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4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5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7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8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9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5884_student_uwtsd_ac_uk/Documents/Documents/Lecturers/Mark/Alternative Propulsion Systems/"/>
    </mc:Choice>
  </mc:AlternateContent>
  <xr:revisionPtr revIDLastSave="0" documentId="8_{753EA58A-7A02-464C-AE2A-3C0A661E9155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24" i="1" l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I345" i="1" s="1"/>
  <c r="AI346" i="1" s="1"/>
  <c r="AI347" i="1" s="1"/>
  <c r="AI348" i="1" s="1"/>
  <c r="AI349" i="1" s="1"/>
  <c r="AI350" i="1" s="1"/>
  <c r="AI351" i="1" s="1"/>
  <c r="AI352" i="1" s="1"/>
  <c r="AI353" i="1" s="1"/>
  <c r="AI354" i="1" s="1"/>
  <c r="AI355" i="1" s="1"/>
  <c r="AI356" i="1" s="1"/>
  <c r="AI357" i="1" s="1"/>
  <c r="AI358" i="1" s="1"/>
  <c r="AI359" i="1" s="1"/>
  <c r="AI360" i="1" s="1"/>
  <c r="AI361" i="1" s="1"/>
  <c r="AI362" i="1" s="1"/>
  <c r="AI363" i="1" s="1"/>
  <c r="AI364" i="1" s="1"/>
  <c r="AI365" i="1" s="1"/>
  <c r="AI366" i="1" s="1"/>
  <c r="AI367" i="1" s="1"/>
  <c r="AI368" i="1" s="1"/>
  <c r="AI369" i="1" s="1"/>
  <c r="AI370" i="1" s="1"/>
  <c r="AI371" i="1" s="1"/>
  <c r="AI372" i="1" s="1"/>
  <c r="AI373" i="1" s="1"/>
  <c r="AI374" i="1" s="1"/>
  <c r="AI375" i="1" s="1"/>
  <c r="AI376" i="1" s="1"/>
  <c r="AI377" i="1" s="1"/>
  <c r="AI378" i="1" s="1"/>
  <c r="AI379" i="1" s="1"/>
  <c r="AI380" i="1" s="1"/>
  <c r="AI381" i="1" s="1"/>
  <c r="AI382" i="1" s="1"/>
  <c r="AI383" i="1" s="1"/>
  <c r="AI384" i="1" s="1"/>
  <c r="AI385" i="1" s="1"/>
  <c r="AI386" i="1" s="1"/>
  <c r="AI387" i="1" s="1"/>
  <c r="AI388" i="1" s="1"/>
  <c r="AI389" i="1" s="1"/>
  <c r="AI390" i="1" s="1"/>
  <c r="AI391" i="1" s="1"/>
  <c r="AI392" i="1" s="1"/>
  <c r="AI393" i="1" s="1"/>
  <c r="AI394" i="1" s="1"/>
  <c r="AI395" i="1" s="1"/>
  <c r="AI396" i="1" s="1"/>
  <c r="AI397" i="1" s="1"/>
  <c r="AI398" i="1" s="1"/>
  <c r="AI399" i="1" s="1"/>
  <c r="AI400" i="1" s="1"/>
  <c r="AI401" i="1" s="1"/>
  <c r="AI402" i="1" s="1"/>
  <c r="AI403" i="1" s="1"/>
  <c r="AI404" i="1" s="1"/>
  <c r="AI405" i="1" s="1"/>
  <c r="AI406" i="1" s="1"/>
  <c r="AI407" i="1" s="1"/>
  <c r="AI408" i="1" s="1"/>
  <c r="AI409" i="1" s="1"/>
  <c r="AI410" i="1" s="1"/>
  <c r="AI411" i="1" s="1"/>
  <c r="AI412" i="1" s="1"/>
  <c r="AI413" i="1" s="1"/>
  <c r="AI414" i="1" s="1"/>
  <c r="AI415" i="1" s="1"/>
  <c r="AI416" i="1" s="1"/>
  <c r="AI417" i="1" s="1"/>
  <c r="AI418" i="1" s="1"/>
  <c r="AI419" i="1" s="1"/>
  <c r="AI420" i="1" s="1"/>
  <c r="AI421" i="1" s="1"/>
  <c r="AI422" i="1" s="1"/>
  <c r="AI423" i="1" s="1"/>
  <c r="AI424" i="1" s="1"/>
  <c r="AI425" i="1" s="1"/>
  <c r="AI426" i="1" s="1"/>
  <c r="AI427" i="1" s="1"/>
  <c r="AI428" i="1" s="1"/>
  <c r="AI429" i="1" s="1"/>
  <c r="AI430" i="1" s="1"/>
  <c r="AI431" i="1" s="1"/>
  <c r="AI432" i="1" s="1"/>
  <c r="AI433" i="1" s="1"/>
  <c r="AI434" i="1" s="1"/>
  <c r="AI435" i="1" s="1"/>
  <c r="AI436" i="1" s="1"/>
  <c r="AI437" i="1" s="1"/>
  <c r="AI438" i="1" s="1"/>
  <c r="AI439" i="1" s="1"/>
  <c r="AI440" i="1" s="1"/>
  <c r="AI441" i="1" s="1"/>
  <c r="AI442" i="1" s="1"/>
  <c r="AI443" i="1" s="1"/>
  <c r="AI444" i="1" s="1"/>
  <c r="AI445" i="1" s="1"/>
  <c r="AI446" i="1" s="1"/>
  <c r="AI447" i="1" s="1"/>
  <c r="AI448" i="1" s="1"/>
  <c r="AI449" i="1" s="1"/>
  <c r="AI450" i="1" s="1"/>
  <c r="AI451" i="1" s="1"/>
  <c r="AI452" i="1" s="1"/>
  <c r="AI453" i="1" s="1"/>
  <c r="AI454" i="1" s="1"/>
  <c r="AI455" i="1" s="1"/>
  <c r="AI456" i="1" s="1"/>
  <c r="AI457" i="1" s="1"/>
  <c r="AI458" i="1" s="1"/>
  <c r="AI459" i="1" s="1"/>
  <c r="AI460" i="1" s="1"/>
  <c r="AI461" i="1" s="1"/>
  <c r="AI462" i="1" s="1"/>
  <c r="AI463" i="1" s="1"/>
  <c r="AI464" i="1" s="1"/>
  <c r="AI465" i="1" s="1"/>
  <c r="AI466" i="1" s="1"/>
  <c r="AI467" i="1" s="1"/>
  <c r="AI468" i="1" s="1"/>
  <c r="AI469" i="1" s="1"/>
  <c r="AI470" i="1" s="1"/>
  <c r="AI471" i="1" s="1"/>
  <c r="AI472" i="1" s="1"/>
  <c r="AI473" i="1" s="1"/>
  <c r="AI474" i="1" s="1"/>
  <c r="AI475" i="1" s="1"/>
  <c r="AI476" i="1" s="1"/>
  <c r="AI477" i="1" s="1"/>
  <c r="AI478" i="1" s="1"/>
  <c r="AI479" i="1" s="1"/>
  <c r="AI480" i="1" s="1"/>
  <c r="AI481" i="1" s="1"/>
  <c r="AI482" i="1" s="1"/>
  <c r="AI483" i="1" s="1"/>
  <c r="AI484" i="1" s="1"/>
  <c r="AI485" i="1" s="1"/>
  <c r="AI486" i="1" s="1"/>
  <c r="AI487" i="1" s="1"/>
  <c r="AI488" i="1" s="1"/>
  <c r="AI489" i="1" s="1"/>
  <c r="AI490" i="1" s="1"/>
  <c r="AI491" i="1" s="1"/>
  <c r="AI492" i="1" s="1"/>
  <c r="AI493" i="1" s="1"/>
  <c r="AI494" i="1" s="1"/>
  <c r="AI495" i="1" s="1"/>
  <c r="AI496" i="1" s="1"/>
  <c r="AI497" i="1" s="1"/>
  <c r="AI498" i="1" s="1"/>
  <c r="AI499" i="1" s="1"/>
  <c r="AI500" i="1" s="1"/>
  <c r="AI501" i="1" s="1"/>
  <c r="AI502" i="1" s="1"/>
  <c r="AI503" i="1" s="1"/>
  <c r="AI504" i="1" s="1"/>
  <c r="AI505" i="1" s="1"/>
  <c r="AI506" i="1" s="1"/>
  <c r="AI507" i="1" s="1"/>
  <c r="AI508" i="1" s="1"/>
  <c r="AI509" i="1" s="1"/>
  <c r="AI510" i="1" s="1"/>
  <c r="AI511" i="1" s="1"/>
  <c r="AI512" i="1" s="1"/>
  <c r="AI513" i="1" s="1"/>
  <c r="AI514" i="1" s="1"/>
  <c r="AI515" i="1" s="1"/>
  <c r="AI516" i="1" s="1"/>
  <c r="AI517" i="1" s="1"/>
  <c r="AI518" i="1" s="1"/>
  <c r="AI519" i="1" s="1"/>
  <c r="AI520" i="1" s="1"/>
  <c r="AI521" i="1" s="1"/>
  <c r="AI522" i="1" s="1"/>
  <c r="AI523" i="1" s="1"/>
  <c r="AI524" i="1" s="1"/>
  <c r="AI525" i="1" s="1"/>
  <c r="AI526" i="1" s="1"/>
  <c r="AI527" i="1" s="1"/>
  <c r="AI528" i="1" s="1"/>
  <c r="AI529" i="1" s="1"/>
  <c r="AI530" i="1" s="1"/>
  <c r="AI531" i="1" s="1"/>
  <c r="AI532" i="1" s="1"/>
  <c r="AI533" i="1" s="1"/>
  <c r="AI534" i="1" s="1"/>
  <c r="AI535" i="1" s="1"/>
  <c r="AI536" i="1" s="1"/>
  <c r="AI537" i="1" s="1"/>
  <c r="AI538" i="1" s="1"/>
  <c r="AI539" i="1" s="1"/>
  <c r="AI540" i="1" s="1"/>
  <c r="AI541" i="1" s="1"/>
  <c r="AI542" i="1" s="1"/>
  <c r="AI543" i="1" s="1"/>
  <c r="AI544" i="1" s="1"/>
  <c r="AI545" i="1" s="1"/>
  <c r="AI546" i="1" s="1"/>
  <c r="AI547" i="1" s="1"/>
  <c r="AI548" i="1" s="1"/>
  <c r="AI549" i="1" s="1"/>
  <c r="AI550" i="1" s="1"/>
  <c r="AI551" i="1" s="1"/>
  <c r="AI552" i="1" s="1"/>
  <c r="AI553" i="1" s="1"/>
  <c r="AI554" i="1" s="1"/>
  <c r="AI555" i="1" s="1"/>
  <c r="AI556" i="1" s="1"/>
  <c r="AI557" i="1" s="1"/>
  <c r="AI558" i="1" s="1"/>
  <c r="AI559" i="1" s="1"/>
  <c r="AI560" i="1" s="1"/>
  <c r="AI561" i="1" s="1"/>
  <c r="AI562" i="1" s="1"/>
  <c r="AI563" i="1" s="1"/>
  <c r="AI564" i="1" s="1"/>
  <c r="AI565" i="1" s="1"/>
  <c r="AI566" i="1" s="1"/>
  <c r="AI567" i="1" s="1"/>
  <c r="AI568" i="1" s="1"/>
  <c r="AI569" i="1" s="1"/>
  <c r="AI570" i="1" s="1"/>
  <c r="AI571" i="1" s="1"/>
  <c r="AI572" i="1" s="1"/>
  <c r="AI573" i="1" s="1"/>
  <c r="AI574" i="1" s="1"/>
  <c r="AI575" i="1" s="1"/>
  <c r="AI576" i="1" s="1"/>
  <c r="AI577" i="1" s="1"/>
  <c r="AI578" i="1" s="1"/>
  <c r="AI579" i="1" s="1"/>
  <c r="AI580" i="1" s="1"/>
  <c r="AI581" i="1" s="1"/>
  <c r="AI582" i="1" s="1"/>
  <c r="AI583" i="1" s="1"/>
  <c r="AI584" i="1" s="1"/>
  <c r="AI585" i="1" s="1"/>
  <c r="AI586" i="1" s="1"/>
  <c r="AI587" i="1" s="1"/>
  <c r="AI588" i="1" s="1"/>
  <c r="AI589" i="1" s="1"/>
  <c r="AI590" i="1" s="1"/>
  <c r="AI591" i="1" s="1"/>
  <c r="AI592" i="1" s="1"/>
  <c r="AI593" i="1" s="1"/>
  <c r="AI594" i="1" s="1"/>
  <c r="AI595" i="1" s="1"/>
  <c r="AI596" i="1" s="1"/>
  <c r="AI597" i="1" s="1"/>
  <c r="AI598" i="1" s="1"/>
  <c r="AI599" i="1" s="1"/>
  <c r="AI600" i="1" s="1"/>
  <c r="AI601" i="1" s="1"/>
  <c r="AI602" i="1" s="1"/>
  <c r="AI603" i="1" s="1"/>
  <c r="AI604" i="1" s="1"/>
  <c r="AI605" i="1" s="1"/>
  <c r="AI606" i="1" s="1"/>
  <c r="AI607" i="1" s="1"/>
  <c r="AI608" i="1" s="1"/>
  <c r="AI609" i="1" s="1"/>
  <c r="AI610" i="1" s="1"/>
  <c r="AI611" i="1" s="1"/>
  <c r="AI612" i="1" s="1"/>
  <c r="AI613" i="1" s="1"/>
  <c r="AI614" i="1" s="1"/>
  <c r="AI615" i="1" s="1"/>
  <c r="AI616" i="1" s="1"/>
  <c r="AI617" i="1" s="1"/>
  <c r="AI618" i="1" s="1"/>
  <c r="AI619" i="1" s="1"/>
  <c r="AI620" i="1" s="1"/>
  <c r="AI621" i="1" s="1"/>
  <c r="AI622" i="1" s="1"/>
  <c r="AI623" i="1" s="1"/>
  <c r="AI624" i="1" s="1"/>
  <c r="AI625" i="1" s="1"/>
  <c r="AI626" i="1" s="1"/>
  <c r="AI627" i="1" s="1"/>
  <c r="AI628" i="1" s="1"/>
  <c r="AI629" i="1" s="1"/>
  <c r="AI630" i="1" s="1"/>
  <c r="AI631" i="1" s="1"/>
  <c r="AI632" i="1" s="1"/>
  <c r="AI633" i="1" s="1"/>
  <c r="AI634" i="1" s="1"/>
  <c r="AI635" i="1" s="1"/>
  <c r="AI636" i="1" s="1"/>
  <c r="AI637" i="1" s="1"/>
  <c r="AI638" i="1" s="1"/>
  <c r="AI639" i="1" s="1"/>
  <c r="AI640" i="1" s="1"/>
  <c r="AI641" i="1" s="1"/>
  <c r="AI642" i="1" s="1"/>
  <c r="AI643" i="1" s="1"/>
  <c r="AI644" i="1" s="1"/>
  <c r="AI645" i="1" s="1"/>
  <c r="AI646" i="1" s="1"/>
  <c r="AI647" i="1" s="1"/>
  <c r="AI648" i="1" s="1"/>
  <c r="AI649" i="1" s="1"/>
  <c r="AI650" i="1" s="1"/>
  <c r="AI651" i="1" s="1"/>
  <c r="AI652" i="1" s="1"/>
  <c r="AI653" i="1" s="1"/>
  <c r="AI654" i="1" s="1"/>
  <c r="AI655" i="1" s="1"/>
  <c r="AI656" i="1" s="1"/>
  <c r="AI657" i="1" s="1"/>
  <c r="AI658" i="1" s="1"/>
  <c r="AI659" i="1" s="1"/>
  <c r="AI660" i="1" s="1"/>
  <c r="AI661" i="1" s="1"/>
  <c r="AI662" i="1" s="1"/>
  <c r="AI663" i="1" s="1"/>
  <c r="AI664" i="1" s="1"/>
  <c r="AI665" i="1" s="1"/>
  <c r="AI666" i="1" s="1"/>
  <c r="AI667" i="1" s="1"/>
  <c r="AI668" i="1" s="1"/>
  <c r="AI669" i="1" s="1"/>
  <c r="AI670" i="1" s="1"/>
  <c r="AI671" i="1" s="1"/>
  <c r="AI672" i="1" s="1"/>
  <c r="AI673" i="1" s="1"/>
  <c r="AI674" i="1" s="1"/>
  <c r="AI675" i="1" s="1"/>
  <c r="AI676" i="1" s="1"/>
  <c r="AI677" i="1" s="1"/>
  <c r="AI678" i="1" s="1"/>
  <c r="AI679" i="1" s="1"/>
  <c r="AI680" i="1" s="1"/>
  <c r="AI681" i="1" s="1"/>
  <c r="AI682" i="1" s="1"/>
  <c r="AI683" i="1" s="1"/>
  <c r="AI684" i="1" s="1"/>
  <c r="AI685" i="1" s="1"/>
  <c r="AI686" i="1" s="1"/>
  <c r="AI687" i="1" s="1"/>
  <c r="AI688" i="1" s="1"/>
  <c r="AI689" i="1" s="1"/>
  <c r="AI690" i="1" s="1"/>
  <c r="AI691" i="1" s="1"/>
  <c r="AI692" i="1" s="1"/>
  <c r="AI693" i="1" s="1"/>
  <c r="AI694" i="1" s="1"/>
  <c r="AI695" i="1" s="1"/>
  <c r="AI696" i="1" s="1"/>
  <c r="AI697" i="1" s="1"/>
  <c r="AI698" i="1" s="1"/>
  <c r="AI699" i="1" s="1"/>
  <c r="AI700" i="1" s="1"/>
  <c r="AI701" i="1" s="1"/>
  <c r="AI702" i="1" s="1"/>
  <c r="AI703" i="1" s="1"/>
  <c r="AI704" i="1" s="1"/>
  <c r="AI705" i="1" s="1"/>
  <c r="AI706" i="1" s="1"/>
  <c r="AI707" i="1" s="1"/>
  <c r="AI708" i="1" s="1"/>
  <c r="AI709" i="1" s="1"/>
  <c r="AI710" i="1" s="1"/>
  <c r="AI711" i="1" s="1"/>
  <c r="AI712" i="1" s="1"/>
  <c r="AI713" i="1" s="1"/>
  <c r="AI714" i="1" s="1"/>
  <c r="AI715" i="1" s="1"/>
  <c r="AI716" i="1" s="1"/>
  <c r="AI717" i="1" s="1"/>
  <c r="AI718" i="1" s="1"/>
  <c r="AI719" i="1" s="1"/>
  <c r="AI720" i="1" s="1"/>
  <c r="AI721" i="1" s="1"/>
  <c r="AI722" i="1" s="1"/>
  <c r="AI723" i="1" s="1"/>
  <c r="AI724" i="1" s="1"/>
  <c r="AI725" i="1" s="1"/>
  <c r="AI726" i="1" s="1"/>
  <c r="AI727" i="1" s="1"/>
  <c r="AI728" i="1" s="1"/>
  <c r="AI729" i="1" s="1"/>
  <c r="AI730" i="1" s="1"/>
  <c r="AI731" i="1" s="1"/>
  <c r="AI732" i="1" s="1"/>
  <c r="AI733" i="1" s="1"/>
  <c r="AI734" i="1" s="1"/>
  <c r="AI735" i="1" s="1"/>
  <c r="AI736" i="1" s="1"/>
  <c r="AI737" i="1" s="1"/>
  <c r="AI738" i="1" s="1"/>
  <c r="AI739" i="1" s="1"/>
  <c r="AI740" i="1" s="1"/>
  <c r="AI741" i="1" s="1"/>
  <c r="AI742" i="1" s="1"/>
  <c r="AI743" i="1" s="1"/>
  <c r="AI744" i="1" s="1"/>
  <c r="AI745" i="1" s="1"/>
  <c r="AI746" i="1" s="1"/>
  <c r="AI747" i="1" s="1"/>
  <c r="AI748" i="1" s="1"/>
  <c r="AI749" i="1" s="1"/>
  <c r="AI750" i="1" s="1"/>
  <c r="AI751" i="1" s="1"/>
  <c r="AI752" i="1" s="1"/>
  <c r="AI753" i="1" s="1"/>
  <c r="AI754" i="1" s="1"/>
  <c r="AI755" i="1" s="1"/>
  <c r="AI756" i="1" s="1"/>
  <c r="AI757" i="1" s="1"/>
  <c r="AI758" i="1" s="1"/>
  <c r="AI759" i="1" s="1"/>
  <c r="AI760" i="1" s="1"/>
  <c r="AI761" i="1" s="1"/>
  <c r="AI762" i="1" s="1"/>
  <c r="AI763" i="1" s="1"/>
  <c r="AI764" i="1" s="1"/>
  <c r="AI765" i="1" s="1"/>
  <c r="AI766" i="1" s="1"/>
  <c r="AI767" i="1" s="1"/>
  <c r="AI768" i="1" s="1"/>
  <c r="AI769" i="1" s="1"/>
  <c r="AI770" i="1" s="1"/>
  <c r="AI771" i="1" s="1"/>
  <c r="AI772" i="1" s="1"/>
  <c r="AI773" i="1" s="1"/>
  <c r="AI774" i="1" s="1"/>
  <c r="AI775" i="1" s="1"/>
  <c r="AI776" i="1" s="1"/>
  <c r="AI777" i="1" s="1"/>
  <c r="AI778" i="1" s="1"/>
  <c r="AI779" i="1" s="1"/>
  <c r="AI780" i="1" s="1"/>
  <c r="AI781" i="1" s="1"/>
  <c r="AI782" i="1" s="1"/>
  <c r="AI783" i="1" s="1"/>
  <c r="AI784" i="1" s="1"/>
  <c r="AI785" i="1" s="1"/>
  <c r="AI786" i="1" s="1"/>
  <c r="AI787" i="1" s="1"/>
  <c r="AI788" i="1" s="1"/>
  <c r="AI789" i="1" s="1"/>
  <c r="AI790" i="1" s="1"/>
  <c r="AI791" i="1" s="1"/>
  <c r="AI792" i="1" s="1"/>
  <c r="AI793" i="1" s="1"/>
  <c r="AI794" i="1" s="1"/>
  <c r="AI795" i="1" s="1"/>
  <c r="AI796" i="1" s="1"/>
  <c r="AI797" i="1" s="1"/>
  <c r="AI798" i="1" s="1"/>
  <c r="AI799" i="1" s="1"/>
  <c r="AI800" i="1" s="1"/>
  <c r="AI801" i="1" s="1"/>
  <c r="AI802" i="1" s="1"/>
  <c r="AI803" i="1" s="1"/>
  <c r="AI804" i="1" s="1"/>
  <c r="AI805" i="1" s="1"/>
  <c r="AI806" i="1" s="1"/>
  <c r="AI807" i="1" s="1"/>
  <c r="AI808" i="1" s="1"/>
  <c r="AI809" i="1" s="1"/>
  <c r="AI810" i="1" s="1"/>
  <c r="AI811" i="1" s="1"/>
  <c r="AI812" i="1" s="1"/>
  <c r="AI813" i="1" s="1"/>
  <c r="AI814" i="1" s="1"/>
  <c r="AI815" i="1" s="1"/>
  <c r="AI816" i="1" s="1"/>
  <c r="AI817" i="1" s="1"/>
  <c r="AI818" i="1" s="1"/>
  <c r="AI819" i="1" s="1"/>
  <c r="AI820" i="1" s="1"/>
  <c r="AI821" i="1" s="1"/>
  <c r="AI822" i="1" s="1"/>
  <c r="AI823" i="1" s="1"/>
  <c r="AI824" i="1" s="1"/>
  <c r="AI825" i="1" s="1"/>
  <c r="AI826" i="1" s="1"/>
  <c r="AI827" i="1" s="1"/>
  <c r="AI828" i="1" s="1"/>
  <c r="AI829" i="1" s="1"/>
  <c r="AI830" i="1" s="1"/>
  <c r="AI831" i="1" s="1"/>
  <c r="AI832" i="1" s="1"/>
  <c r="AI833" i="1" s="1"/>
  <c r="AI834" i="1" s="1"/>
  <c r="AI835" i="1" s="1"/>
  <c r="AI836" i="1" s="1"/>
  <c r="AI837" i="1" s="1"/>
  <c r="AI838" i="1" s="1"/>
  <c r="AI839" i="1" s="1"/>
  <c r="AI840" i="1" s="1"/>
  <c r="AI841" i="1" s="1"/>
  <c r="AI842" i="1" s="1"/>
  <c r="AI843" i="1" s="1"/>
  <c r="AI844" i="1" s="1"/>
  <c r="AI845" i="1" s="1"/>
  <c r="AI846" i="1" s="1"/>
  <c r="AI847" i="1" s="1"/>
  <c r="AI848" i="1" s="1"/>
  <c r="AI849" i="1" s="1"/>
  <c r="AI850" i="1" s="1"/>
  <c r="AI851" i="1" s="1"/>
  <c r="AI852" i="1" s="1"/>
  <c r="AI853" i="1" s="1"/>
  <c r="AI854" i="1" s="1"/>
  <c r="AI855" i="1" s="1"/>
  <c r="AI856" i="1" s="1"/>
  <c r="AI857" i="1" s="1"/>
  <c r="AI858" i="1" s="1"/>
  <c r="AI859" i="1" s="1"/>
  <c r="AI860" i="1" s="1"/>
  <c r="AI861" i="1" s="1"/>
  <c r="AI862" i="1" s="1"/>
  <c r="AI863" i="1" s="1"/>
  <c r="AI864" i="1" s="1"/>
  <c r="AI865" i="1" s="1"/>
  <c r="AI866" i="1" s="1"/>
  <c r="AI867" i="1" s="1"/>
  <c r="AI868" i="1" s="1"/>
  <c r="AI869" i="1" s="1"/>
  <c r="AI870" i="1" s="1"/>
  <c r="AI871" i="1" s="1"/>
  <c r="AI872" i="1" s="1"/>
  <c r="AI873" i="1" s="1"/>
  <c r="AI874" i="1" s="1"/>
  <c r="AI875" i="1" s="1"/>
  <c r="AI876" i="1" s="1"/>
  <c r="AI877" i="1" s="1"/>
  <c r="AI878" i="1" s="1"/>
  <c r="AI879" i="1" s="1"/>
  <c r="AI880" i="1" s="1"/>
  <c r="AI881" i="1" s="1"/>
  <c r="AI882" i="1" s="1"/>
  <c r="AI883" i="1" s="1"/>
  <c r="AI884" i="1" s="1"/>
  <c r="AI885" i="1" s="1"/>
  <c r="AI886" i="1" s="1"/>
  <c r="AI887" i="1" s="1"/>
  <c r="AI888" i="1" s="1"/>
  <c r="AI889" i="1" s="1"/>
  <c r="AI890" i="1" s="1"/>
  <c r="AI891" i="1" s="1"/>
  <c r="AI892" i="1" s="1"/>
  <c r="AI893" i="1" s="1"/>
  <c r="AI894" i="1" s="1"/>
  <c r="AI895" i="1" s="1"/>
  <c r="AI896" i="1" s="1"/>
  <c r="AI897" i="1" s="1"/>
  <c r="AI898" i="1" s="1"/>
  <c r="AI899" i="1" s="1"/>
  <c r="AI900" i="1" s="1"/>
  <c r="AI901" i="1" s="1"/>
  <c r="AI902" i="1" s="1"/>
  <c r="AI903" i="1" s="1"/>
  <c r="AI904" i="1" s="1"/>
  <c r="AI905" i="1" s="1"/>
  <c r="AI906" i="1" s="1"/>
  <c r="AI907" i="1" s="1"/>
  <c r="AI908" i="1" s="1"/>
  <c r="AI909" i="1" s="1"/>
  <c r="AI910" i="1" s="1"/>
  <c r="AI911" i="1" s="1"/>
  <c r="AI912" i="1" s="1"/>
  <c r="AI913" i="1" s="1"/>
  <c r="AI914" i="1" s="1"/>
  <c r="AI915" i="1" s="1"/>
  <c r="AI916" i="1" s="1"/>
  <c r="AI917" i="1" s="1"/>
  <c r="AI918" i="1" s="1"/>
  <c r="AI919" i="1" s="1"/>
  <c r="AI920" i="1" s="1"/>
  <c r="AI921" i="1" s="1"/>
  <c r="AI922" i="1" s="1"/>
  <c r="AI923" i="1" s="1"/>
  <c r="AI924" i="1" s="1"/>
  <c r="AI925" i="1" s="1"/>
  <c r="AI926" i="1" s="1"/>
  <c r="AI927" i="1" s="1"/>
  <c r="AI928" i="1" s="1"/>
  <c r="AI929" i="1" s="1"/>
  <c r="AI930" i="1" s="1"/>
  <c r="AI931" i="1" s="1"/>
  <c r="AI932" i="1" s="1"/>
  <c r="AI933" i="1" s="1"/>
  <c r="AI934" i="1" s="1"/>
  <c r="AI935" i="1" s="1"/>
  <c r="AI936" i="1" s="1"/>
  <c r="AI937" i="1" s="1"/>
  <c r="AI938" i="1" s="1"/>
  <c r="AI939" i="1" s="1"/>
  <c r="AI940" i="1" s="1"/>
  <c r="AI941" i="1" s="1"/>
  <c r="AI942" i="1" s="1"/>
  <c r="AI943" i="1" s="1"/>
  <c r="AI944" i="1" s="1"/>
  <c r="AI945" i="1" s="1"/>
  <c r="AI946" i="1" s="1"/>
  <c r="AI947" i="1" s="1"/>
  <c r="AI948" i="1" s="1"/>
  <c r="AI949" i="1" s="1"/>
  <c r="AI950" i="1" s="1"/>
  <c r="AI951" i="1" s="1"/>
  <c r="AI952" i="1" s="1"/>
  <c r="AI953" i="1" s="1"/>
  <c r="AI954" i="1" s="1"/>
  <c r="AI955" i="1" s="1"/>
  <c r="AI956" i="1" s="1"/>
  <c r="AI957" i="1" s="1"/>
  <c r="AI958" i="1" s="1"/>
  <c r="AI959" i="1" s="1"/>
  <c r="AI960" i="1" s="1"/>
  <c r="AI961" i="1" s="1"/>
  <c r="AI962" i="1" s="1"/>
  <c r="AI963" i="1" s="1"/>
  <c r="AI964" i="1" s="1"/>
  <c r="AI965" i="1" s="1"/>
  <c r="AI966" i="1" s="1"/>
  <c r="AI967" i="1" s="1"/>
  <c r="AI968" i="1" s="1"/>
  <c r="AI969" i="1" s="1"/>
  <c r="AI970" i="1" s="1"/>
  <c r="AI971" i="1" s="1"/>
  <c r="AI972" i="1" s="1"/>
  <c r="AI973" i="1" s="1"/>
  <c r="AI974" i="1" s="1"/>
  <c r="AI975" i="1" s="1"/>
  <c r="AI976" i="1" s="1"/>
  <c r="AI977" i="1" s="1"/>
  <c r="AI978" i="1" s="1"/>
  <c r="AI979" i="1" s="1"/>
  <c r="AI980" i="1" s="1"/>
  <c r="AI981" i="1" s="1"/>
  <c r="AI982" i="1" s="1"/>
  <c r="AI983" i="1" s="1"/>
  <c r="AI984" i="1" s="1"/>
  <c r="AI985" i="1" s="1"/>
  <c r="AI986" i="1" s="1"/>
  <c r="AI987" i="1" s="1"/>
  <c r="AI988" i="1" s="1"/>
  <c r="AI989" i="1" s="1"/>
  <c r="AI990" i="1" s="1"/>
  <c r="AI991" i="1" s="1"/>
  <c r="AI992" i="1" s="1"/>
  <c r="AI993" i="1" s="1"/>
  <c r="AI994" i="1" s="1"/>
  <c r="AI995" i="1" s="1"/>
  <c r="AI996" i="1" s="1"/>
  <c r="AI997" i="1" s="1"/>
  <c r="AI998" i="1" s="1"/>
  <c r="AI999" i="1" s="1"/>
  <c r="AI1000" i="1" s="1"/>
  <c r="AI1001" i="1" s="1"/>
  <c r="AI1002" i="1" s="1"/>
  <c r="AI1003" i="1" s="1"/>
  <c r="AI1004" i="1" s="1"/>
  <c r="AI1005" i="1" s="1"/>
  <c r="AI1006" i="1" s="1"/>
  <c r="AI1007" i="1" s="1"/>
  <c r="AI1008" i="1" s="1"/>
  <c r="AI1009" i="1" s="1"/>
  <c r="AI1010" i="1" s="1"/>
  <c r="AI1011" i="1" s="1"/>
  <c r="AI1012" i="1" s="1"/>
  <c r="AI1013" i="1" s="1"/>
  <c r="AI1014" i="1" s="1"/>
  <c r="AI1015" i="1" s="1"/>
  <c r="AI1016" i="1" s="1"/>
  <c r="AI1017" i="1" s="1"/>
  <c r="AI1018" i="1" s="1"/>
  <c r="AI1019" i="1" s="1"/>
  <c r="AI1020" i="1" s="1"/>
  <c r="AI1021" i="1" s="1"/>
  <c r="AI1022" i="1" s="1"/>
  <c r="AI1023" i="1" s="1"/>
  <c r="AI1024" i="1" s="1"/>
  <c r="AI1025" i="1" s="1"/>
  <c r="AI1026" i="1" s="1"/>
  <c r="AI1027" i="1" s="1"/>
  <c r="AI1028" i="1" s="1"/>
  <c r="AI1029" i="1" s="1"/>
  <c r="AI1030" i="1" s="1"/>
  <c r="AI1031" i="1" s="1"/>
  <c r="AI1032" i="1" s="1"/>
  <c r="AI1033" i="1" s="1"/>
  <c r="AI1034" i="1" s="1"/>
  <c r="AI1035" i="1" s="1"/>
  <c r="AI1036" i="1" s="1"/>
  <c r="AI1037" i="1" s="1"/>
  <c r="AI1038" i="1" s="1"/>
  <c r="AI1039" i="1" s="1"/>
  <c r="AI1040" i="1" s="1"/>
  <c r="AI1041" i="1" s="1"/>
  <c r="AI1042" i="1" s="1"/>
  <c r="AI1043" i="1" s="1"/>
  <c r="AI1044" i="1" s="1"/>
  <c r="AI1045" i="1" s="1"/>
  <c r="AI1046" i="1" s="1"/>
  <c r="AI1047" i="1" s="1"/>
  <c r="AI1048" i="1" s="1"/>
  <c r="AI1049" i="1" s="1"/>
  <c r="AI1050" i="1" s="1"/>
  <c r="AI1051" i="1" s="1"/>
  <c r="AI1052" i="1" s="1"/>
  <c r="AI1053" i="1" s="1"/>
  <c r="AI1054" i="1" s="1"/>
  <c r="AI1055" i="1" s="1"/>
  <c r="AI1056" i="1" s="1"/>
  <c r="AI1057" i="1" s="1"/>
  <c r="AI1058" i="1" s="1"/>
  <c r="AI1059" i="1" s="1"/>
  <c r="AI1060" i="1" s="1"/>
  <c r="AI1061" i="1" s="1"/>
  <c r="AI1062" i="1" s="1"/>
  <c r="AI1063" i="1" s="1"/>
  <c r="AI1064" i="1" s="1"/>
  <c r="AI1065" i="1" s="1"/>
  <c r="AI1066" i="1" s="1"/>
  <c r="AI1067" i="1" s="1"/>
  <c r="AI1068" i="1" s="1"/>
  <c r="AI1069" i="1" s="1"/>
  <c r="AI1070" i="1" s="1"/>
  <c r="AI1071" i="1" s="1"/>
  <c r="AI1072" i="1" s="1"/>
  <c r="AI1073" i="1" s="1"/>
  <c r="AI1074" i="1" s="1"/>
  <c r="AI1075" i="1" s="1"/>
  <c r="AI1076" i="1" s="1"/>
  <c r="AI1077" i="1" s="1"/>
  <c r="AI1078" i="1" s="1"/>
  <c r="AI1079" i="1" s="1"/>
  <c r="AI1080" i="1" s="1"/>
  <c r="AI1081" i="1" s="1"/>
  <c r="AI1082" i="1" s="1"/>
  <c r="AI1083" i="1" s="1"/>
  <c r="AI1084" i="1" s="1"/>
  <c r="AI1085" i="1" s="1"/>
  <c r="AI1086" i="1" s="1"/>
  <c r="AI1087" i="1" s="1"/>
  <c r="AI1088" i="1" s="1"/>
  <c r="AI1089" i="1" s="1"/>
  <c r="AI1090" i="1" s="1"/>
  <c r="AI1091" i="1" s="1"/>
  <c r="AI1092" i="1" s="1"/>
  <c r="AI1093" i="1" s="1"/>
  <c r="AI1094" i="1" s="1"/>
  <c r="AI1095" i="1" s="1"/>
  <c r="AI1096" i="1" s="1"/>
  <c r="AI1097" i="1" s="1"/>
  <c r="AI1098" i="1" s="1"/>
  <c r="AI1099" i="1" s="1"/>
  <c r="AI1100" i="1" s="1"/>
  <c r="AI1101" i="1" s="1"/>
  <c r="AI1102" i="1" s="1"/>
  <c r="AI1103" i="1" s="1"/>
  <c r="AI1104" i="1" s="1"/>
  <c r="AI1105" i="1" s="1"/>
  <c r="AI1106" i="1" s="1"/>
  <c r="AI1107" i="1" s="1"/>
  <c r="AI1108" i="1" s="1"/>
  <c r="AI1109" i="1" s="1"/>
  <c r="AI1110" i="1" s="1"/>
  <c r="AI1111" i="1" s="1"/>
  <c r="AI1112" i="1" s="1"/>
  <c r="AI1113" i="1" s="1"/>
  <c r="AI1114" i="1" s="1"/>
  <c r="AI1115" i="1" s="1"/>
  <c r="AI1116" i="1" s="1"/>
  <c r="AI1117" i="1" s="1"/>
  <c r="AI1118" i="1" s="1"/>
  <c r="AI1119" i="1" s="1"/>
  <c r="AI1120" i="1" s="1"/>
  <c r="AI1121" i="1" s="1"/>
  <c r="AI1122" i="1" s="1"/>
  <c r="AI1123" i="1" s="1"/>
  <c r="AI1124" i="1" s="1"/>
  <c r="AI1125" i="1" s="1"/>
  <c r="AI1126" i="1" s="1"/>
  <c r="AI1127" i="1" s="1"/>
  <c r="AI1128" i="1" s="1"/>
  <c r="AI1129" i="1" s="1"/>
  <c r="AI1130" i="1" s="1"/>
  <c r="AI1131" i="1" s="1"/>
  <c r="AI1132" i="1" s="1"/>
  <c r="AI1133" i="1" s="1"/>
  <c r="AI1134" i="1" s="1"/>
  <c r="AI1135" i="1" s="1"/>
  <c r="AI1136" i="1" s="1"/>
  <c r="AI1137" i="1" s="1"/>
  <c r="AI1138" i="1" s="1"/>
  <c r="AI1139" i="1" s="1"/>
  <c r="AI1140" i="1" s="1"/>
  <c r="AI1141" i="1" s="1"/>
  <c r="AI1142" i="1" s="1"/>
  <c r="AI1143" i="1" s="1"/>
  <c r="AI1144" i="1" s="1"/>
  <c r="AI1145" i="1" s="1"/>
  <c r="AI1146" i="1" s="1"/>
  <c r="AI1147" i="1" s="1"/>
  <c r="AI1148" i="1" s="1"/>
  <c r="AI1149" i="1" s="1"/>
  <c r="AI1150" i="1" s="1"/>
  <c r="AI1151" i="1" s="1"/>
  <c r="AI1152" i="1" s="1"/>
  <c r="AI1153" i="1" s="1"/>
  <c r="AI1154" i="1" s="1"/>
  <c r="AI1155" i="1" s="1"/>
  <c r="AI1156" i="1" s="1"/>
  <c r="AI1157" i="1" s="1"/>
  <c r="AI1158" i="1" s="1"/>
  <c r="AI1159" i="1" s="1"/>
  <c r="AI1160" i="1" s="1"/>
  <c r="AI1161" i="1" s="1"/>
  <c r="AI1162" i="1" s="1"/>
  <c r="AI1163" i="1" s="1"/>
  <c r="AI1164" i="1" s="1"/>
  <c r="AI1165" i="1" s="1"/>
  <c r="AI1166" i="1" s="1"/>
  <c r="AI1167" i="1" s="1"/>
  <c r="AI1168" i="1" s="1"/>
  <c r="AI1169" i="1" s="1"/>
  <c r="AI1170" i="1" s="1"/>
  <c r="AI1171" i="1" s="1"/>
  <c r="AI1172" i="1" s="1"/>
  <c r="AI1173" i="1" s="1"/>
  <c r="AI1174" i="1" s="1"/>
  <c r="AI1175" i="1" s="1"/>
  <c r="AI1176" i="1" s="1"/>
  <c r="AI1177" i="1" s="1"/>
  <c r="AI1178" i="1" s="1"/>
  <c r="AI1179" i="1" s="1"/>
  <c r="AI1180" i="1" s="1"/>
  <c r="AI1181" i="1" s="1"/>
  <c r="AI1182" i="1" s="1"/>
  <c r="AI1183" i="1" s="1"/>
  <c r="AI1184" i="1" s="1"/>
  <c r="AI1185" i="1" s="1"/>
  <c r="AI1186" i="1" s="1"/>
  <c r="AI1187" i="1" s="1"/>
  <c r="AI1188" i="1" s="1"/>
  <c r="AI1189" i="1" s="1"/>
  <c r="AI1190" i="1" s="1"/>
  <c r="AI1191" i="1" s="1"/>
  <c r="AI1192" i="1" s="1"/>
  <c r="AI1193" i="1" s="1"/>
  <c r="AI1194" i="1" s="1"/>
  <c r="AI1195" i="1" s="1"/>
  <c r="AI1196" i="1" s="1"/>
  <c r="AI1197" i="1" s="1"/>
  <c r="AI1198" i="1" s="1"/>
  <c r="AI1199" i="1" s="1"/>
  <c r="AI1200" i="1" s="1"/>
  <c r="AI1201" i="1" s="1"/>
  <c r="AI1202" i="1" s="1"/>
  <c r="AI1203" i="1" s="1"/>
  <c r="AI1204" i="1" s="1"/>
  <c r="AI1205" i="1" s="1"/>
  <c r="AI1206" i="1" s="1"/>
  <c r="AI1207" i="1" s="1"/>
  <c r="AI1208" i="1" s="1"/>
  <c r="AI1209" i="1" s="1"/>
  <c r="AI1210" i="1" s="1"/>
  <c r="AI1211" i="1" s="1"/>
  <c r="AI1212" i="1" s="1"/>
  <c r="AI1213" i="1" s="1"/>
  <c r="AI1214" i="1" s="1"/>
  <c r="AI1215" i="1" s="1"/>
  <c r="AI1216" i="1" s="1"/>
  <c r="AI1217" i="1" s="1"/>
  <c r="AI1218" i="1" s="1"/>
  <c r="AI1219" i="1" s="1"/>
  <c r="AI1220" i="1" s="1"/>
  <c r="AI1221" i="1" s="1"/>
  <c r="AI1222" i="1" s="1"/>
  <c r="AI1223" i="1" s="1"/>
  <c r="AI1224" i="1" s="1"/>
  <c r="AI1225" i="1" s="1"/>
  <c r="AI1226" i="1" s="1"/>
  <c r="AI1227" i="1" s="1"/>
  <c r="AI1228" i="1" s="1"/>
  <c r="AI1229" i="1" s="1"/>
  <c r="AI1230" i="1" s="1"/>
  <c r="AI1231" i="1" s="1"/>
  <c r="AI1232" i="1" s="1"/>
  <c r="AI1233" i="1" s="1"/>
  <c r="AI1234" i="1" s="1"/>
  <c r="AI1235" i="1" s="1"/>
  <c r="AI1236" i="1" s="1"/>
  <c r="AI1237" i="1" s="1"/>
  <c r="AI1238" i="1" s="1"/>
  <c r="AI1239" i="1" s="1"/>
  <c r="AI1240" i="1" s="1"/>
  <c r="AI1241" i="1" s="1"/>
  <c r="AI1242" i="1" s="1"/>
  <c r="AI1243" i="1" s="1"/>
  <c r="AI1244" i="1" s="1"/>
  <c r="AI1245" i="1" s="1"/>
  <c r="AI1246" i="1" s="1"/>
  <c r="AI1247" i="1" s="1"/>
  <c r="AI1248" i="1" s="1"/>
  <c r="AI1249" i="1" s="1"/>
  <c r="AI1250" i="1" s="1"/>
  <c r="AI1251" i="1" s="1"/>
  <c r="AI1252" i="1" s="1"/>
  <c r="AI1253" i="1" s="1"/>
  <c r="AI1254" i="1" s="1"/>
  <c r="AI1255" i="1" s="1"/>
  <c r="AI1256" i="1" s="1"/>
  <c r="AI1257" i="1" s="1"/>
  <c r="AI1258" i="1" s="1"/>
  <c r="AI1259" i="1" s="1"/>
  <c r="AI1260" i="1" s="1"/>
  <c r="AI1261" i="1" s="1"/>
  <c r="AI1262" i="1" s="1"/>
  <c r="AI1263" i="1" s="1"/>
  <c r="AI1264" i="1" s="1"/>
  <c r="AI1265" i="1" s="1"/>
  <c r="AI1266" i="1" s="1"/>
  <c r="AI1267" i="1" s="1"/>
  <c r="AI1268" i="1" s="1"/>
  <c r="AI1269" i="1" s="1"/>
  <c r="AI1270" i="1" s="1"/>
  <c r="AI1271" i="1" s="1"/>
  <c r="AI1272" i="1" s="1"/>
  <c r="AI1273" i="1" s="1"/>
  <c r="AI1274" i="1" s="1"/>
  <c r="AI1275" i="1" s="1"/>
  <c r="AI1276" i="1" s="1"/>
  <c r="AI1277" i="1" s="1"/>
  <c r="AI1278" i="1" s="1"/>
  <c r="AI1279" i="1" s="1"/>
  <c r="AI1280" i="1" s="1"/>
  <c r="AI1281" i="1" s="1"/>
  <c r="AI1282" i="1" s="1"/>
  <c r="AI1283" i="1" s="1"/>
  <c r="AI1284" i="1" s="1"/>
  <c r="AI1285" i="1" s="1"/>
  <c r="AI1286" i="1" s="1"/>
  <c r="AI1287" i="1" s="1"/>
  <c r="AI1288" i="1" s="1"/>
  <c r="AI1289" i="1" s="1"/>
  <c r="AI1290" i="1" s="1"/>
  <c r="AI1291" i="1" s="1"/>
  <c r="AI1292" i="1" s="1"/>
  <c r="AI1293" i="1" s="1"/>
  <c r="AI1294" i="1" s="1"/>
  <c r="AI1295" i="1" s="1"/>
  <c r="AI1296" i="1" s="1"/>
  <c r="AI1297" i="1" s="1"/>
  <c r="AI1298" i="1" s="1"/>
  <c r="AI1299" i="1" s="1"/>
  <c r="AI1300" i="1" s="1"/>
  <c r="AI1301" i="1" s="1"/>
  <c r="AI1302" i="1" s="1"/>
  <c r="AI1303" i="1" s="1"/>
  <c r="AI1304" i="1" s="1"/>
  <c r="AI1305" i="1" s="1"/>
  <c r="AI1306" i="1" s="1"/>
  <c r="AI1307" i="1" s="1"/>
  <c r="AI1308" i="1" s="1"/>
  <c r="AI1309" i="1" s="1"/>
  <c r="AI1310" i="1" s="1"/>
  <c r="AI1311" i="1" s="1"/>
  <c r="AI1312" i="1" s="1"/>
  <c r="AI1313" i="1" s="1"/>
  <c r="AI1314" i="1" s="1"/>
  <c r="AI1315" i="1" s="1"/>
  <c r="AI1316" i="1" s="1"/>
  <c r="AI1317" i="1" s="1"/>
  <c r="AI1318" i="1" s="1"/>
  <c r="AI1319" i="1" s="1"/>
  <c r="AI1320" i="1" s="1"/>
  <c r="AI1321" i="1" s="1"/>
  <c r="AI1322" i="1" s="1"/>
  <c r="AI1323" i="1" s="1"/>
  <c r="AI1324" i="1" s="1"/>
  <c r="AI1325" i="1" s="1"/>
  <c r="AI1326" i="1" s="1"/>
  <c r="AI1327" i="1" s="1"/>
  <c r="AI1328" i="1" s="1"/>
  <c r="AI1329" i="1" s="1"/>
  <c r="AI1330" i="1" s="1"/>
  <c r="AI1331" i="1" s="1"/>
  <c r="AI1332" i="1" s="1"/>
  <c r="AI1333" i="1" s="1"/>
  <c r="AI1334" i="1" s="1"/>
  <c r="AI1335" i="1" s="1"/>
  <c r="AI1336" i="1" s="1"/>
  <c r="AI1337" i="1" s="1"/>
  <c r="AI1338" i="1" s="1"/>
  <c r="AI1339" i="1" s="1"/>
  <c r="AI1340" i="1" s="1"/>
  <c r="AI1341" i="1" s="1"/>
  <c r="AI1342" i="1" s="1"/>
  <c r="AI1343" i="1" s="1"/>
  <c r="AI1344" i="1" s="1"/>
  <c r="AI1345" i="1" s="1"/>
  <c r="AI1346" i="1" s="1"/>
  <c r="AI1347" i="1" s="1"/>
  <c r="AI1348" i="1" s="1"/>
  <c r="AI1349" i="1" s="1"/>
  <c r="AI1350" i="1" s="1"/>
  <c r="AI1351" i="1" s="1"/>
  <c r="AI1352" i="1" s="1"/>
  <c r="AI1353" i="1" s="1"/>
  <c r="AI1354" i="1" s="1"/>
  <c r="AI1355" i="1" s="1"/>
  <c r="AI1356" i="1" s="1"/>
  <c r="AI1357" i="1" s="1"/>
  <c r="AI1358" i="1" s="1"/>
  <c r="AI1359" i="1" s="1"/>
  <c r="AI1360" i="1" s="1"/>
  <c r="AI1361" i="1" s="1"/>
  <c r="AI1362" i="1" s="1"/>
  <c r="AI1363" i="1" s="1"/>
  <c r="AI1364" i="1" s="1"/>
  <c r="AI1365" i="1" s="1"/>
  <c r="AI1366" i="1" s="1"/>
  <c r="AI1367" i="1" s="1"/>
  <c r="AI1368" i="1" s="1"/>
  <c r="AI1369" i="1" s="1"/>
  <c r="AI1370" i="1" s="1"/>
  <c r="AI1371" i="1" s="1"/>
  <c r="AI1372" i="1" s="1"/>
  <c r="AI1373" i="1" s="1"/>
  <c r="AI1374" i="1" s="1"/>
  <c r="AI1375" i="1" s="1"/>
  <c r="AI1376" i="1" s="1"/>
  <c r="AI1377" i="1" s="1"/>
  <c r="AI1378" i="1" s="1"/>
  <c r="AI1379" i="1" s="1"/>
  <c r="AI1380" i="1" s="1"/>
  <c r="AI1381" i="1" s="1"/>
  <c r="AI1382" i="1" s="1"/>
  <c r="AI1383" i="1" s="1"/>
  <c r="AI1384" i="1" s="1"/>
  <c r="AI1385" i="1" s="1"/>
  <c r="AI1386" i="1" s="1"/>
  <c r="AI1387" i="1" s="1"/>
  <c r="AI1388" i="1" s="1"/>
  <c r="AI1389" i="1" s="1"/>
  <c r="AI1390" i="1" s="1"/>
  <c r="AI1391" i="1" s="1"/>
  <c r="AI1392" i="1" s="1"/>
  <c r="AI1393" i="1" s="1"/>
  <c r="AI1394" i="1" s="1"/>
  <c r="AI1395" i="1" s="1"/>
  <c r="AI1396" i="1" s="1"/>
  <c r="AI1397" i="1" s="1"/>
  <c r="AI1398" i="1" s="1"/>
  <c r="AI1399" i="1" s="1"/>
  <c r="AI1400" i="1" s="1"/>
  <c r="AI1401" i="1" s="1"/>
  <c r="AI1402" i="1" s="1"/>
  <c r="AI1403" i="1" s="1"/>
  <c r="AI1404" i="1" s="1"/>
  <c r="AI1405" i="1" s="1"/>
  <c r="AI1406" i="1" s="1"/>
  <c r="AI1407" i="1" s="1"/>
  <c r="AI1408" i="1" s="1"/>
  <c r="AI1409" i="1" s="1"/>
  <c r="AI1410" i="1" s="1"/>
  <c r="AI1411" i="1" s="1"/>
  <c r="AI1412" i="1" s="1"/>
  <c r="AI1413" i="1" s="1"/>
  <c r="AI1414" i="1" s="1"/>
  <c r="AI1415" i="1" s="1"/>
  <c r="AI1416" i="1" s="1"/>
  <c r="AI1417" i="1" s="1"/>
  <c r="AI1418" i="1" s="1"/>
  <c r="AI1419" i="1" s="1"/>
  <c r="AI1420" i="1" s="1"/>
  <c r="AI1421" i="1" s="1"/>
  <c r="AI1422" i="1" s="1"/>
  <c r="AI1423" i="1" s="1"/>
  <c r="AI1424" i="1" s="1"/>
  <c r="AI1425" i="1" s="1"/>
  <c r="AI1426" i="1" s="1"/>
  <c r="AI1427" i="1" s="1"/>
  <c r="AI1428" i="1" s="1"/>
  <c r="AI1429" i="1" s="1"/>
  <c r="AI1430" i="1" s="1"/>
  <c r="AI1431" i="1" s="1"/>
  <c r="AI1432" i="1" s="1"/>
  <c r="AI1433" i="1" s="1"/>
  <c r="AI1434" i="1" s="1"/>
  <c r="AI1435" i="1" s="1"/>
  <c r="AI1436" i="1" s="1"/>
  <c r="AI1437" i="1" s="1"/>
  <c r="AI1438" i="1" s="1"/>
  <c r="AI1439" i="1" s="1"/>
  <c r="AI1440" i="1" s="1"/>
  <c r="AI1441" i="1" s="1"/>
  <c r="AI1442" i="1" s="1"/>
  <c r="AI1443" i="1" s="1"/>
  <c r="AI1444" i="1" s="1"/>
  <c r="AI1445" i="1" s="1"/>
  <c r="AI1446" i="1" s="1"/>
  <c r="AI1447" i="1" s="1"/>
  <c r="AI1448" i="1" s="1"/>
  <c r="AI1449" i="1" s="1"/>
  <c r="AI1450" i="1" s="1"/>
  <c r="AI1451" i="1" s="1"/>
  <c r="AI1452" i="1" s="1"/>
  <c r="AI1453" i="1" s="1"/>
  <c r="AI1454" i="1" s="1"/>
  <c r="AI1455" i="1" s="1"/>
  <c r="AI1456" i="1" s="1"/>
  <c r="AI1457" i="1" s="1"/>
  <c r="AI1458" i="1" s="1"/>
  <c r="AI1459" i="1" s="1"/>
  <c r="AI1460" i="1" s="1"/>
  <c r="AI1461" i="1" s="1"/>
  <c r="AI1462" i="1" s="1"/>
  <c r="AI1463" i="1" s="1"/>
  <c r="AI1464" i="1" s="1"/>
  <c r="AI1465" i="1" s="1"/>
  <c r="AI1466" i="1" s="1"/>
  <c r="AI1467" i="1" s="1"/>
  <c r="AI1468" i="1" s="1"/>
  <c r="AI1469" i="1" s="1"/>
  <c r="AI1470" i="1" s="1"/>
  <c r="AI1471" i="1" s="1"/>
  <c r="AI1472" i="1" s="1"/>
  <c r="AI1473" i="1" s="1"/>
  <c r="AI1474" i="1" s="1"/>
  <c r="AI1475" i="1" s="1"/>
  <c r="AI1476" i="1" s="1"/>
  <c r="AI1477" i="1" s="1"/>
  <c r="AI1478" i="1" s="1"/>
  <c r="AI1479" i="1" s="1"/>
  <c r="AI1480" i="1" s="1"/>
  <c r="AI1481" i="1" s="1"/>
  <c r="AI1482" i="1" s="1"/>
  <c r="AI1483" i="1" s="1"/>
  <c r="AI1484" i="1" s="1"/>
  <c r="AI1485" i="1" s="1"/>
  <c r="AI1486" i="1" s="1"/>
  <c r="AI1487" i="1" s="1"/>
  <c r="AI1488" i="1" s="1"/>
  <c r="AI1489" i="1" s="1"/>
  <c r="AI1490" i="1" s="1"/>
  <c r="AI1491" i="1" s="1"/>
  <c r="AI1492" i="1" s="1"/>
  <c r="AI1493" i="1" s="1"/>
  <c r="AI1494" i="1" s="1"/>
  <c r="AI1495" i="1" s="1"/>
  <c r="AI1496" i="1" s="1"/>
  <c r="AI1497" i="1" s="1"/>
  <c r="AI1498" i="1" s="1"/>
  <c r="AI1499" i="1" s="1"/>
  <c r="AI1500" i="1" s="1"/>
  <c r="AI1501" i="1" s="1"/>
  <c r="AI1502" i="1" s="1"/>
  <c r="AI1503" i="1" s="1"/>
  <c r="AI1504" i="1" s="1"/>
  <c r="AI1505" i="1" s="1"/>
  <c r="AI1506" i="1" s="1"/>
  <c r="AI1507" i="1" s="1"/>
  <c r="AI1508" i="1" s="1"/>
  <c r="AI1509" i="1" s="1"/>
  <c r="AI1510" i="1" s="1"/>
  <c r="AI1511" i="1" s="1"/>
  <c r="AI1512" i="1" s="1"/>
  <c r="AI1513" i="1" s="1"/>
  <c r="AI1514" i="1" s="1"/>
  <c r="AI1515" i="1" s="1"/>
  <c r="AI1516" i="1" s="1"/>
  <c r="AI1517" i="1" s="1"/>
  <c r="AI1518" i="1" s="1"/>
  <c r="AI1519" i="1" s="1"/>
  <c r="AI1520" i="1" s="1"/>
  <c r="AI1521" i="1" s="1"/>
  <c r="AI1522" i="1" s="1"/>
  <c r="AI1523" i="1" s="1"/>
  <c r="AI1524" i="1" s="1"/>
  <c r="AI1525" i="1" s="1"/>
  <c r="AI1526" i="1" s="1"/>
  <c r="AI1527" i="1" s="1"/>
  <c r="AI1528" i="1" s="1"/>
  <c r="AI1529" i="1" s="1"/>
  <c r="AI1530" i="1" s="1"/>
  <c r="AI1531" i="1" s="1"/>
  <c r="AI1532" i="1" s="1"/>
  <c r="AI1533" i="1" s="1"/>
  <c r="AI1534" i="1" s="1"/>
  <c r="AI1535" i="1" s="1"/>
  <c r="AI1536" i="1" s="1"/>
  <c r="AI1537" i="1" s="1"/>
  <c r="AI1538" i="1" s="1"/>
  <c r="AI1539" i="1" s="1"/>
  <c r="AI1540" i="1" s="1"/>
  <c r="AI1541" i="1" s="1"/>
  <c r="AI1542" i="1" s="1"/>
  <c r="AI1543" i="1" s="1"/>
  <c r="AI1544" i="1" s="1"/>
  <c r="AI1545" i="1" s="1"/>
  <c r="AI1546" i="1" s="1"/>
  <c r="AI1547" i="1" s="1"/>
  <c r="AI1548" i="1" s="1"/>
  <c r="AI1549" i="1" s="1"/>
  <c r="AI1550" i="1" s="1"/>
  <c r="AI1551" i="1" s="1"/>
  <c r="AI1552" i="1" s="1"/>
  <c r="AI1553" i="1" s="1"/>
  <c r="AI1554" i="1" s="1"/>
  <c r="AI1555" i="1" s="1"/>
  <c r="AI1556" i="1" s="1"/>
  <c r="AI1557" i="1" s="1"/>
  <c r="AI1558" i="1" s="1"/>
  <c r="AI1559" i="1" s="1"/>
  <c r="AI1560" i="1" s="1"/>
  <c r="AI1561" i="1" s="1"/>
  <c r="AI1562" i="1" s="1"/>
  <c r="AI1563" i="1" s="1"/>
  <c r="AI1564" i="1" s="1"/>
  <c r="AI1565" i="1" s="1"/>
  <c r="AI1566" i="1" s="1"/>
  <c r="AI1567" i="1" s="1"/>
  <c r="AI1568" i="1" s="1"/>
  <c r="AI1569" i="1" s="1"/>
  <c r="AI1570" i="1" s="1"/>
  <c r="AI1571" i="1" s="1"/>
  <c r="AI1572" i="1" s="1"/>
  <c r="AI1573" i="1" s="1"/>
  <c r="AI1574" i="1" s="1"/>
  <c r="AI1575" i="1" s="1"/>
  <c r="AI1576" i="1" s="1"/>
  <c r="AI1577" i="1" s="1"/>
  <c r="AI1578" i="1" s="1"/>
  <c r="AI1579" i="1" s="1"/>
  <c r="AI1580" i="1" s="1"/>
  <c r="AI1581" i="1" s="1"/>
  <c r="AI1582" i="1" s="1"/>
  <c r="AI1583" i="1" s="1"/>
  <c r="AI1584" i="1" s="1"/>
  <c r="AI1585" i="1" s="1"/>
  <c r="AI1586" i="1" s="1"/>
  <c r="AI1587" i="1" s="1"/>
  <c r="AI1588" i="1" s="1"/>
  <c r="AI1589" i="1" s="1"/>
  <c r="AI1590" i="1" s="1"/>
  <c r="AI1591" i="1" s="1"/>
  <c r="AI1592" i="1" s="1"/>
  <c r="AI1593" i="1" s="1"/>
  <c r="AI1594" i="1" s="1"/>
  <c r="AI1595" i="1" s="1"/>
  <c r="AI1596" i="1" s="1"/>
  <c r="AI1597" i="1" s="1"/>
  <c r="AI1598" i="1" s="1"/>
  <c r="AI1599" i="1" s="1"/>
  <c r="AI1600" i="1" s="1"/>
  <c r="AI1601" i="1" s="1"/>
  <c r="AI1602" i="1" s="1"/>
  <c r="AI1603" i="1" s="1"/>
  <c r="AI1604" i="1" s="1"/>
  <c r="AI1605" i="1" s="1"/>
  <c r="AI1606" i="1" s="1"/>
  <c r="AI1607" i="1" s="1"/>
  <c r="AI1608" i="1" s="1"/>
  <c r="AI1609" i="1" s="1"/>
  <c r="AI1610" i="1" s="1"/>
  <c r="AI1611" i="1" s="1"/>
  <c r="AI1612" i="1" s="1"/>
  <c r="AI1613" i="1" s="1"/>
  <c r="AI1614" i="1" s="1"/>
  <c r="AI1615" i="1" s="1"/>
  <c r="AI1616" i="1" s="1"/>
  <c r="AI1617" i="1" s="1"/>
  <c r="AI1618" i="1" s="1"/>
  <c r="AI1619" i="1" s="1"/>
  <c r="AI1620" i="1" s="1"/>
  <c r="AI1621" i="1" s="1"/>
  <c r="AI1622" i="1" s="1"/>
  <c r="AI1623" i="1" s="1"/>
  <c r="AI1624" i="1" s="1"/>
  <c r="AI1625" i="1" s="1"/>
  <c r="AI1626" i="1" s="1"/>
  <c r="AI1627" i="1" s="1"/>
  <c r="AI1628" i="1" s="1"/>
  <c r="AI1629" i="1" s="1"/>
  <c r="AI1630" i="1" s="1"/>
  <c r="AI1631" i="1" s="1"/>
  <c r="AI1632" i="1" s="1"/>
  <c r="AI1633" i="1" s="1"/>
  <c r="AI1634" i="1" s="1"/>
  <c r="AI1635" i="1" s="1"/>
  <c r="AI1636" i="1" s="1"/>
  <c r="AI1637" i="1" s="1"/>
  <c r="AI1638" i="1" s="1"/>
  <c r="AI1639" i="1" s="1"/>
  <c r="AI1640" i="1" s="1"/>
  <c r="AI1641" i="1" s="1"/>
  <c r="AI1642" i="1" s="1"/>
  <c r="AI1643" i="1" s="1"/>
  <c r="AI1644" i="1" s="1"/>
  <c r="AI1645" i="1" s="1"/>
  <c r="AI1646" i="1" s="1"/>
  <c r="AI1647" i="1" s="1"/>
  <c r="AI1648" i="1" s="1"/>
  <c r="AI1649" i="1" s="1"/>
  <c r="AI1650" i="1" s="1"/>
  <c r="AI1651" i="1" s="1"/>
  <c r="AI1652" i="1" s="1"/>
  <c r="AI1653" i="1" s="1"/>
  <c r="AI1654" i="1" s="1"/>
  <c r="AI1655" i="1" s="1"/>
  <c r="AI1656" i="1" s="1"/>
  <c r="AI1657" i="1" s="1"/>
  <c r="AI1658" i="1" s="1"/>
  <c r="AI1659" i="1" s="1"/>
  <c r="AI1660" i="1" s="1"/>
  <c r="AI1661" i="1" s="1"/>
  <c r="AI1662" i="1" s="1"/>
  <c r="AI1663" i="1" s="1"/>
  <c r="AI1664" i="1" s="1"/>
  <c r="AI1665" i="1" s="1"/>
  <c r="AI1666" i="1" s="1"/>
  <c r="AI1667" i="1" s="1"/>
  <c r="AI1668" i="1" s="1"/>
  <c r="AI1669" i="1" s="1"/>
  <c r="AI1670" i="1" s="1"/>
  <c r="AI1671" i="1" s="1"/>
  <c r="AI1672" i="1" s="1"/>
  <c r="AI1673" i="1" s="1"/>
  <c r="AI1674" i="1" s="1"/>
  <c r="AI1675" i="1" s="1"/>
  <c r="AI1676" i="1" s="1"/>
  <c r="AI1677" i="1" s="1"/>
  <c r="AI1678" i="1" s="1"/>
  <c r="AI1679" i="1" s="1"/>
  <c r="AI1680" i="1" s="1"/>
  <c r="AI1681" i="1" s="1"/>
  <c r="AI1682" i="1" s="1"/>
  <c r="AI1683" i="1" s="1"/>
  <c r="AI1684" i="1" s="1"/>
  <c r="AI1685" i="1" s="1"/>
  <c r="AI1686" i="1" s="1"/>
  <c r="AI1687" i="1" s="1"/>
  <c r="AI1688" i="1" s="1"/>
  <c r="AI1689" i="1" s="1"/>
  <c r="AI1690" i="1" s="1"/>
  <c r="AI1691" i="1" s="1"/>
  <c r="AI1692" i="1" s="1"/>
  <c r="AI1693" i="1" s="1"/>
  <c r="AI1694" i="1" s="1"/>
  <c r="AI1695" i="1" s="1"/>
  <c r="AI1696" i="1" s="1"/>
  <c r="AI1697" i="1" s="1"/>
  <c r="AI1698" i="1" s="1"/>
  <c r="AI1699" i="1" s="1"/>
  <c r="AI1700" i="1" s="1"/>
  <c r="AI1701" i="1" s="1"/>
  <c r="AI1702" i="1" s="1"/>
  <c r="AI1703" i="1" s="1"/>
  <c r="AI1704" i="1" s="1"/>
  <c r="AI1705" i="1" s="1"/>
  <c r="AI1706" i="1" s="1"/>
  <c r="AI1707" i="1" s="1"/>
  <c r="AI1708" i="1" s="1"/>
  <c r="AI1709" i="1" s="1"/>
  <c r="AI1710" i="1" s="1"/>
  <c r="AI1711" i="1" s="1"/>
  <c r="AI1712" i="1" s="1"/>
  <c r="AI1713" i="1" s="1"/>
  <c r="AI1714" i="1" s="1"/>
  <c r="AI1715" i="1" s="1"/>
  <c r="AI1716" i="1" s="1"/>
  <c r="AI1717" i="1" s="1"/>
  <c r="AI1718" i="1" s="1"/>
  <c r="AI1719" i="1" s="1"/>
  <c r="AI1720" i="1" s="1"/>
  <c r="AI1721" i="1" s="1"/>
  <c r="AI1722" i="1" s="1"/>
  <c r="AI1723" i="1" s="1"/>
  <c r="AI1724" i="1" s="1"/>
  <c r="AI1725" i="1" s="1"/>
  <c r="AI1726" i="1" s="1"/>
  <c r="AI1727" i="1" s="1"/>
  <c r="AI1728" i="1" s="1"/>
  <c r="AI1729" i="1" s="1"/>
  <c r="AI1730" i="1" s="1"/>
  <c r="AI1731" i="1" s="1"/>
  <c r="AI1732" i="1" s="1"/>
  <c r="AI1733" i="1" s="1"/>
  <c r="AI1734" i="1" s="1"/>
  <c r="AI1735" i="1" s="1"/>
  <c r="AI1736" i="1" s="1"/>
  <c r="AI1737" i="1" s="1"/>
  <c r="AI1738" i="1" s="1"/>
  <c r="AI1739" i="1" s="1"/>
  <c r="AI1740" i="1" s="1"/>
  <c r="AI1741" i="1" s="1"/>
  <c r="AI1742" i="1" s="1"/>
  <c r="AI1743" i="1" s="1"/>
  <c r="AI1744" i="1" s="1"/>
  <c r="AI1745" i="1" s="1"/>
  <c r="AI1746" i="1" s="1"/>
  <c r="AI1747" i="1" s="1"/>
  <c r="AI1748" i="1" s="1"/>
  <c r="AI1749" i="1" s="1"/>
  <c r="AI1750" i="1" s="1"/>
  <c r="AI1751" i="1" s="1"/>
  <c r="AI1752" i="1" s="1"/>
  <c r="AI1753" i="1" s="1"/>
  <c r="AI1754" i="1" s="1"/>
  <c r="AI1755" i="1" s="1"/>
  <c r="AI1756" i="1" s="1"/>
  <c r="AI1757" i="1" s="1"/>
  <c r="AI1758" i="1" s="1"/>
  <c r="AI1759" i="1" s="1"/>
  <c r="AI1760" i="1" s="1"/>
  <c r="AI1761" i="1" s="1"/>
  <c r="AI1762" i="1" s="1"/>
  <c r="AI1763" i="1" s="1"/>
  <c r="AI1764" i="1" s="1"/>
  <c r="AI1765" i="1" s="1"/>
  <c r="AI1766" i="1" s="1"/>
  <c r="AI1767" i="1" s="1"/>
  <c r="AI1768" i="1" s="1"/>
  <c r="AI1769" i="1" s="1"/>
  <c r="AI1770" i="1" s="1"/>
  <c r="AI1771" i="1" s="1"/>
  <c r="AI1772" i="1" s="1"/>
  <c r="AI1773" i="1" s="1"/>
  <c r="AI1774" i="1" s="1"/>
  <c r="AI1775" i="1" s="1"/>
  <c r="AI1776" i="1" s="1"/>
  <c r="AI1777" i="1" s="1"/>
  <c r="AI1778" i="1" s="1"/>
  <c r="AI1779" i="1" s="1"/>
  <c r="AI1780" i="1" s="1"/>
  <c r="AI1781" i="1" s="1"/>
  <c r="AI1782" i="1" s="1"/>
  <c r="AI1783" i="1" s="1"/>
  <c r="AI1784" i="1" s="1"/>
  <c r="AI1785" i="1" s="1"/>
  <c r="AI1786" i="1" s="1"/>
  <c r="AI1787" i="1" s="1"/>
  <c r="AI1788" i="1" s="1"/>
  <c r="AI1789" i="1" s="1"/>
  <c r="AI1790" i="1" s="1"/>
  <c r="AI1791" i="1" s="1"/>
  <c r="AI1792" i="1" s="1"/>
  <c r="AI1793" i="1" s="1"/>
  <c r="AI1794" i="1" s="1"/>
  <c r="AI1795" i="1" s="1"/>
  <c r="AI1796" i="1" s="1"/>
  <c r="AI1797" i="1" s="1"/>
  <c r="AI1798" i="1" s="1"/>
  <c r="AI1799" i="1" s="1"/>
  <c r="AI1800" i="1" s="1"/>
  <c r="AI1801" i="1" s="1"/>
  <c r="AI1802" i="1" s="1"/>
  <c r="AI1803" i="1" s="1"/>
  <c r="AI1804" i="1" s="1"/>
  <c r="AI1805" i="1" s="1"/>
  <c r="AI1806" i="1" s="1"/>
  <c r="AI1807" i="1" s="1"/>
  <c r="AI1808" i="1" s="1"/>
  <c r="AI1809" i="1" s="1"/>
  <c r="AI1810" i="1" s="1"/>
  <c r="AI1811" i="1" s="1"/>
  <c r="AI1812" i="1" s="1"/>
  <c r="AI1813" i="1" s="1"/>
  <c r="AI23" i="1"/>
  <c r="X27" i="1"/>
  <c r="M5" i="1"/>
  <c r="L5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3" i="1"/>
  <c r="AH13" i="1"/>
  <c r="W13" i="1"/>
  <c r="T13" i="1"/>
  <c r="I13" i="1"/>
  <c r="T1030" i="3"/>
  <c r="S1030" i="3"/>
  <c r="R1030" i="3"/>
  <c r="G1030" i="3"/>
  <c r="F1030" i="3"/>
  <c r="T1029" i="3"/>
  <c r="S1029" i="3"/>
  <c r="R1029" i="3"/>
  <c r="G1029" i="3"/>
  <c r="F1029" i="3"/>
  <c r="T1028" i="3"/>
  <c r="S1028" i="3"/>
  <c r="R1028" i="3"/>
  <c r="G1028" i="3"/>
  <c r="F1028" i="3"/>
  <c r="T1027" i="3"/>
  <c r="S1027" i="3"/>
  <c r="R1027" i="3"/>
  <c r="G1027" i="3"/>
  <c r="F1027" i="3"/>
  <c r="T1026" i="3"/>
  <c r="S1026" i="3"/>
  <c r="R1026" i="3"/>
  <c r="G1026" i="3"/>
  <c r="F1026" i="3"/>
  <c r="T1025" i="3"/>
  <c r="S1025" i="3"/>
  <c r="R1025" i="3"/>
  <c r="G1025" i="3"/>
  <c r="F1025" i="3"/>
  <c r="T1024" i="3"/>
  <c r="S1024" i="3"/>
  <c r="R1024" i="3"/>
  <c r="G1024" i="3"/>
  <c r="F1024" i="3"/>
  <c r="T1023" i="3"/>
  <c r="S1023" i="3"/>
  <c r="R1023" i="3"/>
  <c r="G1023" i="3"/>
  <c r="F1023" i="3"/>
  <c r="T1022" i="3"/>
  <c r="S1022" i="3"/>
  <c r="R1022" i="3"/>
  <c r="G1022" i="3"/>
  <c r="F1022" i="3"/>
  <c r="T1021" i="3"/>
  <c r="S1021" i="3"/>
  <c r="R1021" i="3"/>
  <c r="G1021" i="3"/>
  <c r="F1021" i="3"/>
  <c r="T1020" i="3"/>
  <c r="S1020" i="3"/>
  <c r="R1020" i="3"/>
  <c r="G1020" i="3"/>
  <c r="F1020" i="3"/>
  <c r="T1019" i="3"/>
  <c r="S1019" i="3"/>
  <c r="R1019" i="3"/>
  <c r="G1019" i="3"/>
  <c r="F1019" i="3"/>
  <c r="T1018" i="3"/>
  <c r="S1018" i="3"/>
  <c r="R1018" i="3"/>
  <c r="G1018" i="3"/>
  <c r="F1018" i="3"/>
  <c r="T1017" i="3"/>
  <c r="S1017" i="3"/>
  <c r="R1017" i="3"/>
  <c r="G1017" i="3"/>
  <c r="F1017" i="3"/>
  <c r="T1016" i="3"/>
  <c r="S1016" i="3"/>
  <c r="R1016" i="3"/>
  <c r="G1016" i="3"/>
  <c r="F1016" i="3"/>
  <c r="T1015" i="3"/>
  <c r="S1015" i="3"/>
  <c r="R1015" i="3"/>
  <c r="G1015" i="3"/>
  <c r="F1015" i="3"/>
  <c r="T1014" i="3"/>
  <c r="S1014" i="3"/>
  <c r="R1014" i="3"/>
  <c r="G1014" i="3"/>
  <c r="F1014" i="3"/>
  <c r="T1013" i="3"/>
  <c r="S1013" i="3"/>
  <c r="R1013" i="3"/>
  <c r="G1013" i="3"/>
  <c r="F1013" i="3"/>
  <c r="T1012" i="3"/>
  <c r="S1012" i="3"/>
  <c r="R1012" i="3"/>
  <c r="G1012" i="3"/>
  <c r="F1012" i="3"/>
  <c r="T1011" i="3"/>
  <c r="S1011" i="3"/>
  <c r="R1011" i="3"/>
  <c r="G1011" i="3"/>
  <c r="F1011" i="3"/>
  <c r="T1010" i="3"/>
  <c r="S1010" i="3"/>
  <c r="R1010" i="3"/>
  <c r="G1010" i="3"/>
  <c r="F1010" i="3"/>
  <c r="T1009" i="3"/>
  <c r="S1009" i="3"/>
  <c r="R1009" i="3"/>
  <c r="G1009" i="3"/>
  <c r="F1009" i="3"/>
  <c r="T1008" i="3"/>
  <c r="S1008" i="3"/>
  <c r="R1008" i="3"/>
  <c r="G1008" i="3"/>
  <c r="F1008" i="3"/>
  <c r="T1007" i="3"/>
  <c r="S1007" i="3"/>
  <c r="R1007" i="3"/>
  <c r="G1007" i="3"/>
  <c r="F1007" i="3"/>
  <c r="T1006" i="3"/>
  <c r="S1006" i="3"/>
  <c r="R1006" i="3"/>
  <c r="G1006" i="3"/>
  <c r="F1006" i="3"/>
  <c r="T1005" i="3"/>
  <c r="S1005" i="3"/>
  <c r="R1005" i="3"/>
  <c r="G1005" i="3"/>
  <c r="F1005" i="3"/>
  <c r="T1004" i="3"/>
  <c r="S1004" i="3"/>
  <c r="R1004" i="3"/>
  <c r="G1004" i="3"/>
  <c r="F1004" i="3"/>
  <c r="T1003" i="3"/>
  <c r="S1003" i="3"/>
  <c r="R1003" i="3"/>
  <c r="G1003" i="3"/>
  <c r="F1003" i="3"/>
  <c r="T1002" i="3"/>
  <c r="S1002" i="3"/>
  <c r="R1002" i="3"/>
  <c r="G1002" i="3"/>
  <c r="F1002" i="3"/>
  <c r="T1001" i="3"/>
  <c r="S1001" i="3"/>
  <c r="R1001" i="3"/>
  <c r="G1001" i="3"/>
  <c r="F1001" i="3"/>
  <c r="T1000" i="3"/>
  <c r="S1000" i="3"/>
  <c r="R1000" i="3"/>
  <c r="G1000" i="3"/>
  <c r="F1000" i="3"/>
  <c r="T999" i="3"/>
  <c r="S999" i="3"/>
  <c r="R999" i="3"/>
  <c r="G999" i="3"/>
  <c r="F999" i="3"/>
  <c r="T998" i="3"/>
  <c r="S998" i="3"/>
  <c r="R998" i="3"/>
  <c r="G998" i="3"/>
  <c r="F998" i="3"/>
  <c r="T997" i="3"/>
  <c r="S997" i="3"/>
  <c r="R997" i="3"/>
  <c r="G997" i="3"/>
  <c r="F997" i="3"/>
  <c r="T996" i="3"/>
  <c r="S996" i="3"/>
  <c r="R996" i="3"/>
  <c r="G996" i="3"/>
  <c r="F996" i="3"/>
  <c r="T995" i="3"/>
  <c r="S995" i="3"/>
  <c r="R995" i="3"/>
  <c r="G995" i="3"/>
  <c r="F995" i="3"/>
  <c r="T994" i="3"/>
  <c r="S994" i="3"/>
  <c r="R994" i="3"/>
  <c r="G994" i="3"/>
  <c r="F994" i="3"/>
  <c r="T993" i="3"/>
  <c r="S993" i="3"/>
  <c r="R993" i="3"/>
  <c r="G993" i="3"/>
  <c r="F993" i="3"/>
  <c r="T992" i="3"/>
  <c r="S992" i="3"/>
  <c r="R992" i="3"/>
  <c r="G992" i="3"/>
  <c r="F992" i="3"/>
  <c r="T991" i="3"/>
  <c r="S991" i="3"/>
  <c r="R991" i="3"/>
  <c r="G991" i="3"/>
  <c r="F991" i="3"/>
  <c r="T990" i="3"/>
  <c r="S990" i="3"/>
  <c r="R990" i="3"/>
  <c r="G990" i="3"/>
  <c r="F990" i="3"/>
  <c r="T989" i="3"/>
  <c r="S989" i="3"/>
  <c r="R989" i="3"/>
  <c r="G989" i="3"/>
  <c r="F989" i="3"/>
  <c r="T988" i="3"/>
  <c r="S988" i="3"/>
  <c r="R988" i="3"/>
  <c r="G988" i="3"/>
  <c r="F988" i="3"/>
  <c r="T987" i="3"/>
  <c r="S987" i="3"/>
  <c r="R987" i="3"/>
  <c r="G987" i="3"/>
  <c r="F987" i="3"/>
  <c r="T986" i="3"/>
  <c r="S986" i="3"/>
  <c r="R986" i="3"/>
  <c r="G986" i="3"/>
  <c r="F986" i="3"/>
  <c r="T985" i="3"/>
  <c r="S985" i="3"/>
  <c r="R985" i="3"/>
  <c r="G985" i="3"/>
  <c r="F985" i="3"/>
  <c r="T984" i="3"/>
  <c r="S984" i="3"/>
  <c r="R984" i="3"/>
  <c r="G984" i="3"/>
  <c r="F984" i="3"/>
  <c r="T983" i="3"/>
  <c r="S983" i="3"/>
  <c r="R983" i="3"/>
  <c r="G983" i="3"/>
  <c r="F983" i="3"/>
  <c r="T982" i="3"/>
  <c r="S982" i="3"/>
  <c r="R982" i="3"/>
  <c r="G982" i="3"/>
  <c r="F982" i="3"/>
  <c r="T981" i="3"/>
  <c r="S981" i="3"/>
  <c r="R981" i="3"/>
  <c r="G981" i="3"/>
  <c r="F981" i="3"/>
  <c r="T980" i="3"/>
  <c r="S980" i="3"/>
  <c r="R980" i="3"/>
  <c r="G980" i="3"/>
  <c r="F980" i="3"/>
  <c r="T979" i="3"/>
  <c r="S979" i="3"/>
  <c r="R979" i="3"/>
  <c r="G979" i="3"/>
  <c r="F979" i="3"/>
  <c r="T978" i="3"/>
  <c r="S978" i="3"/>
  <c r="R978" i="3"/>
  <c r="G978" i="3"/>
  <c r="F978" i="3"/>
  <c r="T977" i="3"/>
  <c r="S977" i="3"/>
  <c r="R977" i="3"/>
  <c r="G977" i="3"/>
  <c r="F977" i="3"/>
  <c r="T976" i="3"/>
  <c r="S976" i="3"/>
  <c r="R976" i="3"/>
  <c r="G976" i="3"/>
  <c r="F976" i="3"/>
  <c r="T975" i="3"/>
  <c r="S975" i="3"/>
  <c r="R975" i="3"/>
  <c r="G975" i="3"/>
  <c r="F975" i="3"/>
  <c r="T974" i="3"/>
  <c r="S974" i="3"/>
  <c r="R974" i="3"/>
  <c r="G974" i="3"/>
  <c r="F974" i="3"/>
  <c r="T973" i="3"/>
  <c r="S973" i="3"/>
  <c r="R973" i="3"/>
  <c r="G973" i="3"/>
  <c r="F973" i="3"/>
  <c r="T972" i="3"/>
  <c r="S972" i="3"/>
  <c r="R972" i="3"/>
  <c r="G972" i="3"/>
  <c r="F972" i="3"/>
  <c r="T971" i="3"/>
  <c r="S971" i="3"/>
  <c r="R971" i="3"/>
  <c r="G971" i="3"/>
  <c r="F971" i="3"/>
  <c r="T970" i="3"/>
  <c r="S970" i="3"/>
  <c r="R970" i="3"/>
  <c r="G970" i="3"/>
  <c r="F970" i="3"/>
  <c r="T969" i="3"/>
  <c r="S969" i="3"/>
  <c r="R969" i="3"/>
  <c r="G969" i="3"/>
  <c r="F969" i="3"/>
  <c r="T968" i="3"/>
  <c r="S968" i="3"/>
  <c r="R968" i="3"/>
  <c r="G968" i="3"/>
  <c r="F968" i="3"/>
  <c r="T967" i="3"/>
  <c r="S967" i="3"/>
  <c r="R967" i="3"/>
  <c r="G967" i="3"/>
  <c r="F967" i="3"/>
  <c r="T966" i="3"/>
  <c r="S966" i="3"/>
  <c r="R966" i="3"/>
  <c r="G966" i="3"/>
  <c r="F966" i="3"/>
  <c r="T965" i="3"/>
  <c r="S965" i="3"/>
  <c r="R965" i="3"/>
  <c r="G965" i="3"/>
  <c r="F965" i="3"/>
  <c r="T964" i="3"/>
  <c r="S964" i="3"/>
  <c r="R964" i="3"/>
  <c r="G964" i="3"/>
  <c r="F964" i="3"/>
  <c r="T963" i="3"/>
  <c r="S963" i="3"/>
  <c r="R963" i="3"/>
  <c r="G963" i="3"/>
  <c r="F963" i="3"/>
  <c r="T962" i="3"/>
  <c r="S962" i="3"/>
  <c r="R962" i="3"/>
  <c r="G962" i="3"/>
  <c r="F962" i="3"/>
  <c r="T961" i="3"/>
  <c r="S961" i="3"/>
  <c r="R961" i="3"/>
  <c r="G961" i="3"/>
  <c r="F961" i="3"/>
  <c r="T960" i="3"/>
  <c r="S960" i="3"/>
  <c r="R960" i="3"/>
  <c r="G960" i="3"/>
  <c r="F960" i="3"/>
  <c r="T959" i="3"/>
  <c r="S959" i="3"/>
  <c r="R959" i="3"/>
  <c r="G959" i="3"/>
  <c r="F959" i="3"/>
  <c r="T958" i="3"/>
  <c r="S958" i="3"/>
  <c r="R958" i="3"/>
  <c r="G958" i="3"/>
  <c r="F958" i="3"/>
  <c r="T957" i="3"/>
  <c r="S957" i="3"/>
  <c r="R957" i="3"/>
  <c r="G957" i="3"/>
  <c r="F957" i="3"/>
  <c r="T956" i="3"/>
  <c r="S956" i="3"/>
  <c r="R956" i="3"/>
  <c r="G956" i="3"/>
  <c r="F956" i="3"/>
  <c r="T955" i="3"/>
  <c r="S955" i="3"/>
  <c r="R955" i="3"/>
  <c r="G955" i="3"/>
  <c r="F955" i="3"/>
  <c r="T954" i="3"/>
  <c r="S954" i="3"/>
  <c r="R954" i="3"/>
  <c r="G954" i="3"/>
  <c r="F954" i="3"/>
  <c r="T953" i="3"/>
  <c r="S953" i="3"/>
  <c r="R953" i="3"/>
  <c r="G953" i="3"/>
  <c r="F953" i="3"/>
  <c r="T952" i="3"/>
  <c r="S952" i="3"/>
  <c r="R952" i="3"/>
  <c r="G952" i="3"/>
  <c r="F952" i="3"/>
  <c r="T951" i="3"/>
  <c r="S951" i="3"/>
  <c r="R951" i="3"/>
  <c r="G951" i="3"/>
  <c r="F951" i="3"/>
  <c r="T950" i="3"/>
  <c r="S950" i="3"/>
  <c r="R950" i="3"/>
  <c r="G950" i="3"/>
  <c r="F950" i="3"/>
  <c r="T949" i="3"/>
  <c r="S949" i="3"/>
  <c r="R949" i="3"/>
  <c r="G949" i="3"/>
  <c r="F949" i="3"/>
  <c r="T948" i="3"/>
  <c r="S948" i="3"/>
  <c r="R948" i="3"/>
  <c r="G948" i="3"/>
  <c r="F948" i="3"/>
  <c r="T947" i="3"/>
  <c r="S947" i="3"/>
  <c r="R947" i="3"/>
  <c r="G947" i="3"/>
  <c r="F947" i="3"/>
  <c r="T946" i="3"/>
  <c r="S946" i="3"/>
  <c r="R946" i="3"/>
  <c r="G946" i="3"/>
  <c r="F946" i="3"/>
  <c r="T945" i="3"/>
  <c r="S945" i="3"/>
  <c r="R945" i="3"/>
  <c r="G945" i="3"/>
  <c r="F945" i="3"/>
  <c r="T944" i="3"/>
  <c r="S944" i="3"/>
  <c r="R944" i="3"/>
  <c r="G944" i="3"/>
  <c r="F944" i="3"/>
  <c r="T943" i="3"/>
  <c r="S943" i="3"/>
  <c r="R943" i="3"/>
  <c r="G943" i="3"/>
  <c r="F943" i="3"/>
  <c r="T942" i="3"/>
  <c r="S942" i="3"/>
  <c r="R942" i="3"/>
  <c r="G942" i="3"/>
  <c r="F942" i="3"/>
  <c r="T941" i="3"/>
  <c r="S941" i="3"/>
  <c r="R941" i="3"/>
  <c r="G941" i="3"/>
  <c r="F941" i="3"/>
  <c r="T940" i="3"/>
  <c r="S940" i="3"/>
  <c r="R940" i="3"/>
  <c r="G940" i="3"/>
  <c r="F940" i="3"/>
  <c r="T939" i="3"/>
  <c r="S939" i="3"/>
  <c r="R939" i="3"/>
  <c r="G939" i="3"/>
  <c r="F939" i="3"/>
  <c r="T938" i="3"/>
  <c r="S938" i="3"/>
  <c r="R938" i="3"/>
  <c r="G938" i="3"/>
  <c r="F938" i="3"/>
  <c r="T937" i="3"/>
  <c r="S937" i="3"/>
  <c r="R937" i="3"/>
  <c r="G937" i="3"/>
  <c r="F937" i="3"/>
  <c r="T936" i="3"/>
  <c r="S936" i="3"/>
  <c r="R936" i="3"/>
  <c r="G936" i="3"/>
  <c r="F936" i="3"/>
  <c r="T935" i="3"/>
  <c r="S935" i="3"/>
  <c r="R935" i="3"/>
  <c r="G935" i="3"/>
  <c r="F935" i="3"/>
  <c r="T934" i="3"/>
  <c r="S934" i="3"/>
  <c r="R934" i="3"/>
  <c r="G934" i="3"/>
  <c r="F934" i="3"/>
  <c r="T933" i="3"/>
  <c r="S933" i="3"/>
  <c r="R933" i="3"/>
  <c r="G933" i="3"/>
  <c r="F933" i="3"/>
  <c r="T932" i="3"/>
  <c r="S932" i="3"/>
  <c r="R932" i="3"/>
  <c r="G932" i="3"/>
  <c r="F932" i="3"/>
  <c r="T931" i="3"/>
  <c r="S931" i="3"/>
  <c r="R931" i="3"/>
  <c r="G931" i="3"/>
  <c r="F931" i="3"/>
  <c r="T930" i="3"/>
  <c r="S930" i="3"/>
  <c r="R930" i="3"/>
  <c r="G930" i="3"/>
  <c r="F930" i="3"/>
  <c r="T929" i="3"/>
  <c r="S929" i="3"/>
  <c r="R929" i="3"/>
  <c r="G929" i="3"/>
  <c r="F929" i="3"/>
  <c r="T928" i="3"/>
  <c r="S928" i="3"/>
  <c r="R928" i="3"/>
  <c r="G928" i="3"/>
  <c r="F928" i="3"/>
  <c r="T927" i="3"/>
  <c r="S927" i="3"/>
  <c r="R927" i="3"/>
  <c r="G927" i="3"/>
  <c r="F927" i="3"/>
  <c r="T926" i="3"/>
  <c r="S926" i="3"/>
  <c r="R926" i="3"/>
  <c r="G926" i="3"/>
  <c r="F926" i="3"/>
  <c r="T925" i="3"/>
  <c r="S925" i="3"/>
  <c r="R925" i="3"/>
  <c r="G925" i="3"/>
  <c r="F925" i="3"/>
  <c r="T924" i="3"/>
  <c r="S924" i="3"/>
  <c r="R924" i="3"/>
  <c r="G924" i="3"/>
  <c r="F924" i="3"/>
  <c r="T923" i="3"/>
  <c r="S923" i="3"/>
  <c r="R923" i="3"/>
  <c r="G923" i="3"/>
  <c r="F923" i="3"/>
  <c r="T922" i="3"/>
  <c r="S922" i="3"/>
  <c r="R922" i="3"/>
  <c r="G922" i="3"/>
  <c r="F922" i="3"/>
  <c r="T921" i="3"/>
  <c r="S921" i="3"/>
  <c r="R921" i="3"/>
  <c r="G921" i="3"/>
  <c r="F921" i="3"/>
  <c r="T920" i="3"/>
  <c r="S920" i="3"/>
  <c r="R920" i="3"/>
  <c r="G920" i="3"/>
  <c r="F920" i="3"/>
  <c r="T919" i="3"/>
  <c r="S919" i="3"/>
  <c r="R919" i="3"/>
  <c r="G919" i="3"/>
  <c r="F919" i="3"/>
  <c r="T918" i="3"/>
  <c r="S918" i="3"/>
  <c r="R918" i="3"/>
  <c r="G918" i="3"/>
  <c r="F918" i="3"/>
  <c r="T917" i="3"/>
  <c r="S917" i="3"/>
  <c r="R917" i="3"/>
  <c r="G917" i="3"/>
  <c r="F917" i="3"/>
  <c r="T916" i="3"/>
  <c r="S916" i="3"/>
  <c r="R916" i="3"/>
  <c r="G916" i="3"/>
  <c r="F916" i="3"/>
  <c r="T915" i="3"/>
  <c r="S915" i="3"/>
  <c r="R915" i="3"/>
  <c r="G915" i="3"/>
  <c r="F915" i="3"/>
  <c r="T914" i="3"/>
  <c r="S914" i="3"/>
  <c r="R914" i="3"/>
  <c r="G914" i="3"/>
  <c r="F914" i="3"/>
  <c r="T913" i="3"/>
  <c r="S913" i="3"/>
  <c r="R913" i="3"/>
  <c r="G913" i="3"/>
  <c r="F913" i="3"/>
  <c r="T912" i="3"/>
  <c r="S912" i="3"/>
  <c r="R912" i="3"/>
  <c r="G912" i="3"/>
  <c r="F912" i="3"/>
  <c r="T911" i="3"/>
  <c r="S911" i="3"/>
  <c r="R911" i="3"/>
  <c r="G911" i="3"/>
  <c r="F911" i="3"/>
  <c r="T910" i="3"/>
  <c r="S910" i="3"/>
  <c r="R910" i="3"/>
  <c r="G910" i="3"/>
  <c r="F910" i="3"/>
  <c r="T909" i="3"/>
  <c r="S909" i="3"/>
  <c r="R909" i="3"/>
  <c r="G909" i="3"/>
  <c r="F909" i="3"/>
  <c r="T908" i="3"/>
  <c r="S908" i="3"/>
  <c r="R908" i="3"/>
  <c r="G908" i="3"/>
  <c r="F908" i="3"/>
  <c r="T907" i="3"/>
  <c r="S907" i="3"/>
  <c r="R907" i="3"/>
  <c r="G907" i="3"/>
  <c r="F907" i="3"/>
  <c r="T906" i="3"/>
  <c r="S906" i="3"/>
  <c r="R906" i="3"/>
  <c r="G906" i="3"/>
  <c r="F906" i="3"/>
  <c r="T905" i="3"/>
  <c r="S905" i="3"/>
  <c r="R905" i="3"/>
  <c r="G905" i="3"/>
  <c r="F905" i="3"/>
  <c r="T904" i="3"/>
  <c r="S904" i="3"/>
  <c r="R904" i="3"/>
  <c r="G904" i="3"/>
  <c r="F904" i="3"/>
  <c r="T903" i="3"/>
  <c r="S903" i="3"/>
  <c r="R903" i="3"/>
  <c r="G903" i="3"/>
  <c r="F903" i="3"/>
  <c r="T902" i="3"/>
  <c r="S902" i="3"/>
  <c r="R902" i="3"/>
  <c r="G902" i="3"/>
  <c r="F902" i="3"/>
  <c r="T901" i="3"/>
  <c r="S901" i="3"/>
  <c r="R901" i="3"/>
  <c r="G901" i="3"/>
  <c r="F901" i="3"/>
  <c r="T900" i="3"/>
  <c r="S900" i="3"/>
  <c r="R900" i="3"/>
  <c r="G900" i="3"/>
  <c r="F900" i="3"/>
  <c r="T899" i="3"/>
  <c r="S899" i="3"/>
  <c r="R899" i="3"/>
  <c r="G899" i="3"/>
  <c r="F899" i="3"/>
  <c r="T898" i="3"/>
  <c r="S898" i="3"/>
  <c r="R898" i="3"/>
  <c r="G898" i="3"/>
  <c r="F898" i="3"/>
  <c r="T897" i="3"/>
  <c r="S897" i="3"/>
  <c r="R897" i="3"/>
  <c r="G897" i="3"/>
  <c r="F897" i="3"/>
  <c r="T896" i="3"/>
  <c r="S896" i="3"/>
  <c r="R896" i="3"/>
  <c r="G896" i="3"/>
  <c r="F896" i="3"/>
  <c r="T895" i="3"/>
  <c r="S895" i="3"/>
  <c r="R895" i="3"/>
  <c r="G895" i="3"/>
  <c r="F895" i="3"/>
  <c r="T894" i="3"/>
  <c r="S894" i="3"/>
  <c r="R894" i="3"/>
  <c r="G894" i="3"/>
  <c r="F894" i="3"/>
  <c r="T893" i="3"/>
  <c r="S893" i="3"/>
  <c r="R893" i="3"/>
  <c r="G893" i="3"/>
  <c r="F893" i="3"/>
  <c r="T892" i="3"/>
  <c r="S892" i="3"/>
  <c r="R892" i="3"/>
  <c r="G892" i="3"/>
  <c r="F892" i="3"/>
  <c r="T891" i="3"/>
  <c r="S891" i="3"/>
  <c r="R891" i="3"/>
  <c r="G891" i="3"/>
  <c r="F891" i="3"/>
  <c r="T890" i="3"/>
  <c r="S890" i="3"/>
  <c r="R890" i="3"/>
  <c r="G890" i="3"/>
  <c r="F890" i="3"/>
  <c r="T889" i="3"/>
  <c r="S889" i="3"/>
  <c r="R889" i="3"/>
  <c r="G889" i="3"/>
  <c r="F889" i="3"/>
  <c r="T888" i="3"/>
  <c r="S888" i="3"/>
  <c r="R888" i="3"/>
  <c r="G888" i="3"/>
  <c r="F888" i="3"/>
  <c r="T887" i="3"/>
  <c r="S887" i="3"/>
  <c r="R887" i="3"/>
  <c r="G887" i="3"/>
  <c r="F887" i="3"/>
  <c r="T886" i="3"/>
  <c r="S886" i="3"/>
  <c r="R886" i="3"/>
  <c r="G886" i="3"/>
  <c r="F886" i="3"/>
  <c r="T885" i="3"/>
  <c r="S885" i="3"/>
  <c r="R885" i="3"/>
  <c r="G885" i="3"/>
  <c r="F885" i="3"/>
  <c r="T884" i="3"/>
  <c r="S884" i="3"/>
  <c r="R884" i="3"/>
  <c r="G884" i="3"/>
  <c r="F884" i="3"/>
  <c r="T883" i="3"/>
  <c r="S883" i="3"/>
  <c r="R883" i="3"/>
  <c r="G883" i="3"/>
  <c r="F883" i="3"/>
  <c r="T882" i="3"/>
  <c r="S882" i="3"/>
  <c r="R882" i="3"/>
  <c r="G882" i="3"/>
  <c r="F882" i="3"/>
  <c r="T881" i="3"/>
  <c r="S881" i="3"/>
  <c r="R881" i="3"/>
  <c r="G881" i="3"/>
  <c r="F881" i="3"/>
  <c r="T880" i="3"/>
  <c r="S880" i="3"/>
  <c r="R880" i="3"/>
  <c r="G880" i="3"/>
  <c r="F880" i="3"/>
  <c r="T879" i="3"/>
  <c r="S879" i="3"/>
  <c r="R879" i="3"/>
  <c r="G879" i="3"/>
  <c r="F879" i="3"/>
  <c r="T878" i="3"/>
  <c r="S878" i="3"/>
  <c r="R878" i="3"/>
  <c r="G878" i="3"/>
  <c r="F878" i="3"/>
  <c r="T877" i="3"/>
  <c r="S877" i="3"/>
  <c r="R877" i="3"/>
  <c r="G877" i="3"/>
  <c r="F877" i="3"/>
  <c r="T876" i="3"/>
  <c r="S876" i="3"/>
  <c r="R876" i="3"/>
  <c r="G876" i="3"/>
  <c r="F876" i="3"/>
  <c r="T875" i="3"/>
  <c r="S875" i="3"/>
  <c r="R875" i="3"/>
  <c r="G875" i="3"/>
  <c r="F875" i="3"/>
  <c r="T874" i="3"/>
  <c r="S874" i="3"/>
  <c r="R874" i="3"/>
  <c r="G874" i="3"/>
  <c r="F874" i="3"/>
  <c r="T873" i="3"/>
  <c r="S873" i="3"/>
  <c r="R873" i="3"/>
  <c r="G873" i="3"/>
  <c r="F873" i="3"/>
  <c r="T872" i="3"/>
  <c r="S872" i="3"/>
  <c r="R872" i="3"/>
  <c r="G872" i="3"/>
  <c r="F872" i="3"/>
  <c r="T871" i="3"/>
  <c r="S871" i="3"/>
  <c r="R871" i="3"/>
  <c r="G871" i="3"/>
  <c r="F871" i="3"/>
  <c r="T870" i="3"/>
  <c r="S870" i="3"/>
  <c r="R870" i="3"/>
  <c r="G870" i="3"/>
  <c r="F870" i="3"/>
  <c r="T869" i="3"/>
  <c r="S869" i="3"/>
  <c r="R869" i="3"/>
  <c r="G869" i="3"/>
  <c r="F869" i="3"/>
  <c r="T868" i="3"/>
  <c r="S868" i="3"/>
  <c r="R868" i="3"/>
  <c r="G868" i="3"/>
  <c r="F868" i="3"/>
  <c r="T867" i="3"/>
  <c r="S867" i="3"/>
  <c r="R867" i="3"/>
  <c r="G867" i="3"/>
  <c r="F867" i="3"/>
  <c r="T866" i="3"/>
  <c r="S866" i="3"/>
  <c r="R866" i="3"/>
  <c r="G866" i="3"/>
  <c r="F866" i="3"/>
  <c r="T865" i="3"/>
  <c r="S865" i="3"/>
  <c r="R865" i="3"/>
  <c r="G865" i="3"/>
  <c r="F865" i="3"/>
  <c r="T864" i="3"/>
  <c r="S864" i="3"/>
  <c r="R864" i="3"/>
  <c r="G864" i="3"/>
  <c r="F864" i="3"/>
  <c r="T863" i="3"/>
  <c r="S863" i="3"/>
  <c r="R863" i="3"/>
  <c r="G863" i="3"/>
  <c r="F863" i="3"/>
  <c r="T862" i="3"/>
  <c r="S862" i="3"/>
  <c r="R862" i="3"/>
  <c r="G862" i="3"/>
  <c r="F862" i="3"/>
  <c r="T861" i="3"/>
  <c r="S861" i="3"/>
  <c r="R861" i="3"/>
  <c r="G861" i="3"/>
  <c r="F861" i="3"/>
  <c r="T860" i="3"/>
  <c r="S860" i="3"/>
  <c r="R860" i="3"/>
  <c r="G860" i="3"/>
  <c r="F860" i="3"/>
  <c r="T859" i="3"/>
  <c r="S859" i="3"/>
  <c r="R859" i="3"/>
  <c r="G859" i="3"/>
  <c r="F859" i="3"/>
  <c r="T858" i="3"/>
  <c r="S858" i="3"/>
  <c r="R858" i="3"/>
  <c r="G858" i="3"/>
  <c r="F858" i="3"/>
  <c r="T857" i="3"/>
  <c r="S857" i="3"/>
  <c r="R857" i="3"/>
  <c r="G857" i="3"/>
  <c r="F857" i="3"/>
  <c r="T856" i="3"/>
  <c r="S856" i="3"/>
  <c r="R856" i="3"/>
  <c r="G856" i="3"/>
  <c r="F856" i="3"/>
  <c r="T855" i="3"/>
  <c r="S855" i="3"/>
  <c r="R855" i="3"/>
  <c r="G855" i="3"/>
  <c r="F855" i="3"/>
  <c r="T854" i="3"/>
  <c r="S854" i="3"/>
  <c r="R854" i="3"/>
  <c r="G854" i="3"/>
  <c r="F854" i="3"/>
  <c r="T853" i="3"/>
  <c r="S853" i="3"/>
  <c r="R853" i="3"/>
  <c r="G853" i="3"/>
  <c r="F853" i="3"/>
  <c r="T852" i="3"/>
  <c r="S852" i="3"/>
  <c r="R852" i="3"/>
  <c r="G852" i="3"/>
  <c r="F852" i="3"/>
  <c r="T851" i="3"/>
  <c r="S851" i="3"/>
  <c r="R851" i="3"/>
  <c r="G851" i="3"/>
  <c r="F851" i="3"/>
  <c r="T850" i="3"/>
  <c r="S850" i="3"/>
  <c r="R850" i="3"/>
  <c r="G850" i="3"/>
  <c r="F850" i="3"/>
  <c r="T849" i="3"/>
  <c r="S849" i="3"/>
  <c r="R849" i="3"/>
  <c r="G849" i="3"/>
  <c r="F849" i="3"/>
  <c r="T848" i="3"/>
  <c r="S848" i="3"/>
  <c r="R848" i="3"/>
  <c r="G848" i="3"/>
  <c r="F848" i="3"/>
  <c r="T847" i="3"/>
  <c r="S847" i="3"/>
  <c r="R847" i="3"/>
  <c r="G847" i="3"/>
  <c r="F847" i="3"/>
  <c r="T846" i="3"/>
  <c r="S846" i="3"/>
  <c r="R846" i="3"/>
  <c r="G846" i="3"/>
  <c r="F846" i="3"/>
  <c r="T845" i="3"/>
  <c r="S845" i="3"/>
  <c r="R845" i="3"/>
  <c r="G845" i="3"/>
  <c r="F845" i="3"/>
  <c r="T844" i="3"/>
  <c r="S844" i="3"/>
  <c r="R844" i="3"/>
  <c r="G844" i="3"/>
  <c r="F844" i="3"/>
  <c r="T843" i="3"/>
  <c r="S843" i="3"/>
  <c r="R843" i="3"/>
  <c r="G843" i="3"/>
  <c r="F843" i="3"/>
  <c r="T842" i="3"/>
  <c r="S842" i="3"/>
  <c r="R842" i="3"/>
  <c r="G842" i="3"/>
  <c r="F842" i="3"/>
  <c r="T841" i="3"/>
  <c r="S841" i="3"/>
  <c r="R841" i="3"/>
  <c r="G841" i="3"/>
  <c r="F841" i="3"/>
  <c r="T840" i="3"/>
  <c r="S840" i="3"/>
  <c r="R840" i="3"/>
  <c r="G840" i="3"/>
  <c r="F840" i="3"/>
  <c r="T839" i="3"/>
  <c r="S839" i="3"/>
  <c r="R839" i="3"/>
  <c r="G839" i="3"/>
  <c r="F839" i="3"/>
  <c r="T838" i="3"/>
  <c r="S838" i="3"/>
  <c r="R838" i="3"/>
  <c r="G838" i="3"/>
  <c r="F838" i="3"/>
  <c r="T837" i="3"/>
  <c r="S837" i="3"/>
  <c r="R837" i="3"/>
  <c r="G837" i="3"/>
  <c r="F837" i="3"/>
  <c r="T836" i="3"/>
  <c r="S836" i="3"/>
  <c r="R836" i="3"/>
  <c r="G836" i="3"/>
  <c r="F836" i="3"/>
  <c r="T835" i="3"/>
  <c r="S835" i="3"/>
  <c r="R835" i="3"/>
  <c r="G835" i="3"/>
  <c r="F835" i="3"/>
  <c r="T834" i="3"/>
  <c r="S834" i="3"/>
  <c r="R834" i="3"/>
  <c r="G834" i="3"/>
  <c r="F834" i="3"/>
  <c r="T833" i="3"/>
  <c r="S833" i="3"/>
  <c r="R833" i="3"/>
  <c r="G833" i="3"/>
  <c r="F833" i="3"/>
  <c r="T832" i="3"/>
  <c r="S832" i="3"/>
  <c r="R832" i="3"/>
  <c r="G832" i="3"/>
  <c r="F832" i="3"/>
  <c r="T831" i="3"/>
  <c r="S831" i="3"/>
  <c r="R831" i="3"/>
  <c r="G831" i="3"/>
  <c r="F831" i="3"/>
  <c r="T830" i="3"/>
  <c r="S830" i="3"/>
  <c r="R830" i="3"/>
  <c r="G830" i="3"/>
  <c r="F830" i="3"/>
  <c r="T829" i="3"/>
  <c r="S829" i="3"/>
  <c r="R829" i="3"/>
  <c r="G829" i="3"/>
  <c r="F829" i="3"/>
  <c r="T828" i="3"/>
  <c r="S828" i="3"/>
  <c r="R828" i="3"/>
  <c r="G828" i="3"/>
  <c r="F828" i="3"/>
  <c r="T827" i="3"/>
  <c r="S827" i="3"/>
  <c r="R827" i="3"/>
  <c r="G827" i="3"/>
  <c r="F827" i="3"/>
  <c r="T826" i="3"/>
  <c r="S826" i="3"/>
  <c r="R826" i="3"/>
  <c r="G826" i="3"/>
  <c r="F826" i="3"/>
  <c r="T825" i="3"/>
  <c r="S825" i="3"/>
  <c r="R825" i="3"/>
  <c r="G825" i="3"/>
  <c r="F825" i="3"/>
  <c r="T824" i="3"/>
  <c r="S824" i="3"/>
  <c r="R824" i="3"/>
  <c r="G824" i="3"/>
  <c r="F824" i="3"/>
  <c r="T823" i="3"/>
  <c r="S823" i="3"/>
  <c r="R823" i="3"/>
  <c r="G823" i="3"/>
  <c r="F823" i="3"/>
  <c r="T822" i="3"/>
  <c r="S822" i="3"/>
  <c r="R822" i="3"/>
  <c r="G822" i="3"/>
  <c r="F822" i="3"/>
  <c r="T821" i="3"/>
  <c r="S821" i="3"/>
  <c r="R821" i="3"/>
  <c r="G821" i="3"/>
  <c r="F821" i="3"/>
  <c r="T820" i="3"/>
  <c r="S820" i="3"/>
  <c r="R820" i="3"/>
  <c r="G820" i="3"/>
  <c r="F820" i="3"/>
  <c r="T819" i="3"/>
  <c r="S819" i="3"/>
  <c r="R819" i="3"/>
  <c r="G819" i="3"/>
  <c r="F819" i="3"/>
  <c r="T818" i="3"/>
  <c r="S818" i="3"/>
  <c r="R818" i="3"/>
  <c r="G818" i="3"/>
  <c r="F818" i="3"/>
  <c r="T817" i="3"/>
  <c r="S817" i="3"/>
  <c r="R817" i="3"/>
  <c r="G817" i="3"/>
  <c r="F817" i="3"/>
  <c r="T816" i="3"/>
  <c r="S816" i="3"/>
  <c r="R816" i="3"/>
  <c r="G816" i="3"/>
  <c r="F816" i="3"/>
  <c r="T815" i="3"/>
  <c r="S815" i="3"/>
  <c r="R815" i="3"/>
  <c r="G815" i="3"/>
  <c r="F815" i="3"/>
  <c r="T814" i="3"/>
  <c r="S814" i="3"/>
  <c r="R814" i="3"/>
  <c r="G814" i="3"/>
  <c r="F814" i="3"/>
  <c r="T813" i="3"/>
  <c r="S813" i="3"/>
  <c r="R813" i="3"/>
  <c r="G813" i="3"/>
  <c r="F813" i="3"/>
  <c r="T812" i="3"/>
  <c r="S812" i="3"/>
  <c r="R812" i="3"/>
  <c r="G812" i="3"/>
  <c r="F812" i="3"/>
  <c r="T811" i="3"/>
  <c r="S811" i="3"/>
  <c r="R811" i="3"/>
  <c r="G811" i="3"/>
  <c r="F811" i="3"/>
  <c r="T810" i="3"/>
  <c r="S810" i="3"/>
  <c r="R810" i="3"/>
  <c r="G810" i="3"/>
  <c r="F810" i="3"/>
  <c r="T809" i="3"/>
  <c r="S809" i="3"/>
  <c r="R809" i="3"/>
  <c r="G809" i="3"/>
  <c r="F809" i="3"/>
  <c r="T808" i="3"/>
  <c r="S808" i="3"/>
  <c r="R808" i="3"/>
  <c r="G808" i="3"/>
  <c r="F808" i="3"/>
  <c r="T807" i="3"/>
  <c r="S807" i="3"/>
  <c r="R807" i="3"/>
  <c r="G807" i="3"/>
  <c r="F807" i="3"/>
  <c r="T806" i="3"/>
  <c r="S806" i="3"/>
  <c r="R806" i="3"/>
  <c r="G806" i="3"/>
  <c r="F806" i="3"/>
  <c r="T805" i="3"/>
  <c r="S805" i="3"/>
  <c r="R805" i="3"/>
  <c r="G805" i="3"/>
  <c r="F805" i="3"/>
  <c r="T804" i="3"/>
  <c r="S804" i="3"/>
  <c r="R804" i="3"/>
  <c r="G804" i="3"/>
  <c r="F804" i="3"/>
  <c r="T803" i="3"/>
  <c r="S803" i="3"/>
  <c r="R803" i="3"/>
  <c r="G803" i="3"/>
  <c r="F803" i="3"/>
  <c r="T802" i="3"/>
  <c r="S802" i="3"/>
  <c r="R802" i="3"/>
  <c r="G802" i="3"/>
  <c r="F802" i="3"/>
  <c r="T801" i="3"/>
  <c r="S801" i="3"/>
  <c r="R801" i="3"/>
  <c r="G801" i="3"/>
  <c r="F801" i="3"/>
  <c r="T800" i="3"/>
  <c r="S800" i="3"/>
  <c r="R800" i="3"/>
  <c r="G800" i="3"/>
  <c r="F800" i="3"/>
  <c r="T799" i="3"/>
  <c r="S799" i="3"/>
  <c r="R799" i="3"/>
  <c r="G799" i="3"/>
  <c r="F799" i="3"/>
  <c r="T798" i="3"/>
  <c r="S798" i="3"/>
  <c r="R798" i="3"/>
  <c r="G798" i="3"/>
  <c r="F798" i="3"/>
  <c r="T797" i="3"/>
  <c r="S797" i="3"/>
  <c r="R797" i="3"/>
  <c r="G797" i="3"/>
  <c r="F797" i="3"/>
  <c r="T796" i="3"/>
  <c r="S796" i="3"/>
  <c r="R796" i="3"/>
  <c r="G796" i="3"/>
  <c r="F796" i="3"/>
  <c r="T795" i="3"/>
  <c r="S795" i="3"/>
  <c r="R795" i="3"/>
  <c r="G795" i="3"/>
  <c r="F795" i="3"/>
  <c r="T794" i="3"/>
  <c r="S794" i="3"/>
  <c r="R794" i="3"/>
  <c r="G794" i="3"/>
  <c r="F794" i="3"/>
  <c r="T793" i="3"/>
  <c r="S793" i="3"/>
  <c r="R793" i="3"/>
  <c r="G793" i="3"/>
  <c r="F793" i="3"/>
  <c r="T792" i="3"/>
  <c r="S792" i="3"/>
  <c r="R792" i="3"/>
  <c r="G792" i="3"/>
  <c r="F792" i="3"/>
  <c r="T791" i="3"/>
  <c r="S791" i="3"/>
  <c r="R791" i="3"/>
  <c r="G791" i="3"/>
  <c r="F791" i="3"/>
  <c r="T790" i="3"/>
  <c r="S790" i="3"/>
  <c r="R790" i="3"/>
  <c r="G790" i="3"/>
  <c r="F790" i="3"/>
  <c r="T789" i="3"/>
  <c r="S789" i="3"/>
  <c r="R789" i="3"/>
  <c r="G789" i="3"/>
  <c r="F789" i="3"/>
  <c r="T788" i="3"/>
  <c r="S788" i="3"/>
  <c r="R788" i="3"/>
  <c r="G788" i="3"/>
  <c r="F788" i="3"/>
  <c r="T787" i="3"/>
  <c r="S787" i="3"/>
  <c r="R787" i="3"/>
  <c r="G787" i="3"/>
  <c r="F787" i="3"/>
  <c r="T786" i="3"/>
  <c r="S786" i="3"/>
  <c r="R786" i="3"/>
  <c r="G786" i="3"/>
  <c r="F786" i="3"/>
  <c r="T785" i="3"/>
  <c r="S785" i="3"/>
  <c r="R785" i="3"/>
  <c r="G785" i="3"/>
  <c r="F785" i="3"/>
  <c r="T784" i="3"/>
  <c r="S784" i="3"/>
  <c r="R784" i="3"/>
  <c r="G784" i="3"/>
  <c r="F784" i="3"/>
  <c r="T783" i="3"/>
  <c r="S783" i="3"/>
  <c r="R783" i="3"/>
  <c r="G783" i="3"/>
  <c r="F783" i="3"/>
  <c r="T782" i="3"/>
  <c r="S782" i="3"/>
  <c r="R782" i="3"/>
  <c r="G782" i="3"/>
  <c r="F782" i="3"/>
  <c r="T781" i="3"/>
  <c r="S781" i="3"/>
  <c r="R781" i="3"/>
  <c r="G781" i="3"/>
  <c r="F781" i="3"/>
  <c r="T780" i="3"/>
  <c r="S780" i="3"/>
  <c r="R780" i="3"/>
  <c r="G780" i="3"/>
  <c r="F780" i="3"/>
  <c r="T779" i="3"/>
  <c r="S779" i="3"/>
  <c r="R779" i="3"/>
  <c r="G779" i="3"/>
  <c r="F779" i="3"/>
  <c r="T778" i="3"/>
  <c r="S778" i="3"/>
  <c r="R778" i="3"/>
  <c r="G778" i="3"/>
  <c r="F778" i="3"/>
  <c r="T777" i="3"/>
  <c r="S777" i="3"/>
  <c r="R777" i="3"/>
  <c r="G777" i="3"/>
  <c r="F777" i="3"/>
  <c r="T776" i="3"/>
  <c r="S776" i="3"/>
  <c r="R776" i="3"/>
  <c r="G776" i="3"/>
  <c r="F776" i="3"/>
  <c r="T775" i="3"/>
  <c r="S775" i="3"/>
  <c r="R775" i="3"/>
  <c r="G775" i="3"/>
  <c r="F775" i="3"/>
  <c r="T774" i="3"/>
  <c r="S774" i="3"/>
  <c r="R774" i="3"/>
  <c r="G774" i="3"/>
  <c r="F774" i="3"/>
  <c r="T773" i="3"/>
  <c r="S773" i="3"/>
  <c r="R773" i="3"/>
  <c r="G773" i="3"/>
  <c r="F773" i="3"/>
  <c r="T772" i="3"/>
  <c r="S772" i="3"/>
  <c r="R772" i="3"/>
  <c r="G772" i="3"/>
  <c r="F772" i="3"/>
  <c r="T771" i="3"/>
  <c r="S771" i="3"/>
  <c r="R771" i="3"/>
  <c r="G771" i="3"/>
  <c r="F771" i="3"/>
  <c r="T770" i="3"/>
  <c r="S770" i="3"/>
  <c r="R770" i="3"/>
  <c r="G770" i="3"/>
  <c r="F770" i="3"/>
  <c r="T769" i="3"/>
  <c r="S769" i="3"/>
  <c r="R769" i="3"/>
  <c r="G769" i="3"/>
  <c r="F769" i="3"/>
  <c r="T768" i="3"/>
  <c r="S768" i="3"/>
  <c r="R768" i="3"/>
  <c r="G768" i="3"/>
  <c r="F768" i="3"/>
  <c r="T767" i="3"/>
  <c r="S767" i="3"/>
  <c r="R767" i="3"/>
  <c r="G767" i="3"/>
  <c r="F767" i="3"/>
  <c r="T766" i="3"/>
  <c r="S766" i="3"/>
  <c r="R766" i="3"/>
  <c r="G766" i="3"/>
  <c r="F766" i="3"/>
  <c r="T765" i="3"/>
  <c r="S765" i="3"/>
  <c r="R765" i="3"/>
  <c r="G765" i="3"/>
  <c r="F765" i="3"/>
  <c r="T764" i="3"/>
  <c r="S764" i="3"/>
  <c r="R764" i="3"/>
  <c r="G764" i="3"/>
  <c r="F764" i="3"/>
  <c r="T763" i="3"/>
  <c r="S763" i="3"/>
  <c r="R763" i="3"/>
  <c r="G763" i="3"/>
  <c r="F763" i="3"/>
  <c r="T762" i="3"/>
  <c r="S762" i="3"/>
  <c r="R762" i="3"/>
  <c r="G762" i="3"/>
  <c r="F762" i="3"/>
  <c r="T761" i="3"/>
  <c r="S761" i="3"/>
  <c r="R761" i="3"/>
  <c r="G761" i="3"/>
  <c r="F761" i="3"/>
  <c r="T760" i="3"/>
  <c r="S760" i="3"/>
  <c r="R760" i="3"/>
  <c r="G760" i="3"/>
  <c r="F760" i="3"/>
  <c r="T759" i="3"/>
  <c r="S759" i="3"/>
  <c r="R759" i="3"/>
  <c r="G759" i="3"/>
  <c r="F759" i="3"/>
  <c r="T758" i="3"/>
  <c r="S758" i="3"/>
  <c r="R758" i="3"/>
  <c r="G758" i="3"/>
  <c r="F758" i="3"/>
  <c r="T757" i="3"/>
  <c r="S757" i="3"/>
  <c r="R757" i="3"/>
  <c r="G757" i="3"/>
  <c r="F757" i="3"/>
  <c r="T756" i="3"/>
  <c r="S756" i="3"/>
  <c r="R756" i="3"/>
  <c r="G756" i="3"/>
  <c r="F756" i="3"/>
  <c r="T755" i="3"/>
  <c r="S755" i="3"/>
  <c r="R755" i="3"/>
  <c r="G755" i="3"/>
  <c r="F755" i="3"/>
  <c r="T754" i="3"/>
  <c r="S754" i="3"/>
  <c r="R754" i="3"/>
  <c r="G754" i="3"/>
  <c r="F754" i="3"/>
  <c r="T753" i="3"/>
  <c r="S753" i="3"/>
  <c r="R753" i="3"/>
  <c r="G753" i="3"/>
  <c r="F753" i="3"/>
  <c r="T752" i="3"/>
  <c r="S752" i="3"/>
  <c r="R752" i="3"/>
  <c r="G752" i="3"/>
  <c r="F752" i="3"/>
  <c r="T751" i="3"/>
  <c r="S751" i="3"/>
  <c r="R751" i="3"/>
  <c r="G751" i="3"/>
  <c r="F751" i="3"/>
  <c r="T750" i="3"/>
  <c r="S750" i="3"/>
  <c r="R750" i="3"/>
  <c r="G750" i="3"/>
  <c r="F750" i="3"/>
  <c r="T749" i="3"/>
  <c r="S749" i="3"/>
  <c r="R749" i="3"/>
  <c r="G749" i="3"/>
  <c r="F749" i="3"/>
  <c r="T748" i="3"/>
  <c r="S748" i="3"/>
  <c r="R748" i="3"/>
  <c r="G748" i="3"/>
  <c r="F748" i="3"/>
  <c r="T747" i="3"/>
  <c r="S747" i="3"/>
  <c r="R747" i="3"/>
  <c r="G747" i="3"/>
  <c r="F747" i="3"/>
  <c r="T746" i="3"/>
  <c r="S746" i="3"/>
  <c r="R746" i="3"/>
  <c r="G746" i="3"/>
  <c r="F746" i="3"/>
  <c r="T745" i="3"/>
  <c r="S745" i="3"/>
  <c r="R745" i="3"/>
  <c r="G745" i="3"/>
  <c r="F745" i="3"/>
  <c r="T744" i="3"/>
  <c r="S744" i="3"/>
  <c r="R744" i="3"/>
  <c r="G744" i="3"/>
  <c r="F744" i="3"/>
  <c r="T743" i="3"/>
  <c r="S743" i="3"/>
  <c r="R743" i="3"/>
  <c r="G743" i="3"/>
  <c r="F743" i="3"/>
  <c r="T742" i="3"/>
  <c r="S742" i="3"/>
  <c r="R742" i="3"/>
  <c r="G742" i="3"/>
  <c r="F742" i="3"/>
  <c r="T741" i="3"/>
  <c r="S741" i="3"/>
  <c r="R741" i="3"/>
  <c r="G741" i="3"/>
  <c r="F741" i="3"/>
  <c r="T740" i="3"/>
  <c r="S740" i="3"/>
  <c r="R740" i="3"/>
  <c r="G740" i="3"/>
  <c r="F740" i="3"/>
  <c r="T739" i="3"/>
  <c r="S739" i="3"/>
  <c r="R739" i="3"/>
  <c r="G739" i="3"/>
  <c r="F739" i="3"/>
  <c r="T738" i="3"/>
  <c r="S738" i="3"/>
  <c r="R738" i="3"/>
  <c r="G738" i="3"/>
  <c r="F738" i="3"/>
  <c r="T737" i="3"/>
  <c r="S737" i="3"/>
  <c r="R737" i="3"/>
  <c r="G737" i="3"/>
  <c r="F737" i="3"/>
  <c r="T736" i="3"/>
  <c r="S736" i="3"/>
  <c r="R736" i="3"/>
  <c r="G736" i="3"/>
  <c r="F736" i="3"/>
  <c r="T735" i="3"/>
  <c r="S735" i="3"/>
  <c r="R735" i="3"/>
  <c r="G735" i="3"/>
  <c r="F735" i="3"/>
  <c r="T734" i="3"/>
  <c r="S734" i="3"/>
  <c r="R734" i="3"/>
  <c r="G734" i="3"/>
  <c r="F734" i="3"/>
  <c r="T733" i="3"/>
  <c r="S733" i="3"/>
  <c r="R733" i="3"/>
  <c r="G733" i="3"/>
  <c r="F733" i="3"/>
  <c r="T732" i="3"/>
  <c r="S732" i="3"/>
  <c r="R732" i="3"/>
  <c r="G732" i="3"/>
  <c r="F732" i="3"/>
  <c r="T731" i="3"/>
  <c r="S731" i="3"/>
  <c r="R731" i="3"/>
  <c r="G731" i="3"/>
  <c r="F731" i="3"/>
  <c r="T730" i="3"/>
  <c r="S730" i="3"/>
  <c r="R730" i="3"/>
  <c r="G730" i="3"/>
  <c r="F730" i="3"/>
  <c r="T729" i="3"/>
  <c r="S729" i="3"/>
  <c r="R729" i="3"/>
  <c r="G729" i="3"/>
  <c r="F729" i="3"/>
  <c r="T728" i="3"/>
  <c r="S728" i="3"/>
  <c r="R728" i="3"/>
  <c r="G728" i="3"/>
  <c r="F728" i="3"/>
  <c r="T727" i="3"/>
  <c r="S727" i="3"/>
  <c r="R727" i="3"/>
  <c r="G727" i="3"/>
  <c r="F727" i="3"/>
  <c r="T726" i="3"/>
  <c r="S726" i="3"/>
  <c r="R726" i="3"/>
  <c r="G726" i="3"/>
  <c r="F726" i="3"/>
  <c r="T725" i="3"/>
  <c r="S725" i="3"/>
  <c r="R725" i="3"/>
  <c r="G725" i="3"/>
  <c r="F725" i="3"/>
  <c r="T724" i="3"/>
  <c r="S724" i="3"/>
  <c r="R724" i="3"/>
  <c r="G724" i="3"/>
  <c r="F724" i="3"/>
  <c r="T723" i="3"/>
  <c r="S723" i="3"/>
  <c r="R723" i="3"/>
  <c r="G723" i="3"/>
  <c r="F723" i="3"/>
  <c r="T722" i="3"/>
  <c r="S722" i="3"/>
  <c r="R722" i="3"/>
  <c r="G722" i="3"/>
  <c r="F722" i="3"/>
  <c r="T721" i="3"/>
  <c r="S721" i="3"/>
  <c r="R721" i="3"/>
  <c r="G721" i="3"/>
  <c r="F721" i="3"/>
  <c r="T720" i="3"/>
  <c r="S720" i="3"/>
  <c r="R720" i="3"/>
  <c r="G720" i="3"/>
  <c r="F720" i="3"/>
  <c r="T719" i="3"/>
  <c r="S719" i="3"/>
  <c r="R719" i="3"/>
  <c r="G719" i="3"/>
  <c r="F719" i="3"/>
  <c r="T718" i="3"/>
  <c r="S718" i="3"/>
  <c r="R718" i="3"/>
  <c r="G718" i="3"/>
  <c r="F718" i="3"/>
  <c r="T717" i="3"/>
  <c r="S717" i="3"/>
  <c r="R717" i="3"/>
  <c r="G717" i="3"/>
  <c r="F717" i="3"/>
  <c r="T716" i="3"/>
  <c r="S716" i="3"/>
  <c r="R716" i="3"/>
  <c r="G716" i="3"/>
  <c r="F716" i="3"/>
  <c r="T715" i="3"/>
  <c r="S715" i="3"/>
  <c r="R715" i="3"/>
  <c r="G715" i="3"/>
  <c r="F715" i="3"/>
  <c r="T714" i="3"/>
  <c r="S714" i="3"/>
  <c r="R714" i="3"/>
  <c r="G714" i="3"/>
  <c r="F714" i="3"/>
  <c r="T713" i="3"/>
  <c r="S713" i="3"/>
  <c r="R713" i="3"/>
  <c r="G713" i="3"/>
  <c r="F713" i="3"/>
  <c r="T712" i="3"/>
  <c r="S712" i="3"/>
  <c r="R712" i="3"/>
  <c r="G712" i="3"/>
  <c r="F712" i="3"/>
  <c r="T711" i="3"/>
  <c r="S711" i="3"/>
  <c r="R711" i="3"/>
  <c r="G711" i="3"/>
  <c r="F711" i="3"/>
  <c r="T710" i="3"/>
  <c r="S710" i="3"/>
  <c r="R710" i="3"/>
  <c r="G710" i="3"/>
  <c r="F710" i="3"/>
  <c r="T709" i="3"/>
  <c r="S709" i="3"/>
  <c r="R709" i="3"/>
  <c r="G709" i="3"/>
  <c r="F709" i="3"/>
  <c r="T708" i="3"/>
  <c r="S708" i="3"/>
  <c r="R708" i="3"/>
  <c r="G708" i="3"/>
  <c r="F708" i="3"/>
  <c r="T707" i="3"/>
  <c r="S707" i="3"/>
  <c r="R707" i="3"/>
  <c r="G707" i="3"/>
  <c r="F707" i="3"/>
  <c r="T706" i="3"/>
  <c r="S706" i="3"/>
  <c r="R706" i="3"/>
  <c r="G706" i="3"/>
  <c r="F706" i="3"/>
  <c r="T705" i="3"/>
  <c r="S705" i="3"/>
  <c r="R705" i="3"/>
  <c r="G705" i="3"/>
  <c r="F705" i="3"/>
  <c r="T704" i="3"/>
  <c r="S704" i="3"/>
  <c r="R704" i="3"/>
  <c r="G704" i="3"/>
  <c r="F704" i="3"/>
  <c r="T703" i="3"/>
  <c r="S703" i="3"/>
  <c r="R703" i="3"/>
  <c r="G703" i="3"/>
  <c r="F703" i="3"/>
  <c r="T702" i="3"/>
  <c r="S702" i="3"/>
  <c r="R702" i="3"/>
  <c r="G702" i="3"/>
  <c r="F702" i="3"/>
  <c r="T701" i="3"/>
  <c r="S701" i="3"/>
  <c r="R701" i="3"/>
  <c r="G701" i="3"/>
  <c r="F701" i="3"/>
  <c r="T700" i="3"/>
  <c r="S700" i="3"/>
  <c r="R700" i="3"/>
  <c r="G700" i="3"/>
  <c r="F700" i="3"/>
  <c r="T699" i="3"/>
  <c r="S699" i="3"/>
  <c r="R699" i="3"/>
  <c r="G699" i="3"/>
  <c r="F699" i="3"/>
  <c r="T698" i="3"/>
  <c r="S698" i="3"/>
  <c r="R698" i="3"/>
  <c r="G698" i="3"/>
  <c r="F698" i="3"/>
  <c r="T697" i="3"/>
  <c r="S697" i="3"/>
  <c r="R697" i="3"/>
  <c r="G697" i="3"/>
  <c r="F697" i="3"/>
  <c r="T696" i="3"/>
  <c r="S696" i="3"/>
  <c r="R696" i="3"/>
  <c r="G696" i="3"/>
  <c r="F696" i="3"/>
  <c r="T695" i="3"/>
  <c r="S695" i="3"/>
  <c r="R695" i="3"/>
  <c r="G695" i="3"/>
  <c r="F695" i="3"/>
  <c r="T694" i="3"/>
  <c r="S694" i="3"/>
  <c r="R694" i="3"/>
  <c r="G694" i="3"/>
  <c r="F694" i="3"/>
  <c r="T693" i="3"/>
  <c r="S693" i="3"/>
  <c r="R693" i="3"/>
  <c r="G693" i="3"/>
  <c r="F693" i="3"/>
  <c r="T692" i="3"/>
  <c r="S692" i="3"/>
  <c r="R692" i="3"/>
  <c r="G692" i="3"/>
  <c r="F692" i="3"/>
  <c r="T691" i="3"/>
  <c r="S691" i="3"/>
  <c r="R691" i="3"/>
  <c r="G691" i="3"/>
  <c r="F691" i="3"/>
  <c r="T690" i="3"/>
  <c r="S690" i="3"/>
  <c r="R690" i="3"/>
  <c r="G690" i="3"/>
  <c r="F690" i="3"/>
  <c r="T689" i="3"/>
  <c r="S689" i="3"/>
  <c r="R689" i="3"/>
  <c r="G689" i="3"/>
  <c r="F689" i="3"/>
  <c r="T688" i="3"/>
  <c r="S688" i="3"/>
  <c r="R688" i="3"/>
  <c r="G688" i="3"/>
  <c r="F688" i="3"/>
  <c r="T687" i="3"/>
  <c r="S687" i="3"/>
  <c r="R687" i="3"/>
  <c r="G687" i="3"/>
  <c r="F687" i="3"/>
  <c r="T686" i="3"/>
  <c r="S686" i="3"/>
  <c r="R686" i="3"/>
  <c r="G686" i="3"/>
  <c r="F686" i="3"/>
  <c r="T685" i="3"/>
  <c r="S685" i="3"/>
  <c r="R685" i="3"/>
  <c r="G685" i="3"/>
  <c r="F685" i="3"/>
  <c r="T684" i="3"/>
  <c r="S684" i="3"/>
  <c r="R684" i="3"/>
  <c r="G684" i="3"/>
  <c r="F684" i="3"/>
  <c r="T683" i="3"/>
  <c r="S683" i="3"/>
  <c r="R683" i="3"/>
  <c r="G683" i="3"/>
  <c r="F683" i="3"/>
  <c r="T682" i="3"/>
  <c r="S682" i="3"/>
  <c r="R682" i="3"/>
  <c r="G682" i="3"/>
  <c r="F682" i="3"/>
  <c r="T681" i="3"/>
  <c r="S681" i="3"/>
  <c r="R681" i="3"/>
  <c r="G681" i="3"/>
  <c r="F681" i="3"/>
  <c r="T680" i="3"/>
  <c r="S680" i="3"/>
  <c r="R680" i="3"/>
  <c r="G680" i="3"/>
  <c r="F680" i="3"/>
  <c r="T679" i="3"/>
  <c r="S679" i="3"/>
  <c r="R679" i="3"/>
  <c r="G679" i="3"/>
  <c r="F679" i="3"/>
  <c r="T678" i="3"/>
  <c r="S678" i="3"/>
  <c r="R678" i="3"/>
  <c r="G678" i="3"/>
  <c r="F678" i="3"/>
  <c r="T677" i="3"/>
  <c r="S677" i="3"/>
  <c r="R677" i="3"/>
  <c r="G677" i="3"/>
  <c r="F677" i="3"/>
  <c r="T676" i="3"/>
  <c r="S676" i="3"/>
  <c r="R676" i="3"/>
  <c r="G676" i="3"/>
  <c r="F676" i="3"/>
  <c r="T675" i="3"/>
  <c r="S675" i="3"/>
  <c r="R675" i="3"/>
  <c r="G675" i="3"/>
  <c r="F675" i="3"/>
  <c r="T674" i="3"/>
  <c r="S674" i="3"/>
  <c r="R674" i="3"/>
  <c r="G674" i="3"/>
  <c r="F674" i="3"/>
  <c r="T673" i="3"/>
  <c r="S673" i="3"/>
  <c r="R673" i="3"/>
  <c r="G673" i="3"/>
  <c r="F673" i="3"/>
  <c r="T672" i="3"/>
  <c r="S672" i="3"/>
  <c r="R672" i="3"/>
  <c r="G672" i="3"/>
  <c r="F672" i="3"/>
  <c r="T671" i="3"/>
  <c r="S671" i="3"/>
  <c r="R671" i="3"/>
  <c r="G671" i="3"/>
  <c r="F671" i="3"/>
  <c r="T670" i="3"/>
  <c r="S670" i="3"/>
  <c r="R670" i="3"/>
  <c r="G670" i="3"/>
  <c r="F670" i="3"/>
  <c r="T669" i="3"/>
  <c r="S669" i="3"/>
  <c r="R669" i="3"/>
  <c r="G669" i="3"/>
  <c r="F669" i="3"/>
  <c r="T668" i="3"/>
  <c r="S668" i="3"/>
  <c r="R668" i="3"/>
  <c r="G668" i="3"/>
  <c r="F668" i="3"/>
  <c r="T667" i="3"/>
  <c r="S667" i="3"/>
  <c r="R667" i="3"/>
  <c r="G667" i="3"/>
  <c r="F667" i="3"/>
  <c r="T666" i="3"/>
  <c r="S666" i="3"/>
  <c r="R666" i="3"/>
  <c r="G666" i="3"/>
  <c r="F666" i="3"/>
  <c r="T665" i="3"/>
  <c r="S665" i="3"/>
  <c r="R665" i="3"/>
  <c r="G665" i="3"/>
  <c r="F665" i="3"/>
  <c r="T664" i="3"/>
  <c r="S664" i="3"/>
  <c r="R664" i="3"/>
  <c r="G664" i="3"/>
  <c r="F664" i="3"/>
  <c r="T663" i="3"/>
  <c r="S663" i="3"/>
  <c r="R663" i="3"/>
  <c r="G663" i="3"/>
  <c r="F663" i="3"/>
  <c r="T662" i="3"/>
  <c r="S662" i="3"/>
  <c r="R662" i="3"/>
  <c r="G662" i="3"/>
  <c r="F662" i="3"/>
  <c r="T661" i="3"/>
  <c r="S661" i="3"/>
  <c r="R661" i="3"/>
  <c r="G661" i="3"/>
  <c r="F661" i="3"/>
  <c r="T660" i="3"/>
  <c r="S660" i="3"/>
  <c r="R660" i="3"/>
  <c r="G660" i="3"/>
  <c r="F660" i="3"/>
  <c r="T659" i="3"/>
  <c r="S659" i="3"/>
  <c r="R659" i="3"/>
  <c r="G659" i="3"/>
  <c r="F659" i="3"/>
  <c r="T658" i="3"/>
  <c r="S658" i="3"/>
  <c r="R658" i="3"/>
  <c r="G658" i="3"/>
  <c r="F658" i="3"/>
  <c r="T657" i="3"/>
  <c r="S657" i="3"/>
  <c r="R657" i="3"/>
  <c r="G657" i="3"/>
  <c r="F657" i="3"/>
  <c r="T656" i="3"/>
  <c r="S656" i="3"/>
  <c r="R656" i="3"/>
  <c r="G656" i="3"/>
  <c r="F656" i="3"/>
  <c r="T655" i="3"/>
  <c r="S655" i="3"/>
  <c r="R655" i="3"/>
  <c r="G655" i="3"/>
  <c r="F655" i="3"/>
  <c r="T654" i="3"/>
  <c r="S654" i="3"/>
  <c r="R654" i="3"/>
  <c r="G654" i="3"/>
  <c r="F654" i="3"/>
  <c r="T653" i="3"/>
  <c r="S653" i="3"/>
  <c r="R653" i="3"/>
  <c r="G653" i="3"/>
  <c r="F653" i="3"/>
  <c r="T652" i="3"/>
  <c r="S652" i="3"/>
  <c r="R652" i="3"/>
  <c r="G652" i="3"/>
  <c r="F652" i="3"/>
  <c r="T651" i="3"/>
  <c r="S651" i="3"/>
  <c r="R651" i="3"/>
  <c r="G651" i="3"/>
  <c r="F651" i="3"/>
  <c r="T650" i="3"/>
  <c r="S650" i="3"/>
  <c r="R650" i="3"/>
  <c r="G650" i="3"/>
  <c r="F650" i="3"/>
  <c r="T649" i="3"/>
  <c r="S649" i="3"/>
  <c r="R649" i="3"/>
  <c r="G649" i="3"/>
  <c r="F649" i="3"/>
  <c r="T648" i="3"/>
  <c r="S648" i="3"/>
  <c r="R648" i="3"/>
  <c r="G648" i="3"/>
  <c r="F648" i="3"/>
  <c r="T647" i="3"/>
  <c r="S647" i="3"/>
  <c r="R647" i="3"/>
  <c r="G647" i="3"/>
  <c r="F647" i="3"/>
  <c r="T646" i="3"/>
  <c r="S646" i="3"/>
  <c r="R646" i="3"/>
  <c r="G646" i="3"/>
  <c r="F646" i="3"/>
  <c r="T645" i="3"/>
  <c r="S645" i="3"/>
  <c r="R645" i="3"/>
  <c r="G645" i="3"/>
  <c r="F645" i="3"/>
  <c r="T644" i="3"/>
  <c r="S644" i="3"/>
  <c r="R644" i="3"/>
  <c r="G644" i="3"/>
  <c r="F644" i="3"/>
  <c r="T643" i="3"/>
  <c r="S643" i="3"/>
  <c r="R643" i="3"/>
  <c r="G643" i="3"/>
  <c r="F643" i="3"/>
  <c r="T642" i="3"/>
  <c r="S642" i="3"/>
  <c r="R642" i="3"/>
  <c r="G642" i="3"/>
  <c r="F642" i="3"/>
  <c r="T641" i="3"/>
  <c r="S641" i="3"/>
  <c r="R641" i="3"/>
  <c r="G641" i="3"/>
  <c r="F641" i="3"/>
  <c r="T640" i="3"/>
  <c r="S640" i="3"/>
  <c r="R640" i="3"/>
  <c r="G640" i="3"/>
  <c r="F640" i="3"/>
  <c r="T639" i="3"/>
  <c r="S639" i="3"/>
  <c r="R639" i="3"/>
  <c r="G639" i="3"/>
  <c r="F639" i="3"/>
  <c r="T638" i="3"/>
  <c r="S638" i="3"/>
  <c r="R638" i="3"/>
  <c r="G638" i="3"/>
  <c r="F638" i="3"/>
  <c r="T637" i="3"/>
  <c r="S637" i="3"/>
  <c r="R637" i="3"/>
  <c r="G637" i="3"/>
  <c r="F637" i="3"/>
  <c r="T636" i="3"/>
  <c r="S636" i="3"/>
  <c r="R636" i="3"/>
  <c r="G636" i="3"/>
  <c r="F636" i="3"/>
  <c r="T635" i="3"/>
  <c r="S635" i="3"/>
  <c r="R635" i="3"/>
  <c r="G635" i="3"/>
  <c r="F635" i="3"/>
  <c r="T634" i="3"/>
  <c r="S634" i="3"/>
  <c r="R634" i="3"/>
  <c r="G634" i="3"/>
  <c r="F634" i="3"/>
  <c r="T633" i="3"/>
  <c r="S633" i="3"/>
  <c r="R633" i="3"/>
  <c r="G633" i="3"/>
  <c r="F633" i="3"/>
  <c r="T632" i="3"/>
  <c r="S632" i="3"/>
  <c r="R632" i="3"/>
  <c r="G632" i="3"/>
  <c r="F632" i="3"/>
  <c r="T631" i="3"/>
  <c r="S631" i="3"/>
  <c r="R631" i="3"/>
  <c r="G631" i="3"/>
  <c r="F631" i="3"/>
  <c r="T630" i="3"/>
  <c r="S630" i="3"/>
  <c r="R630" i="3"/>
  <c r="G630" i="3"/>
  <c r="F630" i="3"/>
  <c r="T629" i="3"/>
  <c r="S629" i="3"/>
  <c r="R629" i="3"/>
  <c r="G629" i="3"/>
  <c r="F629" i="3"/>
  <c r="T628" i="3"/>
  <c r="S628" i="3"/>
  <c r="R628" i="3"/>
  <c r="G628" i="3"/>
  <c r="F628" i="3"/>
  <c r="T627" i="3"/>
  <c r="S627" i="3"/>
  <c r="R627" i="3"/>
  <c r="G627" i="3"/>
  <c r="F627" i="3"/>
  <c r="T626" i="3"/>
  <c r="S626" i="3"/>
  <c r="R626" i="3"/>
  <c r="G626" i="3"/>
  <c r="F626" i="3"/>
  <c r="T625" i="3"/>
  <c r="S625" i="3"/>
  <c r="R625" i="3"/>
  <c r="G625" i="3"/>
  <c r="F625" i="3"/>
  <c r="T624" i="3"/>
  <c r="S624" i="3"/>
  <c r="R624" i="3"/>
  <c r="G624" i="3"/>
  <c r="F624" i="3"/>
  <c r="T623" i="3"/>
  <c r="S623" i="3"/>
  <c r="R623" i="3"/>
  <c r="G623" i="3"/>
  <c r="F623" i="3"/>
  <c r="T622" i="3"/>
  <c r="S622" i="3"/>
  <c r="R622" i="3"/>
  <c r="G622" i="3"/>
  <c r="F622" i="3"/>
  <c r="T621" i="3"/>
  <c r="S621" i="3"/>
  <c r="R621" i="3"/>
  <c r="G621" i="3"/>
  <c r="F621" i="3"/>
  <c r="T620" i="3"/>
  <c r="S620" i="3"/>
  <c r="R620" i="3"/>
  <c r="G620" i="3"/>
  <c r="F620" i="3"/>
  <c r="T619" i="3"/>
  <c r="S619" i="3"/>
  <c r="R619" i="3"/>
  <c r="G619" i="3"/>
  <c r="F619" i="3"/>
  <c r="T618" i="3"/>
  <c r="S618" i="3"/>
  <c r="R618" i="3"/>
  <c r="G618" i="3"/>
  <c r="F618" i="3"/>
  <c r="T617" i="3"/>
  <c r="S617" i="3"/>
  <c r="R617" i="3"/>
  <c r="G617" i="3"/>
  <c r="F617" i="3"/>
  <c r="T616" i="3"/>
  <c r="S616" i="3"/>
  <c r="R616" i="3"/>
  <c r="G616" i="3"/>
  <c r="F616" i="3"/>
  <c r="T615" i="3"/>
  <c r="S615" i="3"/>
  <c r="R615" i="3"/>
  <c r="G615" i="3"/>
  <c r="F615" i="3"/>
  <c r="T614" i="3"/>
  <c r="S614" i="3"/>
  <c r="R614" i="3"/>
  <c r="G614" i="3"/>
  <c r="F614" i="3"/>
  <c r="T613" i="3"/>
  <c r="S613" i="3"/>
  <c r="R613" i="3"/>
  <c r="G613" i="3"/>
  <c r="F613" i="3"/>
  <c r="T612" i="3"/>
  <c r="S612" i="3"/>
  <c r="R612" i="3"/>
  <c r="G612" i="3"/>
  <c r="F612" i="3"/>
  <c r="T611" i="3"/>
  <c r="S611" i="3"/>
  <c r="R611" i="3"/>
  <c r="G611" i="3"/>
  <c r="F611" i="3"/>
  <c r="T610" i="3"/>
  <c r="S610" i="3"/>
  <c r="R610" i="3"/>
  <c r="G610" i="3"/>
  <c r="F610" i="3"/>
  <c r="T609" i="3"/>
  <c r="S609" i="3"/>
  <c r="R609" i="3"/>
  <c r="G609" i="3"/>
  <c r="F609" i="3"/>
  <c r="T608" i="3"/>
  <c r="S608" i="3"/>
  <c r="R608" i="3"/>
  <c r="G608" i="3"/>
  <c r="F608" i="3"/>
  <c r="T607" i="3"/>
  <c r="S607" i="3"/>
  <c r="R607" i="3"/>
  <c r="G607" i="3"/>
  <c r="F607" i="3"/>
  <c r="T606" i="3"/>
  <c r="S606" i="3"/>
  <c r="R606" i="3"/>
  <c r="G606" i="3"/>
  <c r="F606" i="3"/>
  <c r="T605" i="3"/>
  <c r="S605" i="3"/>
  <c r="R605" i="3"/>
  <c r="G605" i="3"/>
  <c r="F605" i="3"/>
  <c r="T604" i="3"/>
  <c r="S604" i="3"/>
  <c r="R604" i="3"/>
  <c r="G604" i="3"/>
  <c r="F604" i="3"/>
  <c r="T603" i="3"/>
  <c r="S603" i="3"/>
  <c r="R603" i="3"/>
  <c r="G603" i="3"/>
  <c r="F603" i="3"/>
  <c r="T602" i="3"/>
  <c r="S602" i="3"/>
  <c r="R602" i="3"/>
  <c r="G602" i="3"/>
  <c r="F602" i="3"/>
  <c r="T601" i="3"/>
  <c r="S601" i="3"/>
  <c r="R601" i="3"/>
  <c r="G601" i="3"/>
  <c r="F601" i="3"/>
  <c r="T600" i="3"/>
  <c r="S600" i="3"/>
  <c r="R600" i="3"/>
  <c r="G600" i="3"/>
  <c r="F600" i="3"/>
  <c r="T599" i="3"/>
  <c r="S599" i="3"/>
  <c r="R599" i="3"/>
  <c r="G599" i="3"/>
  <c r="F599" i="3"/>
  <c r="T598" i="3"/>
  <c r="S598" i="3"/>
  <c r="R598" i="3"/>
  <c r="G598" i="3"/>
  <c r="F598" i="3"/>
  <c r="T597" i="3"/>
  <c r="S597" i="3"/>
  <c r="R597" i="3"/>
  <c r="G597" i="3"/>
  <c r="F597" i="3"/>
  <c r="T596" i="3"/>
  <c r="S596" i="3"/>
  <c r="R596" i="3"/>
  <c r="G596" i="3"/>
  <c r="F596" i="3"/>
  <c r="T595" i="3"/>
  <c r="S595" i="3"/>
  <c r="R595" i="3"/>
  <c r="G595" i="3"/>
  <c r="F595" i="3"/>
  <c r="T594" i="3"/>
  <c r="S594" i="3"/>
  <c r="R594" i="3"/>
  <c r="G594" i="3"/>
  <c r="F594" i="3"/>
  <c r="T593" i="3"/>
  <c r="S593" i="3"/>
  <c r="R593" i="3"/>
  <c r="G593" i="3"/>
  <c r="F593" i="3"/>
  <c r="T592" i="3"/>
  <c r="S592" i="3"/>
  <c r="R592" i="3"/>
  <c r="G592" i="3"/>
  <c r="F592" i="3"/>
  <c r="T591" i="3"/>
  <c r="S591" i="3"/>
  <c r="R591" i="3"/>
  <c r="G591" i="3"/>
  <c r="F591" i="3"/>
  <c r="T590" i="3"/>
  <c r="S590" i="3"/>
  <c r="R590" i="3"/>
  <c r="G590" i="3"/>
  <c r="F590" i="3"/>
  <c r="T589" i="3"/>
  <c r="S589" i="3"/>
  <c r="R589" i="3"/>
  <c r="G589" i="3"/>
  <c r="F589" i="3"/>
  <c r="T588" i="3"/>
  <c r="S588" i="3"/>
  <c r="R588" i="3"/>
  <c r="G588" i="3"/>
  <c r="F588" i="3"/>
  <c r="T587" i="3"/>
  <c r="S587" i="3"/>
  <c r="R587" i="3"/>
  <c r="G587" i="3"/>
  <c r="F587" i="3"/>
  <c r="T586" i="3"/>
  <c r="S586" i="3"/>
  <c r="R586" i="3"/>
  <c r="G586" i="3"/>
  <c r="F586" i="3"/>
  <c r="T585" i="3"/>
  <c r="S585" i="3"/>
  <c r="R585" i="3"/>
  <c r="G585" i="3"/>
  <c r="F585" i="3"/>
  <c r="T584" i="3"/>
  <c r="S584" i="3"/>
  <c r="R584" i="3"/>
  <c r="G584" i="3"/>
  <c r="F584" i="3"/>
  <c r="T583" i="3"/>
  <c r="S583" i="3"/>
  <c r="R583" i="3"/>
  <c r="G583" i="3"/>
  <c r="F583" i="3"/>
  <c r="T582" i="3"/>
  <c r="S582" i="3"/>
  <c r="R582" i="3"/>
  <c r="G582" i="3"/>
  <c r="F582" i="3"/>
  <c r="T581" i="3"/>
  <c r="S581" i="3"/>
  <c r="R581" i="3"/>
  <c r="G581" i="3"/>
  <c r="F581" i="3"/>
  <c r="T580" i="3"/>
  <c r="S580" i="3"/>
  <c r="R580" i="3"/>
  <c r="G580" i="3"/>
  <c r="F580" i="3"/>
  <c r="T579" i="3"/>
  <c r="S579" i="3"/>
  <c r="R579" i="3"/>
  <c r="G579" i="3"/>
  <c r="F579" i="3"/>
  <c r="T578" i="3"/>
  <c r="S578" i="3"/>
  <c r="R578" i="3"/>
  <c r="G578" i="3"/>
  <c r="F578" i="3"/>
  <c r="T577" i="3"/>
  <c r="S577" i="3"/>
  <c r="R577" i="3"/>
  <c r="G577" i="3"/>
  <c r="F577" i="3"/>
  <c r="T576" i="3"/>
  <c r="S576" i="3"/>
  <c r="R576" i="3"/>
  <c r="G576" i="3"/>
  <c r="F576" i="3"/>
  <c r="T575" i="3"/>
  <c r="S575" i="3"/>
  <c r="R575" i="3"/>
  <c r="G575" i="3"/>
  <c r="F575" i="3"/>
  <c r="T574" i="3"/>
  <c r="S574" i="3"/>
  <c r="R574" i="3"/>
  <c r="G574" i="3"/>
  <c r="F574" i="3"/>
  <c r="T573" i="3"/>
  <c r="S573" i="3"/>
  <c r="R573" i="3"/>
  <c r="G573" i="3"/>
  <c r="F573" i="3"/>
  <c r="T572" i="3"/>
  <c r="S572" i="3"/>
  <c r="R572" i="3"/>
  <c r="G572" i="3"/>
  <c r="F572" i="3"/>
  <c r="T571" i="3"/>
  <c r="S571" i="3"/>
  <c r="R571" i="3"/>
  <c r="G571" i="3"/>
  <c r="F571" i="3"/>
  <c r="T570" i="3"/>
  <c r="S570" i="3"/>
  <c r="R570" i="3"/>
  <c r="G570" i="3"/>
  <c r="F570" i="3"/>
  <c r="T569" i="3"/>
  <c r="S569" i="3"/>
  <c r="R569" i="3"/>
  <c r="G569" i="3"/>
  <c r="F569" i="3"/>
  <c r="T568" i="3"/>
  <c r="S568" i="3"/>
  <c r="R568" i="3"/>
  <c r="G568" i="3"/>
  <c r="F568" i="3"/>
  <c r="T567" i="3"/>
  <c r="S567" i="3"/>
  <c r="R567" i="3"/>
  <c r="G567" i="3"/>
  <c r="F567" i="3"/>
  <c r="T566" i="3"/>
  <c r="S566" i="3"/>
  <c r="R566" i="3"/>
  <c r="G566" i="3"/>
  <c r="F566" i="3"/>
  <c r="T565" i="3"/>
  <c r="S565" i="3"/>
  <c r="R565" i="3"/>
  <c r="G565" i="3"/>
  <c r="F565" i="3"/>
  <c r="T564" i="3"/>
  <c r="S564" i="3"/>
  <c r="R564" i="3"/>
  <c r="G564" i="3"/>
  <c r="F564" i="3"/>
  <c r="T563" i="3"/>
  <c r="S563" i="3"/>
  <c r="R563" i="3"/>
  <c r="G563" i="3"/>
  <c r="F563" i="3"/>
  <c r="T562" i="3"/>
  <c r="S562" i="3"/>
  <c r="R562" i="3"/>
  <c r="G562" i="3"/>
  <c r="F562" i="3"/>
  <c r="T561" i="3"/>
  <c r="S561" i="3"/>
  <c r="R561" i="3"/>
  <c r="G561" i="3"/>
  <c r="F561" i="3"/>
  <c r="T560" i="3"/>
  <c r="S560" i="3"/>
  <c r="R560" i="3"/>
  <c r="G560" i="3"/>
  <c r="F560" i="3"/>
  <c r="T559" i="3"/>
  <c r="S559" i="3"/>
  <c r="R559" i="3"/>
  <c r="G559" i="3"/>
  <c r="F559" i="3"/>
  <c r="T558" i="3"/>
  <c r="S558" i="3"/>
  <c r="R558" i="3"/>
  <c r="G558" i="3"/>
  <c r="F558" i="3"/>
  <c r="T557" i="3"/>
  <c r="S557" i="3"/>
  <c r="R557" i="3"/>
  <c r="G557" i="3"/>
  <c r="F557" i="3"/>
  <c r="T556" i="3"/>
  <c r="S556" i="3"/>
  <c r="R556" i="3"/>
  <c r="G556" i="3"/>
  <c r="F556" i="3"/>
  <c r="T555" i="3"/>
  <c r="S555" i="3"/>
  <c r="R555" i="3"/>
  <c r="G555" i="3"/>
  <c r="F555" i="3"/>
  <c r="T554" i="3"/>
  <c r="S554" i="3"/>
  <c r="R554" i="3"/>
  <c r="G554" i="3"/>
  <c r="F554" i="3"/>
  <c r="T553" i="3"/>
  <c r="S553" i="3"/>
  <c r="R553" i="3"/>
  <c r="G553" i="3"/>
  <c r="F553" i="3"/>
  <c r="T552" i="3"/>
  <c r="S552" i="3"/>
  <c r="R552" i="3"/>
  <c r="G552" i="3"/>
  <c r="F552" i="3"/>
  <c r="T551" i="3"/>
  <c r="S551" i="3"/>
  <c r="R551" i="3"/>
  <c r="G551" i="3"/>
  <c r="F551" i="3"/>
  <c r="T550" i="3"/>
  <c r="S550" i="3"/>
  <c r="R550" i="3"/>
  <c r="G550" i="3"/>
  <c r="F550" i="3"/>
  <c r="T549" i="3"/>
  <c r="S549" i="3"/>
  <c r="R549" i="3"/>
  <c r="G549" i="3"/>
  <c r="F549" i="3"/>
  <c r="T548" i="3"/>
  <c r="S548" i="3"/>
  <c r="R548" i="3"/>
  <c r="G548" i="3"/>
  <c r="F548" i="3"/>
  <c r="T547" i="3"/>
  <c r="S547" i="3"/>
  <c r="R547" i="3"/>
  <c r="G547" i="3"/>
  <c r="F547" i="3"/>
  <c r="T546" i="3"/>
  <c r="S546" i="3"/>
  <c r="R546" i="3"/>
  <c r="G546" i="3"/>
  <c r="F546" i="3"/>
  <c r="T545" i="3"/>
  <c r="S545" i="3"/>
  <c r="R545" i="3"/>
  <c r="G545" i="3"/>
  <c r="F545" i="3"/>
  <c r="T544" i="3"/>
  <c r="S544" i="3"/>
  <c r="R544" i="3"/>
  <c r="G544" i="3"/>
  <c r="F544" i="3"/>
  <c r="T543" i="3"/>
  <c r="S543" i="3"/>
  <c r="R543" i="3"/>
  <c r="G543" i="3"/>
  <c r="F543" i="3"/>
  <c r="T542" i="3"/>
  <c r="S542" i="3"/>
  <c r="R542" i="3"/>
  <c r="G542" i="3"/>
  <c r="F542" i="3"/>
  <c r="T541" i="3"/>
  <c r="S541" i="3"/>
  <c r="R541" i="3"/>
  <c r="G541" i="3"/>
  <c r="F541" i="3"/>
  <c r="T540" i="3"/>
  <c r="S540" i="3"/>
  <c r="R540" i="3"/>
  <c r="G540" i="3"/>
  <c r="F540" i="3"/>
  <c r="T539" i="3"/>
  <c r="S539" i="3"/>
  <c r="R539" i="3"/>
  <c r="G539" i="3"/>
  <c r="F539" i="3"/>
  <c r="T538" i="3"/>
  <c r="S538" i="3"/>
  <c r="R538" i="3"/>
  <c r="G538" i="3"/>
  <c r="F538" i="3"/>
  <c r="T537" i="3"/>
  <c r="S537" i="3"/>
  <c r="R537" i="3"/>
  <c r="G537" i="3"/>
  <c r="F537" i="3"/>
  <c r="T536" i="3"/>
  <c r="S536" i="3"/>
  <c r="R536" i="3"/>
  <c r="G536" i="3"/>
  <c r="F536" i="3"/>
  <c r="T535" i="3"/>
  <c r="S535" i="3"/>
  <c r="R535" i="3"/>
  <c r="G535" i="3"/>
  <c r="F535" i="3"/>
  <c r="T534" i="3"/>
  <c r="S534" i="3"/>
  <c r="R534" i="3"/>
  <c r="G534" i="3"/>
  <c r="F534" i="3"/>
  <c r="T533" i="3"/>
  <c r="S533" i="3"/>
  <c r="R533" i="3"/>
  <c r="G533" i="3"/>
  <c r="F533" i="3"/>
  <c r="T532" i="3"/>
  <c r="S532" i="3"/>
  <c r="R532" i="3"/>
  <c r="G532" i="3"/>
  <c r="F532" i="3"/>
  <c r="T531" i="3"/>
  <c r="S531" i="3"/>
  <c r="R531" i="3"/>
  <c r="G531" i="3"/>
  <c r="F531" i="3"/>
  <c r="T530" i="3"/>
  <c r="S530" i="3"/>
  <c r="R530" i="3"/>
  <c r="G530" i="3"/>
  <c r="F530" i="3"/>
  <c r="T529" i="3"/>
  <c r="S529" i="3"/>
  <c r="R529" i="3"/>
  <c r="G529" i="3"/>
  <c r="F529" i="3"/>
  <c r="T528" i="3"/>
  <c r="S528" i="3"/>
  <c r="R528" i="3"/>
  <c r="G528" i="3"/>
  <c r="F528" i="3"/>
  <c r="T527" i="3"/>
  <c r="S527" i="3"/>
  <c r="R527" i="3"/>
  <c r="G527" i="3"/>
  <c r="F527" i="3"/>
  <c r="T526" i="3"/>
  <c r="S526" i="3"/>
  <c r="R526" i="3"/>
  <c r="G526" i="3"/>
  <c r="F526" i="3"/>
  <c r="T525" i="3"/>
  <c r="S525" i="3"/>
  <c r="R525" i="3"/>
  <c r="G525" i="3"/>
  <c r="F525" i="3"/>
  <c r="T524" i="3"/>
  <c r="S524" i="3"/>
  <c r="R524" i="3"/>
  <c r="G524" i="3"/>
  <c r="F524" i="3"/>
  <c r="T523" i="3"/>
  <c r="S523" i="3"/>
  <c r="R523" i="3"/>
  <c r="G523" i="3"/>
  <c r="F523" i="3"/>
  <c r="T522" i="3"/>
  <c r="S522" i="3"/>
  <c r="R522" i="3"/>
  <c r="G522" i="3"/>
  <c r="F522" i="3"/>
  <c r="T521" i="3"/>
  <c r="S521" i="3"/>
  <c r="R521" i="3"/>
  <c r="G521" i="3"/>
  <c r="F521" i="3"/>
  <c r="T520" i="3"/>
  <c r="S520" i="3"/>
  <c r="R520" i="3"/>
  <c r="G520" i="3"/>
  <c r="F520" i="3"/>
  <c r="T519" i="3"/>
  <c r="S519" i="3"/>
  <c r="R519" i="3"/>
  <c r="G519" i="3"/>
  <c r="F519" i="3"/>
  <c r="T518" i="3"/>
  <c r="S518" i="3"/>
  <c r="R518" i="3"/>
  <c r="G518" i="3"/>
  <c r="F518" i="3"/>
  <c r="T517" i="3"/>
  <c r="S517" i="3"/>
  <c r="R517" i="3"/>
  <c r="G517" i="3"/>
  <c r="F517" i="3"/>
  <c r="T516" i="3"/>
  <c r="S516" i="3"/>
  <c r="R516" i="3"/>
  <c r="G516" i="3"/>
  <c r="F516" i="3"/>
  <c r="T515" i="3"/>
  <c r="S515" i="3"/>
  <c r="R515" i="3"/>
  <c r="G515" i="3"/>
  <c r="F515" i="3"/>
  <c r="T514" i="3"/>
  <c r="S514" i="3"/>
  <c r="R514" i="3"/>
  <c r="G514" i="3"/>
  <c r="F514" i="3"/>
  <c r="T513" i="3"/>
  <c r="S513" i="3"/>
  <c r="R513" i="3"/>
  <c r="G513" i="3"/>
  <c r="F513" i="3"/>
  <c r="T512" i="3"/>
  <c r="S512" i="3"/>
  <c r="R512" i="3"/>
  <c r="G512" i="3"/>
  <c r="F512" i="3"/>
  <c r="T511" i="3"/>
  <c r="S511" i="3"/>
  <c r="R511" i="3"/>
  <c r="G511" i="3"/>
  <c r="F511" i="3"/>
  <c r="T510" i="3"/>
  <c r="S510" i="3"/>
  <c r="R510" i="3"/>
  <c r="G510" i="3"/>
  <c r="F510" i="3"/>
  <c r="T509" i="3"/>
  <c r="S509" i="3"/>
  <c r="R509" i="3"/>
  <c r="G509" i="3"/>
  <c r="F509" i="3"/>
  <c r="T508" i="3"/>
  <c r="S508" i="3"/>
  <c r="R508" i="3"/>
  <c r="G508" i="3"/>
  <c r="F508" i="3"/>
  <c r="T507" i="3"/>
  <c r="S507" i="3"/>
  <c r="R507" i="3"/>
  <c r="G507" i="3"/>
  <c r="F507" i="3"/>
  <c r="T506" i="3"/>
  <c r="S506" i="3"/>
  <c r="R506" i="3"/>
  <c r="G506" i="3"/>
  <c r="F506" i="3"/>
  <c r="T505" i="3"/>
  <c r="S505" i="3"/>
  <c r="R505" i="3"/>
  <c r="G505" i="3"/>
  <c r="F505" i="3"/>
  <c r="T504" i="3"/>
  <c r="S504" i="3"/>
  <c r="R504" i="3"/>
  <c r="G504" i="3"/>
  <c r="F504" i="3"/>
  <c r="T503" i="3"/>
  <c r="S503" i="3"/>
  <c r="R503" i="3"/>
  <c r="G503" i="3"/>
  <c r="F503" i="3"/>
  <c r="T502" i="3"/>
  <c r="S502" i="3"/>
  <c r="R502" i="3"/>
  <c r="G502" i="3"/>
  <c r="F502" i="3"/>
  <c r="T501" i="3"/>
  <c r="S501" i="3"/>
  <c r="R501" i="3"/>
  <c r="G501" i="3"/>
  <c r="F501" i="3"/>
  <c r="T500" i="3"/>
  <c r="S500" i="3"/>
  <c r="R500" i="3"/>
  <c r="G500" i="3"/>
  <c r="F500" i="3"/>
  <c r="T499" i="3"/>
  <c r="S499" i="3"/>
  <c r="R499" i="3"/>
  <c r="G499" i="3"/>
  <c r="F499" i="3"/>
  <c r="T498" i="3"/>
  <c r="S498" i="3"/>
  <c r="R498" i="3"/>
  <c r="G498" i="3"/>
  <c r="F498" i="3"/>
  <c r="T497" i="3"/>
  <c r="S497" i="3"/>
  <c r="R497" i="3"/>
  <c r="G497" i="3"/>
  <c r="F497" i="3"/>
  <c r="T496" i="3"/>
  <c r="S496" i="3"/>
  <c r="R496" i="3"/>
  <c r="G496" i="3"/>
  <c r="F496" i="3"/>
  <c r="T495" i="3"/>
  <c r="S495" i="3"/>
  <c r="R495" i="3"/>
  <c r="G495" i="3"/>
  <c r="F495" i="3"/>
  <c r="T494" i="3"/>
  <c r="S494" i="3"/>
  <c r="R494" i="3"/>
  <c r="G494" i="3"/>
  <c r="F494" i="3"/>
  <c r="T493" i="3"/>
  <c r="S493" i="3"/>
  <c r="R493" i="3"/>
  <c r="G493" i="3"/>
  <c r="F493" i="3"/>
  <c r="T492" i="3"/>
  <c r="S492" i="3"/>
  <c r="R492" i="3"/>
  <c r="G492" i="3"/>
  <c r="F492" i="3"/>
  <c r="T491" i="3"/>
  <c r="S491" i="3"/>
  <c r="R491" i="3"/>
  <c r="G491" i="3"/>
  <c r="F491" i="3"/>
  <c r="T490" i="3"/>
  <c r="S490" i="3"/>
  <c r="R490" i="3"/>
  <c r="G490" i="3"/>
  <c r="F490" i="3"/>
  <c r="T489" i="3"/>
  <c r="S489" i="3"/>
  <c r="R489" i="3"/>
  <c r="G489" i="3"/>
  <c r="F489" i="3"/>
  <c r="T488" i="3"/>
  <c r="S488" i="3"/>
  <c r="R488" i="3"/>
  <c r="G488" i="3"/>
  <c r="F488" i="3"/>
  <c r="T487" i="3"/>
  <c r="S487" i="3"/>
  <c r="R487" i="3"/>
  <c r="G487" i="3"/>
  <c r="F487" i="3"/>
  <c r="T486" i="3"/>
  <c r="S486" i="3"/>
  <c r="R486" i="3"/>
  <c r="G486" i="3"/>
  <c r="F486" i="3"/>
  <c r="T485" i="3"/>
  <c r="S485" i="3"/>
  <c r="R485" i="3"/>
  <c r="G485" i="3"/>
  <c r="F485" i="3"/>
  <c r="T484" i="3"/>
  <c r="S484" i="3"/>
  <c r="R484" i="3"/>
  <c r="G484" i="3"/>
  <c r="F484" i="3"/>
  <c r="T483" i="3"/>
  <c r="S483" i="3"/>
  <c r="R483" i="3"/>
  <c r="G483" i="3"/>
  <c r="F483" i="3"/>
  <c r="T482" i="3"/>
  <c r="S482" i="3"/>
  <c r="R482" i="3"/>
  <c r="G482" i="3"/>
  <c r="F482" i="3"/>
  <c r="T481" i="3"/>
  <c r="S481" i="3"/>
  <c r="R481" i="3"/>
  <c r="G481" i="3"/>
  <c r="F481" i="3"/>
  <c r="T480" i="3"/>
  <c r="S480" i="3"/>
  <c r="R480" i="3"/>
  <c r="G480" i="3"/>
  <c r="F480" i="3"/>
  <c r="T479" i="3"/>
  <c r="S479" i="3"/>
  <c r="R479" i="3"/>
  <c r="G479" i="3"/>
  <c r="F479" i="3"/>
  <c r="T478" i="3"/>
  <c r="S478" i="3"/>
  <c r="R478" i="3"/>
  <c r="G478" i="3"/>
  <c r="F478" i="3"/>
  <c r="T477" i="3"/>
  <c r="S477" i="3"/>
  <c r="R477" i="3"/>
  <c r="G477" i="3"/>
  <c r="F477" i="3"/>
  <c r="T476" i="3"/>
  <c r="S476" i="3"/>
  <c r="R476" i="3"/>
  <c r="G476" i="3"/>
  <c r="F476" i="3"/>
  <c r="T475" i="3"/>
  <c r="S475" i="3"/>
  <c r="R475" i="3"/>
  <c r="G475" i="3"/>
  <c r="F475" i="3"/>
  <c r="T474" i="3"/>
  <c r="S474" i="3"/>
  <c r="R474" i="3"/>
  <c r="G474" i="3"/>
  <c r="F474" i="3"/>
  <c r="T473" i="3"/>
  <c r="S473" i="3"/>
  <c r="R473" i="3"/>
  <c r="G473" i="3"/>
  <c r="F473" i="3"/>
  <c r="T472" i="3"/>
  <c r="S472" i="3"/>
  <c r="R472" i="3"/>
  <c r="G472" i="3"/>
  <c r="F472" i="3"/>
  <c r="T471" i="3"/>
  <c r="S471" i="3"/>
  <c r="R471" i="3"/>
  <c r="G471" i="3"/>
  <c r="F471" i="3"/>
  <c r="T470" i="3"/>
  <c r="S470" i="3"/>
  <c r="R470" i="3"/>
  <c r="G470" i="3"/>
  <c r="F470" i="3"/>
  <c r="T469" i="3"/>
  <c r="S469" i="3"/>
  <c r="R469" i="3"/>
  <c r="G469" i="3"/>
  <c r="F469" i="3"/>
  <c r="T468" i="3"/>
  <c r="S468" i="3"/>
  <c r="R468" i="3"/>
  <c r="G468" i="3"/>
  <c r="F468" i="3"/>
  <c r="T467" i="3"/>
  <c r="S467" i="3"/>
  <c r="R467" i="3"/>
  <c r="G467" i="3"/>
  <c r="F467" i="3"/>
  <c r="T466" i="3"/>
  <c r="S466" i="3"/>
  <c r="R466" i="3"/>
  <c r="G466" i="3"/>
  <c r="F466" i="3"/>
  <c r="T465" i="3"/>
  <c r="S465" i="3"/>
  <c r="R465" i="3"/>
  <c r="G465" i="3"/>
  <c r="F465" i="3"/>
  <c r="T464" i="3"/>
  <c r="S464" i="3"/>
  <c r="R464" i="3"/>
  <c r="G464" i="3"/>
  <c r="F464" i="3"/>
  <c r="T463" i="3"/>
  <c r="S463" i="3"/>
  <c r="R463" i="3"/>
  <c r="G463" i="3"/>
  <c r="F463" i="3"/>
  <c r="T462" i="3"/>
  <c r="S462" i="3"/>
  <c r="R462" i="3"/>
  <c r="G462" i="3"/>
  <c r="F462" i="3"/>
  <c r="T461" i="3"/>
  <c r="S461" i="3"/>
  <c r="R461" i="3"/>
  <c r="G461" i="3"/>
  <c r="F461" i="3"/>
  <c r="T460" i="3"/>
  <c r="S460" i="3"/>
  <c r="R460" i="3"/>
  <c r="G460" i="3"/>
  <c r="F460" i="3"/>
  <c r="T459" i="3"/>
  <c r="S459" i="3"/>
  <c r="R459" i="3"/>
  <c r="G459" i="3"/>
  <c r="F459" i="3"/>
  <c r="T458" i="3"/>
  <c r="S458" i="3"/>
  <c r="R458" i="3"/>
  <c r="G458" i="3"/>
  <c r="F458" i="3"/>
  <c r="T457" i="3"/>
  <c r="S457" i="3"/>
  <c r="R457" i="3"/>
  <c r="G457" i="3"/>
  <c r="F457" i="3"/>
  <c r="T456" i="3"/>
  <c r="S456" i="3"/>
  <c r="R456" i="3"/>
  <c r="G456" i="3"/>
  <c r="F456" i="3"/>
  <c r="T455" i="3"/>
  <c r="S455" i="3"/>
  <c r="R455" i="3"/>
  <c r="G455" i="3"/>
  <c r="F455" i="3"/>
  <c r="T454" i="3"/>
  <c r="S454" i="3"/>
  <c r="R454" i="3"/>
  <c r="G454" i="3"/>
  <c r="F454" i="3"/>
  <c r="T453" i="3"/>
  <c r="S453" i="3"/>
  <c r="R453" i="3"/>
  <c r="G453" i="3"/>
  <c r="F453" i="3"/>
  <c r="T452" i="3"/>
  <c r="S452" i="3"/>
  <c r="R452" i="3"/>
  <c r="G452" i="3"/>
  <c r="F452" i="3"/>
  <c r="T451" i="3"/>
  <c r="S451" i="3"/>
  <c r="R451" i="3"/>
  <c r="G451" i="3"/>
  <c r="F451" i="3"/>
  <c r="T450" i="3"/>
  <c r="S450" i="3"/>
  <c r="R450" i="3"/>
  <c r="G450" i="3"/>
  <c r="F450" i="3"/>
  <c r="T449" i="3"/>
  <c r="S449" i="3"/>
  <c r="R449" i="3"/>
  <c r="G449" i="3"/>
  <c r="F449" i="3"/>
  <c r="T448" i="3"/>
  <c r="S448" i="3"/>
  <c r="R448" i="3"/>
  <c r="G448" i="3"/>
  <c r="F448" i="3"/>
  <c r="T447" i="3"/>
  <c r="S447" i="3"/>
  <c r="R447" i="3"/>
  <c r="G447" i="3"/>
  <c r="F447" i="3"/>
  <c r="T446" i="3"/>
  <c r="S446" i="3"/>
  <c r="R446" i="3"/>
  <c r="G446" i="3"/>
  <c r="F446" i="3"/>
  <c r="T445" i="3"/>
  <c r="S445" i="3"/>
  <c r="R445" i="3"/>
  <c r="G445" i="3"/>
  <c r="F445" i="3"/>
  <c r="T444" i="3"/>
  <c r="S444" i="3"/>
  <c r="R444" i="3"/>
  <c r="G444" i="3"/>
  <c r="F444" i="3"/>
  <c r="T443" i="3"/>
  <c r="S443" i="3"/>
  <c r="R443" i="3"/>
  <c r="G443" i="3"/>
  <c r="F443" i="3"/>
  <c r="T442" i="3"/>
  <c r="S442" i="3"/>
  <c r="R442" i="3"/>
  <c r="G442" i="3"/>
  <c r="F442" i="3"/>
  <c r="T441" i="3"/>
  <c r="S441" i="3"/>
  <c r="R441" i="3"/>
  <c r="G441" i="3"/>
  <c r="F441" i="3"/>
  <c r="T440" i="3"/>
  <c r="S440" i="3"/>
  <c r="R440" i="3"/>
  <c r="G440" i="3"/>
  <c r="F440" i="3"/>
  <c r="T439" i="3"/>
  <c r="S439" i="3"/>
  <c r="R439" i="3"/>
  <c r="G439" i="3"/>
  <c r="F439" i="3"/>
  <c r="T438" i="3"/>
  <c r="S438" i="3"/>
  <c r="R438" i="3"/>
  <c r="G438" i="3"/>
  <c r="F438" i="3"/>
  <c r="T437" i="3"/>
  <c r="S437" i="3"/>
  <c r="R437" i="3"/>
  <c r="G437" i="3"/>
  <c r="F437" i="3"/>
  <c r="T436" i="3"/>
  <c r="S436" i="3"/>
  <c r="R436" i="3"/>
  <c r="G436" i="3"/>
  <c r="F436" i="3"/>
  <c r="T435" i="3"/>
  <c r="S435" i="3"/>
  <c r="R435" i="3"/>
  <c r="G435" i="3"/>
  <c r="F435" i="3"/>
  <c r="T434" i="3"/>
  <c r="S434" i="3"/>
  <c r="R434" i="3"/>
  <c r="G434" i="3"/>
  <c r="F434" i="3"/>
  <c r="T433" i="3"/>
  <c r="S433" i="3"/>
  <c r="R433" i="3"/>
  <c r="G433" i="3"/>
  <c r="F433" i="3"/>
  <c r="T432" i="3"/>
  <c r="S432" i="3"/>
  <c r="R432" i="3"/>
  <c r="G432" i="3"/>
  <c r="F432" i="3"/>
  <c r="T431" i="3"/>
  <c r="S431" i="3"/>
  <c r="R431" i="3"/>
  <c r="G431" i="3"/>
  <c r="F431" i="3"/>
  <c r="T430" i="3"/>
  <c r="S430" i="3"/>
  <c r="R430" i="3"/>
  <c r="G430" i="3"/>
  <c r="F430" i="3"/>
  <c r="T429" i="3"/>
  <c r="S429" i="3"/>
  <c r="R429" i="3"/>
  <c r="G429" i="3"/>
  <c r="F429" i="3"/>
  <c r="T428" i="3"/>
  <c r="S428" i="3"/>
  <c r="R428" i="3"/>
  <c r="G428" i="3"/>
  <c r="F428" i="3"/>
  <c r="T427" i="3"/>
  <c r="S427" i="3"/>
  <c r="R427" i="3"/>
  <c r="G427" i="3"/>
  <c r="F427" i="3"/>
  <c r="T426" i="3"/>
  <c r="S426" i="3"/>
  <c r="R426" i="3"/>
  <c r="G426" i="3"/>
  <c r="F426" i="3"/>
  <c r="T425" i="3"/>
  <c r="S425" i="3"/>
  <c r="R425" i="3"/>
  <c r="G425" i="3"/>
  <c r="F425" i="3"/>
  <c r="T424" i="3"/>
  <c r="S424" i="3"/>
  <c r="R424" i="3"/>
  <c r="G424" i="3"/>
  <c r="F424" i="3"/>
  <c r="T423" i="3"/>
  <c r="S423" i="3"/>
  <c r="R423" i="3"/>
  <c r="G423" i="3"/>
  <c r="F423" i="3"/>
  <c r="T422" i="3"/>
  <c r="S422" i="3"/>
  <c r="R422" i="3"/>
  <c r="G422" i="3"/>
  <c r="F422" i="3"/>
  <c r="T421" i="3"/>
  <c r="S421" i="3"/>
  <c r="R421" i="3"/>
  <c r="G421" i="3"/>
  <c r="F421" i="3"/>
  <c r="T420" i="3"/>
  <c r="S420" i="3"/>
  <c r="R420" i="3"/>
  <c r="G420" i="3"/>
  <c r="F420" i="3"/>
  <c r="T419" i="3"/>
  <c r="S419" i="3"/>
  <c r="R419" i="3"/>
  <c r="G419" i="3"/>
  <c r="F419" i="3"/>
  <c r="T418" i="3"/>
  <c r="S418" i="3"/>
  <c r="R418" i="3"/>
  <c r="G418" i="3"/>
  <c r="F418" i="3"/>
  <c r="T417" i="3"/>
  <c r="S417" i="3"/>
  <c r="R417" i="3"/>
  <c r="G417" i="3"/>
  <c r="F417" i="3"/>
  <c r="T416" i="3"/>
  <c r="S416" i="3"/>
  <c r="R416" i="3"/>
  <c r="G416" i="3"/>
  <c r="F416" i="3"/>
  <c r="T415" i="3"/>
  <c r="S415" i="3"/>
  <c r="R415" i="3"/>
  <c r="G415" i="3"/>
  <c r="F415" i="3"/>
  <c r="T414" i="3"/>
  <c r="S414" i="3"/>
  <c r="R414" i="3"/>
  <c r="G414" i="3"/>
  <c r="F414" i="3"/>
  <c r="T413" i="3"/>
  <c r="S413" i="3"/>
  <c r="R413" i="3"/>
  <c r="G413" i="3"/>
  <c r="F413" i="3"/>
  <c r="T412" i="3"/>
  <c r="S412" i="3"/>
  <c r="R412" i="3"/>
  <c r="G412" i="3"/>
  <c r="F412" i="3"/>
  <c r="T411" i="3"/>
  <c r="S411" i="3"/>
  <c r="R411" i="3"/>
  <c r="G411" i="3"/>
  <c r="F411" i="3"/>
  <c r="T410" i="3"/>
  <c r="S410" i="3"/>
  <c r="R410" i="3"/>
  <c r="G410" i="3"/>
  <c r="F410" i="3"/>
  <c r="T409" i="3"/>
  <c r="S409" i="3"/>
  <c r="R409" i="3"/>
  <c r="G409" i="3"/>
  <c r="F409" i="3"/>
  <c r="T408" i="3"/>
  <c r="S408" i="3"/>
  <c r="R408" i="3"/>
  <c r="G408" i="3"/>
  <c r="F408" i="3"/>
  <c r="T407" i="3"/>
  <c r="S407" i="3"/>
  <c r="R407" i="3"/>
  <c r="G407" i="3"/>
  <c r="F407" i="3"/>
  <c r="T406" i="3"/>
  <c r="S406" i="3"/>
  <c r="R406" i="3"/>
  <c r="G406" i="3"/>
  <c r="F406" i="3"/>
  <c r="T405" i="3"/>
  <c r="S405" i="3"/>
  <c r="R405" i="3"/>
  <c r="G405" i="3"/>
  <c r="F405" i="3"/>
  <c r="T404" i="3"/>
  <c r="S404" i="3"/>
  <c r="R404" i="3"/>
  <c r="G404" i="3"/>
  <c r="F404" i="3"/>
  <c r="T403" i="3"/>
  <c r="S403" i="3"/>
  <c r="R403" i="3"/>
  <c r="G403" i="3"/>
  <c r="F403" i="3"/>
  <c r="T402" i="3"/>
  <c r="S402" i="3"/>
  <c r="R402" i="3"/>
  <c r="G402" i="3"/>
  <c r="F402" i="3"/>
  <c r="T401" i="3"/>
  <c r="S401" i="3"/>
  <c r="R401" i="3"/>
  <c r="G401" i="3"/>
  <c r="F401" i="3"/>
  <c r="T400" i="3"/>
  <c r="S400" i="3"/>
  <c r="R400" i="3"/>
  <c r="G400" i="3"/>
  <c r="F400" i="3"/>
  <c r="T399" i="3"/>
  <c r="S399" i="3"/>
  <c r="R399" i="3"/>
  <c r="G399" i="3"/>
  <c r="F399" i="3"/>
  <c r="T398" i="3"/>
  <c r="S398" i="3"/>
  <c r="R398" i="3"/>
  <c r="G398" i="3"/>
  <c r="F398" i="3"/>
  <c r="T397" i="3"/>
  <c r="S397" i="3"/>
  <c r="R397" i="3"/>
  <c r="G397" i="3"/>
  <c r="F397" i="3"/>
  <c r="T396" i="3"/>
  <c r="S396" i="3"/>
  <c r="R396" i="3"/>
  <c r="G396" i="3"/>
  <c r="F396" i="3"/>
  <c r="T395" i="3"/>
  <c r="S395" i="3"/>
  <c r="R395" i="3"/>
  <c r="G395" i="3"/>
  <c r="F395" i="3"/>
  <c r="T394" i="3"/>
  <c r="S394" i="3"/>
  <c r="R394" i="3"/>
  <c r="G394" i="3"/>
  <c r="F394" i="3"/>
  <c r="T393" i="3"/>
  <c r="S393" i="3"/>
  <c r="R393" i="3"/>
  <c r="G393" i="3"/>
  <c r="F393" i="3"/>
  <c r="T392" i="3"/>
  <c r="S392" i="3"/>
  <c r="R392" i="3"/>
  <c r="G392" i="3"/>
  <c r="F392" i="3"/>
  <c r="T391" i="3"/>
  <c r="S391" i="3"/>
  <c r="R391" i="3"/>
  <c r="G391" i="3"/>
  <c r="F391" i="3"/>
  <c r="T390" i="3"/>
  <c r="S390" i="3"/>
  <c r="R390" i="3"/>
  <c r="G390" i="3"/>
  <c r="F390" i="3"/>
  <c r="T389" i="3"/>
  <c r="S389" i="3"/>
  <c r="R389" i="3"/>
  <c r="G389" i="3"/>
  <c r="F389" i="3"/>
  <c r="T388" i="3"/>
  <c r="S388" i="3"/>
  <c r="R388" i="3"/>
  <c r="G388" i="3"/>
  <c r="F388" i="3"/>
  <c r="T387" i="3"/>
  <c r="S387" i="3"/>
  <c r="R387" i="3"/>
  <c r="G387" i="3"/>
  <c r="F387" i="3"/>
  <c r="T386" i="3"/>
  <c r="S386" i="3"/>
  <c r="R386" i="3"/>
  <c r="G386" i="3"/>
  <c r="F386" i="3"/>
  <c r="T385" i="3"/>
  <c r="S385" i="3"/>
  <c r="R385" i="3"/>
  <c r="G385" i="3"/>
  <c r="F385" i="3"/>
  <c r="T384" i="3"/>
  <c r="S384" i="3"/>
  <c r="R384" i="3"/>
  <c r="G384" i="3"/>
  <c r="F384" i="3"/>
  <c r="T383" i="3"/>
  <c r="S383" i="3"/>
  <c r="R383" i="3"/>
  <c r="G383" i="3"/>
  <c r="F383" i="3"/>
  <c r="T382" i="3"/>
  <c r="S382" i="3"/>
  <c r="R382" i="3"/>
  <c r="G382" i="3"/>
  <c r="F382" i="3"/>
  <c r="T381" i="3"/>
  <c r="S381" i="3"/>
  <c r="R381" i="3"/>
  <c r="G381" i="3"/>
  <c r="F381" i="3"/>
  <c r="T380" i="3"/>
  <c r="S380" i="3"/>
  <c r="R380" i="3"/>
  <c r="G380" i="3"/>
  <c r="F380" i="3"/>
  <c r="T379" i="3"/>
  <c r="S379" i="3"/>
  <c r="R379" i="3"/>
  <c r="G379" i="3"/>
  <c r="F379" i="3"/>
  <c r="T378" i="3"/>
  <c r="S378" i="3"/>
  <c r="R378" i="3"/>
  <c r="G378" i="3"/>
  <c r="F378" i="3"/>
  <c r="T377" i="3"/>
  <c r="S377" i="3"/>
  <c r="R377" i="3"/>
  <c r="G377" i="3"/>
  <c r="F377" i="3"/>
  <c r="T376" i="3"/>
  <c r="S376" i="3"/>
  <c r="R376" i="3"/>
  <c r="G376" i="3"/>
  <c r="F376" i="3"/>
  <c r="T375" i="3"/>
  <c r="S375" i="3"/>
  <c r="R375" i="3"/>
  <c r="G375" i="3"/>
  <c r="F375" i="3"/>
  <c r="T374" i="3"/>
  <c r="S374" i="3"/>
  <c r="R374" i="3"/>
  <c r="G374" i="3"/>
  <c r="F374" i="3"/>
  <c r="T373" i="3"/>
  <c r="S373" i="3"/>
  <c r="R373" i="3"/>
  <c r="G373" i="3"/>
  <c r="F373" i="3"/>
  <c r="T372" i="3"/>
  <c r="S372" i="3"/>
  <c r="R372" i="3"/>
  <c r="G372" i="3"/>
  <c r="F372" i="3"/>
  <c r="T371" i="3"/>
  <c r="S371" i="3"/>
  <c r="R371" i="3"/>
  <c r="G371" i="3"/>
  <c r="F371" i="3"/>
  <c r="T370" i="3"/>
  <c r="S370" i="3"/>
  <c r="R370" i="3"/>
  <c r="G370" i="3"/>
  <c r="F370" i="3"/>
  <c r="T369" i="3"/>
  <c r="S369" i="3"/>
  <c r="R369" i="3"/>
  <c r="G369" i="3"/>
  <c r="F369" i="3"/>
  <c r="T368" i="3"/>
  <c r="S368" i="3"/>
  <c r="R368" i="3"/>
  <c r="G368" i="3"/>
  <c r="F368" i="3"/>
  <c r="T367" i="3"/>
  <c r="S367" i="3"/>
  <c r="R367" i="3"/>
  <c r="G367" i="3"/>
  <c r="F367" i="3"/>
  <c r="T366" i="3"/>
  <c r="S366" i="3"/>
  <c r="R366" i="3"/>
  <c r="G366" i="3"/>
  <c r="F366" i="3"/>
  <c r="T365" i="3"/>
  <c r="S365" i="3"/>
  <c r="R365" i="3"/>
  <c r="G365" i="3"/>
  <c r="F365" i="3"/>
  <c r="T364" i="3"/>
  <c r="S364" i="3"/>
  <c r="R364" i="3"/>
  <c r="G364" i="3"/>
  <c r="F364" i="3"/>
  <c r="T363" i="3"/>
  <c r="S363" i="3"/>
  <c r="R363" i="3"/>
  <c r="G363" i="3"/>
  <c r="F363" i="3"/>
  <c r="T362" i="3"/>
  <c r="S362" i="3"/>
  <c r="R362" i="3"/>
  <c r="G362" i="3"/>
  <c r="F362" i="3"/>
  <c r="T361" i="3"/>
  <c r="S361" i="3"/>
  <c r="R361" i="3"/>
  <c r="G361" i="3"/>
  <c r="F361" i="3"/>
  <c r="T360" i="3"/>
  <c r="S360" i="3"/>
  <c r="R360" i="3"/>
  <c r="G360" i="3"/>
  <c r="F360" i="3"/>
  <c r="T359" i="3"/>
  <c r="S359" i="3"/>
  <c r="R359" i="3"/>
  <c r="G359" i="3"/>
  <c r="F359" i="3"/>
  <c r="T358" i="3"/>
  <c r="S358" i="3"/>
  <c r="R358" i="3"/>
  <c r="G358" i="3"/>
  <c r="F358" i="3"/>
  <c r="T357" i="3"/>
  <c r="S357" i="3"/>
  <c r="R357" i="3"/>
  <c r="G357" i="3"/>
  <c r="F357" i="3"/>
  <c r="T356" i="3"/>
  <c r="S356" i="3"/>
  <c r="R356" i="3"/>
  <c r="G356" i="3"/>
  <c r="F356" i="3"/>
  <c r="T355" i="3"/>
  <c r="S355" i="3"/>
  <c r="R355" i="3"/>
  <c r="G355" i="3"/>
  <c r="F355" i="3"/>
  <c r="T354" i="3"/>
  <c r="S354" i="3"/>
  <c r="R354" i="3"/>
  <c r="G354" i="3"/>
  <c r="F354" i="3"/>
  <c r="T353" i="3"/>
  <c r="S353" i="3"/>
  <c r="R353" i="3"/>
  <c r="G353" i="3"/>
  <c r="F353" i="3"/>
  <c r="T352" i="3"/>
  <c r="S352" i="3"/>
  <c r="R352" i="3"/>
  <c r="G352" i="3"/>
  <c r="F352" i="3"/>
  <c r="T351" i="3"/>
  <c r="S351" i="3"/>
  <c r="R351" i="3"/>
  <c r="G351" i="3"/>
  <c r="F351" i="3"/>
  <c r="T350" i="3"/>
  <c r="S350" i="3"/>
  <c r="R350" i="3"/>
  <c r="G350" i="3"/>
  <c r="F350" i="3"/>
  <c r="T349" i="3"/>
  <c r="S349" i="3"/>
  <c r="R349" i="3"/>
  <c r="G349" i="3"/>
  <c r="F349" i="3"/>
  <c r="T348" i="3"/>
  <c r="S348" i="3"/>
  <c r="R348" i="3"/>
  <c r="G348" i="3"/>
  <c r="F348" i="3"/>
  <c r="T347" i="3"/>
  <c r="S347" i="3"/>
  <c r="R347" i="3"/>
  <c r="G347" i="3"/>
  <c r="F347" i="3"/>
  <c r="T346" i="3"/>
  <c r="S346" i="3"/>
  <c r="R346" i="3"/>
  <c r="G346" i="3"/>
  <c r="F346" i="3"/>
  <c r="T345" i="3"/>
  <c r="S345" i="3"/>
  <c r="R345" i="3"/>
  <c r="G345" i="3"/>
  <c r="F345" i="3"/>
  <c r="T344" i="3"/>
  <c r="S344" i="3"/>
  <c r="R344" i="3"/>
  <c r="G344" i="3"/>
  <c r="F344" i="3"/>
  <c r="T343" i="3"/>
  <c r="S343" i="3"/>
  <c r="R343" i="3"/>
  <c r="G343" i="3"/>
  <c r="F343" i="3"/>
  <c r="T342" i="3"/>
  <c r="S342" i="3"/>
  <c r="R342" i="3"/>
  <c r="G342" i="3"/>
  <c r="F342" i="3"/>
  <c r="T341" i="3"/>
  <c r="S341" i="3"/>
  <c r="R341" i="3"/>
  <c r="G341" i="3"/>
  <c r="F341" i="3"/>
  <c r="T340" i="3"/>
  <c r="S340" i="3"/>
  <c r="R340" i="3"/>
  <c r="G340" i="3"/>
  <c r="F340" i="3"/>
  <c r="T339" i="3"/>
  <c r="S339" i="3"/>
  <c r="R339" i="3"/>
  <c r="G339" i="3"/>
  <c r="F339" i="3"/>
  <c r="T338" i="3"/>
  <c r="S338" i="3"/>
  <c r="R338" i="3"/>
  <c r="G338" i="3"/>
  <c r="F338" i="3"/>
  <c r="T337" i="3"/>
  <c r="S337" i="3"/>
  <c r="R337" i="3"/>
  <c r="G337" i="3"/>
  <c r="F337" i="3"/>
  <c r="T336" i="3"/>
  <c r="S336" i="3"/>
  <c r="R336" i="3"/>
  <c r="G336" i="3"/>
  <c r="F336" i="3"/>
  <c r="T335" i="3"/>
  <c r="S335" i="3"/>
  <c r="R335" i="3"/>
  <c r="G335" i="3"/>
  <c r="F335" i="3"/>
  <c r="T334" i="3"/>
  <c r="S334" i="3"/>
  <c r="R334" i="3"/>
  <c r="G334" i="3"/>
  <c r="F334" i="3"/>
  <c r="T333" i="3"/>
  <c r="S333" i="3"/>
  <c r="R333" i="3"/>
  <c r="G333" i="3"/>
  <c r="F333" i="3"/>
  <c r="T332" i="3"/>
  <c r="S332" i="3"/>
  <c r="R332" i="3"/>
  <c r="G332" i="3"/>
  <c r="F332" i="3"/>
  <c r="T331" i="3"/>
  <c r="S331" i="3"/>
  <c r="R331" i="3"/>
  <c r="G331" i="3"/>
  <c r="F331" i="3"/>
  <c r="T330" i="3"/>
  <c r="S330" i="3"/>
  <c r="R330" i="3"/>
  <c r="G330" i="3"/>
  <c r="F330" i="3"/>
  <c r="T329" i="3"/>
  <c r="S329" i="3"/>
  <c r="R329" i="3"/>
  <c r="G329" i="3"/>
  <c r="F329" i="3"/>
  <c r="T328" i="3"/>
  <c r="S328" i="3"/>
  <c r="R328" i="3"/>
  <c r="G328" i="3"/>
  <c r="F328" i="3"/>
  <c r="T327" i="3"/>
  <c r="S327" i="3"/>
  <c r="R327" i="3"/>
  <c r="G327" i="3"/>
  <c r="F327" i="3"/>
  <c r="T326" i="3"/>
  <c r="S326" i="3"/>
  <c r="R326" i="3"/>
  <c r="G326" i="3"/>
  <c r="F326" i="3"/>
  <c r="T325" i="3"/>
  <c r="S325" i="3"/>
  <c r="R325" i="3"/>
  <c r="G325" i="3"/>
  <c r="F325" i="3"/>
  <c r="T324" i="3"/>
  <c r="S324" i="3"/>
  <c r="R324" i="3"/>
  <c r="G324" i="3"/>
  <c r="F324" i="3"/>
  <c r="T323" i="3"/>
  <c r="S323" i="3"/>
  <c r="R323" i="3"/>
  <c r="G323" i="3"/>
  <c r="F323" i="3"/>
  <c r="T322" i="3"/>
  <c r="S322" i="3"/>
  <c r="R322" i="3"/>
  <c r="G322" i="3"/>
  <c r="F322" i="3"/>
  <c r="T321" i="3"/>
  <c r="S321" i="3"/>
  <c r="R321" i="3"/>
  <c r="G321" i="3"/>
  <c r="F321" i="3"/>
  <c r="T320" i="3"/>
  <c r="S320" i="3"/>
  <c r="R320" i="3"/>
  <c r="G320" i="3"/>
  <c r="F320" i="3"/>
  <c r="T319" i="3"/>
  <c r="S319" i="3"/>
  <c r="R319" i="3"/>
  <c r="G319" i="3"/>
  <c r="F319" i="3"/>
  <c r="T318" i="3"/>
  <c r="S318" i="3"/>
  <c r="R318" i="3"/>
  <c r="G318" i="3"/>
  <c r="F318" i="3"/>
  <c r="T317" i="3"/>
  <c r="S317" i="3"/>
  <c r="R317" i="3"/>
  <c r="G317" i="3"/>
  <c r="F317" i="3"/>
  <c r="T316" i="3"/>
  <c r="S316" i="3"/>
  <c r="R316" i="3"/>
  <c r="G316" i="3"/>
  <c r="F316" i="3"/>
  <c r="T315" i="3"/>
  <c r="S315" i="3"/>
  <c r="R315" i="3"/>
  <c r="G315" i="3"/>
  <c r="F315" i="3"/>
  <c r="T314" i="3"/>
  <c r="S314" i="3"/>
  <c r="R314" i="3"/>
  <c r="G314" i="3"/>
  <c r="F314" i="3"/>
  <c r="T313" i="3"/>
  <c r="S313" i="3"/>
  <c r="R313" i="3"/>
  <c r="G313" i="3"/>
  <c r="F313" i="3"/>
  <c r="T312" i="3"/>
  <c r="S312" i="3"/>
  <c r="R312" i="3"/>
  <c r="G312" i="3"/>
  <c r="F312" i="3"/>
  <c r="T311" i="3"/>
  <c r="S311" i="3"/>
  <c r="R311" i="3"/>
  <c r="G311" i="3"/>
  <c r="F311" i="3"/>
  <c r="T310" i="3"/>
  <c r="S310" i="3"/>
  <c r="R310" i="3"/>
  <c r="G310" i="3"/>
  <c r="F310" i="3"/>
  <c r="T309" i="3"/>
  <c r="S309" i="3"/>
  <c r="R309" i="3"/>
  <c r="G309" i="3"/>
  <c r="F309" i="3"/>
  <c r="T308" i="3"/>
  <c r="S308" i="3"/>
  <c r="R308" i="3"/>
  <c r="G308" i="3"/>
  <c r="F308" i="3"/>
  <c r="T307" i="3"/>
  <c r="S307" i="3"/>
  <c r="R307" i="3"/>
  <c r="G307" i="3"/>
  <c r="F307" i="3"/>
  <c r="T306" i="3"/>
  <c r="S306" i="3"/>
  <c r="R306" i="3"/>
  <c r="G306" i="3"/>
  <c r="F306" i="3"/>
  <c r="T305" i="3"/>
  <c r="S305" i="3"/>
  <c r="R305" i="3"/>
  <c r="G305" i="3"/>
  <c r="F305" i="3"/>
  <c r="T304" i="3"/>
  <c r="S304" i="3"/>
  <c r="R304" i="3"/>
  <c r="G304" i="3"/>
  <c r="F304" i="3"/>
  <c r="T303" i="3"/>
  <c r="S303" i="3"/>
  <c r="R303" i="3"/>
  <c r="G303" i="3"/>
  <c r="F303" i="3"/>
  <c r="T302" i="3"/>
  <c r="S302" i="3"/>
  <c r="R302" i="3"/>
  <c r="G302" i="3"/>
  <c r="F302" i="3"/>
  <c r="T301" i="3"/>
  <c r="S301" i="3"/>
  <c r="R301" i="3"/>
  <c r="G301" i="3"/>
  <c r="F301" i="3"/>
  <c r="T300" i="3"/>
  <c r="S300" i="3"/>
  <c r="R300" i="3"/>
  <c r="G300" i="3"/>
  <c r="F300" i="3"/>
  <c r="T299" i="3"/>
  <c r="S299" i="3"/>
  <c r="R299" i="3"/>
  <c r="G299" i="3"/>
  <c r="F299" i="3"/>
  <c r="T298" i="3"/>
  <c r="S298" i="3"/>
  <c r="R298" i="3"/>
  <c r="G298" i="3"/>
  <c r="F298" i="3"/>
  <c r="T297" i="3"/>
  <c r="S297" i="3"/>
  <c r="R297" i="3"/>
  <c r="G297" i="3"/>
  <c r="F297" i="3"/>
  <c r="T296" i="3"/>
  <c r="S296" i="3"/>
  <c r="R296" i="3"/>
  <c r="G296" i="3"/>
  <c r="F296" i="3"/>
  <c r="T295" i="3"/>
  <c r="S295" i="3"/>
  <c r="R295" i="3"/>
  <c r="G295" i="3"/>
  <c r="F295" i="3"/>
  <c r="T294" i="3"/>
  <c r="S294" i="3"/>
  <c r="R294" i="3"/>
  <c r="G294" i="3"/>
  <c r="F294" i="3"/>
  <c r="T293" i="3"/>
  <c r="S293" i="3"/>
  <c r="R293" i="3"/>
  <c r="G293" i="3"/>
  <c r="F293" i="3"/>
  <c r="T292" i="3"/>
  <c r="S292" i="3"/>
  <c r="R292" i="3"/>
  <c r="G292" i="3"/>
  <c r="F292" i="3"/>
  <c r="T291" i="3"/>
  <c r="S291" i="3"/>
  <c r="R291" i="3"/>
  <c r="G291" i="3"/>
  <c r="F291" i="3"/>
  <c r="T290" i="3"/>
  <c r="S290" i="3"/>
  <c r="R290" i="3"/>
  <c r="G290" i="3"/>
  <c r="F290" i="3"/>
  <c r="T289" i="3"/>
  <c r="S289" i="3"/>
  <c r="R289" i="3"/>
  <c r="G289" i="3"/>
  <c r="F289" i="3"/>
  <c r="T288" i="3"/>
  <c r="S288" i="3"/>
  <c r="R288" i="3"/>
  <c r="G288" i="3"/>
  <c r="F288" i="3"/>
  <c r="T287" i="3"/>
  <c r="S287" i="3"/>
  <c r="R287" i="3"/>
  <c r="G287" i="3"/>
  <c r="F287" i="3"/>
  <c r="T286" i="3"/>
  <c r="S286" i="3"/>
  <c r="R286" i="3"/>
  <c r="G286" i="3"/>
  <c r="F286" i="3"/>
  <c r="T285" i="3"/>
  <c r="S285" i="3"/>
  <c r="R285" i="3"/>
  <c r="G285" i="3"/>
  <c r="F285" i="3"/>
  <c r="T284" i="3"/>
  <c r="S284" i="3"/>
  <c r="R284" i="3"/>
  <c r="G284" i="3"/>
  <c r="F284" i="3"/>
  <c r="T283" i="3"/>
  <c r="S283" i="3"/>
  <c r="R283" i="3"/>
  <c r="G283" i="3"/>
  <c r="F283" i="3"/>
  <c r="T282" i="3"/>
  <c r="S282" i="3"/>
  <c r="R282" i="3"/>
  <c r="G282" i="3"/>
  <c r="F282" i="3"/>
  <c r="T281" i="3"/>
  <c r="S281" i="3"/>
  <c r="R281" i="3"/>
  <c r="G281" i="3"/>
  <c r="F281" i="3"/>
  <c r="T280" i="3"/>
  <c r="S280" i="3"/>
  <c r="R280" i="3"/>
  <c r="G280" i="3"/>
  <c r="F280" i="3"/>
  <c r="T279" i="3"/>
  <c r="S279" i="3"/>
  <c r="R279" i="3"/>
  <c r="G279" i="3"/>
  <c r="F279" i="3"/>
  <c r="T278" i="3"/>
  <c r="S278" i="3"/>
  <c r="R278" i="3"/>
  <c r="G278" i="3"/>
  <c r="F278" i="3"/>
  <c r="T277" i="3"/>
  <c r="S277" i="3"/>
  <c r="R277" i="3"/>
  <c r="G277" i="3"/>
  <c r="F277" i="3"/>
  <c r="T276" i="3"/>
  <c r="S276" i="3"/>
  <c r="R276" i="3"/>
  <c r="G276" i="3"/>
  <c r="F276" i="3"/>
  <c r="T275" i="3"/>
  <c r="S275" i="3"/>
  <c r="R275" i="3"/>
  <c r="G275" i="3"/>
  <c r="F275" i="3"/>
  <c r="T274" i="3"/>
  <c r="S274" i="3"/>
  <c r="R274" i="3"/>
  <c r="G274" i="3"/>
  <c r="F274" i="3"/>
  <c r="T273" i="3"/>
  <c r="S273" i="3"/>
  <c r="R273" i="3"/>
  <c r="G273" i="3"/>
  <c r="F273" i="3"/>
  <c r="T272" i="3"/>
  <c r="S272" i="3"/>
  <c r="R272" i="3"/>
  <c r="G272" i="3"/>
  <c r="F272" i="3"/>
  <c r="T271" i="3"/>
  <c r="S271" i="3"/>
  <c r="R271" i="3"/>
  <c r="G271" i="3"/>
  <c r="F271" i="3"/>
  <c r="T270" i="3"/>
  <c r="S270" i="3"/>
  <c r="R270" i="3"/>
  <c r="G270" i="3"/>
  <c r="F270" i="3"/>
  <c r="T269" i="3"/>
  <c r="S269" i="3"/>
  <c r="R269" i="3"/>
  <c r="G269" i="3"/>
  <c r="F269" i="3"/>
  <c r="T268" i="3"/>
  <c r="S268" i="3"/>
  <c r="R268" i="3"/>
  <c r="G268" i="3"/>
  <c r="F268" i="3"/>
  <c r="T267" i="3"/>
  <c r="S267" i="3"/>
  <c r="R267" i="3"/>
  <c r="G267" i="3"/>
  <c r="F267" i="3"/>
  <c r="T266" i="3"/>
  <c r="S266" i="3"/>
  <c r="R266" i="3"/>
  <c r="G266" i="3"/>
  <c r="F266" i="3"/>
  <c r="T265" i="3"/>
  <c r="S265" i="3"/>
  <c r="R265" i="3"/>
  <c r="G265" i="3"/>
  <c r="F265" i="3"/>
  <c r="T264" i="3"/>
  <c r="S264" i="3"/>
  <c r="R264" i="3"/>
  <c r="G264" i="3"/>
  <c r="F264" i="3"/>
  <c r="T263" i="3"/>
  <c r="S263" i="3"/>
  <c r="R263" i="3"/>
  <c r="G263" i="3"/>
  <c r="F263" i="3"/>
  <c r="T262" i="3"/>
  <c r="S262" i="3"/>
  <c r="R262" i="3"/>
  <c r="G262" i="3"/>
  <c r="F262" i="3"/>
  <c r="T261" i="3"/>
  <c r="S261" i="3"/>
  <c r="R261" i="3"/>
  <c r="G261" i="3"/>
  <c r="F261" i="3"/>
  <c r="T260" i="3"/>
  <c r="S260" i="3"/>
  <c r="R260" i="3"/>
  <c r="G260" i="3"/>
  <c r="F260" i="3"/>
  <c r="T259" i="3"/>
  <c r="S259" i="3"/>
  <c r="R259" i="3"/>
  <c r="G259" i="3"/>
  <c r="F259" i="3"/>
  <c r="T258" i="3"/>
  <c r="S258" i="3"/>
  <c r="R258" i="3"/>
  <c r="G258" i="3"/>
  <c r="F258" i="3"/>
  <c r="T257" i="3"/>
  <c r="S257" i="3"/>
  <c r="R257" i="3"/>
  <c r="G257" i="3"/>
  <c r="F257" i="3"/>
  <c r="T256" i="3"/>
  <c r="S256" i="3"/>
  <c r="R256" i="3"/>
  <c r="G256" i="3"/>
  <c r="F256" i="3"/>
  <c r="T255" i="3"/>
  <c r="S255" i="3"/>
  <c r="R255" i="3"/>
  <c r="G255" i="3"/>
  <c r="F255" i="3"/>
  <c r="T254" i="3"/>
  <c r="S254" i="3"/>
  <c r="R254" i="3"/>
  <c r="G254" i="3"/>
  <c r="F254" i="3"/>
  <c r="T253" i="3"/>
  <c r="S253" i="3"/>
  <c r="R253" i="3"/>
  <c r="G253" i="3"/>
  <c r="F253" i="3"/>
  <c r="T252" i="3"/>
  <c r="S252" i="3"/>
  <c r="R252" i="3"/>
  <c r="G252" i="3"/>
  <c r="F252" i="3"/>
  <c r="T251" i="3"/>
  <c r="S251" i="3"/>
  <c r="R251" i="3"/>
  <c r="G251" i="3"/>
  <c r="F251" i="3"/>
  <c r="T250" i="3"/>
  <c r="S250" i="3"/>
  <c r="R250" i="3"/>
  <c r="G250" i="3"/>
  <c r="F250" i="3"/>
  <c r="T249" i="3"/>
  <c r="S249" i="3"/>
  <c r="R249" i="3"/>
  <c r="G249" i="3"/>
  <c r="F249" i="3"/>
  <c r="T248" i="3"/>
  <c r="S248" i="3"/>
  <c r="R248" i="3"/>
  <c r="G248" i="3"/>
  <c r="F248" i="3"/>
  <c r="T247" i="3"/>
  <c r="S247" i="3"/>
  <c r="R247" i="3"/>
  <c r="G247" i="3"/>
  <c r="F247" i="3"/>
  <c r="T246" i="3"/>
  <c r="S246" i="3"/>
  <c r="R246" i="3"/>
  <c r="G246" i="3"/>
  <c r="F246" i="3"/>
  <c r="T245" i="3"/>
  <c r="S245" i="3"/>
  <c r="R245" i="3"/>
  <c r="G245" i="3"/>
  <c r="F245" i="3"/>
  <c r="T244" i="3"/>
  <c r="S244" i="3"/>
  <c r="R244" i="3"/>
  <c r="G244" i="3"/>
  <c r="F244" i="3"/>
  <c r="T243" i="3"/>
  <c r="S243" i="3"/>
  <c r="R243" i="3"/>
  <c r="G243" i="3"/>
  <c r="F243" i="3"/>
  <c r="T242" i="3"/>
  <c r="S242" i="3"/>
  <c r="R242" i="3"/>
  <c r="G242" i="3"/>
  <c r="F242" i="3"/>
  <c r="T241" i="3"/>
  <c r="S241" i="3"/>
  <c r="R241" i="3"/>
  <c r="G241" i="3"/>
  <c r="F241" i="3"/>
  <c r="T240" i="3"/>
  <c r="S240" i="3"/>
  <c r="R240" i="3"/>
  <c r="G240" i="3"/>
  <c r="F240" i="3"/>
  <c r="T239" i="3"/>
  <c r="S239" i="3"/>
  <c r="R239" i="3"/>
  <c r="G239" i="3"/>
  <c r="F239" i="3"/>
  <c r="T238" i="3"/>
  <c r="S238" i="3"/>
  <c r="R238" i="3"/>
  <c r="G238" i="3"/>
  <c r="F238" i="3"/>
  <c r="T237" i="3"/>
  <c r="S237" i="3"/>
  <c r="R237" i="3"/>
  <c r="G237" i="3"/>
  <c r="F237" i="3"/>
  <c r="T236" i="3"/>
  <c r="S236" i="3"/>
  <c r="R236" i="3"/>
  <c r="G236" i="3"/>
  <c r="F236" i="3"/>
  <c r="T235" i="3"/>
  <c r="S235" i="3"/>
  <c r="R235" i="3"/>
  <c r="G235" i="3"/>
  <c r="F235" i="3"/>
  <c r="T234" i="3"/>
  <c r="S234" i="3"/>
  <c r="R234" i="3"/>
  <c r="G234" i="3"/>
  <c r="F234" i="3"/>
  <c r="T233" i="3"/>
  <c r="S233" i="3"/>
  <c r="R233" i="3"/>
  <c r="G233" i="3"/>
  <c r="F233" i="3"/>
  <c r="T232" i="3"/>
  <c r="S232" i="3"/>
  <c r="R232" i="3"/>
  <c r="G232" i="3"/>
  <c r="F232" i="3"/>
  <c r="T231" i="3"/>
  <c r="S231" i="3"/>
  <c r="R231" i="3"/>
  <c r="G231" i="3"/>
  <c r="F231" i="3"/>
  <c r="T230" i="3"/>
  <c r="S230" i="3"/>
  <c r="R230" i="3"/>
  <c r="G230" i="3"/>
  <c r="F230" i="3"/>
  <c r="T229" i="3"/>
  <c r="S229" i="3"/>
  <c r="R229" i="3"/>
  <c r="G229" i="3"/>
  <c r="F229" i="3"/>
  <c r="T228" i="3"/>
  <c r="S228" i="3"/>
  <c r="R228" i="3"/>
  <c r="G228" i="3"/>
  <c r="F228" i="3"/>
  <c r="T227" i="3"/>
  <c r="S227" i="3"/>
  <c r="R227" i="3"/>
  <c r="G227" i="3"/>
  <c r="F227" i="3"/>
  <c r="T226" i="3"/>
  <c r="S226" i="3"/>
  <c r="R226" i="3"/>
  <c r="G226" i="3"/>
  <c r="F226" i="3"/>
  <c r="T225" i="3"/>
  <c r="S225" i="3"/>
  <c r="R225" i="3"/>
  <c r="G225" i="3"/>
  <c r="F225" i="3"/>
  <c r="T224" i="3"/>
  <c r="S224" i="3"/>
  <c r="R224" i="3"/>
  <c r="G224" i="3"/>
  <c r="F224" i="3"/>
  <c r="T223" i="3"/>
  <c r="S223" i="3"/>
  <c r="R223" i="3"/>
  <c r="G223" i="3"/>
  <c r="F223" i="3"/>
  <c r="T222" i="3"/>
  <c r="S222" i="3"/>
  <c r="R222" i="3"/>
  <c r="G222" i="3"/>
  <c r="F222" i="3"/>
  <c r="T221" i="3"/>
  <c r="S221" i="3"/>
  <c r="R221" i="3"/>
  <c r="G221" i="3"/>
  <c r="F221" i="3"/>
  <c r="T220" i="3"/>
  <c r="S220" i="3"/>
  <c r="R220" i="3"/>
  <c r="G220" i="3"/>
  <c r="F220" i="3"/>
  <c r="T219" i="3"/>
  <c r="S219" i="3"/>
  <c r="R219" i="3"/>
  <c r="G219" i="3"/>
  <c r="F219" i="3"/>
  <c r="T218" i="3"/>
  <c r="S218" i="3"/>
  <c r="R218" i="3"/>
  <c r="G218" i="3"/>
  <c r="F218" i="3"/>
  <c r="T217" i="3"/>
  <c r="S217" i="3"/>
  <c r="R217" i="3"/>
  <c r="G217" i="3"/>
  <c r="F217" i="3"/>
  <c r="T216" i="3"/>
  <c r="S216" i="3"/>
  <c r="R216" i="3"/>
  <c r="G216" i="3"/>
  <c r="F216" i="3"/>
  <c r="T215" i="3"/>
  <c r="S215" i="3"/>
  <c r="R215" i="3"/>
  <c r="G215" i="3"/>
  <c r="F215" i="3"/>
  <c r="T214" i="3"/>
  <c r="S214" i="3"/>
  <c r="R214" i="3"/>
  <c r="G214" i="3"/>
  <c r="F214" i="3"/>
  <c r="T213" i="3"/>
  <c r="S213" i="3"/>
  <c r="R213" i="3"/>
  <c r="G213" i="3"/>
  <c r="F213" i="3"/>
  <c r="T212" i="3"/>
  <c r="S212" i="3"/>
  <c r="R212" i="3"/>
  <c r="G212" i="3"/>
  <c r="F212" i="3"/>
  <c r="T211" i="3"/>
  <c r="S211" i="3"/>
  <c r="R211" i="3"/>
  <c r="G211" i="3"/>
  <c r="F211" i="3"/>
  <c r="T210" i="3"/>
  <c r="S210" i="3"/>
  <c r="R210" i="3"/>
  <c r="G210" i="3"/>
  <c r="F210" i="3"/>
  <c r="T209" i="3"/>
  <c r="S209" i="3"/>
  <c r="R209" i="3"/>
  <c r="G209" i="3"/>
  <c r="F209" i="3"/>
  <c r="T208" i="3"/>
  <c r="S208" i="3"/>
  <c r="R208" i="3"/>
  <c r="G208" i="3"/>
  <c r="F208" i="3"/>
  <c r="T207" i="3"/>
  <c r="S207" i="3"/>
  <c r="R207" i="3"/>
  <c r="G207" i="3"/>
  <c r="F207" i="3"/>
  <c r="T206" i="3"/>
  <c r="S206" i="3"/>
  <c r="R206" i="3"/>
  <c r="G206" i="3"/>
  <c r="F206" i="3"/>
  <c r="T205" i="3"/>
  <c r="S205" i="3"/>
  <c r="R205" i="3"/>
  <c r="G205" i="3"/>
  <c r="F205" i="3"/>
  <c r="T204" i="3"/>
  <c r="S204" i="3"/>
  <c r="R204" i="3"/>
  <c r="G204" i="3"/>
  <c r="F204" i="3"/>
  <c r="T203" i="3"/>
  <c r="S203" i="3"/>
  <c r="R203" i="3"/>
  <c r="G203" i="3"/>
  <c r="F203" i="3"/>
  <c r="T202" i="3"/>
  <c r="S202" i="3"/>
  <c r="R202" i="3"/>
  <c r="G202" i="3"/>
  <c r="F202" i="3"/>
  <c r="T201" i="3"/>
  <c r="S201" i="3"/>
  <c r="R201" i="3"/>
  <c r="G201" i="3"/>
  <c r="F201" i="3"/>
  <c r="T200" i="3"/>
  <c r="S200" i="3"/>
  <c r="R200" i="3"/>
  <c r="G200" i="3"/>
  <c r="F200" i="3"/>
  <c r="T199" i="3"/>
  <c r="S199" i="3"/>
  <c r="R199" i="3"/>
  <c r="G199" i="3"/>
  <c r="F199" i="3"/>
  <c r="T198" i="3"/>
  <c r="S198" i="3"/>
  <c r="R198" i="3"/>
  <c r="G198" i="3"/>
  <c r="F198" i="3"/>
  <c r="T197" i="3"/>
  <c r="S197" i="3"/>
  <c r="R197" i="3"/>
  <c r="G197" i="3"/>
  <c r="F197" i="3"/>
  <c r="T196" i="3"/>
  <c r="S196" i="3"/>
  <c r="R196" i="3"/>
  <c r="G196" i="3"/>
  <c r="F196" i="3"/>
  <c r="T195" i="3"/>
  <c r="S195" i="3"/>
  <c r="R195" i="3"/>
  <c r="G195" i="3"/>
  <c r="F195" i="3"/>
  <c r="T194" i="3"/>
  <c r="S194" i="3"/>
  <c r="R194" i="3"/>
  <c r="G194" i="3"/>
  <c r="F194" i="3"/>
  <c r="T193" i="3"/>
  <c r="S193" i="3"/>
  <c r="R193" i="3"/>
  <c r="G193" i="3"/>
  <c r="F193" i="3"/>
  <c r="T192" i="3"/>
  <c r="S192" i="3"/>
  <c r="R192" i="3"/>
  <c r="G192" i="3"/>
  <c r="F192" i="3"/>
  <c r="T191" i="3"/>
  <c r="S191" i="3"/>
  <c r="R191" i="3"/>
  <c r="G191" i="3"/>
  <c r="F191" i="3"/>
  <c r="T190" i="3"/>
  <c r="S190" i="3"/>
  <c r="R190" i="3"/>
  <c r="G190" i="3"/>
  <c r="F190" i="3"/>
  <c r="T189" i="3"/>
  <c r="S189" i="3"/>
  <c r="R189" i="3"/>
  <c r="G189" i="3"/>
  <c r="F189" i="3"/>
  <c r="T188" i="3"/>
  <c r="S188" i="3"/>
  <c r="R188" i="3"/>
  <c r="G188" i="3"/>
  <c r="F188" i="3"/>
  <c r="T187" i="3"/>
  <c r="S187" i="3"/>
  <c r="R187" i="3"/>
  <c r="G187" i="3"/>
  <c r="F187" i="3"/>
  <c r="T186" i="3"/>
  <c r="S186" i="3"/>
  <c r="R186" i="3"/>
  <c r="G186" i="3"/>
  <c r="F186" i="3"/>
  <c r="T185" i="3"/>
  <c r="S185" i="3"/>
  <c r="R185" i="3"/>
  <c r="G185" i="3"/>
  <c r="F185" i="3"/>
  <c r="T184" i="3"/>
  <c r="S184" i="3"/>
  <c r="R184" i="3"/>
  <c r="G184" i="3"/>
  <c r="F184" i="3"/>
  <c r="T183" i="3"/>
  <c r="S183" i="3"/>
  <c r="R183" i="3"/>
  <c r="G183" i="3"/>
  <c r="F183" i="3"/>
  <c r="T182" i="3"/>
  <c r="S182" i="3"/>
  <c r="R182" i="3"/>
  <c r="G182" i="3"/>
  <c r="F182" i="3"/>
  <c r="T181" i="3"/>
  <c r="S181" i="3"/>
  <c r="R181" i="3"/>
  <c r="G181" i="3"/>
  <c r="F181" i="3"/>
  <c r="T180" i="3"/>
  <c r="S180" i="3"/>
  <c r="R180" i="3"/>
  <c r="G180" i="3"/>
  <c r="F180" i="3"/>
  <c r="T179" i="3"/>
  <c r="S179" i="3"/>
  <c r="R179" i="3"/>
  <c r="G179" i="3"/>
  <c r="F179" i="3"/>
  <c r="T178" i="3"/>
  <c r="S178" i="3"/>
  <c r="R178" i="3"/>
  <c r="G178" i="3"/>
  <c r="F178" i="3"/>
  <c r="T177" i="3"/>
  <c r="S177" i="3"/>
  <c r="R177" i="3"/>
  <c r="G177" i="3"/>
  <c r="F177" i="3"/>
  <c r="T176" i="3"/>
  <c r="S176" i="3"/>
  <c r="R176" i="3"/>
  <c r="G176" i="3"/>
  <c r="F176" i="3"/>
  <c r="T175" i="3"/>
  <c r="S175" i="3"/>
  <c r="R175" i="3"/>
  <c r="G175" i="3"/>
  <c r="F175" i="3"/>
  <c r="T174" i="3"/>
  <c r="S174" i="3"/>
  <c r="R174" i="3"/>
  <c r="G174" i="3"/>
  <c r="F174" i="3"/>
  <c r="T173" i="3"/>
  <c r="S173" i="3"/>
  <c r="R173" i="3"/>
  <c r="G173" i="3"/>
  <c r="F173" i="3"/>
  <c r="T172" i="3"/>
  <c r="S172" i="3"/>
  <c r="R172" i="3"/>
  <c r="G172" i="3"/>
  <c r="F172" i="3"/>
  <c r="T171" i="3"/>
  <c r="S171" i="3"/>
  <c r="R171" i="3"/>
  <c r="G171" i="3"/>
  <c r="F171" i="3"/>
  <c r="T170" i="3"/>
  <c r="S170" i="3"/>
  <c r="R170" i="3"/>
  <c r="G170" i="3"/>
  <c r="F170" i="3"/>
  <c r="T169" i="3"/>
  <c r="S169" i="3"/>
  <c r="R169" i="3"/>
  <c r="G169" i="3"/>
  <c r="F169" i="3"/>
  <c r="T168" i="3"/>
  <c r="S168" i="3"/>
  <c r="R168" i="3"/>
  <c r="G168" i="3"/>
  <c r="F168" i="3"/>
  <c r="T167" i="3"/>
  <c r="S167" i="3"/>
  <c r="R167" i="3"/>
  <c r="G167" i="3"/>
  <c r="F167" i="3"/>
  <c r="T166" i="3"/>
  <c r="S166" i="3"/>
  <c r="R166" i="3"/>
  <c r="G166" i="3"/>
  <c r="F166" i="3"/>
  <c r="T165" i="3"/>
  <c r="S165" i="3"/>
  <c r="R165" i="3"/>
  <c r="G165" i="3"/>
  <c r="F165" i="3"/>
  <c r="T164" i="3"/>
  <c r="S164" i="3"/>
  <c r="R164" i="3"/>
  <c r="G164" i="3"/>
  <c r="F164" i="3"/>
  <c r="T163" i="3"/>
  <c r="S163" i="3"/>
  <c r="R163" i="3"/>
  <c r="G163" i="3"/>
  <c r="F163" i="3"/>
  <c r="T162" i="3"/>
  <c r="S162" i="3"/>
  <c r="R162" i="3"/>
  <c r="G162" i="3"/>
  <c r="F162" i="3"/>
  <c r="T161" i="3"/>
  <c r="S161" i="3"/>
  <c r="R161" i="3"/>
  <c r="G161" i="3"/>
  <c r="F161" i="3"/>
  <c r="T160" i="3"/>
  <c r="S160" i="3"/>
  <c r="R160" i="3"/>
  <c r="G160" i="3"/>
  <c r="F160" i="3"/>
  <c r="T159" i="3"/>
  <c r="S159" i="3"/>
  <c r="R159" i="3"/>
  <c r="G159" i="3"/>
  <c r="F159" i="3"/>
  <c r="T158" i="3"/>
  <c r="S158" i="3"/>
  <c r="R158" i="3"/>
  <c r="G158" i="3"/>
  <c r="F158" i="3"/>
  <c r="T157" i="3"/>
  <c r="S157" i="3"/>
  <c r="R157" i="3"/>
  <c r="G157" i="3"/>
  <c r="F157" i="3"/>
  <c r="T156" i="3"/>
  <c r="S156" i="3"/>
  <c r="R156" i="3"/>
  <c r="G156" i="3"/>
  <c r="F156" i="3"/>
  <c r="T155" i="3"/>
  <c r="S155" i="3"/>
  <c r="R155" i="3"/>
  <c r="G155" i="3"/>
  <c r="F155" i="3"/>
  <c r="T154" i="3"/>
  <c r="S154" i="3"/>
  <c r="R154" i="3"/>
  <c r="G154" i="3"/>
  <c r="F154" i="3"/>
  <c r="T153" i="3"/>
  <c r="S153" i="3"/>
  <c r="R153" i="3"/>
  <c r="G153" i="3"/>
  <c r="F153" i="3"/>
  <c r="T152" i="3"/>
  <c r="S152" i="3"/>
  <c r="R152" i="3"/>
  <c r="G152" i="3"/>
  <c r="F152" i="3"/>
  <c r="T151" i="3"/>
  <c r="S151" i="3"/>
  <c r="R151" i="3"/>
  <c r="G151" i="3"/>
  <c r="F151" i="3"/>
  <c r="T150" i="3"/>
  <c r="S150" i="3"/>
  <c r="R150" i="3"/>
  <c r="G150" i="3"/>
  <c r="F150" i="3"/>
  <c r="T149" i="3"/>
  <c r="S149" i="3"/>
  <c r="R149" i="3"/>
  <c r="G149" i="3"/>
  <c r="F149" i="3"/>
  <c r="T148" i="3"/>
  <c r="S148" i="3"/>
  <c r="R148" i="3"/>
  <c r="G148" i="3"/>
  <c r="F148" i="3"/>
  <c r="T147" i="3"/>
  <c r="S147" i="3"/>
  <c r="R147" i="3"/>
  <c r="G147" i="3"/>
  <c r="F147" i="3"/>
  <c r="T146" i="3"/>
  <c r="S146" i="3"/>
  <c r="R146" i="3"/>
  <c r="G146" i="3"/>
  <c r="F146" i="3"/>
  <c r="T145" i="3"/>
  <c r="S145" i="3"/>
  <c r="R145" i="3"/>
  <c r="G145" i="3"/>
  <c r="F145" i="3"/>
  <c r="T144" i="3"/>
  <c r="S144" i="3"/>
  <c r="R144" i="3"/>
  <c r="G144" i="3"/>
  <c r="F144" i="3"/>
  <c r="T143" i="3"/>
  <c r="S143" i="3"/>
  <c r="R143" i="3"/>
  <c r="G143" i="3"/>
  <c r="F143" i="3"/>
  <c r="T142" i="3"/>
  <c r="S142" i="3"/>
  <c r="R142" i="3"/>
  <c r="G142" i="3"/>
  <c r="F142" i="3"/>
  <c r="T141" i="3"/>
  <c r="S141" i="3"/>
  <c r="R141" i="3"/>
  <c r="G141" i="3"/>
  <c r="F141" i="3"/>
  <c r="T140" i="3"/>
  <c r="S140" i="3"/>
  <c r="R140" i="3"/>
  <c r="G140" i="3"/>
  <c r="F140" i="3"/>
  <c r="T139" i="3"/>
  <c r="S139" i="3"/>
  <c r="R139" i="3"/>
  <c r="G139" i="3"/>
  <c r="F139" i="3"/>
  <c r="T138" i="3"/>
  <c r="S138" i="3"/>
  <c r="R138" i="3"/>
  <c r="G138" i="3"/>
  <c r="F138" i="3"/>
  <c r="T137" i="3"/>
  <c r="S137" i="3"/>
  <c r="R137" i="3"/>
  <c r="G137" i="3"/>
  <c r="F137" i="3"/>
  <c r="T136" i="3"/>
  <c r="S136" i="3"/>
  <c r="R136" i="3"/>
  <c r="G136" i="3"/>
  <c r="F136" i="3"/>
  <c r="T135" i="3"/>
  <c r="S135" i="3"/>
  <c r="R135" i="3"/>
  <c r="G135" i="3"/>
  <c r="F135" i="3"/>
  <c r="T134" i="3"/>
  <c r="S134" i="3"/>
  <c r="R134" i="3"/>
  <c r="G134" i="3"/>
  <c r="F134" i="3"/>
  <c r="T133" i="3"/>
  <c r="S133" i="3"/>
  <c r="R133" i="3"/>
  <c r="G133" i="3"/>
  <c r="F133" i="3"/>
  <c r="T132" i="3"/>
  <c r="S132" i="3"/>
  <c r="R132" i="3"/>
  <c r="G132" i="3"/>
  <c r="F132" i="3"/>
  <c r="T131" i="3"/>
  <c r="S131" i="3"/>
  <c r="R131" i="3"/>
  <c r="G131" i="3"/>
  <c r="F131" i="3"/>
  <c r="T130" i="3"/>
  <c r="S130" i="3"/>
  <c r="R130" i="3"/>
  <c r="G130" i="3"/>
  <c r="F130" i="3"/>
  <c r="T129" i="3"/>
  <c r="S129" i="3"/>
  <c r="R129" i="3"/>
  <c r="G129" i="3"/>
  <c r="F129" i="3"/>
  <c r="T128" i="3"/>
  <c r="S128" i="3"/>
  <c r="R128" i="3"/>
  <c r="G128" i="3"/>
  <c r="F128" i="3"/>
  <c r="T127" i="3"/>
  <c r="S127" i="3"/>
  <c r="R127" i="3"/>
  <c r="G127" i="3"/>
  <c r="F127" i="3"/>
  <c r="T126" i="3"/>
  <c r="S126" i="3"/>
  <c r="R126" i="3"/>
  <c r="G126" i="3"/>
  <c r="F126" i="3"/>
  <c r="T125" i="3"/>
  <c r="S125" i="3"/>
  <c r="R125" i="3"/>
  <c r="G125" i="3"/>
  <c r="F125" i="3"/>
  <c r="T124" i="3"/>
  <c r="S124" i="3"/>
  <c r="R124" i="3"/>
  <c r="G124" i="3"/>
  <c r="F124" i="3"/>
  <c r="T123" i="3"/>
  <c r="S123" i="3"/>
  <c r="R123" i="3"/>
  <c r="G123" i="3"/>
  <c r="F123" i="3"/>
  <c r="T122" i="3"/>
  <c r="S122" i="3"/>
  <c r="R122" i="3"/>
  <c r="G122" i="3"/>
  <c r="F122" i="3"/>
  <c r="T121" i="3"/>
  <c r="S121" i="3"/>
  <c r="R121" i="3"/>
  <c r="G121" i="3"/>
  <c r="F121" i="3"/>
  <c r="T120" i="3"/>
  <c r="S120" i="3"/>
  <c r="R120" i="3"/>
  <c r="G120" i="3"/>
  <c r="F120" i="3"/>
  <c r="T119" i="3"/>
  <c r="S119" i="3"/>
  <c r="R119" i="3"/>
  <c r="G119" i="3"/>
  <c r="F119" i="3"/>
  <c r="T118" i="3"/>
  <c r="S118" i="3"/>
  <c r="R118" i="3"/>
  <c r="G118" i="3"/>
  <c r="F118" i="3"/>
  <c r="T117" i="3"/>
  <c r="S117" i="3"/>
  <c r="R117" i="3"/>
  <c r="G117" i="3"/>
  <c r="F117" i="3"/>
  <c r="T116" i="3"/>
  <c r="S116" i="3"/>
  <c r="R116" i="3"/>
  <c r="G116" i="3"/>
  <c r="F116" i="3"/>
  <c r="T115" i="3"/>
  <c r="S115" i="3"/>
  <c r="R115" i="3"/>
  <c r="G115" i="3"/>
  <c r="F115" i="3"/>
  <c r="T114" i="3"/>
  <c r="S114" i="3"/>
  <c r="R114" i="3"/>
  <c r="G114" i="3"/>
  <c r="F114" i="3"/>
  <c r="T113" i="3"/>
  <c r="S113" i="3"/>
  <c r="R113" i="3"/>
  <c r="G113" i="3"/>
  <c r="F113" i="3"/>
  <c r="T112" i="3"/>
  <c r="S112" i="3"/>
  <c r="R112" i="3"/>
  <c r="G112" i="3"/>
  <c r="F112" i="3"/>
  <c r="T111" i="3"/>
  <c r="S111" i="3"/>
  <c r="R111" i="3"/>
  <c r="G111" i="3"/>
  <c r="F111" i="3"/>
  <c r="T110" i="3"/>
  <c r="S110" i="3"/>
  <c r="R110" i="3"/>
  <c r="G110" i="3"/>
  <c r="F110" i="3"/>
  <c r="T109" i="3"/>
  <c r="S109" i="3"/>
  <c r="R109" i="3"/>
  <c r="G109" i="3"/>
  <c r="F109" i="3"/>
  <c r="T108" i="3"/>
  <c r="S108" i="3"/>
  <c r="R108" i="3"/>
  <c r="G108" i="3"/>
  <c r="F108" i="3"/>
  <c r="T107" i="3"/>
  <c r="S107" i="3"/>
  <c r="R107" i="3"/>
  <c r="G107" i="3"/>
  <c r="F107" i="3"/>
  <c r="T106" i="3"/>
  <c r="S106" i="3"/>
  <c r="R106" i="3"/>
  <c r="G106" i="3"/>
  <c r="F106" i="3"/>
  <c r="T105" i="3"/>
  <c r="S105" i="3"/>
  <c r="R105" i="3"/>
  <c r="G105" i="3"/>
  <c r="F105" i="3"/>
  <c r="T104" i="3"/>
  <c r="S104" i="3"/>
  <c r="R104" i="3"/>
  <c r="G104" i="3"/>
  <c r="F104" i="3"/>
  <c r="T103" i="3"/>
  <c r="S103" i="3"/>
  <c r="R103" i="3"/>
  <c r="G103" i="3"/>
  <c r="F103" i="3"/>
  <c r="T102" i="3"/>
  <c r="S102" i="3"/>
  <c r="R102" i="3"/>
  <c r="G102" i="3"/>
  <c r="F102" i="3"/>
  <c r="T101" i="3"/>
  <c r="S101" i="3"/>
  <c r="R101" i="3"/>
  <c r="G101" i="3"/>
  <c r="F101" i="3"/>
  <c r="T100" i="3"/>
  <c r="S100" i="3"/>
  <c r="R100" i="3"/>
  <c r="G100" i="3"/>
  <c r="F100" i="3"/>
  <c r="T99" i="3"/>
  <c r="S99" i="3"/>
  <c r="R99" i="3"/>
  <c r="G99" i="3"/>
  <c r="F99" i="3"/>
  <c r="T98" i="3"/>
  <c r="S98" i="3"/>
  <c r="R98" i="3"/>
  <c r="G98" i="3"/>
  <c r="F98" i="3"/>
  <c r="T97" i="3"/>
  <c r="S97" i="3"/>
  <c r="R97" i="3"/>
  <c r="G97" i="3"/>
  <c r="F97" i="3"/>
  <c r="T96" i="3"/>
  <c r="S96" i="3"/>
  <c r="R96" i="3"/>
  <c r="G96" i="3"/>
  <c r="F96" i="3"/>
  <c r="T95" i="3"/>
  <c r="S95" i="3"/>
  <c r="R95" i="3"/>
  <c r="G95" i="3"/>
  <c r="F95" i="3"/>
  <c r="T94" i="3"/>
  <c r="S94" i="3"/>
  <c r="R94" i="3"/>
  <c r="G94" i="3"/>
  <c r="F94" i="3"/>
  <c r="T93" i="3"/>
  <c r="S93" i="3"/>
  <c r="R93" i="3"/>
  <c r="G93" i="3"/>
  <c r="F93" i="3"/>
  <c r="T92" i="3"/>
  <c r="S92" i="3"/>
  <c r="R92" i="3"/>
  <c r="G92" i="3"/>
  <c r="F92" i="3"/>
  <c r="T91" i="3"/>
  <c r="S91" i="3"/>
  <c r="R91" i="3"/>
  <c r="G91" i="3"/>
  <c r="F91" i="3"/>
  <c r="T90" i="3"/>
  <c r="S90" i="3"/>
  <c r="R90" i="3"/>
  <c r="G90" i="3"/>
  <c r="F90" i="3"/>
  <c r="T89" i="3"/>
  <c r="S89" i="3"/>
  <c r="R89" i="3"/>
  <c r="G89" i="3"/>
  <c r="F89" i="3"/>
  <c r="T88" i="3"/>
  <c r="S88" i="3"/>
  <c r="R88" i="3"/>
  <c r="G88" i="3"/>
  <c r="F88" i="3"/>
  <c r="T87" i="3"/>
  <c r="S87" i="3"/>
  <c r="R87" i="3"/>
  <c r="G87" i="3"/>
  <c r="F87" i="3"/>
  <c r="T86" i="3"/>
  <c r="S86" i="3"/>
  <c r="R86" i="3"/>
  <c r="G86" i="3"/>
  <c r="F86" i="3"/>
  <c r="T85" i="3"/>
  <c r="S85" i="3"/>
  <c r="R85" i="3"/>
  <c r="G85" i="3"/>
  <c r="F85" i="3"/>
  <c r="T84" i="3"/>
  <c r="S84" i="3"/>
  <c r="R84" i="3"/>
  <c r="G84" i="3"/>
  <c r="F84" i="3"/>
  <c r="T83" i="3"/>
  <c r="S83" i="3"/>
  <c r="R83" i="3"/>
  <c r="G83" i="3"/>
  <c r="F83" i="3"/>
  <c r="T82" i="3"/>
  <c r="S82" i="3"/>
  <c r="R82" i="3"/>
  <c r="G82" i="3"/>
  <c r="F82" i="3"/>
  <c r="T81" i="3"/>
  <c r="S81" i="3"/>
  <c r="R81" i="3"/>
  <c r="G81" i="3"/>
  <c r="F81" i="3"/>
  <c r="T80" i="3"/>
  <c r="S80" i="3"/>
  <c r="R80" i="3"/>
  <c r="G80" i="3"/>
  <c r="F80" i="3"/>
  <c r="T79" i="3"/>
  <c r="S79" i="3"/>
  <c r="R79" i="3"/>
  <c r="G79" i="3"/>
  <c r="F79" i="3"/>
  <c r="T78" i="3"/>
  <c r="S78" i="3"/>
  <c r="R78" i="3"/>
  <c r="G78" i="3"/>
  <c r="F78" i="3"/>
  <c r="T77" i="3"/>
  <c r="S77" i="3"/>
  <c r="R77" i="3"/>
  <c r="G77" i="3"/>
  <c r="F77" i="3"/>
  <c r="T76" i="3"/>
  <c r="S76" i="3"/>
  <c r="R76" i="3"/>
  <c r="G76" i="3"/>
  <c r="F76" i="3"/>
  <c r="T75" i="3"/>
  <c r="S75" i="3"/>
  <c r="R75" i="3"/>
  <c r="G75" i="3"/>
  <c r="F75" i="3"/>
  <c r="T74" i="3"/>
  <c r="S74" i="3"/>
  <c r="R74" i="3"/>
  <c r="G74" i="3"/>
  <c r="F74" i="3"/>
  <c r="T73" i="3"/>
  <c r="S73" i="3"/>
  <c r="R73" i="3"/>
  <c r="G73" i="3"/>
  <c r="F73" i="3"/>
  <c r="T72" i="3"/>
  <c r="S72" i="3"/>
  <c r="R72" i="3"/>
  <c r="G72" i="3"/>
  <c r="F72" i="3"/>
  <c r="T71" i="3"/>
  <c r="S71" i="3"/>
  <c r="R71" i="3"/>
  <c r="G71" i="3"/>
  <c r="F71" i="3"/>
  <c r="T70" i="3"/>
  <c r="S70" i="3"/>
  <c r="R70" i="3"/>
  <c r="G70" i="3"/>
  <c r="F70" i="3"/>
  <c r="T69" i="3"/>
  <c r="S69" i="3"/>
  <c r="R69" i="3"/>
  <c r="G69" i="3"/>
  <c r="F69" i="3"/>
  <c r="T68" i="3"/>
  <c r="S68" i="3"/>
  <c r="R68" i="3"/>
  <c r="G68" i="3"/>
  <c r="F68" i="3"/>
  <c r="T67" i="3"/>
  <c r="S67" i="3"/>
  <c r="R67" i="3"/>
  <c r="G67" i="3"/>
  <c r="F67" i="3"/>
  <c r="T66" i="3"/>
  <c r="S66" i="3"/>
  <c r="R66" i="3"/>
  <c r="G66" i="3"/>
  <c r="F66" i="3"/>
  <c r="T65" i="3"/>
  <c r="S65" i="3"/>
  <c r="R65" i="3"/>
  <c r="G65" i="3"/>
  <c r="F65" i="3"/>
  <c r="T64" i="3"/>
  <c r="S64" i="3"/>
  <c r="R64" i="3"/>
  <c r="G64" i="3"/>
  <c r="F64" i="3"/>
  <c r="T63" i="3"/>
  <c r="S63" i="3"/>
  <c r="R63" i="3"/>
  <c r="G63" i="3"/>
  <c r="F63" i="3"/>
  <c r="T62" i="3"/>
  <c r="S62" i="3"/>
  <c r="R62" i="3"/>
  <c r="G62" i="3"/>
  <c r="F62" i="3"/>
  <c r="T61" i="3"/>
  <c r="S61" i="3"/>
  <c r="R61" i="3"/>
  <c r="G61" i="3"/>
  <c r="F61" i="3"/>
  <c r="T60" i="3"/>
  <c r="S60" i="3"/>
  <c r="R60" i="3"/>
  <c r="G60" i="3"/>
  <c r="F60" i="3"/>
  <c r="T59" i="3"/>
  <c r="S59" i="3"/>
  <c r="R59" i="3"/>
  <c r="G59" i="3"/>
  <c r="F59" i="3"/>
  <c r="T58" i="3"/>
  <c r="S58" i="3"/>
  <c r="R58" i="3"/>
  <c r="G58" i="3"/>
  <c r="F58" i="3"/>
  <c r="T57" i="3"/>
  <c r="S57" i="3"/>
  <c r="R57" i="3"/>
  <c r="G57" i="3"/>
  <c r="F57" i="3"/>
  <c r="T56" i="3"/>
  <c r="S56" i="3"/>
  <c r="R56" i="3"/>
  <c r="G56" i="3"/>
  <c r="F56" i="3"/>
  <c r="T55" i="3"/>
  <c r="S55" i="3"/>
  <c r="R55" i="3"/>
  <c r="G55" i="3"/>
  <c r="F55" i="3"/>
  <c r="T54" i="3"/>
  <c r="S54" i="3"/>
  <c r="R54" i="3"/>
  <c r="G54" i="3"/>
  <c r="F54" i="3"/>
  <c r="T53" i="3"/>
  <c r="S53" i="3"/>
  <c r="R53" i="3"/>
  <c r="G53" i="3"/>
  <c r="F53" i="3"/>
  <c r="T52" i="3"/>
  <c r="S52" i="3"/>
  <c r="R52" i="3"/>
  <c r="G52" i="3"/>
  <c r="F52" i="3"/>
  <c r="T51" i="3"/>
  <c r="S51" i="3"/>
  <c r="R51" i="3"/>
  <c r="G51" i="3"/>
  <c r="F51" i="3"/>
  <c r="T50" i="3"/>
  <c r="S50" i="3"/>
  <c r="R50" i="3"/>
  <c r="G50" i="3"/>
  <c r="F50" i="3"/>
  <c r="T49" i="3"/>
  <c r="S49" i="3"/>
  <c r="R49" i="3"/>
  <c r="G49" i="3"/>
  <c r="F49" i="3"/>
  <c r="T48" i="3"/>
  <c r="S48" i="3"/>
  <c r="R48" i="3"/>
  <c r="G48" i="3"/>
  <c r="F48" i="3"/>
  <c r="T47" i="3"/>
  <c r="S47" i="3"/>
  <c r="R47" i="3"/>
  <c r="G47" i="3"/>
  <c r="F47" i="3"/>
  <c r="T46" i="3"/>
  <c r="S46" i="3"/>
  <c r="R46" i="3"/>
  <c r="G46" i="3"/>
  <c r="F46" i="3"/>
  <c r="T45" i="3"/>
  <c r="S45" i="3"/>
  <c r="R45" i="3"/>
  <c r="G45" i="3"/>
  <c r="F45" i="3"/>
  <c r="T44" i="3"/>
  <c r="S44" i="3"/>
  <c r="R44" i="3"/>
  <c r="G44" i="3"/>
  <c r="F44" i="3"/>
  <c r="T43" i="3"/>
  <c r="S43" i="3"/>
  <c r="R43" i="3"/>
  <c r="G43" i="3"/>
  <c r="F43" i="3"/>
  <c r="T42" i="3"/>
  <c r="S42" i="3"/>
  <c r="R42" i="3"/>
  <c r="G42" i="3"/>
  <c r="F42" i="3"/>
  <c r="T41" i="3"/>
  <c r="S41" i="3"/>
  <c r="R41" i="3"/>
  <c r="G41" i="3"/>
  <c r="F41" i="3"/>
  <c r="T40" i="3"/>
  <c r="S40" i="3"/>
  <c r="R40" i="3"/>
  <c r="G40" i="3"/>
  <c r="F40" i="3"/>
  <c r="T39" i="3"/>
  <c r="S39" i="3"/>
  <c r="R39" i="3"/>
  <c r="G39" i="3"/>
  <c r="F39" i="3"/>
  <c r="T38" i="3"/>
  <c r="S38" i="3"/>
  <c r="R38" i="3"/>
  <c r="G38" i="3"/>
  <c r="F38" i="3"/>
  <c r="T37" i="3"/>
  <c r="S37" i="3"/>
  <c r="R37" i="3"/>
  <c r="G37" i="3"/>
  <c r="F37" i="3"/>
  <c r="T36" i="3"/>
  <c r="S36" i="3"/>
  <c r="R36" i="3"/>
  <c r="G36" i="3"/>
  <c r="F36" i="3"/>
  <c r="T35" i="3"/>
  <c r="S35" i="3"/>
  <c r="R35" i="3"/>
  <c r="G35" i="3"/>
  <c r="F35" i="3"/>
  <c r="T34" i="3"/>
  <c r="S34" i="3"/>
  <c r="R34" i="3"/>
  <c r="G34" i="3"/>
  <c r="F34" i="3"/>
  <c r="T33" i="3"/>
  <c r="S33" i="3"/>
  <c r="R33" i="3"/>
  <c r="G33" i="3"/>
  <c r="F33" i="3"/>
  <c r="T32" i="3"/>
  <c r="S32" i="3"/>
  <c r="R32" i="3"/>
  <c r="G32" i="3"/>
  <c r="F32" i="3"/>
  <c r="T31" i="3"/>
  <c r="S31" i="3"/>
  <c r="R31" i="3"/>
  <c r="G31" i="3"/>
  <c r="F31" i="3"/>
  <c r="T30" i="3"/>
  <c r="S30" i="3"/>
  <c r="R30" i="3"/>
  <c r="G30" i="3"/>
  <c r="F30" i="3"/>
  <c r="T29" i="3"/>
  <c r="S29" i="3"/>
  <c r="R29" i="3"/>
  <c r="G29" i="3"/>
  <c r="F29" i="3"/>
  <c r="T28" i="3"/>
  <c r="S28" i="3"/>
  <c r="R28" i="3"/>
  <c r="G28" i="3"/>
  <c r="F28" i="3"/>
  <c r="T27" i="3"/>
  <c r="S27" i="3"/>
  <c r="R27" i="3"/>
  <c r="G27" i="3"/>
  <c r="F27" i="3"/>
  <c r="T26" i="3"/>
  <c r="S26" i="3"/>
  <c r="R26" i="3"/>
  <c r="G26" i="3"/>
  <c r="F26" i="3"/>
  <c r="T25" i="3"/>
  <c r="S25" i="3"/>
  <c r="R25" i="3"/>
  <c r="G25" i="3"/>
  <c r="F25" i="3"/>
  <c r="T24" i="3"/>
  <c r="S24" i="3"/>
  <c r="R24" i="3"/>
  <c r="G24" i="3"/>
  <c r="F24" i="3"/>
  <c r="T23" i="3"/>
  <c r="S23" i="3"/>
  <c r="R23" i="3"/>
  <c r="G23" i="3"/>
  <c r="F23" i="3"/>
  <c r="T22" i="3"/>
  <c r="S22" i="3"/>
  <c r="R22" i="3"/>
  <c r="G22" i="3"/>
  <c r="F22" i="3"/>
  <c r="T21" i="3"/>
  <c r="S21" i="3"/>
  <c r="R21" i="3"/>
  <c r="G21" i="3"/>
  <c r="F21" i="3"/>
  <c r="T20" i="3"/>
  <c r="S20" i="3"/>
  <c r="R20" i="3"/>
  <c r="G20" i="3"/>
  <c r="F20" i="3"/>
  <c r="T19" i="3"/>
  <c r="S19" i="3"/>
  <c r="R19" i="3"/>
  <c r="G19" i="3"/>
  <c r="F19" i="3"/>
  <c r="T18" i="3"/>
  <c r="S18" i="3"/>
  <c r="R18" i="3"/>
  <c r="G18" i="3"/>
  <c r="F18" i="3"/>
  <c r="T17" i="3"/>
  <c r="S17" i="3"/>
  <c r="R17" i="3"/>
  <c r="G17" i="3"/>
  <c r="F17" i="3"/>
  <c r="T16" i="3"/>
  <c r="S16" i="3"/>
  <c r="R16" i="3"/>
  <c r="G16" i="3"/>
  <c r="F16" i="3"/>
  <c r="T15" i="3"/>
  <c r="S15" i="3"/>
  <c r="R15" i="3"/>
  <c r="G15" i="3"/>
  <c r="F15" i="3"/>
  <c r="T14" i="3"/>
  <c r="S14" i="3"/>
  <c r="R14" i="3"/>
  <c r="G14" i="3"/>
  <c r="F14" i="3"/>
  <c r="T13" i="3"/>
  <c r="S13" i="3"/>
  <c r="R13" i="3"/>
  <c r="G13" i="3"/>
  <c r="F13" i="3"/>
  <c r="T12" i="3"/>
  <c r="S12" i="3"/>
  <c r="R12" i="3"/>
  <c r="G12" i="3"/>
  <c r="F12" i="3"/>
  <c r="T11" i="3"/>
  <c r="S11" i="3"/>
  <c r="R11" i="3"/>
  <c r="G11" i="3"/>
  <c r="F11" i="3"/>
  <c r="T10" i="3"/>
  <c r="S10" i="3"/>
  <c r="R10" i="3"/>
  <c r="K10" i="3"/>
  <c r="J10" i="3"/>
  <c r="I10" i="3"/>
  <c r="G10" i="3"/>
  <c r="F10" i="3"/>
  <c r="T9" i="3"/>
  <c r="S9" i="3"/>
  <c r="R9" i="3"/>
  <c r="Q9" i="3"/>
  <c r="P9" i="3"/>
  <c r="O9" i="3"/>
  <c r="N9" i="3"/>
  <c r="M9" i="3"/>
  <c r="L9" i="3"/>
  <c r="K9" i="3"/>
  <c r="J9" i="3"/>
  <c r="I9" i="3"/>
  <c r="G9" i="3"/>
  <c r="F9" i="3"/>
  <c r="T8" i="3"/>
  <c r="S8" i="3"/>
  <c r="R8" i="3"/>
  <c r="Q8" i="3"/>
  <c r="P8" i="3"/>
  <c r="O8" i="3"/>
  <c r="N8" i="3"/>
  <c r="M8" i="3"/>
  <c r="L8" i="3"/>
  <c r="K8" i="3"/>
  <c r="J8" i="3"/>
  <c r="I8" i="3"/>
  <c r="G8" i="3"/>
  <c r="F8" i="3"/>
  <c r="T1808" i="2"/>
  <c r="S1808" i="2"/>
  <c r="R1808" i="2"/>
  <c r="T1807" i="2"/>
  <c r="S1807" i="2"/>
  <c r="R1807" i="2"/>
  <c r="T1806" i="2"/>
  <c r="S1806" i="2"/>
  <c r="R1806" i="2"/>
  <c r="T1805" i="2"/>
  <c r="S1805" i="2"/>
  <c r="R1805" i="2"/>
  <c r="T1804" i="2"/>
  <c r="S1804" i="2"/>
  <c r="R1804" i="2"/>
  <c r="T1803" i="2"/>
  <c r="S1803" i="2"/>
  <c r="R1803" i="2"/>
  <c r="T1802" i="2"/>
  <c r="S1802" i="2"/>
  <c r="R1802" i="2"/>
  <c r="T1801" i="2"/>
  <c r="S1801" i="2"/>
  <c r="R1801" i="2"/>
  <c r="T1800" i="2"/>
  <c r="S1800" i="2"/>
  <c r="R1800" i="2"/>
  <c r="T1799" i="2"/>
  <c r="S1799" i="2"/>
  <c r="R1799" i="2"/>
  <c r="T1798" i="2"/>
  <c r="S1798" i="2"/>
  <c r="R1798" i="2"/>
  <c r="T1797" i="2"/>
  <c r="S1797" i="2"/>
  <c r="R1797" i="2"/>
  <c r="T1796" i="2"/>
  <c r="S1796" i="2"/>
  <c r="R1796" i="2"/>
  <c r="T1795" i="2"/>
  <c r="S1795" i="2"/>
  <c r="R1795" i="2"/>
  <c r="T1794" i="2"/>
  <c r="S1794" i="2"/>
  <c r="R1794" i="2"/>
  <c r="T1793" i="2"/>
  <c r="S1793" i="2"/>
  <c r="R1793" i="2"/>
  <c r="T1792" i="2"/>
  <c r="S1792" i="2"/>
  <c r="R1792" i="2"/>
  <c r="T1791" i="2"/>
  <c r="S1791" i="2"/>
  <c r="R1791" i="2"/>
  <c r="T1790" i="2"/>
  <c r="S1790" i="2"/>
  <c r="R1790" i="2"/>
  <c r="T1789" i="2"/>
  <c r="S1789" i="2"/>
  <c r="R1789" i="2"/>
  <c r="T1788" i="2"/>
  <c r="S1788" i="2"/>
  <c r="R1788" i="2"/>
  <c r="T1787" i="2"/>
  <c r="S1787" i="2"/>
  <c r="R1787" i="2"/>
  <c r="T1786" i="2"/>
  <c r="S1786" i="2"/>
  <c r="R1786" i="2"/>
  <c r="T1785" i="2"/>
  <c r="S1785" i="2"/>
  <c r="R1785" i="2"/>
  <c r="T1784" i="2"/>
  <c r="S1784" i="2"/>
  <c r="R1784" i="2"/>
  <c r="T1783" i="2"/>
  <c r="S1783" i="2"/>
  <c r="R1783" i="2"/>
  <c r="T1782" i="2"/>
  <c r="S1782" i="2"/>
  <c r="R1782" i="2"/>
  <c r="T1781" i="2"/>
  <c r="S1781" i="2"/>
  <c r="R1781" i="2"/>
  <c r="T1780" i="2"/>
  <c r="S1780" i="2"/>
  <c r="R1780" i="2"/>
  <c r="T1779" i="2"/>
  <c r="S1779" i="2"/>
  <c r="R1779" i="2"/>
  <c r="T1778" i="2"/>
  <c r="S1778" i="2"/>
  <c r="R1778" i="2"/>
  <c r="T1777" i="2"/>
  <c r="S1777" i="2"/>
  <c r="R1777" i="2"/>
  <c r="T1776" i="2"/>
  <c r="S1776" i="2"/>
  <c r="R1776" i="2"/>
  <c r="T1775" i="2"/>
  <c r="S1775" i="2"/>
  <c r="R1775" i="2"/>
  <c r="T1774" i="2"/>
  <c r="S1774" i="2"/>
  <c r="R1774" i="2"/>
  <c r="T1773" i="2"/>
  <c r="S1773" i="2"/>
  <c r="R1773" i="2"/>
  <c r="T1772" i="2"/>
  <c r="S1772" i="2"/>
  <c r="R1772" i="2"/>
  <c r="T1771" i="2"/>
  <c r="S1771" i="2"/>
  <c r="R1771" i="2"/>
  <c r="T1770" i="2"/>
  <c r="S1770" i="2"/>
  <c r="R1770" i="2"/>
  <c r="T1769" i="2"/>
  <c r="S1769" i="2"/>
  <c r="R1769" i="2"/>
  <c r="T1768" i="2"/>
  <c r="S1768" i="2"/>
  <c r="R1768" i="2"/>
  <c r="T1767" i="2"/>
  <c r="S1767" i="2"/>
  <c r="R1767" i="2"/>
  <c r="T1766" i="2"/>
  <c r="S1766" i="2"/>
  <c r="R1766" i="2"/>
  <c r="T1765" i="2"/>
  <c r="S1765" i="2"/>
  <c r="R1765" i="2"/>
  <c r="T1764" i="2"/>
  <c r="S1764" i="2"/>
  <c r="R1764" i="2"/>
  <c r="T1763" i="2"/>
  <c r="S1763" i="2"/>
  <c r="R1763" i="2"/>
  <c r="T1762" i="2"/>
  <c r="S1762" i="2"/>
  <c r="R1762" i="2"/>
  <c r="T1761" i="2"/>
  <c r="S1761" i="2"/>
  <c r="R1761" i="2"/>
  <c r="T1760" i="2"/>
  <c r="S1760" i="2"/>
  <c r="R1760" i="2"/>
  <c r="T1759" i="2"/>
  <c r="S1759" i="2"/>
  <c r="R1759" i="2"/>
  <c r="T1758" i="2"/>
  <c r="S1758" i="2"/>
  <c r="R1758" i="2"/>
  <c r="T1757" i="2"/>
  <c r="S1757" i="2"/>
  <c r="R1757" i="2"/>
  <c r="T1756" i="2"/>
  <c r="S1756" i="2"/>
  <c r="R1756" i="2"/>
  <c r="T1755" i="2"/>
  <c r="S1755" i="2"/>
  <c r="R1755" i="2"/>
  <c r="T1754" i="2"/>
  <c r="S1754" i="2"/>
  <c r="R1754" i="2"/>
  <c r="T1753" i="2"/>
  <c r="S1753" i="2"/>
  <c r="R1753" i="2"/>
  <c r="T1752" i="2"/>
  <c r="S1752" i="2"/>
  <c r="R1752" i="2"/>
  <c r="T1751" i="2"/>
  <c r="S1751" i="2"/>
  <c r="R1751" i="2"/>
  <c r="T1750" i="2"/>
  <c r="S1750" i="2"/>
  <c r="R1750" i="2"/>
  <c r="T1749" i="2"/>
  <c r="S1749" i="2"/>
  <c r="R1749" i="2"/>
  <c r="T1748" i="2"/>
  <c r="S1748" i="2"/>
  <c r="R1748" i="2"/>
  <c r="T1747" i="2"/>
  <c r="S1747" i="2"/>
  <c r="R1747" i="2"/>
  <c r="T1746" i="2"/>
  <c r="S1746" i="2"/>
  <c r="R1746" i="2"/>
  <c r="T1745" i="2"/>
  <c r="S1745" i="2"/>
  <c r="R1745" i="2"/>
  <c r="T1744" i="2"/>
  <c r="S1744" i="2"/>
  <c r="R1744" i="2"/>
  <c r="T1743" i="2"/>
  <c r="S1743" i="2"/>
  <c r="R1743" i="2"/>
  <c r="T1742" i="2"/>
  <c r="S1742" i="2"/>
  <c r="R1742" i="2"/>
  <c r="T1741" i="2"/>
  <c r="S1741" i="2"/>
  <c r="R1741" i="2"/>
  <c r="T1740" i="2"/>
  <c r="S1740" i="2"/>
  <c r="R1740" i="2"/>
  <c r="T1739" i="2"/>
  <c r="S1739" i="2"/>
  <c r="R1739" i="2"/>
  <c r="T1738" i="2"/>
  <c r="S1738" i="2"/>
  <c r="R1738" i="2"/>
  <c r="T1737" i="2"/>
  <c r="S1737" i="2"/>
  <c r="R1737" i="2"/>
  <c r="T1736" i="2"/>
  <c r="S1736" i="2"/>
  <c r="R1736" i="2"/>
  <c r="T1735" i="2"/>
  <c r="S1735" i="2"/>
  <c r="R1735" i="2"/>
  <c r="T1734" i="2"/>
  <c r="S1734" i="2"/>
  <c r="R1734" i="2"/>
  <c r="T1733" i="2"/>
  <c r="S1733" i="2"/>
  <c r="R1733" i="2"/>
  <c r="T1732" i="2"/>
  <c r="S1732" i="2"/>
  <c r="R1732" i="2"/>
  <c r="T1731" i="2"/>
  <c r="S1731" i="2"/>
  <c r="R1731" i="2"/>
  <c r="T1730" i="2"/>
  <c r="S1730" i="2"/>
  <c r="R1730" i="2"/>
  <c r="T1729" i="2"/>
  <c r="S1729" i="2"/>
  <c r="R1729" i="2"/>
  <c r="T1728" i="2"/>
  <c r="S1728" i="2"/>
  <c r="R1728" i="2"/>
  <c r="T1727" i="2"/>
  <c r="S1727" i="2"/>
  <c r="R1727" i="2"/>
  <c r="T1726" i="2"/>
  <c r="S1726" i="2"/>
  <c r="R1726" i="2"/>
  <c r="T1725" i="2"/>
  <c r="S1725" i="2"/>
  <c r="R1725" i="2"/>
  <c r="T1724" i="2"/>
  <c r="S1724" i="2"/>
  <c r="R1724" i="2"/>
  <c r="T1723" i="2"/>
  <c r="S1723" i="2"/>
  <c r="R1723" i="2"/>
  <c r="T1722" i="2"/>
  <c r="S1722" i="2"/>
  <c r="R1722" i="2"/>
  <c r="T1721" i="2"/>
  <c r="S1721" i="2"/>
  <c r="R1721" i="2"/>
  <c r="T1720" i="2"/>
  <c r="S1720" i="2"/>
  <c r="R1720" i="2"/>
  <c r="T1719" i="2"/>
  <c r="S1719" i="2"/>
  <c r="R1719" i="2"/>
  <c r="T1718" i="2"/>
  <c r="S1718" i="2"/>
  <c r="R1718" i="2"/>
  <c r="T1717" i="2"/>
  <c r="S1717" i="2"/>
  <c r="R1717" i="2"/>
  <c r="T1716" i="2"/>
  <c r="S1716" i="2"/>
  <c r="R1716" i="2"/>
  <c r="T1715" i="2"/>
  <c r="S1715" i="2"/>
  <c r="R1715" i="2"/>
  <c r="T1714" i="2"/>
  <c r="S1714" i="2"/>
  <c r="R1714" i="2"/>
  <c r="T1713" i="2"/>
  <c r="S1713" i="2"/>
  <c r="R1713" i="2"/>
  <c r="T1712" i="2"/>
  <c r="S1712" i="2"/>
  <c r="R1712" i="2"/>
  <c r="T1711" i="2"/>
  <c r="S1711" i="2"/>
  <c r="R1711" i="2"/>
  <c r="T1710" i="2"/>
  <c r="S1710" i="2"/>
  <c r="R1710" i="2"/>
  <c r="T1709" i="2"/>
  <c r="S1709" i="2"/>
  <c r="R1709" i="2"/>
  <c r="T1708" i="2"/>
  <c r="S1708" i="2"/>
  <c r="R1708" i="2"/>
  <c r="T1707" i="2"/>
  <c r="S1707" i="2"/>
  <c r="R1707" i="2"/>
  <c r="T1706" i="2"/>
  <c r="S1706" i="2"/>
  <c r="R1706" i="2"/>
  <c r="T1705" i="2"/>
  <c r="S1705" i="2"/>
  <c r="R1705" i="2"/>
  <c r="T1704" i="2"/>
  <c r="S1704" i="2"/>
  <c r="R1704" i="2"/>
  <c r="T1703" i="2"/>
  <c r="S1703" i="2"/>
  <c r="R1703" i="2"/>
  <c r="T1702" i="2"/>
  <c r="S1702" i="2"/>
  <c r="R1702" i="2"/>
  <c r="T1701" i="2"/>
  <c r="S1701" i="2"/>
  <c r="R1701" i="2"/>
  <c r="T1700" i="2"/>
  <c r="S1700" i="2"/>
  <c r="R1700" i="2"/>
  <c r="T1699" i="2"/>
  <c r="S1699" i="2"/>
  <c r="R1699" i="2"/>
  <c r="T1698" i="2"/>
  <c r="S1698" i="2"/>
  <c r="R1698" i="2"/>
  <c r="T1697" i="2"/>
  <c r="S1697" i="2"/>
  <c r="R1697" i="2"/>
  <c r="T1696" i="2"/>
  <c r="S1696" i="2"/>
  <c r="R1696" i="2"/>
  <c r="T1695" i="2"/>
  <c r="S1695" i="2"/>
  <c r="R1695" i="2"/>
  <c r="T1694" i="2"/>
  <c r="S1694" i="2"/>
  <c r="R1694" i="2"/>
  <c r="T1693" i="2"/>
  <c r="S1693" i="2"/>
  <c r="R1693" i="2"/>
  <c r="T1692" i="2"/>
  <c r="S1692" i="2"/>
  <c r="R1692" i="2"/>
  <c r="T1691" i="2"/>
  <c r="S1691" i="2"/>
  <c r="R1691" i="2"/>
  <c r="T1690" i="2"/>
  <c r="S1690" i="2"/>
  <c r="R1690" i="2"/>
  <c r="T1689" i="2"/>
  <c r="S1689" i="2"/>
  <c r="R1689" i="2"/>
  <c r="T1688" i="2"/>
  <c r="S1688" i="2"/>
  <c r="R1688" i="2"/>
  <c r="T1687" i="2"/>
  <c r="S1687" i="2"/>
  <c r="R1687" i="2"/>
  <c r="T1686" i="2"/>
  <c r="S1686" i="2"/>
  <c r="R1686" i="2"/>
  <c r="T1685" i="2"/>
  <c r="S1685" i="2"/>
  <c r="R1685" i="2"/>
  <c r="T1684" i="2"/>
  <c r="S1684" i="2"/>
  <c r="R1684" i="2"/>
  <c r="T1683" i="2"/>
  <c r="S1683" i="2"/>
  <c r="R1683" i="2"/>
  <c r="T1682" i="2"/>
  <c r="S1682" i="2"/>
  <c r="R1682" i="2"/>
  <c r="T1681" i="2"/>
  <c r="S1681" i="2"/>
  <c r="R1681" i="2"/>
  <c r="T1680" i="2"/>
  <c r="S1680" i="2"/>
  <c r="R1680" i="2"/>
  <c r="T1679" i="2"/>
  <c r="S1679" i="2"/>
  <c r="R1679" i="2"/>
  <c r="T1678" i="2"/>
  <c r="S1678" i="2"/>
  <c r="R1678" i="2"/>
  <c r="T1677" i="2"/>
  <c r="S1677" i="2"/>
  <c r="R1677" i="2"/>
  <c r="T1676" i="2"/>
  <c r="S1676" i="2"/>
  <c r="R1676" i="2"/>
  <c r="T1675" i="2"/>
  <c r="S1675" i="2"/>
  <c r="R1675" i="2"/>
  <c r="T1674" i="2"/>
  <c r="S1674" i="2"/>
  <c r="R1674" i="2"/>
  <c r="T1673" i="2"/>
  <c r="S1673" i="2"/>
  <c r="R1673" i="2"/>
  <c r="T1672" i="2"/>
  <c r="S1672" i="2"/>
  <c r="R1672" i="2"/>
  <c r="T1671" i="2"/>
  <c r="S1671" i="2"/>
  <c r="R1671" i="2"/>
  <c r="T1670" i="2"/>
  <c r="S1670" i="2"/>
  <c r="R1670" i="2"/>
  <c r="T1669" i="2"/>
  <c r="S1669" i="2"/>
  <c r="R1669" i="2"/>
  <c r="T1668" i="2"/>
  <c r="S1668" i="2"/>
  <c r="R1668" i="2"/>
  <c r="T1667" i="2"/>
  <c r="S1667" i="2"/>
  <c r="R1667" i="2"/>
  <c r="T1666" i="2"/>
  <c r="S1666" i="2"/>
  <c r="R1666" i="2"/>
  <c r="T1665" i="2"/>
  <c r="S1665" i="2"/>
  <c r="R1665" i="2"/>
  <c r="T1664" i="2"/>
  <c r="S1664" i="2"/>
  <c r="R1664" i="2"/>
  <c r="T1663" i="2"/>
  <c r="S1663" i="2"/>
  <c r="R1663" i="2"/>
  <c r="T1662" i="2"/>
  <c r="S1662" i="2"/>
  <c r="R1662" i="2"/>
  <c r="T1661" i="2"/>
  <c r="S1661" i="2"/>
  <c r="R1661" i="2"/>
  <c r="T1660" i="2"/>
  <c r="S1660" i="2"/>
  <c r="R1660" i="2"/>
  <c r="T1659" i="2"/>
  <c r="S1659" i="2"/>
  <c r="R1659" i="2"/>
  <c r="T1658" i="2"/>
  <c r="S1658" i="2"/>
  <c r="R1658" i="2"/>
  <c r="T1657" i="2"/>
  <c r="S1657" i="2"/>
  <c r="R1657" i="2"/>
  <c r="T1656" i="2"/>
  <c r="S1656" i="2"/>
  <c r="R1656" i="2"/>
  <c r="T1655" i="2"/>
  <c r="S1655" i="2"/>
  <c r="R1655" i="2"/>
  <c r="T1654" i="2"/>
  <c r="S1654" i="2"/>
  <c r="R1654" i="2"/>
  <c r="T1653" i="2"/>
  <c r="S1653" i="2"/>
  <c r="R1653" i="2"/>
  <c r="T1652" i="2"/>
  <c r="S1652" i="2"/>
  <c r="R1652" i="2"/>
  <c r="T1651" i="2"/>
  <c r="S1651" i="2"/>
  <c r="R1651" i="2"/>
  <c r="T1650" i="2"/>
  <c r="S1650" i="2"/>
  <c r="R1650" i="2"/>
  <c r="T1649" i="2"/>
  <c r="S1649" i="2"/>
  <c r="R1649" i="2"/>
  <c r="T1648" i="2"/>
  <c r="S1648" i="2"/>
  <c r="R1648" i="2"/>
  <c r="T1647" i="2"/>
  <c r="S1647" i="2"/>
  <c r="R1647" i="2"/>
  <c r="T1646" i="2"/>
  <c r="S1646" i="2"/>
  <c r="R1646" i="2"/>
  <c r="T1645" i="2"/>
  <c r="S1645" i="2"/>
  <c r="R1645" i="2"/>
  <c r="T1644" i="2"/>
  <c r="S1644" i="2"/>
  <c r="R1644" i="2"/>
  <c r="T1643" i="2"/>
  <c r="S1643" i="2"/>
  <c r="R1643" i="2"/>
  <c r="T1642" i="2"/>
  <c r="S1642" i="2"/>
  <c r="R1642" i="2"/>
  <c r="T1641" i="2"/>
  <c r="S1641" i="2"/>
  <c r="R1641" i="2"/>
  <c r="T1640" i="2"/>
  <c r="S1640" i="2"/>
  <c r="R1640" i="2"/>
  <c r="T1639" i="2"/>
  <c r="S1639" i="2"/>
  <c r="R1639" i="2"/>
  <c r="T1638" i="2"/>
  <c r="S1638" i="2"/>
  <c r="R1638" i="2"/>
  <c r="T1637" i="2"/>
  <c r="S1637" i="2"/>
  <c r="R1637" i="2"/>
  <c r="T1636" i="2"/>
  <c r="S1636" i="2"/>
  <c r="R1636" i="2"/>
  <c r="T1635" i="2"/>
  <c r="S1635" i="2"/>
  <c r="R1635" i="2"/>
  <c r="T1634" i="2"/>
  <c r="S1634" i="2"/>
  <c r="R1634" i="2"/>
  <c r="T1633" i="2"/>
  <c r="S1633" i="2"/>
  <c r="R1633" i="2"/>
  <c r="T1632" i="2"/>
  <c r="S1632" i="2"/>
  <c r="R1632" i="2"/>
  <c r="T1631" i="2"/>
  <c r="S1631" i="2"/>
  <c r="R1631" i="2"/>
  <c r="T1630" i="2"/>
  <c r="S1630" i="2"/>
  <c r="R1630" i="2"/>
  <c r="T1629" i="2"/>
  <c r="S1629" i="2"/>
  <c r="R1629" i="2"/>
  <c r="T1628" i="2"/>
  <c r="S1628" i="2"/>
  <c r="R1628" i="2"/>
  <c r="T1627" i="2"/>
  <c r="S1627" i="2"/>
  <c r="R1627" i="2"/>
  <c r="T1626" i="2"/>
  <c r="S1626" i="2"/>
  <c r="R1626" i="2"/>
  <c r="T1625" i="2"/>
  <c r="S1625" i="2"/>
  <c r="R1625" i="2"/>
  <c r="T1624" i="2"/>
  <c r="S1624" i="2"/>
  <c r="R1624" i="2"/>
  <c r="T1623" i="2"/>
  <c r="S1623" i="2"/>
  <c r="R1623" i="2"/>
  <c r="T1622" i="2"/>
  <c r="S1622" i="2"/>
  <c r="R1622" i="2"/>
  <c r="T1621" i="2"/>
  <c r="S1621" i="2"/>
  <c r="R1621" i="2"/>
  <c r="T1620" i="2"/>
  <c r="S1620" i="2"/>
  <c r="R1620" i="2"/>
  <c r="T1619" i="2"/>
  <c r="S1619" i="2"/>
  <c r="R1619" i="2"/>
  <c r="T1618" i="2"/>
  <c r="S1618" i="2"/>
  <c r="R1618" i="2"/>
  <c r="T1617" i="2"/>
  <c r="S1617" i="2"/>
  <c r="R1617" i="2"/>
  <c r="T1616" i="2"/>
  <c r="S1616" i="2"/>
  <c r="R1616" i="2"/>
  <c r="T1615" i="2"/>
  <c r="S1615" i="2"/>
  <c r="R1615" i="2"/>
  <c r="T1614" i="2"/>
  <c r="S1614" i="2"/>
  <c r="R1614" i="2"/>
  <c r="T1613" i="2"/>
  <c r="S1613" i="2"/>
  <c r="R1613" i="2"/>
  <c r="T1612" i="2"/>
  <c r="S1612" i="2"/>
  <c r="R1612" i="2"/>
  <c r="T1611" i="2"/>
  <c r="S1611" i="2"/>
  <c r="R1611" i="2"/>
  <c r="T1610" i="2"/>
  <c r="S1610" i="2"/>
  <c r="R1610" i="2"/>
  <c r="T1609" i="2"/>
  <c r="S1609" i="2"/>
  <c r="R1609" i="2"/>
  <c r="T1608" i="2"/>
  <c r="S1608" i="2"/>
  <c r="R1608" i="2"/>
  <c r="T1607" i="2"/>
  <c r="S1607" i="2"/>
  <c r="R1607" i="2"/>
  <c r="T1606" i="2"/>
  <c r="S1606" i="2"/>
  <c r="R1606" i="2"/>
  <c r="T1605" i="2"/>
  <c r="S1605" i="2"/>
  <c r="R1605" i="2"/>
  <c r="T1604" i="2"/>
  <c r="S1604" i="2"/>
  <c r="R1604" i="2"/>
  <c r="T1603" i="2"/>
  <c r="S1603" i="2"/>
  <c r="R1603" i="2"/>
  <c r="T1602" i="2"/>
  <c r="S1602" i="2"/>
  <c r="R1602" i="2"/>
  <c r="T1601" i="2"/>
  <c r="S1601" i="2"/>
  <c r="R1601" i="2"/>
  <c r="T1600" i="2"/>
  <c r="S1600" i="2"/>
  <c r="R1600" i="2"/>
  <c r="T1599" i="2"/>
  <c r="S1599" i="2"/>
  <c r="R1599" i="2"/>
  <c r="T1598" i="2"/>
  <c r="S1598" i="2"/>
  <c r="R1598" i="2"/>
  <c r="T1597" i="2"/>
  <c r="S1597" i="2"/>
  <c r="R1597" i="2"/>
  <c r="T1596" i="2"/>
  <c r="S1596" i="2"/>
  <c r="R1596" i="2"/>
  <c r="T1595" i="2"/>
  <c r="S1595" i="2"/>
  <c r="R1595" i="2"/>
  <c r="T1594" i="2"/>
  <c r="S1594" i="2"/>
  <c r="R1594" i="2"/>
  <c r="T1593" i="2"/>
  <c r="S1593" i="2"/>
  <c r="R1593" i="2"/>
  <c r="T1592" i="2"/>
  <c r="S1592" i="2"/>
  <c r="R1592" i="2"/>
  <c r="T1591" i="2"/>
  <c r="S1591" i="2"/>
  <c r="R1591" i="2"/>
  <c r="T1590" i="2"/>
  <c r="S1590" i="2"/>
  <c r="R1590" i="2"/>
  <c r="T1589" i="2"/>
  <c r="S1589" i="2"/>
  <c r="R1589" i="2"/>
  <c r="T1588" i="2"/>
  <c r="S1588" i="2"/>
  <c r="R1588" i="2"/>
  <c r="T1587" i="2"/>
  <c r="S1587" i="2"/>
  <c r="R1587" i="2"/>
  <c r="T1586" i="2"/>
  <c r="S1586" i="2"/>
  <c r="R1586" i="2"/>
  <c r="T1585" i="2"/>
  <c r="S1585" i="2"/>
  <c r="R1585" i="2"/>
  <c r="T1584" i="2"/>
  <c r="S1584" i="2"/>
  <c r="R1584" i="2"/>
  <c r="T1583" i="2"/>
  <c r="S1583" i="2"/>
  <c r="R1583" i="2"/>
  <c r="T1582" i="2"/>
  <c r="S1582" i="2"/>
  <c r="R1582" i="2"/>
  <c r="T1581" i="2"/>
  <c r="S1581" i="2"/>
  <c r="R1581" i="2"/>
  <c r="T1580" i="2"/>
  <c r="S1580" i="2"/>
  <c r="R1580" i="2"/>
  <c r="T1579" i="2"/>
  <c r="S1579" i="2"/>
  <c r="R1579" i="2"/>
  <c r="T1578" i="2"/>
  <c r="S1578" i="2"/>
  <c r="R1578" i="2"/>
  <c r="T1577" i="2"/>
  <c r="S1577" i="2"/>
  <c r="R1577" i="2"/>
  <c r="T1576" i="2"/>
  <c r="S1576" i="2"/>
  <c r="R1576" i="2"/>
  <c r="T1575" i="2"/>
  <c r="S1575" i="2"/>
  <c r="R1575" i="2"/>
  <c r="T1574" i="2"/>
  <c r="S1574" i="2"/>
  <c r="R1574" i="2"/>
  <c r="T1573" i="2"/>
  <c r="S1573" i="2"/>
  <c r="R1573" i="2"/>
  <c r="T1572" i="2"/>
  <c r="S1572" i="2"/>
  <c r="R1572" i="2"/>
  <c r="T1571" i="2"/>
  <c r="S1571" i="2"/>
  <c r="R1571" i="2"/>
  <c r="T1570" i="2"/>
  <c r="S1570" i="2"/>
  <c r="R1570" i="2"/>
  <c r="T1569" i="2"/>
  <c r="S1569" i="2"/>
  <c r="R1569" i="2"/>
  <c r="T1568" i="2"/>
  <c r="S1568" i="2"/>
  <c r="R1568" i="2"/>
  <c r="T1567" i="2"/>
  <c r="S1567" i="2"/>
  <c r="R1567" i="2"/>
  <c r="T1566" i="2"/>
  <c r="S1566" i="2"/>
  <c r="R1566" i="2"/>
  <c r="T1565" i="2"/>
  <c r="S1565" i="2"/>
  <c r="R1565" i="2"/>
  <c r="T1564" i="2"/>
  <c r="S1564" i="2"/>
  <c r="R1564" i="2"/>
  <c r="T1563" i="2"/>
  <c r="S1563" i="2"/>
  <c r="R1563" i="2"/>
  <c r="T1562" i="2"/>
  <c r="S1562" i="2"/>
  <c r="R1562" i="2"/>
  <c r="T1561" i="2"/>
  <c r="S1561" i="2"/>
  <c r="R1561" i="2"/>
  <c r="T1560" i="2"/>
  <c r="S1560" i="2"/>
  <c r="R1560" i="2"/>
  <c r="T1559" i="2"/>
  <c r="S1559" i="2"/>
  <c r="R1559" i="2"/>
  <c r="T1558" i="2"/>
  <c r="S1558" i="2"/>
  <c r="R1558" i="2"/>
  <c r="T1557" i="2"/>
  <c r="S1557" i="2"/>
  <c r="R1557" i="2"/>
  <c r="T1556" i="2"/>
  <c r="S1556" i="2"/>
  <c r="R1556" i="2"/>
  <c r="T1555" i="2"/>
  <c r="S1555" i="2"/>
  <c r="R1555" i="2"/>
  <c r="T1554" i="2"/>
  <c r="S1554" i="2"/>
  <c r="R1554" i="2"/>
  <c r="T1553" i="2"/>
  <c r="S1553" i="2"/>
  <c r="R1553" i="2"/>
  <c r="T1552" i="2"/>
  <c r="S1552" i="2"/>
  <c r="R1552" i="2"/>
  <c r="T1551" i="2"/>
  <c r="S1551" i="2"/>
  <c r="R1551" i="2"/>
  <c r="T1550" i="2"/>
  <c r="S1550" i="2"/>
  <c r="R1550" i="2"/>
  <c r="T1549" i="2"/>
  <c r="S1549" i="2"/>
  <c r="R1549" i="2"/>
  <c r="T1548" i="2"/>
  <c r="S1548" i="2"/>
  <c r="R1548" i="2"/>
  <c r="T1547" i="2"/>
  <c r="S1547" i="2"/>
  <c r="R1547" i="2"/>
  <c r="T1546" i="2"/>
  <c r="S1546" i="2"/>
  <c r="R1546" i="2"/>
  <c r="T1545" i="2"/>
  <c r="S1545" i="2"/>
  <c r="R1545" i="2"/>
  <c r="T1544" i="2"/>
  <c r="S1544" i="2"/>
  <c r="R1544" i="2"/>
  <c r="T1543" i="2"/>
  <c r="S1543" i="2"/>
  <c r="R1543" i="2"/>
  <c r="T1542" i="2"/>
  <c r="S1542" i="2"/>
  <c r="R1542" i="2"/>
  <c r="T1541" i="2"/>
  <c r="S1541" i="2"/>
  <c r="R1541" i="2"/>
  <c r="T1540" i="2"/>
  <c r="S1540" i="2"/>
  <c r="R1540" i="2"/>
  <c r="T1539" i="2"/>
  <c r="S1539" i="2"/>
  <c r="R1539" i="2"/>
  <c r="T1538" i="2"/>
  <c r="S1538" i="2"/>
  <c r="R1538" i="2"/>
  <c r="T1537" i="2"/>
  <c r="S1537" i="2"/>
  <c r="R1537" i="2"/>
  <c r="T1536" i="2"/>
  <c r="S1536" i="2"/>
  <c r="R1536" i="2"/>
  <c r="T1535" i="2"/>
  <c r="S1535" i="2"/>
  <c r="R1535" i="2"/>
  <c r="T1534" i="2"/>
  <c r="S1534" i="2"/>
  <c r="R1534" i="2"/>
  <c r="T1533" i="2"/>
  <c r="S1533" i="2"/>
  <c r="R1533" i="2"/>
  <c r="T1532" i="2"/>
  <c r="S1532" i="2"/>
  <c r="R1532" i="2"/>
  <c r="T1531" i="2"/>
  <c r="S1531" i="2"/>
  <c r="R1531" i="2"/>
  <c r="T1530" i="2"/>
  <c r="S1530" i="2"/>
  <c r="R1530" i="2"/>
  <c r="T1529" i="2"/>
  <c r="S1529" i="2"/>
  <c r="R1529" i="2"/>
  <c r="T1528" i="2"/>
  <c r="S1528" i="2"/>
  <c r="R1528" i="2"/>
  <c r="T1527" i="2"/>
  <c r="S1527" i="2"/>
  <c r="R1527" i="2"/>
  <c r="T1526" i="2"/>
  <c r="S1526" i="2"/>
  <c r="R1526" i="2"/>
  <c r="T1525" i="2"/>
  <c r="S1525" i="2"/>
  <c r="R1525" i="2"/>
  <c r="T1524" i="2"/>
  <c r="S1524" i="2"/>
  <c r="R1524" i="2"/>
  <c r="T1523" i="2"/>
  <c r="S1523" i="2"/>
  <c r="R1523" i="2"/>
  <c r="T1522" i="2"/>
  <c r="S1522" i="2"/>
  <c r="R1522" i="2"/>
  <c r="T1521" i="2"/>
  <c r="S1521" i="2"/>
  <c r="R1521" i="2"/>
  <c r="T1520" i="2"/>
  <c r="S1520" i="2"/>
  <c r="R1520" i="2"/>
  <c r="T1519" i="2"/>
  <c r="S1519" i="2"/>
  <c r="R1519" i="2"/>
  <c r="T1518" i="2"/>
  <c r="S1518" i="2"/>
  <c r="R1518" i="2"/>
  <c r="T1517" i="2"/>
  <c r="S1517" i="2"/>
  <c r="R1517" i="2"/>
  <c r="T1516" i="2"/>
  <c r="S1516" i="2"/>
  <c r="R1516" i="2"/>
  <c r="T1515" i="2"/>
  <c r="S1515" i="2"/>
  <c r="R1515" i="2"/>
  <c r="T1514" i="2"/>
  <c r="S1514" i="2"/>
  <c r="R1514" i="2"/>
  <c r="T1513" i="2"/>
  <c r="S1513" i="2"/>
  <c r="R1513" i="2"/>
  <c r="T1512" i="2"/>
  <c r="S1512" i="2"/>
  <c r="R1512" i="2"/>
  <c r="T1511" i="2"/>
  <c r="S1511" i="2"/>
  <c r="R1511" i="2"/>
  <c r="T1510" i="2"/>
  <c r="S1510" i="2"/>
  <c r="R1510" i="2"/>
  <c r="T1509" i="2"/>
  <c r="S1509" i="2"/>
  <c r="R1509" i="2"/>
  <c r="T1508" i="2"/>
  <c r="S1508" i="2"/>
  <c r="R1508" i="2"/>
  <c r="T1507" i="2"/>
  <c r="S1507" i="2"/>
  <c r="R1507" i="2"/>
  <c r="T1506" i="2"/>
  <c r="S1506" i="2"/>
  <c r="R1506" i="2"/>
  <c r="T1505" i="2"/>
  <c r="S1505" i="2"/>
  <c r="R1505" i="2"/>
  <c r="T1504" i="2"/>
  <c r="S1504" i="2"/>
  <c r="R1504" i="2"/>
  <c r="T1503" i="2"/>
  <c r="S1503" i="2"/>
  <c r="R1503" i="2"/>
  <c r="T1502" i="2"/>
  <c r="S1502" i="2"/>
  <c r="R1502" i="2"/>
  <c r="T1501" i="2"/>
  <c r="S1501" i="2"/>
  <c r="R1501" i="2"/>
  <c r="T1500" i="2"/>
  <c r="S1500" i="2"/>
  <c r="R1500" i="2"/>
  <c r="T1499" i="2"/>
  <c r="S1499" i="2"/>
  <c r="R1499" i="2"/>
  <c r="T1498" i="2"/>
  <c r="S1498" i="2"/>
  <c r="R1498" i="2"/>
  <c r="T1497" i="2"/>
  <c r="S1497" i="2"/>
  <c r="R1497" i="2"/>
  <c r="T1496" i="2"/>
  <c r="S1496" i="2"/>
  <c r="R1496" i="2"/>
  <c r="T1495" i="2"/>
  <c r="S1495" i="2"/>
  <c r="R1495" i="2"/>
  <c r="T1494" i="2"/>
  <c r="S1494" i="2"/>
  <c r="R1494" i="2"/>
  <c r="T1493" i="2"/>
  <c r="S1493" i="2"/>
  <c r="R1493" i="2"/>
  <c r="T1492" i="2"/>
  <c r="S1492" i="2"/>
  <c r="R1492" i="2"/>
  <c r="T1491" i="2"/>
  <c r="S1491" i="2"/>
  <c r="R1491" i="2"/>
  <c r="T1490" i="2"/>
  <c r="S1490" i="2"/>
  <c r="R1490" i="2"/>
  <c r="T1489" i="2"/>
  <c r="S1489" i="2"/>
  <c r="R1489" i="2"/>
  <c r="T1488" i="2"/>
  <c r="S1488" i="2"/>
  <c r="R1488" i="2"/>
  <c r="T1487" i="2"/>
  <c r="S1487" i="2"/>
  <c r="R1487" i="2"/>
  <c r="T1486" i="2"/>
  <c r="S1486" i="2"/>
  <c r="R1486" i="2"/>
  <c r="T1485" i="2"/>
  <c r="S1485" i="2"/>
  <c r="R1485" i="2"/>
  <c r="G1485" i="2"/>
  <c r="F1485" i="2"/>
  <c r="T1484" i="2"/>
  <c r="S1484" i="2"/>
  <c r="R1484" i="2"/>
  <c r="G1484" i="2"/>
  <c r="F1484" i="2"/>
  <c r="T1483" i="2"/>
  <c r="S1483" i="2"/>
  <c r="R1483" i="2"/>
  <c r="G1483" i="2"/>
  <c r="F1483" i="2"/>
  <c r="T1482" i="2"/>
  <c r="S1482" i="2"/>
  <c r="R1482" i="2"/>
  <c r="G1482" i="2"/>
  <c r="F1482" i="2"/>
  <c r="T1481" i="2"/>
  <c r="S1481" i="2"/>
  <c r="R1481" i="2"/>
  <c r="G1481" i="2"/>
  <c r="F1481" i="2"/>
  <c r="T1480" i="2"/>
  <c r="S1480" i="2"/>
  <c r="R1480" i="2"/>
  <c r="G1480" i="2"/>
  <c r="F1480" i="2"/>
  <c r="T1479" i="2"/>
  <c r="S1479" i="2"/>
  <c r="R1479" i="2"/>
  <c r="G1479" i="2"/>
  <c r="F1479" i="2"/>
  <c r="T1478" i="2"/>
  <c r="S1478" i="2"/>
  <c r="R1478" i="2"/>
  <c r="G1478" i="2"/>
  <c r="F1478" i="2"/>
  <c r="T1477" i="2"/>
  <c r="S1477" i="2"/>
  <c r="R1477" i="2"/>
  <c r="G1477" i="2"/>
  <c r="F1477" i="2"/>
  <c r="T1476" i="2"/>
  <c r="S1476" i="2"/>
  <c r="R1476" i="2"/>
  <c r="G1476" i="2"/>
  <c r="F1476" i="2"/>
  <c r="T1475" i="2"/>
  <c r="S1475" i="2"/>
  <c r="R1475" i="2"/>
  <c r="G1475" i="2"/>
  <c r="F1475" i="2"/>
  <c r="T1474" i="2"/>
  <c r="S1474" i="2"/>
  <c r="R1474" i="2"/>
  <c r="G1474" i="2"/>
  <c r="F1474" i="2"/>
  <c r="T1473" i="2"/>
  <c r="S1473" i="2"/>
  <c r="R1473" i="2"/>
  <c r="G1473" i="2"/>
  <c r="F1473" i="2"/>
  <c r="T1472" i="2"/>
  <c r="S1472" i="2"/>
  <c r="R1472" i="2"/>
  <c r="G1472" i="2"/>
  <c r="F1472" i="2"/>
  <c r="T1471" i="2"/>
  <c r="S1471" i="2"/>
  <c r="R1471" i="2"/>
  <c r="G1471" i="2"/>
  <c r="F1471" i="2"/>
  <c r="T1470" i="2"/>
  <c r="S1470" i="2"/>
  <c r="R1470" i="2"/>
  <c r="G1470" i="2"/>
  <c r="F1470" i="2"/>
  <c r="T1469" i="2"/>
  <c r="S1469" i="2"/>
  <c r="R1469" i="2"/>
  <c r="G1469" i="2"/>
  <c r="F1469" i="2"/>
  <c r="T1468" i="2"/>
  <c r="S1468" i="2"/>
  <c r="R1468" i="2"/>
  <c r="G1468" i="2"/>
  <c r="F1468" i="2"/>
  <c r="T1467" i="2"/>
  <c r="S1467" i="2"/>
  <c r="R1467" i="2"/>
  <c r="G1467" i="2"/>
  <c r="F1467" i="2"/>
  <c r="T1466" i="2"/>
  <c r="S1466" i="2"/>
  <c r="R1466" i="2"/>
  <c r="G1466" i="2"/>
  <c r="F1466" i="2"/>
  <c r="T1465" i="2"/>
  <c r="S1465" i="2"/>
  <c r="R1465" i="2"/>
  <c r="G1465" i="2"/>
  <c r="F1465" i="2"/>
  <c r="T1464" i="2"/>
  <c r="S1464" i="2"/>
  <c r="R1464" i="2"/>
  <c r="G1464" i="2"/>
  <c r="F1464" i="2"/>
  <c r="T1463" i="2"/>
  <c r="S1463" i="2"/>
  <c r="R1463" i="2"/>
  <c r="G1463" i="2"/>
  <c r="F1463" i="2"/>
  <c r="T1462" i="2"/>
  <c r="S1462" i="2"/>
  <c r="R1462" i="2"/>
  <c r="G1462" i="2"/>
  <c r="F1462" i="2"/>
  <c r="T1461" i="2"/>
  <c r="S1461" i="2"/>
  <c r="R1461" i="2"/>
  <c r="G1461" i="2"/>
  <c r="F1461" i="2"/>
  <c r="T1460" i="2"/>
  <c r="S1460" i="2"/>
  <c r="R1460" i="2"/>
  <c r="G1460" i="2"/>
  <c r="F1460" i="2"/>
  <c r="T1459" i="2"/>
  <c r="S1459" i="2"/>
  <c r="R1459" i="2"/>
  <c r="G1459" i="2"/>
  <c r="F1459" i="2"/>
  <c r="T1458" i="2"/>
  <c r="S1458" i="2"/>
  <c r="R1458" i="2"/>
  <c r="G1458" i="2"/>
  <c r="F1458" i="2"/>
  <c r="T1457" i="2"/>
  <c r="S1457" i="2"/>
  <c r="R1457" i="2"/>
  <c r="G1457" i="2"/>
  <c r="F1457" i="2"/>
  <c r="T1456" i="2"/>
  <c r="S1456" i="2"/>
  <c r="R1456" i="2"/>
  <c r="G1456" i="2"/>
  <c r="F1456" i="2"/>
  <c r="T1455" i="2"/>
  <c r="S1455" i="2"/>
  <c r="R1455" i="2"/>
  <c r="G1455" i="2"/>
  <c r="F1455" i="2"/>
  <c r="T1454" i="2"/>
  <c r="S1454" i="2"/>
  <c r="R1454" i="2"/>
  <c r="G1454" i="2"/>
  <c r="F1454" i="2"/>
  <c r="T1453" i="2"/>
  <c r="S1453" i="2"/>
  <c r="R1453" i="2"/>
  <c r="G1453" i="2"/>
  <c r="F1453" i="2"/>
  <c r="T1452" i="2"/>
  <c r="S1452" i="2"/>
  <c r="R1452" i="2"/>
  <c r="G1452" i="2"/>
  <c r="F1452" i="2"/>
  <c r="T1451" i="2"/>
  <c r="S1451" i="2"/>
  <c r="R1451" i="2"/>
  <c r="G1451" i="2"/>
  <c r="F1451" i="2"/>
  <c r="T1450" i="2"/>
  <c r="S1450" i="2"/>
  <c r="R1450" i="2"/>
  <c r="G1450" i="2"/>
  <c r="F1450" i="2"/>
  <c r="T1449" i="2"/>
  <c r="S1449" i="2"/>
  <c r="R1449" i="2"/>
  <c r="G1449" i="2"/>
  <c r="F1449" i="2"/>
  <c r="T1448" i="2"/>
  <c r="S1448" i="2"/>
  <c r="R1448" i="2"/>
  <c r="G1448" i="2"/>
  <c r="F1448" i="2"/>
  <c r="T1447" i="2"/>
  <c r="S1447" i="2"/>
  <c r="R1447" i="2"/>
  <c r="G1447" i="2"/>
  <c r="F1447" i="2"/>
  <c r="T1446" i="2"/>
  <c r="S1446" i="2"/>
  <c r="R1446" i="2"/>
  <c r="G1446" i="2"/>
  <c r="F1446" i="2"/>
  <c r="T1445" i="2"/>
  <c r="S1445" i="2"/>
  <c r="R1445" i="2"/>
  <c r="G1445" i="2"/>
  <c r="F1445" i="2"/>
  <c r="T1444" i="2"/>
  <c r="S1444" i="2"/>
  <c r="R1444" i="2"/>
  <c r="G1444" i="2"/>
  <c r="F1444" i="2"/>
  <c r="T1443" i="2"/>
  <c r="S1443" i="2"/>
  <c r="R1443" i="2"/>
  <c r="G1443" i="2"/>
  <c r="F1443" i="2"/>
  <c r="T1442" i="2"/>
  <c r="S1442" i="2"/>
  <c r="R1442" i="2"/>
  <c r="G1442" i="2"/>
  <c r="F1442" i="2"/>
  <c r="T1441" i="2"/>
  <c r="S1441" i="2"/>
  <c r="R1441" i="2"/>
  <c r="G1441" i="2"/>
  <c r="F1441" i="2"/>
  <c r="T1440" i="2"/>
  <c r="S1440" i="2"/>
  <c r="R1440" i="2"/>
  <c r="G1440" i="2"/>
  <c r="F1440" i="2"/>
  <c r="T1439" i="2"/>
  <c r="S1439" i="2"/>
  <c r="R1439" i="2"/>
  <c r="G1439" i="2"/>
  <c r="F1439" i="2"/>
  <c r="T1438" i="2"/>
  <c r="S1438" i="2"/>
  <c r="R1438" i="2"/>
  <c r="G1438" i="2"/>
  <c r="F1438" i="2"/>
  <c r="T1437" i="2"/>
  <c r="S1437" i="2"/>
  <c r="R1437" i="2"/>
  <c r="G1437" i="2"/>
  <c r="F1437" i="2"/>
  <c r="T1436" i="2"/>
  <c r="S1436" i="2"/>
  <c r="R1436" i="2"/>
  <c r="G1436" i="2"/>
  <c r="F1436" i="2"/>
  <c r="T1435" i="2"/>
  <c r="S1435" i="2"/>
  <c r="R1435" i="2"/>
  <c r="G1435" i="2"/>
  <c r="F1435" i="2"/>
  <c r="T1434" i="2"/>
  <c r="S1434" i="2"/>
  <c r="R1434" i="2"/>
  <c r="G1434" i="2"/>
  <c r="F1434" i="2"/>
  <c r="T1433" i="2"/>
  <c r="S1433" i="2"/>
  <c r="R1433" i="2"/>
  <c r="G1433" i="2"/>
  <c r="F1433" i="2"/>
  <c r="T1432" i="2"/>
  <c r="S1432" i="2"/>
  <c r="R1432" i="2"/>
  <c r="G1432" i="2"/>
  <c r="F1432" i="2"/>
  <c r="T1431" i="2"/>
  <c r="S1431" i="2"/>
  <c r="R1431" i="2"/>
  <c r="G1431" i="2"/>
  <c r="F1431" i="2"/>
  <c r="T1430" i="2"/>
  <c r="S1430" i="2"/>
  <c r="R1430" i="2"/>
  <c r="G1430" i="2"/>
  <c r="F1430" i="2"/>
  <c r="T1429" i="2"/>
  <c r="S1429" i="2"/>
  <c r="R1429" i="2"/>
  <c r="G1429" i="2"/>
  <c r="F1429" i="2"/>
  <c r="T1428" i="2"/>
  <c r="S1428" i="2"/>
  <c r="R1428" i="2"/>
  <c r="G1428" i="2"/>
  <c r="F1428" i="2"/>
  <c r="T1427" i="2"/>
  <c r="S1427" i="2"/>
  <c r="R1427" i="2"/>
  <c r="G1427" i="2"/>
  <c r="F1427" i="2"/>
  <c r="T1426" i="2"/>
  <c r="S1426" i="2"/>
  <c r="R1426" i="2"/>
  <c r="G1426" i="2"/>
  <c r="F1426" i="2"/>
  <c r="T1425" i="2"/>
  <c r="S1425" i="2"/>
  <c r="R1425" i="2"/>
  <c r="G1425" i="2"/>
  <c r="F1425" i="2"/>
  <c r="T1424" i="2"/>
  <c r="S1424" i="2"/>
  <c r="R1424" i="2"/>
  <c r="G1424" i="2"/>
  <c r="F1424" i="2"/>
  <c r="T1423" i="2"/>
  <c r="S1423" i="2"/>
  <c r="R1423" i="2"/>
  <c r="G1423" i="2"/>
  <c r="F1423" i="2"/>
  <c r="T1422" i="2"/>
  <c r="S1422" i="2"/>
  <c r="R1422" i="2"/>
  <c r="G1422" i="2"/>
  <c r="F1422" i="2"/>
  <c r="T1421" i="2"/>
  <c r="S1421" i="2"/>
  <c r="R1421" i="2"/>
  <c r="G1421" i="2"/>
  <c r="F1421" i="2"/>
  <c r="T1420" i="2"/>
  <c r="S1420" i="2"/>
  <c r="R1420" i="2"/>
  <c r="G1420" i="2"/>
  <c r="F1420" i="2"/>
  <c r="T1419" i="2"/>
  <c r="S1419" i="2"/>
  <c r="R1419" i="2"/>
  <c r="G1419" i="2"/>
  <c r="F1419" i="2"/>
  <c r="T1418" i="2"/>
  <c r="S1418" i="2"/>
  <c r="R1418" i="2"/>
  <c r="G1418" i="2"/>
  <c r="F1418" i="2"/>
  <c r="T1417" i="2"/>
  <c r="S1417" i="2"/>
  <c r="R1417" i="2"/>
  <c r="G1417" i="2"/>
  <c r="F1417" i="2"/>
  <c r="T1416" i="2"/>
  <c r="S1416" i="2"/>
  <c r="R1416" i="2"/>
  <c r="G1416" i="2"/>
  <c r="F1416" i="2"/>
  <c r="T1415" i="2"/>
  <c r="S1415" i="2"/>
  <c r="R1415" i="2"/>
  <c r="G1415" i="2"/>
  <c r="F1415" i="2"/>
  <c r="T1414" i="2"/>
  <c r="S1414" i="2"/>
  <c r="R1414" i="2"/>
  <c r="G1414" i="2"/>
  <c r="F1414" i="2"/>
  <c r="T1413" i="2"/>
  <c r="S1413" i="2"/>
  <c r="R1413" i="2"/>
  <c r="G1413" i="2"/>
  <c r="F1413" i="2"/>
  <c r="T1412" i="2"/>
  <c r="S1412" i="2"/>
  <c r="R1412" i="2"/>
  <c r="G1412" i="2"/>
  <c r="F1412" i="2"/>
  <c r="T1411" i="2"/>
  <c r="S1411" i="2"/>
  <c r="R1411" i="2"/>
  <c r="G1411" i="2"/>
  <c r="F1411" i="2"/>
  <c r="T1410" i="2"/>
  <c r="S1410" i="2"/>
  <c r="R1410" i="2"/>
  <c r="G1410" i="2"/>
  <c r="F1410" i="2"/>
  <c r="T1409" i="2"/>
  <c r="S1409" i="2"/>
  <c r="R1409" i="2"/>
  <c r="G1409" i="2"/>
  <c r="F1409" i="2"/>
  <c r="T1408" i="2"/>
  <c r="S1408" i="2"/>
  <c r="R1408" i="2"/>
  <c r="G1408" i="2"/>
  <c r="F1408" i="2"/>
  <c r="T1407" i="2"/>
  <c r="S1407" i="2"/>
  <c r="R1407" i="2"/>
  <c r="G1407" i="2"/>
  <c r="F1407" i="2"/>
  <c r="T1406" i="2"/>
  <c r="S1406" i="2"/>
  <c r="R1406" i="2"/>
  <c r="G1406" i="2"/>
  <c r="F1406" i="2"/>
  <c r="T1405" i="2"/>
  <c r="S1405" i="2"/>
  <c r="R1405" i="2"/>
  <c r="G1405" i="2"/>
  <c r="F1405" i="2"/>
  <c r="T1404" i="2"/>
  <c r="S1404" i="2"/>
  <c r="R1404" i="2"/>
  <c r="G1404" i="2"/>
  <c r="F1404" i="2"/>
  <c r="T1403" i="2"/>
  <c r="S1403" i="2"/>
  <c r="R1403" i="2"/>
  <c r="G1403" i="2"/>
  <c r="F1403" i="2"/>
  <c r="T1402" i="2"/>
  <c r="S1402" i="2"/>
  <c r="R1402" i="2"/>
  <c r="G1402" i="2"/>
  <c r="F1402" i="2"/>
  <c r="T1401" i="2"/>
  <c r="S1401" i="2"/>
  <c r="R1401" i="2"/>
  <c r="G1401" i="2"/>
  <c r="F1401" i="2"/>
  <c r="T1400" i="2"/>
  <c r="S1400" i="2"/>
  <c r="R1400" i="2"/>
  <c r="G1400" i="2"/>
  <c r="F1400" i="2"/>
  <c r="T1399" i="2"/>
  <c r="S1399" i="2"/>
  <c r="R1399" i="2"/>
  <c r="G1399" i="2"/>
  <c r="F1399" i="2"/>
  <c r="T1398" i="2"/>
  <c r="S1398" i="2"/>
  <c r="R1398" i="2"/>
  <c r="G1398" i="2"/>
  <c r="F1398" i="2"/>
  <c r="T1397" i="2"/>
  <c r="S1397" i="2"/>
  <c r="R1397" i="2"/>
  <c r="G1397" i="2"/>
  <c r="F1397" i="2"/>
  <c r="T1396" i="2"/>
  <c r="S1396" i="2"/>
  <c r="R1396" i="2"/>
  <c r="G1396" i="2"/>
  <c r="F1396" i="2"/>
  <c r="T1395" i="2"/>
  <c r="S1395" i="2"/>
  <c r="R1395" i="2"/>
  <c r="G1395" i="2"/>
  <c r="F1395" i="2"/>
  <c r="T1394" i="2"/>
  <c r="S1394" i="2"/>
  <c r="R1394" i="2"/>
  <c r="G1394" i="2"/>
  <c r="F1394" i="2"/>
  <c r="T1393" i="2"/>
  <c r="S1393" i="2"/>
  <c r="R1393" i="2"/>
  <c r="G1393" i="2"/>
  <c r="F1393" i="2"/>
  <c r="T1392" i="2"/>
  <c r="S1392" i="2"/>
  <c r="R1392" i="2"/>
  <c r="G1392" i="2"/>
  <c r="F1392" i="2"/>
  <c r="T1391" i="2"/>
  <c r="S1391" i="2"/>
  <c r="R1391" i="2"/>
  <c r="G1391" i="2"/>
  <c r="F1391" i="2"/>
  <c r="T1390" i="2"/>
  <c r="S1390" i="2"/>
  <c r="R1390" i="2"/>
  <c r="G1390" i="2"/>
  <c r="F1390" i="2"/>
  <c r="T1389" i="2"/>
  <c r="S1389" i="2"/>
  <c r="R1389" i="2"/>
  <c r="G1389" i="2"/>
  <c r="F1389" i="2"/>
  <c r="T1388" i="2"/>
  <c r="S1388" i="2"/>
  <c r="R1388" i="2"/>
  <c r="G1388" i="2"/>
  <c r="F1388" i="2"/>
  <c r="T1387" i="2"/>
  <c r="S1387" i="2"/>
  <c r="R1387" i="2"/>
  <c r="G1387" i="2"/>
  <c r="F1387" i="2"/>
  <c r="T1386" i="2"/>
  <c r="S1386" i="2"/>
  <c r="R1386" i="2"/>
  <c r="G1386" i="2"/>
  <c r="F1386" i="2"/>
  <c r="T1385" i="2"/>
  <c r="S1385" i="2"/>
  <c r="R1385" i="2"/>
  <c r="G1385" i="2"/>
  <c r="F1385" i="2"/>
  <c r="T1384" i="2"/>
  <c r="S1384" i="2"/>
  <c r="R1384" i="2"/>
  <c r="G1384" i="2"/>
  <c r="F1384" i="2"/>
  <c r="T1383" i="2"/>
  <c r="S1383" i="2"/>
  <c r="R1383" i="2"/>
  <c r="G1383" i="2"/>
  <c r="F1383" i="2"/>
  <c r="T1382" i="2"/>
  <c r="S1382" i="2"/>
  <c r="R1382" i="2"/>
  <c r="G1382" i="2"/>
  <c r="F1382" i="2"/>
  <c r="T1381" i="2"/>
  <c r="S1381" i="2"/>
  <c r="R1381" i="2"/>
  <c r="G1381" i="2"/>
  <c r="F1381" i="2"/>
  <c r="T1380" i="2"/>
  <c r="S1380" i="2"/>
  <c r="R1380" i="2"/>
  <c r="G1380" i="2"/>
  <c r="F1380" i="2"/>
  <c r="T1379" i="2"/>
  <c r="S1379" i="2"/>
  <c r="R1379" i="2"/>
  <c r="G1379" i="2"/>
  <c r="F1379" i="2"/>
  <c r="T1378" i="2"/>
  <c r="S1378" i="2"/>
  <c r="R1378" i="2"/>
  <c r="G1378" i="2"/>
  <c r="F1378" i="2"/>
  <c r="T1377" i="2"/>
  <c r="S1377" i="2"/>
  <c r="R1377" i="2"/>
  <c r="G1377" i="2"/>
  <c r="F1377" i="2"/>
  <c r="T1376" i="2"/>
  <c r="S1376" i="2"/>
  <c r="R1376" i="2"/>
  <c r="G1376" i="2"/>
  <c r="F1376" i="2"/>
  <c r="T1375" i="2"/>
  <c r="S1375" i="2"/>
  <c r="R1375" i="2"/>
  <c r="G1375" i="2"/>
  <c r="F1375" i="2"/>
  <c r="T1374" i="2"/>
  <c r="S1374" i="2"/>
  <c r="R1374" i="2"/>
  <c r="G1374" i="2"/>
  <c r="F1374" i="2"/>
  <c r="T1373" i="2"/>
  <c r="S1373" i="2"/>
  <c r="R1373" i="2"/>
  <c r="G1373" i="2"/>
  <c r="F1373" i="2"/>
  <c r="T1372" i="2"/>
  <c r="S1372" i="2"/>
  <c r="R1372" i="2"/>
  <c r="G1372" i="2"/>
  <c r="F1372" i="2"/>
  <c r="T1371" i="2"/>
  <c r="S1371" i="2"/>
  <c r="R1371" i="2"/>
  <c r="G1371" i="2"/>
  <c r="F1371" i="2"/>
  <c r="T1370" i="2"/>
  <c r="S1370" i="2"/>
  <c r="R1370" i="2"/>
  <c r="G1370" i="2"/>
  <c r="F1370" i="2"/>
  <c r="T1369" i="2"/>
  <c r="S1369" i="2"/>
  <c r="R1369" i="2"/>
  <c r="G1369" i="2"/>
  <c r="F1369" i="2"/>
  <c r="T1368" i="2"/>
  <c r="S1368" i="2"/>
  <c r="R1368" i="2"/>
  <c r="G1368" i="2"/>
  <c r="F1368" i="2"/>
  <c r="T1367" i="2"/>
  <c r="S1367" i="2"/>
  <c r="R1367" i="2"/>
  <c r="G1367" i="2"/>
  <c r="F1367" i="2"/>
  <c r="T1366" i="2"/>
  <c r="S1366" i="2"/>
  <c r="R1366" i="2"/>
  <c r="G1366" i="2"/>
  <c r="F1366" i="2"/>
  <c r="T1365" i="2"/>
  <c r="S1365" i="2"/>
  <c r="R1365" i="2"/>
  <c r="G1365" i="2"/>
  <c r="F1365" i="2"/>
  <c r="T1364" i="2"/>
  <c r="S1364" i="2"/>
  <c r="R1364" i="2"/>
  <c r="G1364" i="2"/>
  <c r="F1364" i="2"/>
  <c r="T1363" i="2"/>
  <c r="S1363" i="2"/>
  <c r="R1363" i="2"/>
  <c r="G1363" i="2"/>
  <c r="F1363" i="2"/>
  <c r="T1362" i="2"/>
  <c r="S1362" i="2"/>
  <c r="R1362" i="2"/>
  <c r="G1362" i="2"/>
  <c r="F1362" i="2"/>
  <c r="T1361" i="2"/>
  <c r="S1361" i="2"/>
  <c r="R1361" i="2"/>
  <c r="G1361" i="2"/>
  <c r="F1361" i="2"/>
  <c r="T1360" i="2"/>
  <c r="S1360" i="2"/>
  <c r="R1360" i="2"/>
  <c r="G1360" i="2"/>
  <c r="F1360" i="2"/>
  <c r="T1359" i="2"/>
  <c r="S1359" i="2"/>
  <c r="R1359" i="2"/>
  <c r="G1359" i="2"/>
  <c r="F1359" i="2"/>
  <c r="T1358" i="2"/>
  <c r="S1358" i="2"/>
  <c r="R1358" i="2"/>
  <c r="G1358" i="2"/>
  <c r="F1358" i="2"/>
  <c r="T1357" i="2"/>
  <c r="S1357" i="2"/>
  <c r="R1357" i="2"/>
  <c r="G1357" i="2"/>
  <c r="F1357" i="2"/>
  <c r="T1356" i="2"/>
  <c r="S1356" i="2"/>
  <c r="R1356" i="2"/>
  <c r="G1356" i="2"/>
  <c r="F1356" i="2"/>
  <c r="T1355" i="2"/>
  <c r="S1355" i="2"/>
  <c r="R1355" i="2"/>
  <c r="G1355" i="2"/>
  <c r="F1355" i="2"/>
  <c r="T1354" i="2"/>
  <c r="S1354" i="2"/>
  <c r="R1354" i="2"/>
  <c r="G1354" i="2"/>
  <c r="F1354" i="2"/>
  <c r="T1353" i="2"/>
  <c r="S1353" i="2"/>
  <c r="R1353" i="2"/>
  <c r="G1353" i="2"/>
  <c r="F1353" i="2"/>
  <c r="T1352" i="2"/>
  <c r="S1352" i="2"/>
  <c r="R1352" i="2"/>
  <c r="G1352" i="2"/>
  <c r="F1352" i="2"/>
  <c r="T1351" i="2"/>
  <c r="S1351" i="2"/>
  <c r="R1351" i="2"/>
  <c r="G1351" i="2"/>
  <c r="F1351" i="2"/>
  <c r="T1350" i="2"/>
  <c r="S1350" i="2"/>
  <c r="R1350" i="2"/>
  <c r="G1350" i="2"/>
  <c r="F1350" i="2"/>
  <c r="T1349" i="2"/>
  <c r="S1349" i="2"/>
  <c r="R1349" i="2"/>
  <c r="G1349" i="2"/>
  <c r="F1349" i="2"/>
  <c r="T1348" i="2"/>
  <c r="S1348" i="2"/>
  <c r="R1348" i="2"/>
  <c r="G1348" i="2"/>
  <c r="F1348" i="2"/>
  <c r="T1347" i="2"/>
  <c r="S1347" i="2"/>
  <c r="R1347" i="2"/>
  <c r="G1347" i="2"/>
  <c r="F1347" i="2"/>
  <c r="T1346" i="2"/>
  <c r="S1346" i="2"/>
  <c r="R1346" i="2"/>
  <c r="G1346" i="2"/>
  <c r="F1346" i="2"/>
  <c r="T1345" i="2"/>
  <c r="S1345" i="2"/>
  <c r="R1345" i="2"/>
  <c r="G1345" i="2"/>
  <c r="F1345" i="2"/>
  <c r="T1344" i="2"/>
  <c r="S1344" i="2"/>
  <c r="R1344" i="2"/>
  <c r="G1344" i="2"/>
  <c r="F1344" i="2"/>
  <c r="T1343" i="2"/>
  <c r="S1343" i="2"/>
  <c r="R1343" i="2"/>
  <c r="G1343" i="2"/>
  <c r="F1343" i="2"/>
  <c r="T1342" i="2"/>
  <c r="S1342" i="2"/>
  <c r="R1342" i="2"/>
  <c r="G1342" i="2"/>
  <c r="F1342" i="2"/>
  <c r="T1341" i="2"/>
  <c r="S1341" i="2"/>
  <c r="R1341" i="2"/>
  <c r="G1341" i="2"/>
  <c r="F1341" i="2"/>
  <c r="T1340" i="2"/>
  <c r="S1340" i="2"/>
  <c r="R1340" i="2"/>
  <c r="G1340" i="2"/>
  <c r="F1340" i="2"/>
  <c r="T1339" i="2"/>
  <c r="S1339" i="2"/>
  <c r="R1339" i="2"/>
  <c r="G1339" i="2"/>
  <c r="F1339" i="2"/>
  <c r="T1338" i="2"/>
  <c r="S1338" i="2"/>
  <c r="R1338" i="2"/>
  <c r="G1338" i="2"/>
  <c r="F1338" i="2"/>
  <c r="T1337" i="2"/>
  <c r="S1337" i="2"/>
  <c r="R1337" i="2"/>
  <c r="G1337" i="2"/>
  <c r="F1337" i="2"/>
  <c r="T1336" i="2"/>
  <c r="S1336" i="2"/>
  <c r="R1336" i="2"/>
  <c r="G1336" i="2"/>
  <c r="F1336" i="2"/>
  <c r="T1335" i="2"/>
  <c r="S1335" i="2"/>
  <c r="R1335" i="2"/>
  <c r="G1335" i="2"/>
  <c r="F1335" i="2"/>
  <c r="T1334" i="2"/>
  <c r="S1334" i="2"/>
  <c r="R1334" i="2"/>
  <c r="G1334" i="2"/>
  <c r="F1334" i="2"/>
  <c r="T1333" i="2"/>
  <c r="S1333" i="2"/>
  <c r="R1333" i="2"/>
  <c r="G1333" i="2"/>
  <c r="F1333" i="2"/>
  <c r="T1332" i="2"/>
  <c r="S1332" i="2"/>
  <c r="R1332" i="2"/>
  <c r="G1332" i="2"/>
  <c r="F1332" i="2"/>
  <c r="T1331" i="2"/>
  <c r="S1331" i="2"/>
  <c r="R1331" i="2"/>
  <c r="G1331" i="2"/>
  <c r="F1331" i="2"/>
  <c r="T1330" i="2"/>
  <c r="S1330" i="2"/>
  <c r="R1330" i="2"/>
  <c r="G1330" i="2"/>
  <c r="F1330" i="2"/>
  <c r="T1329" i="2"/>
  <c r="S1329" i="2"/>
  <c r="R1329" i="2"/>
  <c r="G1329" i="2"/>
  <c r="F1329" i="2"/>
  <c r="T1328" i="2"/>
  <c r="S1328" i="2"/>
  <c r="R1328" i="2"/>
  <c r="G1328" i="2"/>
  <c r="F1328" i="2"/>
  <c r="T1327" i="2"/>
  <c r="S1327" i="2"/>
  <c r="R1327" i="2"/>
  <c r="G1327" i="2"/>
  <c r="F1327" i="2"/>
  <c r="T1326" i="2"/>
  <c r="S1326" i="2"/>
  <c r="R1326" i="2"/>
  <c r="G1326" i="2"/>
  <c r="F1326" i="2"/>
  <c r="T1325" i="2"/>
  <c r="S1325" i="2"/>
  <c r="R1325" i="2"/>
  <c r="G1325" i="2"/>
  <c r="F1325" i="2"/>
  <c r="T1324" i="2"/>
  <c r="S1324" i="2"/>
  <c r="R1324" i="2"/>
  <c r="G1324" i="2"/>
  <c r="F1324" i="2"/>
  <c r="T1323" i="2"/>
  <c r="S1323" i="2"/>
  <c r="R1323" i="2"/>
  <c r="G1323" i="2"/>
  <c r="F1323" i="2"/>
  <c r="T1322" i="2"/>
  <c r="S1322" i="2"/>
  <c r="R1322" i="2"/>
  <c r="G1322" i="2"/>
  <c r="F1322" i="2"/>
  <c r="T1321" i="2"/>
  <c r="S1321" i="2"/>
  <c r="R1321" i="2"/>
  <c r="G1321" i="2"/>
  <c r="F1321" i="2"/>
  <c r="T1320" i="2"/>
  <c r="S1320" i="2"/>
  <c r="R1320" i="2"/>
  <c r="G1320" i="2"/>
  <c r="F1320" i="2"/>
  <c r="T1319" i="2"/>
  <c r="S1319" i="2"/>
  <c r="R1319" i="2"/>
  <c r="G1319" i="2"/>
  <c r="F1319" i="2"/>
  <c r="T1318" i="2"/>
  <c r="S1318" i="2"/>
  <c r="R1318" i="2"/>
  <c r="G1318" i="2"/>
  <c r="F1318" i="2"/>
  <c r="T1317" i="2"/>
  <c r="S1317" i="2"/>
  <c r="R1317" i="2"/>
  <c r="G1317" i="2"/>
  <c r="F1317" i="2"/>
  <c r="T1316" i="2"/>
  <c r="S1316" i="2"/>
  <c r="R1316" i="2"/>
  <c r="G1316" i="2"/>
  <c r="F1316" i="2"/>
  <c r="T1315" i="2"/>
  <c r="S1315" i="2"/>
  <c r="R1315" i="2"/>
  <c r="G1315" i="2"/>
  <c r="F1315" i="2"/>
  <c r="T1314" i="2"/>
  <c r="S1314" i="2"/>
  <c r="R1314" i="2"/>
  <c r="G1314" i="2"/>
  <c r="F1314" i="2"/>
  <c r="T1313" i="2"/>
  <c r="S1313" i="2"/>
  <c r="R1313" i="2"/>
  <c r="G1313" i="2"/>
  <c r="F1313" i="2"/>
  <c r="T1312" i="2"/>
  <c r="S1312" i="2"/>
  <c r="R1312" i="2"/>
  <c r="G1312" i="2"/>
  <c r="F1312" i="2"/>
  <c r="T1311" i="2"/>
  <c r="S1311" i="2"/>
  <c r="R1311" i="2"/>
  <c r="G1311" i="2"/>
  <c r="F1311" i="2"/>
  <c r="T1310" i="2"/>
  <c r="S1310" i="2"/>
  <c r="R1310" i="2"/>
  <c r="G1310" i="2"/>
  <c r="F1310" i="2"/>
  <c r="T1309" i="2"/>
  <c r="S1309" i="2"/>
  <c r="R1309" i="2"/>
  <c r="G1309" i="2"/>
  <c r="F1309" i="2"/>
  <c r="T1308" i="2"/>
  <c r="S1308" i="2"/>
  <c r="R1308" i="2"/>
  <c r="G1308" i="2"/>
  <c r="F1308" i="2"/>
  <c r="T1307" i="2"/>
  <c r="S1307" i="2"/>
  <c r="R1307" i="2"/>
  <c r="G1307" i="2"/>
  <c r="F1307" i="2"/>
  <c r="T1306" i="2"/>
  <c r="S1306" i="2"/>
  <c r="R1306" i="2"/>
  <c r="G1306" i="2"/>
  <c r="F1306" i="2"/>
  <c r="T1305" i="2"/>
  <c r="S1305" i="2"/>
  <c r="R1305" i="2"/>
  <c r="G1305" i="2"/>
  <c r="F1305" i="2"/>
  <c r="T1304" i="2"/>
  <c r="S1304" i="2"/>
  <c r="R1304" i="2"/>
  <c r="G1304" i="2"/>
  <c r="F1304" i="2"/>
  <c r="T1303" i="2"/>
  <c r="S1303" i="2"/>
  <c r="R1303" i="2"/>
  <c r="G1303" i="2"/>
  <c r="F1303" i="2"/>
  <c r="T1302" i="2"/>
  <c r="S1302" i="2"/>
  <c r="R1302" i="2"/>
  <c r="G1302" i="2"/>
  <c r="F1302" i="2"/>
  <c r="T1301" i="2"/>
  <c r="S1301" i="2"/>
  <c r="R1301" i="2"/>
  <c r="G1301" i="2"/>
  <c r="F1301" i="2"/>
  <c r="T1300" i="2"/>
  <c r="S1300" i="2"/>
  <c r="R1300" i="2"/>
  <c r="G1300" i="2"/>
  <c r="F1300" i="2"/>
  <c r="T1299" i="2"/>
  <c r="S1299" i="2"/>
  <c r="R1299" i="2"/>
  <c r="G1299" i="2"/>
  <c r="F1299" i="2"/>
  <c r="T1298" i="2"/>
  <c r="S1298" i="2"/>
  <c r="R1298" i="2"/>
  <c r="G1298" i="2"/>
  <c r="F1298" i="2"/>
  <c r="T1297" i="2"/>
  <c r="S1297" i="2"/>
  <c r="R1297" i="2"/>
  <c r="G1297" i="2"/>
  <c r="F1297" i="2"/>
  <c r="T1296" i="2"/>
  <c r="S1296" i="2"/>
  <c r="R1296" i="2"/>
  <c r="G1296" i="2"/>
  <c r="F1296" i="2"/>
  <c r="T1295" i="2"/>
  <c r="S1295" i="2"/>
  <c r="R1295" i="2"/>
  <c r="G1295" i="2"/>
  <c r="F1295" i="2"/>
  <c r="T1294" i="2"/>
  <c r="S1294" i="2"/>
  <c r="R1294" i="2"/>
  <c r="G1294" i="2"/>
  <c r="F1294" i="2"/>
  <c r="T1293" i="2"/>
  <c r="S1293" i="2"/>
  <c r="R1293" i="2"/>
  <c r="G1293" i="2"/>
  <c r="F1293" i="2"/>
  <c r="T1292" i="2"/>
  <c r="S1292" i="2"/>
  <c r="R1292" i="2"/>
  <c r="G1292" i="2"/>
  <c r="F1292" i="2"/>
  <c r="T1291" i="2"/>
  <c r="S1291" i="2"/>
  <c r="R1291" i="2"/>
  <c r="G1291" i="2"/>
  <c r="F1291" i="2"/>
  <c r="T1290" i="2"/>
  <c r="S1290" i="2"/>
  <c r="R1290" i="2"/>
  <c r="G1290" i="2"/>
  <c r="F1290" i="2"/>
  <c r="T1289" i="2"/>
  <c r="S1289" i="2"/>
  <c r="R1289" i="2"/>
  <c r="G1289" i="2"/>
  <c r="F1289" i="2"/>
  <c r="T1288" i="2"/>
  <c r="S1288" i="2"/>
  <c r="R1288" i="2"/>
  <c r="G1288" i="2"/>
  <c r="F1288" i="2"/>
  <c r="T1287" i="2"/>
  <c r="S1287" i="2"/>
  <c r="R1287" i="2"/>
  <c r="G1287" i="2"/>
  <c r="F1287" i="2"/>
  <c r="T1286" i="2"/>
  <c r="S1286" i="2"/>
  <c r="R1286" i="2"/>
  <c r="G1286" i="2"/>
  <c r="F1286" i="2"/>
  <c r="T1285" i="2"/>
  <c r="S1285" i="2"/>
  <c r="R1285" i="2"/>
  <c r="G1285" i="2"/>
  <c r="F1285" i="2"/>
  <c r="T1284" i="2"/>
  <c r="S1284" i="2"/>
  <c r="R1284" i="2"/>
  <c r="G1284" i="2"/>
  <c r="F1284" i="2"/>
  <c r="T1283" i="2"/>
  <c r="S1283" i="2"/>
  <c r="R1283" i="2"/>
  <c r="G1283" i="2"/>
  <c r="F1283" i="2"/>
  <c r="T1282" i="2"/>
  <c r="S1282" i="2"/>
  <c r="R1282" i="2"/>
  <c r="G1282" i="2"/>
  <c r="F1282" i="2"/>
  <c r="T1281" i="2"/>
  <c r="S1281" i="2"/>
  <c r="R1281" i="2"/>
  <c r="G1281" i="2"/>
  <c r="F1281" i="2"/>
  <c r="T1280" i="2"/>
  <c r="S1280" i="2"/>
  <c r="R1280" i="2"/>
  <c r="G1280" i="2"/>
  <c r="F1280" i="2"/>
  <c r="T1279" i="2"/>
  <c r="S1279" i="2"/>
  <c r="R1279" i="2"/>
  <c r="G1279" i="2"/>
  <c r="F1279" i="2"/>
  <c r="T1278" i="2"/>
  <c r="S1278" i="2"/>
  <c r="R1278" i="2"/>
  <c r="G1278" i="2"/>
  <c r="F1278" i="2"/>
  <c r="T1277" i="2"/>
  <c r="S1277" i="2"/>
  <c r="R1277" i="2"/>
  <c r="G1277" i="2"/>
  <c r="F1277" i="2"/>
  <c r="T1276" i="2"/>
  <c r="S1276" i="2"/>
  <c r="R1276" i="2"/>
  <c r="G1276" i="2"/>
  <c r="F1276" i="2"/>
  <c r="T1275" i="2"/>
  <c r="S1275" i="2"/>
  <c r="R1275" i="2"/>
  <c r="G1275" i="2"/>
  <c r="F1275" i="2"/>
  <c r="T1274" i="2"/>
  <c r="S1274" i="2"/>
  <c r="R1274" i="2"/>
  <c r="G1274" i="2"/>
  <c r="F1274" i="2"/>
  <c r="T1273" i="2"/>
  <c r="S1273" i="2"/>
  <c r="R1273" i="2"/>
  <c r="G1273" i="2"/>
  <c r="F1273" i="2"/>
  <c r="T1272" i="2"/>
  <c r="S1272" i="2"/>
  <c r="R1272" i="2"/>
  <c r="G1272" i="2"/>
  <c r="F1272" i="2"/>
  <c r="T1271" i="2"/>
  <c r="S1271" i="2"/>
  <c r="R1271" i="2"/>
  <c r="G1271" i="2"/>
  <c r="F1271" i="2"/>
  <c r="T1270" i="2"/>
  <c r="S1270" i="2"/>
  <c r="R1270" i="2"/>
  <c r="G1270" i="2"/>
  <c r="F1270" i="2"/>
  <c r="T1269" i="2"/>
  <c r="S1269" i="2"/>
  <c r="R1269" i="2"/>
  <c r="G1269" i="2"/>
  <c r="F1269" i="2"/>
  <c r="T1268" i="2"/>
  <c r="S1268" i="2"/>
  <c r="R1268" i="2"/>
  <c r="G1268" i="2"/>
  <c r="F1268" i="2"/>
  <c r="T1267" i="2"/>
  <c r="S1267" i="2"/>
  <c r="R1267" i="2"/>
  <c r="G1267" i="2"/>
  <c r="F1267" i="2"/>
  <c r="T1266" i="2"/>
  <c r="S1266" i="2"/>
  <c r="R1266" i="2"/>
  <c r="G1266" i="2"/>
  <c r="F1266" i="2"/>
  <c r="T1265" i="2"/>
  <c r="S1265" i="2"/>
  <c r="R1265" i="2"/>
  <c r="G1265" i="2"/>
  <c r="F1265" i="2"/>
  <c r="T1264" i="2"/>
  <c r="S1264" i="2"/>
  <c r="R1264" i="2"/>
  <c r="G1264" i="2"/>
  <c r="F1264" i="2"/>
  <c r="T1263" i="2"/>
  <c r="S1263" i="2"/>
  <c r="R1263" i="2"/>
  <c r="G1263" i="2"/>
  <c r="F1263" i="2"/>
  <c r="T1262" i="2"/>
  <c r="S1262" i="2"/>
  <c r="R1262" i="2"/>
  <c r="G1262" i="2"/>
  <c r="F1262" i="2"/>
  <c r="T1261" i="2"/>
  <c r="S1261" i="2"/>
  <c r="R1261" i="2"/>
  <c r="G1261" i="2"/>
  <c r="F1261" i="2"/>
  <c r="T1260" i="2"/>
  <c r="S1260" i="2"/>
  <c r="R1260" i="2"/>
  <c r="G1260" i="2"/>
  <c r="F1260" i="2"/>
  <c r="T1259" i="2"/>
  <c r="S1259" i="2"/>
  <c r="R1259" i="2"/>
  <c r="G1259" i="2"/>
  <c r="F1259" i="2"/>
  <c r="T1258" i="2"/>
  <c r="S1258" i="2"/>
  <c r="R1258" i="2"/>
  <c r="G1258" i="2"/>
  <c r="F1258" i="2"/>
  <c r="T1257" i="2"/>
  <c r="S1257" i="2"/>
  <c r="R1257" i="2"/>
  <c r="G1257" i="2"/>
  <c r="F1257" i="2"/>
  <c r="T1256" i="2"/>
  <c r="S1256" i="2"/>
  <c r="R1256" i="2"/>
  <c r="G1256" i="2"/>
  <c r="F1256" i="2"/>
  <c r="T1255" i="2"/>
  <c r="S1255" i="2"/>
  <c r="R1255" i="2"/>
  <c r="G1255" i="2"/>
  <c r="F1255" i="2"/>
  <c r="T1254" i="2"/>
  <c r="S1254" i="2"/>
  <c r="R1254" i="2"/>
  <c r="G1254" i="2"/>
  <c r="F1254" i="2"/>
  <c r="T1253" i="2"/>
  <c r="S1253" i="2"/>
  <c r="R1253" i="2"/>
  <c r="G1253" i="2"/>
  <c r="F1253" i="2"/>
  <c r="T1252" i="2"/>
  <c r="S1252" i="2"/>
  <c r="R1252" i="2"/>
  <c r="G1252" i="2"/>
  <c r="F1252" i="2"/>
  <c r="T1251" i="2"/>
  <c r="S1251" i="2"/>
  <c r="R1251" i="2"/>
  <c r="G1251" i="2"/>
  <c r="F1251" i="2"/>
  <c r="T1250" i="2"/>
  <c r="S1250" i="2"/>
  <c r="R1250" i="2"/>
  <c r="G1250" i="2"/>
  <c r="F1250" i="2"/>
  <c r="T1249" i="2"/>
  <c r="S1249" i="2"/>
  <c r="R1249" i="2"/>
  <c r="G1249" i="2"/>
  <c r="F1249" i="2"/>
  <c r="T1248" i="2"/>
  <c r="S1248" i="2"/>
  <c r="R1248" i="2"/>
  <c r="G1248" i="2"/>
  <c r="F1248" i="2"/>
  <c r="T1247" i="2"/>
  <c r="S1247" i="2"/>
  <c r="R1247" i="2"/>
  <c r="G1247" i="2"/>
  <c r="F1247" i="2"/>
  <c r="T1246" i="2"/>
  <c r="S1246" i="2"/>
  <c r="R1246" i="2"/>
  <c r="G1246" i="2"/>
  <c r="F1246" i="2"/>
  <c r="T1245" i="2"/>
  <c r="S1245" i="2"/>
  <c r="R1245" i="2"/>
  <c r="G1245" i="2"/>
  <c r="F1245" i="2"/>
  <c r="T1244" i="2"/>
  <c r="S1244" i="2"/>
  <c r="R1244" i="2"/>
  <c r="G1244" i="2"/>
  <c r="F1244" i="2"/>
  <c r="T1243" i="2"/>
  <c r="S1243" i="2"/>
  <c r="R1243" i="2"/>
  <c r="G1243" i="2"/>
  <c r="F1243" i="2"/>
  <c r="T1242" i="2"/>
  <c r="S1242" i="2"/>
  <c r="R1242" i="2"/>
  <c r="G1242" i="2"/>
  <c r="F1242" i="2"/>
  <c r="T1241" i="2"/>
  <c r="S1241" i="2"/>
  <c r="R1241" i="2"/>
  <c r="G1241" i="2"/>
  <c r="F1241" i="2"/>
  <c r="T1240" i="2"/>
  <c r="S1240" i="2"/>
  <c r="R1240" i="2"/>
  <c r="G1240" i="2"/>
  <c r="F1240" i="2"/>
  <c r="T1239" i="2"/>
  <c r="S1239" i="2"/>
  <c r="R1239" i="2"/>
  <c r="G1239" i="2"/>
  <c r="F1239" i="2"/>
  <c r="T1238" i="2"/>
  <c r="S1238" i="2"/>
  <c r="R1238" i="2"/>
  <c r="G1238" i="2"/>
  <c r="F1238" i="2"/>
  <c r="T1237" i="2"/>
  <c r="S1237" i="2"/>
  <c r="R1237" i="2"/>
  <c r="G1237" i="2"/>
  <c r="F1237" i="2"/>
  <c r="T1236" i="2"/>
  <c r="S1236" i="2"/>
  <c r="R1236" i="2"/>
  <c r="G1236" i="2"/>
  <c r="F1236" i="2"/>
  <c r="T1235" i="2"/>
  <c r="S1235" i="2"/>
  <c r="R1235" i="2"/>
  <c r="G1235" i="2"/>
  <c r="F1235" i="2"/>
  <c r="T1234" i="2"/>
  <c r="S1234" i="2"/>
  <c r="R1234" i="2"/>
  <c r="G1234" i="2"/>
  <c r="F1234" i="2"/>
  <c r="T1233" i="2"/>
  <c r="S1233" i="2"/>
  <c r="R1233" i="2"/>
  <c r="G1233" i="2"/>
  <c r="F1233" i="2"/>
  <c r="T1232" i="2"/>
  <c r="S1232" i="2"/>
  <c r="R1232" i="2"/>
  <c r="G1232" i="2"/>
  <c r="F1232" i="2"/>
  <c r="T1231" i="2"/>
  <c r="S1231" i="2"/>
  <c r="R1231" i="2"/>
  <c r="G1231" i="2"/>
  <c r="F1231" i="2"/>
  <c r="T1230" i="2"/>
  <c r="S1230" i="2"/>
  <c r="R1230" i="2"/>
  <c r="G1230" i="2"/>
  <c r="F1230" i="2"/>
  <c r="T1229" i="2"/>
  <c r="S1229" i="2"/>
  <c r="R1229" i="2"/>
  <c r="G1229" i="2"/>
  <c r="F1229" i="2"/>
  <c r="T1228" i="2"/>
  <c r="S1228" i="2"/>
  <c r="R1228" i="2"/>
  <c r="G1228" i="2"/>
  <c r="F1228" i="2"/>
  <c r="T1227" i="2"/>
  <c r="S1227" i="2"/>
  <c r="R1227" i="2"/>
  <c r="G1227" i="2"/>
  <c r="F1227" i="2"/>
  <c r="T1226" i="2"/>
  <c r="S1226" i="2"/>
  <c r="R1226" i="2"/>
  <c r="G1226" i="2"/>
  <c r="F1226" i="2"/>
  <c r="T1225" i="2"/>
  <c r="S1225" i="2"/>
  <c r="R1225" i="2"/>
  <c r="G1225" i="2"/>
  <c r="F1225" i="2"/>
  <c r="T1224" i="2"/>
  <c r="S1224" i="2"/>
  <c r="R1224" i="2"/>
  <c r="G1224" i="2"/>
  <c r="F1224" i="2"/>
  <c r="T1223" i="2"/>
  <c r="S1223" i="2"/>
  <c r="R1223" i="2"/>
  <c r="G1223" i="2"/>
  <c r="F1223" i="2"/>
  <c r="T1222" i="2"/>
  <c r="S1222" i="2"/>
  <c r="R1222" i="2"/>
  <c r="G1222" i="2"/>
  <c r="F1222" i="2"/>
  <c r="T1221" i="2"/>
  <c r="S1221" i="2"/>
  <c r="R1221" i="2"/>
  <c r="G1221" i="2"/>
  <c r="F1221" i="2"/>
  <c r="T1220" i="2"/>
  <c r="S1220" i="2"/>
  <c r="R1220" i="2"/>
  <c r="G1220" i="2"/>
  <c r="F1220" i="2"/>
  <c r="T1219" i="2"/>
  <c r="S1219" i="2"/>
  <c r="R1219" i="2"/>
  <c r="G1219" i="2"/>
  <c r="F1219" i="2"/>
  <c r="T1218" i="2"/>
  <c r="S1218" i="2"/>
  <c r="R1218" i="2"/>
  <c r="G1218" i="2"/>
  <c r="F1218" i="2"/>
  <c r="T1217" i="2"/>
  <c r="S1217" i="2"/>
  <c r="R1217" i="2"/>
  <c r="G1217" i="2"/>
  <c r="F1217" i="2"/>
  <c r="T1216" i="2"/>
  <c r="S1216" i="2"/>
  <c r="R1216" i="2"/>
  <c r="G1216" i="2"/>
  <c r="F1216" i="2"/>
  <c r="T1215" i="2"/>
  <c r="S1215" i="2"/>
  <c r="R1215" i="2"/>
  <c r="G1215" i="2"/>
  <c r="F1215" i="2"/>
  <c r="T1214" i="2"/>
  <c r="S1214" i="2"/>
  <c r="R1214" i="2"/>
  <c r="G1214" i="2"/>
  <c r="F1214" i="2"/>
  <c r="T1213" i="2"/>
  <c r="S1213" i="2"/>
  <c r="R1213" i="2"/>
  <c r="G1213" i="2"/>
  <c r="F1213" i="2"/>
  <c r="T1212" i="2"/>
  <c r="S1212" i="2"/>
  <c r="R1212" i="2"/>
  <c r="G1212" i="2"/>
  <c r="F1212" i="2"/>
  <c r="T1211" i="2"/>
  <c r="S1211" i="2"/>
  <c r="R1211" i="2"/>
  <c r="G1211" i="2"/>
  <c r="F1211" i="2"/>
  <c r="T1210" i="2"/>
  <c r="S1210" i="2"/>
  <c r="R1210" i="2"/>
  <c r="G1210" i="2"/>
  <c r="F1210" i="2"/>
  <c r="T1209" i="2"/>
  <c r="S1209" i="2"/>
  <c r="R1209" i="2"/>
  <c r="G1209" i="2"/>
  <c r="F1209" i="2"/>
  <c r="T1208" i="2"/>
  <c r="S1208" i="2"/>
  <c r="R1208" i="2"/>
  <c r="G1208" i="2"/>
  <c r="F1208" i="2"/>
  <c r="T1207" i="2"/>
  <c r="S1207" i="2"/>
  <c r="R1207" i="2"/>
  <c r="G1207" i="2"/>
  <c r="F1207" i="2"/>
  <c r="T1206" i="2"/>
  <c r="S1206" i="2"/>
  <c r="R1206" i="2"/>
  <c r="G1206" i="2"/>
  <c r="F1206" i="2"/>
  <c r="T1205" i="2"/>
  <c r="S1205" i="2"/>
  <c r="R1205" i="2"/>
  <c r="G1205" i="2"/>
  <c r="F1205" i="2"/>
  <c r="T1204" i="2"/>
  <c r="S1204" i="2"/>
  <c r="R1204" i="2"/>
  <c r="G1204" i="2"/>
  <c r="F1204" i="2"/>
  <c r="T1203" i="2"/>
  <c r="S1203" i="2"/>
  <c r="R1203" i="2"/>
  <c r="G1203" i="2"/>
  <c r="F1203" i="2"/>
  <c r="T1202" i="2"/>
  <c r="S1202" i="2"/>
  <c r="R1202" i="2"/>
  <c r="G1202" i="2"/>
  <c r="F1202" i="2"/>
  <c r="T1201" i="2"/>
  <c r="S1201" i="2"/>
  <c r="R1201" i="2"/>
  <c r="G1201" i="2"/>
  <c r="F1201" i="2"/>
  <c r="T1200" i="2"/>
  <c r="S1200" i="2"/>
  <c r="R1200" i="2"/>
  <c r="G1200" i="2"/>
  <c r="F1200" i="2"/>
  <c r="T1199" i="2"/>
  <c r="S1199" i="2"/>
  <c r="R1199" i="2"/>
  <c r="G1199" i="2"/>
  <c r="F1199" i="2"/>
  <c r="T1198" i="2"/>
  <c r="S1198" i="2"/>
  <c r="R1198" i="2"/>
  <c r="G1198" i="2"/>
  <c r="F1198" i="2"/>
  <c r="T1197" i="2"/>
  <c r="S1197" i="2"/>
  <c r="R1197" i="2"/>
  <c r="G1197" i="2"/>
  <c r="F1197" i="2"/>
  <c r="T1196" i="2"/>
  <c r="S1196" i="2"/>
  <c r="R1196" i="2"/>
  <c r="G1196" i="2"/>
  <c r="F1196" i="2"/>
  <c r="T1195" i="2"/>
  <c r="S1195" i="2"/>
  <c r="R1195" i="2"/>
  <c r="G1195" i="2"/>
  <c r="F1195" i="2"/>
  <c r="T1194" i="2"/>
  <c r="S1194" i="2"/>
  <c r="R1194" i="2"/>
  <c r="G1194" i="2"/>
  <c r="F1194" i="2"/>
  <c r="T1193" i="2"/>
  <c r="S1193" i="2"/>
  <c r="R1193" i="2"/>
  <c r="G1193" i="2"/>
  <c r="F1193" i="2"/>
  <c r="T1192" i="2"/>
  <c r="S1192" i="2"/>
  <c r="R1192" i="2"/>
  <c r="G1192" i="2"/>
  <c r="F1192" i="2"/>
  <c r="T1191" i="2"/>
  <c r="S1191" i="2"/>
  <c r="R1191" i="2"/>
  <c r="G1191" i="2"/>
  <c r="F1191" i="2"/>
  <c r="T1190" i="2"/>
  <c r="S1190" i="2"/>
  <c r="R1190" i="2"/>
  <c r="G1190" i="2"/>
  <c r="F1190" i="2"/>
  <c r="T1189" i="2"/>
  <c r="S1189" i="2"/>
  <c r="R1189" i="2"/>
  <c r="G1189" i="2"/>
  <c r="F1189" i="2"/>
  <c r="T1188" i="2"/>
  <c r="S1188" i="2"/>
  <c r="R1188" i="2"/>
  <c r="G1188" i="2"/>
  <c r="F1188" i="2"/>
  <c r="T1187" i="2"/>
  <c r="S1187" i="2"/>
  <c r="R1187" i="2"/>
  <c r="G1187" i="2"/>
  <c r="F1187" i="2"/>
  <c r="T1186" i="2"/>
  <c r="S1186" i="2"/>
  <c r="R1186" i="2"/>
  <c r="G1186" i="2"/>
  <c r="F1186" i="2"/>
  <c r="T1185" i="2"/>
  <c r="S1185" i="2"/>
  <c r="R1185" i="2"/>
  <c r="G1185" i="2"/>
  <c r="F1185" i="2"/>
  <c r="T1184" i="2"/>
  <c r="S1184" i="2"/>
  <c r="R1184" i="2"/>
  <c r="G1184" i="2"/>
  <c r="F1184" i="2"/>
  <c r="T1183" i="2"/>
  <c r="S1183" i="2"/>
  <c r="R1183" i="2"/>
  <c r="G1183" i="2"/>
  <c r="F1183" i="2"/>
  <c r="T1182" i="2"/>
  <c r="S1182" i="2"/>
  <c r="R1182" i="2"/>
  <c r="G1182" i="2"/>
  <c r="F1182" i="2"/>
  <c r="T1181" i="2"/>
  <c r="S1181" i="2"/>
  <c r="R1181" i="2"/>
  <c r="G1181" i="2"/>
  <c r="F1181" i="2"/>
  <c r="T1180" i="2"/>
  <c r="S1180" i="2"/>
  <c r="R1180" i="2"/>
  <c r="G1180" i="2"/>
  <c r="F1180" i="2"/>
  <c r="T1179" i="2"/>
  <c r="S1179" i="2"/>
  <c r="R1179" i="2"/>
  <c r="G1179" i="2"/>
  <c r="F1179" i="2"/>
  <c r="T1178" i="2"/>
  <c r="S1178" i="2"/>
  <c r="R1178" i="2"/>
  <c r="G1178" i="2"/>
  <c r="F1178" i="2"/>
  <c r="T1177" i="2"/>
  <c r="S1177" i="2"/>
  <c r="R1177" i="2"/>
  <c r="G1177" i="2"/>
  <c r="F1177" i="2"/>
  <c r="T1176" i="2"/>
  <c r="S1176" i="2"/>
  <c r="R1176" i="2"/>
  <c r="G1176" i="2"/>
  <c r="F1176" i="2"/>
  <c r="T1175" i="2"/>
  <c r="S1175" i="2"/>
  <c r="R1175" i="2"/>
  <c r="G1175" i="2"/>
  <c r="F1175" i="2"/>
  <c r="T1174" i="2"/>
  <c r="S1174" i="2"/>
  <c r="R1174" i="2"/>
  <c r="G1174" i="2"/>
  <c r="F1174" i="2"/>
  <c r="T1173" i="2"/>
  <c r="S1173" i="2"/>
  <c r="R1173" i="2"/>
  <c r="G1173" i="2"/>
  <c r="F1173" i="2"/>
  <c r="T1172" i="2"/>
  <c r="S1172" i="2"/>
  <c r="R1172" i="2"/>
  <c r="G1172" i="2"/>
  <c r="F1172" i="2"/>
  <c r="T1171" i="2"/>
  <c r="S1171" i="2"/>
  <c r="R1171" i="2"/>
  <c r="G1171" i="2"/>
  <c r="F1171" i="2"/>
  <c r="T1170" i="2"/>
  <c r="S1170" i="2"/>
  <c r="R1170" i="2"/>
  <c r="G1170" i="2"/>
  <c r="F1170" i="2"/>
  <c r="T1169" i="2"/>
  <c r="S1169" i="2"/>
  <c r="R1169" i="2"/>
  <c r="G1169" i="2"/>
  <c r="F1169" i="2"/>
  <c r="T1168" i="2"/>
  <c r="S1168" i="2"/>
  <c r="R1168" i="2"/>
  <c r="G1168" i="2"/>
  <c r="F1168" i="2"/>
  <c r="T1167" i="2"/>
  <c r="S1167" i="2"/>
  <c r="R1167" i="2"/>
  <c r="G1167" i="2"/>
  <c r="F1167" i="2"/>
  <c r="T1166" i="2"/>
  <c r="S1166" i="2"/>
  <c r="R1166" i="2"/>
  <c r="G1166" i="2"/>
  <c r="F1166" i="2"/>
  <c r="T1165" i="2"/>
  <c r="S1165" i="2"/>
  <c r="R1165" i="2"/>
  <c r="G1165" i="2"/>
  <c r="F1165" i="2"/>
  <c r="T1164" i="2"/>
  <c r="S1164" i="2"/>
  <c r="R1164" i="2"/>
  <c r="G1164" i="2"/>
  <c r="F1164" i="2"/>
  <c r="T1163" i="2"/>
  <c r="S1163" i="2"/>
  <c r="R1163" i="2"/>
  <c r="G1163" i="2"/>
  <c r="F1163" i="2"/>
  <c r="T1162" i="2"/>
  <c r="S1162" i="2"/>
  <c r="R1162" i="2"/>
  <c r="G1162" i="2"/>
  <c r="F1162" i="2"/>
  <c r="T1161" i="2"/>
  <c r="S1161" i="2"/>
  <c r="R1161" i="2"/>
  <c r="G1161" i="2"/>
  <c r="F1161" i="2"/>
  <c r="T1160" i="2"/>
  <c r="S1160" i="2"/>
  <c r="R1160" i="2"/>
  <c r="G1160" i="2"/>
  <c r="F1160" i="2"/>
  <c r="T1159" i="2"/>
  <c r="S1159" i="2"/>
  <c r="R1159" i="2"/>
  <c r="G1159" i="2"/>
  <c r="F1159" i="2"/>
  <c r="T1158" i="2"/>
  <c r="S1158" i="2"/>
  <c r="R1158" i="2"/>
  <c r="G1158" i="2"/>
  <c r="F1158" i="2"/>
  <c r="T1157" i="2"/>
  <c r="S1157" i="2"/>
  <c r="R1157" i="2"/>
  <c r="G1157" i="2"/>
  <c r="F1157" i="2"/>
  <c r="T1156" i="2"/>
  <c r="S1156" i="2"/>
  <c r="R1156" i="2"/>
  <c r="G1156" i="2"/>
  <c r="F1156" i="2"/>
  <c r="T1155" i="2"/>
  <c r="S1155" i="2"/>
  <c r="R1155" i="2"/>
  <c r="G1155" i="2"/>
  <c r="F1155" i="2"/>
  <c r="T1154" i="2"/>
  <c r="S1154" i="2"/>
  <c r="R1154" i="2"/>
  <c r="G1154" i="2"/>
  <c r="F1154" i="2"/>
  <c r="T1153" i="2"/>
  <c r="S1153" i="2"/>
  <c r="R1153" i="2"/>
  <c r="G1153" i="2"/>
  <c r="F1153" i="2"/>
  <c r="T1152" i="2"/>
  <c r="S1152" i="2"/>
  <c r="R1152" i="2"/>
  <c r="G1152" i="2"/>
  <c r="F1152" i="2"/>
  <c r="T1151" i="2"/>
  <c r="S1151" i="2"/>
  <c r="R1151" i="2"/>
  <c r="G1151" i="2"/>
  <c r="F1151" i="2"/>
  <c r="T1150" i="2"/>
  <c r="S1150" i="2"/>
  <c r="R1150" i="2"/>
  <c r="G1150" i="2"/>
  <c r="F1150" i="2"/>
  <c r="T1149" i="2"/>
  <c r="S1149" i="2"/>
  <c r="R1149" i="2"/>
  <c r="G1149" i="2"/>
  <c r="F1149" i="2"/>
  <c r="T1148" i="2"/>
  <c r="S1148" i="2"/>
  <c r="R1148" i="2"/>
  <c r="G1148" i="2"/>
  <c r="F1148" i="2"/>
  <c r="T1147" i="2"/>
  <c r="S1147" i="2"/>
  <c r="R1147" i="2"/>
  <c r="G1147" i="2"/>
  <c r="F1147" i="2"/>
  <c r="T1146" i="2"/>
  <c r="S1146" i="2"/>
  <c r="R1146" i="2"/>
  <c r="G1146" i="2"/>
  <c r="F1146" i="2"/>
  <c r="T1145" i="2"/>
  <c r="S1145" i="2"/>
  <c r="R1145" i="2"/>
  <c r="G1145" i="2"/>
  <c r="F1145" i="2"/>
  <c r="T1144" i="2"/>
  <c r="S1144" i="2"/>
  <c r="R1144" i="2"/>
  <c r="G1144" i="2"/>
  <c r="F1144" i="2"/>
  <c r="T1143" i="2"/>
  <c r="S1143" i="2"/>
  <c r="R1143" i="2"/>
  <c r="G1143" i="2"/>
  <c r="F1143" i="2"/>
  <c r="T1142" i="2"/>
  <c r="S1142" i="2"/>
  <c r="R1142" i="2"/>
  <c r="G1142" i="2"/>
  <c r="F1142" i="2"/>
  <c r="T1141" i="2"/>
  <c r="S1141" i="2"/>
  <c r="R1141" i="2"/>
  <c r="G1141" i="2"/>
  <c r="F1141" i="2"/>
  <c r="T1140" i="2"/>
  <c r="S1140" i="2"/>
  <c r="R1140" i="2"/>
  <c r="G1140" i="2"/>
  <c r="F1140" i="2"/>
  <c r="T1139" i="2"/>
  <c r="S1139" i="2"/>
  <c r="R1139" i="2"/>
  <c r="G1139" i="2"/>
  <c r="F1139" i="2"/>
  <c r="T1138" i="2"/>
  <c r="S1138" i="2"/>
  <c r="R1138" i="2"/>
  <c r="G1138" i="2"/>
  <c r="F1138" i="2"/>
  <c r="T1137" i="2"/>
  <c r="S1137" i="2"/>
  <c r="R1137" i="2"/>
  <c r="G1137" i="2"/>
  <c r="F1137" i="2"/>
  <c r="T1136" i="2"/>
  <c r="S1136" i="2"/>
  <c r="R1136" i="2"/>
  <c r="G1136" i="2"/>
  <c r="F1136" i="2"/>
  <c r="T1135" i="2"/>
  <c r="S1135" i="2"/>
  <c r="R1135" i="2"/>
  <c r="G1135" i="2"/>
  <c r="F1135" i="2"/>
  <c r="T1134" i="2"/>
  <c r="S1134" i="2"/>
  <c r="R1134" i="2"/>
  <c r="G1134" i="2"/>
  <c r="F1134" i="2"/>
  <c r="T1133" i="2"/>
  <c r="S1133" i="2"/>
  <c r="R1133" i="2"/>
  <c r="G1133" i="2"/>
  <c r="F1133" i="2"/>
  <c r="T1132" i="2"/>
  <c r="S1132" i="2"/>
  <c r="R1132" i="2"/>
  <c r="G1132" i="2"/>
  <c r="F1132" i="2"/>
  <c r="T1131" i="2"/>
  <c r="S1131" i="2"/>
  <c r="R1131" i="2"/>
  <c r="G1131" i="2"/>
  <c r="F1131" i="2"/>
  <c r="T1130" i="2"/>
  <c r="S1130" i="2"/>
  <c r="R1130" i="2"/>
  <c r="G1130" i="2"/>
  <c r="F1130" i="2"/>
  <c r="T1129" i="2"/>
  <c r="S1129" i="2"/>
  <c r="R1129" i="2"/>
  <c r="G1129" i="2"/>
  <c r="F1129" i="2"/>
  <c r="T1128" i="2"/>
  <c r="S1128" i="2"/>
  <c r="R1128" i="2"/>
  <c r="G1128" i="2"/>
  <c r="F1128" i="2"/>
  <c r="T1127" i="2"/>
  <c r="S1127" i="2"/>
  <c r="R1127" i="2"/>
  <c r="G1127" i="2"/>
  <c r="F1127" i="2"/>
  <c r="T1126" i="2"/>
  <c r="S1126" i="2"/>
  <c r="R1126" i="2"/>
  <c r="G1126" i="2"/>
  <c r="F1126" i="2"/>
  <c r="T1125" i="2"/>
  <c r="S1125" i="2"/>
  <c r="R1125" i="2"/>
  <c r="G1125" i="2"/>
  <c r="F1125" i="2"/>
  <c r="T1124" i="2"/>
  <c r="S1124" i="2"/>
  <c r="R1124" i="2"/>
  <c r="G1124" i="2"/>
  <c r="F1124" i="2"/>
  <c r="T1123" i="2"/>
  <c r="S1123" i="2"/>
  <c r="R1123" i="2"/>
  <c r="G1123" i="2"/>
  <c r="F1123" i="2"/>
  <c r="T1122" i="2"/>
  <c r="S1122" i="2"/>
  <c r="R1122" i="2"/>
  <c r="G1122" i="2"/>
  <c r="F1122" i="2"/>
  <c r="T1121" i="2"/>
  <c r="S1121" i="2"/>
  <c r="R1121" i="2"/>
  <c r="G1121" i="2"/>
  <c r="F1121" i="2"/>
  <c r="T1120" i="2"/>
  <c r="S1120" i="2"/>
  <c r="R1120" i="2"/>
  <c r="G1120" i="2"/>
  <c r="F1120" i="2"/>
  <c r="T1119" i="2"/>
  <c r="S1119" i="2"/>
  <c r="R1119" i="2"/>
  <c r="G1119" i="2"/>
  <c r="F1119" i="2"/>
  <c r="T1118" i="2"/>
  <c r="S1118" i="2"/>
  <c r="R1118" i="2"/>
  <c r="G1118" i="2"/>
  <c r="F1118" i="2"/>
  <c r="T1117" i="2"/>
  <c r="S1117" i="2"/>
  <c r="R1117" i="2"/>
  <c r="G1117" i="2"/>
  <c r="F1117" i="2"/>
  <c r="T1116" i="2"/>
  <c r="S1116" i="2"/>
  <c r="R1116" i="2"/>
  <c r="G1116" i="2"/>
  <c r="F1116" i="2"/>
  <c r="T1115" i="2"/>
  <c r="S1115" i="2"/>
  <c r="R1115" i="2"/>
  <c r="G1115" i="2"/>
  <c r="F1115" i="2"/>
  <c r="T1114" i="2"/>
  <c r="S1114" i="2"/>
  <c r="R1114" i="2"/>
  <c r="G1114" i="2"/>
  <c r="F1114" i="2"/>
  <c r="T1113" i="2"/>
  <c r="S1113" i="2"/>
  <c r="R1113" i="2"/>
  <c r="G1113" i="2"/>
  <c r="F1113" i="2"/>
  <c r="T1112" i="2"/>
  <c r="S1112" i="2"/>
  <c r="R1112" i="2"/>
  <c r="G1112" i="2"/>
  <c r="F1112" i="2"/>
  <c r="T1111" i="2"/>
  <c r="S1111" i="2"/>
  <c r="R1111" i="2"/>
  <c r="G1111" i="2"/>
  <c r="F1111" i="2"/>
  <c r="T1110" i="2"/>
  <c r="S1110" i="2"/>
  <c r="R1110" i="2"/>
  <c r="G1110" i="2"/>
  <c r="F1110" i="2"/>
  <c r="T1109" i="2"/>
  <c r="S1109" i="2"/>
  <c r="R1109" i="2"/>
  <c r="G1109" i="2"/>
  <c r="F1109" i="2"/>
  <c r="T1108" i="2"/>
  <c r="S1108" i="2"/>
  <c r="R1108" i="2"/>
  <c r="G1108" i="2"/>
  <c r="F1108" i="2"/>
  <c r="T1107" i="2"/>
  <c r="S1107" i="2"/>
  <c r="R1107" i="2"/>
  <c r="G1107" i="2"/>
  <c r="F1107" i="2"/>
  <c r="T1106" i="2"/>
  <c r="S1106" i="2"/>
  <c r="R1106" i="2"/>
  <c r="G1106" i="2"/>
  <c r="F1106" i="2"/>
  <c r="T1105" i="2"/>
  <c r="S1105" i="2"/>
  <c r="R1105" i="2"/>
  <c r="G1105" i="2"/>
  <c r="F1105" i="2"/>
  <c r="T1104" i="2"/>
  <c r="S1104" i="2"/>
  <c r="R1104" i="2"/>
  <c r="G1104" i="2"/>
  <c r="F1104" i="2"/>
  <c r="T1103" i="2"/>
  <c r="S1103" i="2"/>
  <c r="R1103" i="2"/>
  <c r="G1103" i="2"/>
  <c r="F1103" i="2"/>
  <c r="T1102" i="2"/>
  <c r="S1102" i="2"/>
  <c r="R1102" i="2"/>
  <c r="G1102" i="2"/>
  <c r="F1102" i="2"/>
  <c r="T1101" i="2"/>
  <c r="S1101" i="2"/>
  <c r="R1101" i="2"/>
  <c r="G1101" i="2"/>
  <c r="F1101" i="2"/>
  <c r="T1100" i="2"/>
  <c r="S1100" i="2"/>
  <c r="R1100" i="2"/>
  <c r="G1100" i="2"/>
  <c r="F1100" i="2"/>
  <c r="T1099" i="2"/>
  <c r="S1099" i="2"/>
  <c r="R1099" i="2"/>
  <c r="G1099" i="2"/>
  <c r="F1099" i="2"/>
  <c r="T1098" i="2"/>
  <c r="S1098" i="2"/>
  <c r="R1098" i="2"/>
  <c r="G1098" i="2"/>
  <c r="F1098" i="2"/>
  <c r="T1097" i="2"/>
  <c r="S1097" i="2"/>
  <c r="R1097" i="2"/>
  <c r="G1097" i="2"/>
  <c r="F1097" i="2"/>
  <c r="T1096" i="2"/>
  <c r="S1096" i="2"/>
  <c r="R1096" i="2"/>
  <c r="G1096" i="2"/>
  <c r="F1096" i="2"/>
  <c r="T1095" i="2"/>
  <c r="S1095" i="2"/>
  <c r="R1095" i="2"/>
  <c r="G1095" i="2"/>
  <c r="F1095" i="2"/>
  <c r="T1094" i="2"/>
  <c r="S1094" i="2"/>
  <c r="R1094" i="2"/>
  <c r="G1094" i="2"/>
  <c r="F1094" i="2"/>
  <c r="T1093" i="2"/>
  <c r="S1093" i="2"/>
  <c r="R1093" i="2"/>
  <c r="G1093" i="2"/>
  <c r="F1093" i="2"/>
  <c r="T1092" i="2"/>
  <c r="S1092" i="2"/>
  <c r="R1092" i="2"/>
  <c r="G1092" i="2"/>
  <c r="F1092" i="2"/>
  <c r="T1091" i="2"/>
  <c r="S1091" i="2"/>
  <c r="R1091" i="2"/>
  <c r="G1091" i="2"/>
  <c r="F1091" i="2"/>
  <c r="T1090" i="2"/>
  <c r="S1090" i="2"/>
  <c r="R1090" i="2"/>
  <c r="G1090" i="2"/>
  <c r="F1090" i="2"/>
  <c r="T1089" i="2"/>
  <c r="S1089" i="2"/>
  <c r="R1089" i="2"/>
  <c r="G1089" i="2"/>
  <c r="F1089" i="2"/>
  <c r="T1088" i="2"/>
  <c r="S1088" i="2"/>
  <c r="R1088" i="2"/>
  <c r="G1088" i="2"/>
  <c r="F1088" i="2"/>
  <c r="T1087" i="2"/>
  <c r="S1087" i="2"/>
  <c r="R1087" i="2"/>
  <c r="G1087" i="2"/>
  <c r="F1087" i="2"/>
  <c r="T1086" i="2"/>
  <c r="S1086" i="2"/>
  <c r="R1086" i="2"/>
  <c r="G1086" i="2"/>
  <c r="F1086" i="2"/>
  <c r="T1085" i="2"/>
  <c r="S1085" i="2"/>
  <c r="R1085" i="2"/>
  <c r="G1085" i="2"/>
  <c r="F1085" i="2"/>
  <c r="T1084" i="2"/>
  <c r="S1084" i="2"/>
  <c r="R1084" i="2"/>
  <c r="G1084" i="2"/>
  <c r="F1084" i="2"/>
  <c r="T1083" i="2"/>
  <c r="S1083" i="2"/>
  <c r="R1083" i="2"/>
  <c r="G1083" i="2"/>
  <c r="F1083" i="2"/>
  <c r="T1082" i="2"/>
  <c r="S1082" i="2"/>
  <c r="R1082" i="2"/>
  <c r="G1082" i="2"/>
  <c r="F1082" i="2"/>
  <c r="T1081" i="2"/>
  <c r="S1081" i="2"/>
  <c r="R1081" i="2"/>
  <c r="G1081" i="2"/>
  <c r="F1081" i="2"/>
  <c r="T1080" i="2"/>
  <c r="S1080" i="2"/>
  <c r="R1080" i="2"/>
  <c r="G1080" i="2"/>
  <c r="F1080" i="2"/>
  <c r="T1079" i="2"/>
  <c r="S1079" i="2"/>
  <c r="R1079" i="2"/>
  <c r="G1079" i="2"/>
  <c r="F1079" i="2"/>
  <c r="T1078" i="2"/>
  <c r="S1078" i="2"/>
  <c r="R1078" i="2"/>
  <c r="G1078" i="2"/>
  <c r="F1078" i="2"/>
  <c r="T1077" i="2"/>
  <c r="S1077" i="2"/>
  <c r="R1077" i="2"/>
  <c r="G1077" i="2"/>
  <c r="F1077" i="2"/>
  <c r="T1076" i="2"/>
  <c r="S1076" i="2"/>
  <c r="R1076" i="2"/>
  <c r="G1076" i="2"/>
  <c r="F1076" i="2"/>
  <c r="T1075" i="2"/>
  <c r="S1075" i="2"/>
  <c r="R1075" i="2"/>
  <c r="G1075" i="2"/>
  <c r="F1075" i="2"/>
  <c r="T1074" i="2"/>
  <c r="S1074" i="2"/>
  <c r="R1074" i="2"/>
  <c r="G1074" i="2"/>
  <c r="F1074" i="2"/>
  <c r="T1073" i="2"/>
  <c r="S1073" i="2"/>
  <c r="R1073" i="2"/>
  <c r="G1073" i="2"/>
  <c r="F1073" i="2"/>
  <c r="T1072" i="2"/>
  <c r="S1072" i="2"/>
  <c r="R1072" i="2"/>
  <c r="G1072" i="2"/>
  <c r="F1072" i="2"/>
  <c r="T1071" i="2"/>
  <c r="S1071" i="2"/>
  <c r="R1071" i="2"/>
  <c r="G1071" i="2"/>
  <c r="F1071" i="2"/>
  <c r="T1070" i="2"/>
  <c r="S1070" i="2"/>
  <c r="R1070" i="2"/>
  <c r="G1070" i="2"/>
  <c r="F1070" i="2"/>
  <c r="T1069" i="2"/>
  <c r="S1069" i="2"/>
  <c r="R1069" i="2"/>
  <c r="G1069" i="2"/>
  <c r="F1069" i="2"/>
  <c r="T1068" i="2"/>
  <c r="S1068" i="2"/>
  <c r="R1068" i="2"/>
  <c r="G1068" i="2"/>
  <c r="F1068" i="2"/>
  <c r="T1067" i="2"/>
  <c r="S1067" i="2"/>
  <c r="R1067" i="2"/>
  <c r="G1067" i="2"/>
  <c r="F1067" i="2"/>
  <c r="T1066" i="2"/>
  <c r="S1066" i="2"/>
  <c r="R1066" i="2"/>
  <c r="G1066" i="2"/>
  <c r="F1066" i="2"/>
  <c r="T1065" i="2"/>
  <c r="S1065" i="2"/>
  <c r="R1065" i="2"/>
  <c r="G1065" i="2"/>
  <c r="F1065" i="2"/>
  <c r="T1064" i="2"/>
  <c r="S1064" i="2"/>
  <c r="R1064" i="2"/>
  <c r="G1064" i="2"/>
  <c r="F1064" i="2"/>
  <c r="T1063" i="2"/>
  <c r="S1063" i="2"/>
  <c r="R1063" i="2"/>
  <c r="G1063" i="2"/>
  <c r="F1063" i="2"/>
  <c r="T1062" i="2"/>
  <c r="S1062" i="2"/>
  <c r="R1062" i="2"/>
  <c r="G1062" i="2"/>
  <c r="F1062" i="2"/>
  <c r="T1061" i="2"/>
  <c r="S1061" i="2"/>
  <c r="R1061" i="2"/>
  <c r="G1061" i="2"/>
  <c r="F1061" i="2"/>
  <c r="T1060" i="2"/>
  <c r="S1060" i="2"/>
  <c r="R1060" i="2"/>
  <c r="G1060" i="2"/>
  <c r="F1060" i="2"/>
  <c r="T1059" i="2"/>
  <c r="S1059" i="2"/>
  <c r="R1059" i="2"/>
  <c r="G1059" i="2"/>
  <c r="F1059" i="2"/>
  <c r="T1058" i="2"/>
  <c r="S1058" i="2"/>
  <c r="R1058" i="2"/>
  <c r="G1058" i="2"/>
  <c r="F1058" i="2"/>
  <c r="T1057" i="2"/>
  <c r="S1057" i="2"/>
  <c r="R1057" i="2"/>
  <c r="G1057" i="2"/>
  <c r="F1057" i="2"/>
  <c r="T1056" i="2"/>
  <c r="S1056" i="2"/>
  <c r="R1056" i="2"/>
  <c r="G1056" i="2"/>
  <c r="F1056" i="2"/>
  <c r="T1055" i="2"/>
  <c r="S1055" i="2"/>
  <c r="R1055" i="2"/>
  <c r="G1055" i="2"/>
  <c r="F1055" i="2"/>
  <c r="T1054" i="2"/>
  <c r="S1054" i="2"/>
  <c r="R1054" i="2"/>
  <c r="G1054" i="2"/>
  <c r="F1054" i="2"/>
  <c r="T1053" i="2"/>
  <c r="S1053" i="2"/>
  <c r="R1053" i="2"/>
  <c r="G1053" i="2"/>
  <c r="F1053" i="2"/>
  <c r="T1052" i="2"/>
  <c r="S1052" i="2"/>
  <c r="R1052" i="2"/>
  <c r="G1052" i="2"/>
  <c r="F1052" i="2"/>
  <c r="T1051" i="2"/>
  <c r="S1051" i="2"/>
  <c r="R1051" i="2"/>
  <c r="G1051" i="2"/>
  <c r="F1051" i="2"/>
  <c r="T1050" i="2"/>
  <c r="S1050" i="2"/>
  <c r="R1050" i="2"/>
  <c r="G1050" i="2"/>
  <c r="F1050" i="2"/>
  <c r="T1049" i="2"/>
  <c r="S1049" i="2"/>
  <c r="R1049" i="2"/>
  <c r="G1049" i="2"/>
  <c r="F1049" i="2"/>
  <c r="T1048" i="2"/>
  <c r="S1048" i="2"/>
  <c r="R1048" i="2"/>
  <c r="G1048" i="2"/>
  <c r="F1048" i="2"/>
  <c r="T1047" i="2"/>
  <c r="S1047" i="2"/>
  <c r="R1047" i="2"/>
  <c r="G1047" i="2"/>
  <c r="F1047" i="2"/>
  <c r="T1046" i="2"/>
  <c r="S1046" i="2"/>
  <c r="R1046" i="2"/>
  <c r="G1046" i="2"/>
  <c r="F1046" i="2"/>
  <c r="T1045" i="2"/>
  <c r="S1045" i="2"/>
  <c r="R1045" i="2"/>
  <c r="G1045" i="2"/>
  <c r="F1045" i="2"/>
  <c r="T1044" i="2"/>
  <c r="S1044" i="2"/>
  <c r="R1044" i="2"/>
  <c r="G1044" i="2"/>
  <c r="F1044" i="2"/>
  <c r="T1043" i="2"/>
  <c r="S1043" i="2"/>
  <c r="R1043" i="2"/>
  <c r="G1043" i="2"/>
  <c r="F1043" i="2"/>
  <c r="T1042" i="2"/>
  <c r="S1042" i="2"/>
  <c r="R1042" i="2"/>
  <c r="G1042" i="2"/>
  <c r="F1042" i="2"/>
  <c r="T1041" i="2"/>
  <c r="S1041" i="2"/>
  <c r="R1041" i="2"/>
  <c r="G1041" i="2"/>
  <c r="F1041" i="2"/>
  <c r="T1040" i="2"/>
  <c r="S1040" i="2"/>
  <c r="R1040" i="2"/>
  <c r="G1040" i="2"/>
  <c r="F1040" i="2"/>
  <c r="T1039" i="2"/>
  <c r="S1039" i="2"/>
  <c r="R1039" i="2"/>
  <c r="G1039" i="2"/>
  <c r="F1039" i="2"/>
  <c r="T1038" i="2"/>
  <c r="S1038" i="2"/>
  <c r="R1038" i="2"/>
  <c r="G1038" i="2"/>
  <c r="F1038" i="2"/>
  <c r="T1037" i="2"/>
  <c r="S1037" i="2"/>
  <c r="R1037" i="2"/>
  <c r="G1037" i="2"/>
  <c r="F1037" i="2"/>
  <c r="T1036" i="2"/>
  <c r="S1036" i="2"/>
  <c r="R1036" i="2"/>
  <c r="G1036" i="2"/>
  <c r="F1036" i="2"/>
  <c r="T1035" i="2"/>
  <c r="S1035" i="2"/>
  <c r="R1035" i="2"/>
  <c r="G1035" i="2"/>
  <c r="F1035" i="2"/>
  <c r="T1034" i="2"/>
  <c r="S1034" i="2"/>
  <c r="R1034" i="2"/>
  <c r="G1034" i="2"/>
  <c r="F1034" i="2"/>
  <c r="T1033" i="2"/>
  <c r="S1033" i="2"/>
  <c r="R1033" i="2"/>
  <c r="G1033" i="2"/>
  <c r="F1033" i="2"/>
  <c r="T1032" i="2"/>
  <c r="S1032" i="2"/>
  <c r="R1032" i="2"/>
  <c r="G1032" i="2"/>
  <c r="F1032" i="2"/>
  <c r="T1031" i="2"/>
  <c r="S1031" i="2"/>
  <c r="R1031" i="2"/>
  <c r="G1031" i="2"/>
  <c r="F1031" i="2"/>
  <c r="T1030" i="2"/>
  <c r="S1030" i="2"/>
  <c r="R1030" i="2"/>
  <c r="G1030" i="2"/>
  <c r="F1030" i="2"/>
  <c r="T1029" i="2"/>
  <c r="S1029" i="2"/>
  <c r="R1029" i="2"/>
  <c r="G1029" i="2"/>
  <c r="F1029" i="2"/>
  <c r="T1028" i="2"/>
  <c r="S1028" i="2"/>
  <c r="R1028" i="2"/>
  <c r="G1028" i="2"/>
  <c r="F1028" i="2"/>
  <c r="T1027" i="2"/>
  <c r="S1027" i="2"/>
  <c r="R1027" i="2"/>
  <c r="G1027" i="2"/>
  <c r="F1027" i="2"/>
  <c r="T1026" i="2"/>
  <c r="S1026" i="2"/>
  <c r="R1026" i="2"/>
  <c r="G1026" i="2"/>
  <c r="F1026" i="2"/>
  <c r="T1025" i="2"/>
  <c r="S1025" i="2"/>
  <c r="R1025" i="2"/>
  <c r="G1025" i="2"/>
  <c r="F1025" i="2"/>
  <c r="T1024" i="2"/>
  <c r="S1024" i="2"/>
  <c r="R1024" i="2"/>
  <c r="G1024" i="2"/>
  <c r="F1024" i="2"/>
  <c r="T1023" i="2"/>
  <c r="S1023" i="2"/>
  <c r="R1023" i="2"/>
  <c r="G1023" i="2"/>
  <c r="F1023" i="2"/>
  <c r="T1022" i="2"/>
  <c r="S1022" i="2"/>
  <c r="R1022" i="2"/>
  <c r="G1022" i="2"/>
  <c r="F1022" i="2"/>
  <c r="T1021" i="2"/>
  <c r="S1021" i="2"/>
  <c r="R1021" i="2"/>
  <c r="G1021" i="2"/>
  <c r="F1021" i="2"/>
  <c r="T1020" i="2"/>
  <c r="S1020" i="2"/>
  <c r="R1020" i="2"/>
  <c r="G1020" i="2"/>
  <c r="F1020" i="2"/>
  <c r="T1019" i="2"/>
  <c r="S1019" i="2"/>
  <c r="R1019" i="2"/>
  <c r="G1019" i="2"/>
  <c r="F1019" i="2"/>
  <c r="T1018" i="2"/>
  <c r="S1018" i="2"/>
  <c r="R1018" i="2"/>
  <c r="G1018" i="2"/>
  <c r="F1018" i="2"/>
  <c r="T1017" i="2"/>
  <c r="S1017" i="2"/>
  <c r="R1017" i="2"/>
  <c r="G1017" i="2"/>
  <c r="F1017" i="2"/>
  <c r="T1016" i="2"/>
  <c r="S1016" i="2"/>
  <c r="R1016" i="2"/>
  <c r="G1016" i="2"/>
  <c r="F1016" i="2"/>
  <c r="T1015" i="2"/>
  <c r="S1015" i="2"/>
  <c r="R1015" i="2"/>
  <c r="G1015" i="2"/>
  <c r="F1015" i="2"/>
  <c r="T1014" i="2"/>
  <c r="S1014" i="2"/>
  <c r="R1014" i="2"/>
  <c r="G1014" i="2"/>
  <c r="F1014" i="2"/>
  <c r="T1013" i="2"/>
  <c r="S1013" i="2"/>
  <c r="R1013" i="2"/>
  <c r="G1013" i="2"/>
  <c r="F1013" i="2"/>
  <c r="T1012" i="2"/>
  <c r="S1012" i="2"/>
  <c r="R1012" i="2"/>
  <c r="G1012" i="2"/>
  <c r="F1012" i="2"/>
  <c r="T1011" i="2"/>
  <c r="S1011" i="2"/>
  <c r="R1011" i="2"/>
  <c r="G1011" i="2"/>
  <c r="F1011" i="2"/>
  <c r="T1010" i="2"/>
  <c r="S1010" i="2"/>
  <c r="R1010" i="2"/>
  <c r="G1010" i="2"/>
  <c r="F1010" i="2"/>
  <c r="T1009" i="2"/>
  <c r="S1009" i="2"/>
  <c r="R1009" i="2"/>
  <c r="G1009" i="2"/>
  <c r="F1009" i="2"/>
  <c r="T1008" i="2"/>
  <c r="S1008" i="2"/>
  <c r="R1008" i="2"/>
  <c r="G1008" i="2"/>
  <c r="F1008" i="2"/>
  <c r="T1007" i="2"/>
  <c r="S1007" i="2"/>
  <c r="R1007" i="2"/>
  <c r="G1007" i="2"/>
  <c r="F1007" i="2"/>
  <c r="T1006" i="2"/>
  <c r="S1006" i="2"/>
  <c r="R1006" i="2"/>
  <c r="G1006" i="2"/>
  <c r="F1006" i="2"/>
  <c r="T1005" i="2"/>
  <c r="S1005" i="2"/>
  <c r="R1005" i="2"/>
  <c r="G1005" i="2"/>
  <c r="F1005" i="2"/>
  <c r="T1004" i="2"/>
  <c r="S1004" i="2"/>
  <c r="R1004" i="2"/>
  <c r="G1004" i="2"/>
  <c r="F1004" i="2"/>
  <c r="T1003" i="2"/>
  <c r="S1003" i="2"/>
  <c r="R1003" i="2"/>
  <c r="G1003" i="2"/>
  <c r="F1003" i="2"/>
  <c r="T1002" i="2"/>
  <c r="S1002" i="2"/>
  <c r="R1002" i="2"/>
  <c r="G1002" i="2"/>
  <c r="F1002" i="2"/>
  <c r="T1001" i="2"/>
  <c r="S1001" i="2"/>
  <c r="R1001" i="2"/>
  <c r="G1001" i="2"/>
  <c r="F1001" i="2"/>
  <c r="T1000" i="2"/>
  <c r="S1000" i="2"/>
  <c r="R1000" i="2"/>
  <c r="G1000" i="2"/>
  <c r="F1000" i="2"/>
  <c r="T999" i="2"/>
  <c r="S999" i="2"/>
  <c r="R999" i="2"/>
  <c r="G999" i="2"/>
  <c r="F999" i="2"/>
  <c r="T998" i="2"/>
  <c r="S998" i="2"/>
  <c r="R998" i="2"/>
  <c r="G998" i="2"/>
  <c r="F998" i="2"/>
  <c r="T997" i="2"/>
  <c r="S997" i="2"/>
  <c r="R997" i="2"/>
  <c r="G997" i="2"/>
  <c r="F997" i="2"/>
  <c r="T996" i="2"/>
  <c r="S996" i="2"/>
  <c r="R996" i="2"/>
  <c r="G996" i="2"/>
  <c r="F996" i="2"/>
  <c r="T995" i="2"/>
  <c r="S995" i="2"/>
  <c r="R995" i="2"/>
  <c r="G995" i="2"/>
  <c r="F995" i="2"/>
  <c r="T994" i="2"/>
  <c r="S994" i="2"/>
  <c r="R994" i="2"/>
  <c r="G994" i="2"/>
  <c r="F994" i="2"/>
  <c r="T993" i="2"/>
  <c r="S993" i="2"/>
  <c r="R993" i="2"/>
  <c r="G993" i="2"/>
  <c r="F993" i="2"/>
  <c r="T992" i="2"/>
  <c r="S992" i="2"/>
  <c r="R992" i="2"/>
  <c r="G992" i="2"/>
  <c r="F992" i="2"/>
  <c r="T991" i="2"/>
  <c r="S991" i="2"/>
  <c r="R991" i="2"/>
  <c r="G991" i="2"/>
  <c r="F991" i="2"/>
  <c r="T990" i="2"/>
  <c r="S990" i="2"/>
  <c r="R990" i="2"/>
  <c r="G990" i="2"/>
  <c r="F990" i="2"/>
  <c r="T989" i="2"/>
  <c r="S989" i="2"/>
  <c r="R989" i="2"/>
  <c r="G989" i="2"/>
  <c r="F989" i="2"/>
  <c r="T988" i="2"/>
  <c r="S988" i="2"/>
  <c r="R988" i="2"/>
  <c r="G988" i="2"/>
  <c r="F988" i="2"/>
  <c r="T987" i="2"/>
  <c r="S987" i="2"/>
  <c r="R987" i="2"/>
  <c r="G987" i="2"/>
  <c r="F987" i="2"/>
  <c r="T986" i="2"/>
  <c r="S986" i="2"/>
  <c r="R986" i="2"/>
  <c r="G986" i="2"/>
  <c r="F986" i="2"/>
  <c r="T985" i="2"/>
  <c r="S985" i="2"/>
  <c r="R985" i="2"/>
  <c r="G985" i="2"/>
  <c r="F985" i="2"/>
  <c r="T984" i="2"/>
  <c r="S984" i="2"/>
  <c r="R984" i="2"/>
  <c r="G984" i="2"/>
  <c r="F984" i="2"/>
  <c r="T983" i="2"/>
  <c r="S983" i="2"/>
  <c r="R983" i="2"/>
  <c r="G983" i="2"/>
  <c r="F983" i="2"/>
  <c r="T982" i="2"/>
  <c r="S982" i="2"/>
  <c r="R982" i="2"/>
  <c r="G982" i="2"/>
  <c r="F982" i="2"/>
  <c r="T981" i="2"/>
  <c r="S981" i="2"/>
  <c r="R981" i="2"/>
  <c r="G981" i="2"/>
  <c r="F981" i="2"/>
  <c r="T980" i="2"/>
  <c r="S980" i="2"/>
  <c r="R980" i="2"/>
  <c r="G980" i="2"/>
  <c r="F980" i="2"/>
  <c r="T979" i="2"/>
  <c r="S979" i="2"/>
  <c r="R979" i="2"/>
  <c r="G979" i="2"/>
  <c r="F979" i="2"/>
  <c r="T978" i="2"/>
  <c r="S978" i="2"/>
  <c r="R978" i="2"/>
  <c r="G978" i="2"/>
  <c r="F978" i="2"/>
  <c r="T977" i="2"/>
  <c r="S977" i="2"/>
  <c r="R977" i="2"/>
  <c r="G977" i="2"/>
  <c r="F977" i="2"/>
  <c r="T976" i="2"/>
  <c r="S976" i="2"/>
  <c r="R976" i="2"/>
  <c r="G976" i="2"/>
  <c r="F976" i="2"/>
  <c r="T975" i="2"/>
  <c r="S975" i="2"/>
  <c r="R975" i="2"/>
  <c r="G975" i="2"/>
  <c r="F975" i="2"/>
  <c r="T974" i="2"/>
  <c r="S974" i="2"/>
  <c r="R974" i="2"/>
  <c r="G974" i="2"/>
  <c r="F974" i="2"/>
  <c r="T973" i="2"/>
  <c r="S973" i="2"/>
  <c r="R973" i="2"/>
  <c r="G973" i="2"/>
  <c r="F973" i="2"/>
  <c r="T972" i="2"/>
  <c r="S972" i="2"/>
  <c r="R972" i="2"/>
  <c r="G972" i="2"/>
  <c r="F972" i="2"/>
  <c r="T971" i="2"/>
  <c r="S971" i="2"/>
  <c r="R971" i="2"/>
  <c r="G971" i="2"/>
  <c r="F971" i="2"/>
  <c r="T970" i="2"/>
  <c r="S970" i="2"/>
  <c r="R970" i="2"/>
  <c r="G970" i="2"/>
  <c r="F970" i="2"/>
  <c r="T969" i="2"/>
  <c r="S969" i="2"/>
  <c r="R969" i="2"/>
  <c r="G969" i="2"/>
  <c r="F969" i="2"/>
  <c r="T968" i="2"/>
  <c r="S968" i="2"/>
  <c r="R968" i="2"/>
  <c r="G968" i="2"/>
  <c r="F968" i="2"/>
  <c r="T967" i="2"/>
  <c r="S967" i="2"/>
  <c r="R967" i="2"/>
  <c r="G967" i="2"/>
  <c r="F967" i="2"/>
  <c r="T966" i="2"/>
  <c r="S966" i="2"/>
  <c r="R966" i="2"/>
  <c r="G966" i="2"/>
  <c r="F966" i="2"/>
  <c r="T965" i="2"/>
  <c r="S965" i="2"/>
  <c r="R965" i="2"/>
  <c r="G965" i="2"/>
  <c r="F965" i="2"/>
  <c r="T964" i="2"/>
  <c r="S964" i="2"/>
  <c r="R964" i="2"/>
  <c r="G964" i="2"/>
  <c r="F964" i="2"/>
  <c r="T963" i="2"/>
  <c r="S963" i="2"/>
  <c r="R963" i="2"/>
  <c r="G963" i="2"/>
  <c r="F963" i="2"/>
  <c r="T962" i="2"/>
  <c r="S962" i="2"/>
  <c r="R962" i="2"/>
  <c r="G962" i="2"/>
  <c r="F962" i="2"/>
  <c r="T961" i="2"/>
  <c r="S961" i="2"/>
  <c r="R961" i="2"/>
  <c r="G961" i="2"/>
  <c r="F961" i="2"/>
  <c r="T960" i="2"/>
  <c r="S960" i="2"/>
  <c r="R960" i="2"/>
  <c r="G960" i="2"/>
  <c r="F960" i="2"/>
  <c r="T959" i="2"/>
  <c r="S959" i="2"/>
  <c r="R959" i="2"/>
  <c r="G959" i="2"/>
  <c r="F959" i="2"/>
  <c r="T958" i="2"/>
  <c r="S958" i="2"/>
  <c r="R958" i="2"/>
  <c r="G958" i="2"/>
  <c r="F958" i="2"/>
  <c r="T957" i="2"/>
  <c r="S957" i="2"/>
  <c r="R957" i="2"/>
  <c r="G957" i="2"/>
  <c r="F957" i="2"/>
  <c r="T956" i="2"/>
  <c r="S956" i="2"/>
  <c r="R956" i="2"/>
  <c r="G956" i="2"/>
  <c r="F956" i="2"/>
  <c r="T955" i="2"/>
  <c r="S955" i="2"/>
  <c r="R955" i="2"/>
  <c r="G955" i="2"/>
  <c r="F955" i="2"/>
  <c r="T954" i="2"/>
  <c r="S954" i="2"/>
  <c r="R954" i="2"/>
  <c r="G954" i="2"/>
  <c r="F954" i="2"/>
  <c r="T953" i="2"/>
  <c r="S953" i="2"/>
  <c r="R953" i="2"/>
  <c r="G953" i="2"/>
  <c r="F953" i="2"/>
  <c r="T952" i="2"/>
  <c r="S952" i="2"/>
  <c r="R952" i="2"/>
  <c r="G952" i="2"/>
  <c r="F952" i="2"/>
  <c r="T951" i="2"/>
  <c r="S951" i="2"/>
  <c r="R951" i="2"/>
  <c r="G951" i="2"/>
  <c r="F951" i="2"/>
  <c r="T950" i="2"/>
  <c r="S950" i="2"/>
  <c r="R950" i="2"/>
  <c r="G950" i="2"/>
  <c r="F950" i="2"/>
  <c r="T949" i="2"/>
  <c r="S949" i="2"/>
  <c r="R949" i="2"/>
  <c r="G949" i="2"/>
  <c r="F949" i="2"/>
  <c r="T948" i="2"/>
  <c r="S948" i="2"/>
  <c r="R948" i="2"/>
  <c r="G948" i="2"/>
  <c r="F948" i="2"/>
  <c r="T947" i="2"/>
  <c r="S947" i="2"/>
  <c r="R947" i="2"/>
  <c r="G947" i="2"/>
  <c r="F947" i="2"/>
  <c r="T946" i="2"/>
  <c r="S946" i="2"/>
  <c r="R946" i="2"/>
  <c r="G946" i="2"/>
  <c r="F946" i="2"/>
  <c r="T945" i="2"/>
  <c r="S945" i="2"/>
  <c r="R945" i="2"/>
  <c r="G945" i="2"/>
  <c r="F945" i="2"/>
  <c r="T944" i="2"/>
  <c r="S944" i="2"/>
  <c r="R944" i="2"/>
  <c r="G944" i="2"/>
  <c r="F944" i="2"/>
  <c r="T943" i="2"/>
  <c r="S943" i="2"/>
  <c r="R943" i="2"/>
  <c r="G943" i="2"/>
  <c r="F943" i="2"/>
  <c r="T942" i="2"/>
  <c r="S942" i="2"/>
  <c r="R942" i="2"/>
  <c r="G942" i="2"/>
  <c r="F942" i="2"/>
  <c r="T941" i="2"/>
  <c r="S941" i="2"/>
  <c r="R941" i="2"/>
  <c r="G941" i="2"/>
  <c r="F941" i="2"/>
  <c r="T940" i="2"/>
  <c r="S940" i="2"/>
  <c r="R940" i="2"/>
  <c r="G940" i="2"/>
  <c r="F940" i="2"/>
  <c r="T939" i="2"/>
  <c r="S939" i="2"/>
  <c r="R939" i="2"/>
  <c r="G939" i="2"/>
  <c r="F939" i="2"/>
  <c r="T938" i="2"/>
  <c r="S938" i="2"/>
  <c r="R938" i="2"/>
  <c r="G938" i="2"/>
  <c r="F938" i="2"/>
  <c r="T937" i="2"/>
  <c r="S937" i="2"/>
  <c r="R937" i="2"/>
  <c r="G937" i="2"/>
  <c r="F937" i="2"/>
  <c r="T936" i="2"/>
  <c r="S936" i="2"/>
  <c r="R936" i="2"/>
  <c r="G936" i="2"/>
  <c r="F936" i="2"/>
  <c r="T935" i="2"/>
  <c r="S935" i="2"/>
  <c r="R935" i="2"/>
  <c r="G935" i="2"/>
  <c r="F935" i="2"/>
  <c r="T934" i="2"/>
  <c r="S934" i="2"/>
  <c r="R934" i="2"/>
  <c r="G934" i="2"/>
  <c r="F934" i="2"/>
  <c r="T933" i="2"/>
  <c r="S933" i="2"/>
  <c r="R933" i="2"/>
  <c r="G933" i="2"/>
  <c r="F933" i="2"/>
  <c r="T932" i="2"/>
  <c r="S932" i="2"/>
  <c r="R932" i="2"/>
  <c r="G932" i="2"/>
  <c r="F932" i="2"/>
  <c r="T931" i="2"/>
  <c r="S931" i="2"/>
  <c r="R931" i="2"/>
  <c r="G931" i="2"/>
  <c r="F931" i="2"/>
  <c r="T930" i="2"/>
  <c r="S930" i="2"/>
  <c r="R930" i="2"/>
  <c r="G930" i="2"/>
  <c r="F930" i="2"/>
  <c r="T929" i="2"/>
  <c r="S929" i="2"/>
  <c r="R929" i="2"/>
  <c r="G929" i="2"/>
  <c r="F929" i="2"/>
  <c r="T928" i="2"/>
  <c r="S928" i="2"/>
  <c r="R928" i="2"/>
  <c r="G928" i="2"/>
  <c r="F928" i="2"/>
  <c r="T927" i="2"/>
  <c r="S927" i="2"/>
  <c r="R927" i="2"/>
  <c r="G927" i="2"/>
  <c r="F927" i="2"/>
  <c r="T926" i="2"/>
  <c r="S926" i="2"/>
  <c r="R926" i="2"/>
  <c r="G926" i="2"/>
  <c r="F926" i="2"/>
  <c r="T925" i="2"/>
  <c r="S925" i="2"/>
  <c r="R925" i="2"/>
  <c r="G925" i="2"/>
  <c r="F925" i="2"/>
  <c r="T924" i="2"/>
  <c r="S924" i="2"/>
  <c r="R924" i="2"/>
  <c r="G924" i="2"/>
  <c r="F924" i="2"/>
  <c r="T923" i="2"/>
  <c r="S923" i="2"/>
  <c r="R923" i="2"/>
  <c r="G923" i="2"/>
  <c r="F923" i="2"/>
  <c r="T922" i="2"/>
  <c r="S922" i="2"/>
  <c r="R922" i="2"/>
  <c r="G922" i="2"/>
  <c r="F922" i="2"/>
  <c r="T921" i="2"/>
  <c r="S921" i="2"/>
  <c r="R921" i="2"/>
  <c r="G921" i="2"/>
  <c r="F921" i="2"/>
  <c r="T920" i="2"/>
  <c r="S920" i="2"/>
  <c r="R920" i="2"/>
  <c r="G920" i="2"/>
  <c r="F920" i="2"/>
  <c r="T919" i="2"/>
  <c r="S919" i="2"/>
  <c r="R919" i="2"/>
  <c r="G919" i="2"/>
  <c r="F919" i="2"/>
  <c r="T918" i="2"/>
  <c r="S918" i="2"/>
  <c r="R918" i="2"/>
  <c r="G918" i="2"/>
  <c r="F918" i="2"/>
  <c r="T917" i="2"/>
  <c r="S917" i="2"/>
  <c r="R917" i="2"/>
  <c r="G917" i="2"/>
  <c r="F917" i="2"/>
  <c r="T916" i="2"/>
  <c r="S916" i="2"/>
  <c r="R916" i="2"/>
  <c r="G916" i="2"/>
  <c r="F916" i="2"/>
  <c r="T915" i="2"/>
  <c r="S915" i="2"/>
  <c r="R915" i="2"/>
  <c r="G915" i="2"/>
  <c r="F915" i="2"/>
  <c r="T914" i="2"/>
  <c r="S914" i="2"/>
  <c r="R914" i="2"/>
  <c r="G914" i="2"/>
  <c r="F914" i="2"/>
  <c r="T913" i="2"/>
  <c r="S913" i="2"/>
  <c r="R913" i="2"/>
  <c r="G913" i="2"/>
  <c r="F913" i="2"/>
  <c r="T912" i="2"/>
  <c r="S912" i="2"/>
  <c r="R912" i="2"/>
  <c r="G912" i="2"/>
  <c r="F912" i="2"/>
  <c r="T911" i="2"/>
  <c r="S911" i="2"/>
  <c r="R911" i="2"/>
  <c r="G911" i="2"/>
  <c r="F911" i="2"/>
  <c r="T910" i="2"/>
  <c r="S910" i="2"/>
  <c r="R910" i="2"/>
  <c r="G910" i="2"/>
  <c r="F910" i="2"/>
  <c r="T909" i="2"/>
  <c r="S909" i="2"/>
  <c r="R909" i="2"/>
  <c r="G909" i="2"/>
  <c r="F909" i="2"/>
  <c r="T908" i="2"/>
  <c r="S908" i="2"/>
  <c r="R908" i="2"/>
  <c r="G908" i="2"/>
  <c r="F908" i="2"/>
  <c r="T907" i="2"/>
  <c r="S907" i="2"/>
  <c r="R907" i="2"/>
  <c r="G907" i="2"/>
  <c r="F907" i="2"/>
  <c r="T906" i="2"/>
  <c r="S906" i="2"/>
  <c r="R906" i="2"/>
  <c r="G906" i="2"/>
  <c r="F906" i="2"/>
  <c r="T905" i="2"/>
  <c r="S905" i="2"/>
  <c r="R905" i="2"/>
  <c r="G905" i="2"/>
  <c r="F905" i="2"/>
  <c r="T904" i="2"/>
  <c r="S904" i="2"/>
  <c r="R904" i="2"/>
  <c r="G904" i="2"/>
  <c r="F904" i="2"/>
  <c r="T903" i="2"/>
  <c r="S903" i="2"/>
  <c r="R903" i="2"/>
  <c r="G903" i="2"/>
  <c r="F903" i="2"/>
  <c r="T902" i="2"/>
  <c r="S902" i="2"/>
  <c r="R902" i="2"/>
  <c r="G902" i="2"/>
  <c r="F902" i="2"/>
  <c r="T901" i="2"/>
  <c r="S901" i="2"/>
  <c r="R901" i="2"/>
  <c r="G901" i="2"/>
  <c r="F901" i="2"/>
  <c r="T900" i="2"/>
  <c r="S900" i="2"/>
  <c r="R900" i="2"/>
  <c r="G900" i="2"/>
  <c r="F900" i="2"/>
  <c r="T899" i="2"/>
  <c r="S899" i="2"/>
  <c r="R899" i="2"/>
  <c r="G899" i="2"/>
  <c r="F899" i="2"/>
  <c r="T898" i="2"/>
  <c r="S898" i="2"/>
  <c r="R898" i="2"/>
  <c r="G898" i="2"/>
  <c r="F898" i="2"/>
  <c r="T897" i="2"/>
  <c r="S897" i="2"/>
  <c r="R897" i="2"/>
  <c r="G897" i="2"/>
  <c r="F897" i="2"/>
  <c r="T896" i="2"/>
  <c r="S896" i="2"/>
  <c r="R896" i="2"/>
  <c r="G896" i="2"/>
  <c r="F896" i="2"/>
  <c r="T895" i="2"/>
  <c r="S895" i="2"/>
  <c r="R895" i="2"/>
  <c r="G895" i="2"/>
  <c r="F895" i="2"/>
  <c r="T894" i="2"/>
  <c r="S894" i="2"/>
  <c r="R894" i="2"/>
  <c r="G894" i="2"/>
  <c r="F894" i="2"/>
  <c r="T893" i="2"/>
  <c r="S893" i="2"/>
  <c r="R893" i="2"/>
  <c r="G893" i="2"/>
  <c r="F893" i="2"/>
  <c r="T892" i="2"/>
  <c r="S892" i="2"/>
  <c r="R892" i="2"/>
  <c r="G892" i="2"/>
  <c r="F892" i="2"/>
  <c r="T891" i="2"/>
  <c r="S891" i="2"/>
  <c r="R891" i="2"/>
  <c r="G891" i="2"/>
  <c r="F891" i="2"/>
  <c r="T890" i="2"/>
  <c r="S890" i="2"/>
  <c r="R890" i="2"/>
  <c r="G890" i="2"/>
  <c r="F890" i="2"/>
  <c r="T889" i="2"/>
  <c r="S889" i="2"/>
  <c r="R889" i="2"/>
  <c r="G889" i="2"/>
  <c r="F889" i="2"/>
  <c r="T888" i="2"/>
  <c r="S888" i="2"/>
  <c r="R888" i="2"/>
  <c r="G888" i="2"/>
  <c r="F888" i="2"/>
  <c r="T887" i="2"/>
  <c r="S887" i="2"/>
  <c r="R887" i="2"/>
  <c r="G887" i="2"/>
  <c r="F887" i="2"/>
  <c r="T886" i="2"/>
  <c r="S886" i="2"/>
  <c r="R886" i="2"/>
  <c r="G886" i="2"/>
  <c r="F886" i="2"/>
  <c r="T885" i="2"/>
  <c r="S885" i="2"/>
  <c r="R885" i="2"/>
  <c r="G885" i="2"/>
  <c r="F885" i="2"/>
  <c r="T884" i="2"/>
  <c r="S884" i="2"/>
  <c r="R884" i="2"/>
  <c r="G884" i="2"/>
  <c r="F884" i="2"/>
  <c r="T883" i="2"/>
  <c r="S883" i="2"/>
  <c r="R883" i="2"/>
  <c r="G883" i="2"/>
  <c r="F883" i="2"/>
  <c r="T882" i="2"/>
  <c r="S882" i="2"/>
  <c r="R882" i="2"/>
  <c r="G882" i="2"/>
  <c r="F882" i="2"/>
  <c r="T881" i="2"/>
  <c r="S881" i="2"/>
  <c r="R881" i="2"/>
  <c r="G881" i="2"/>
  <c r="F881" i="2"/>
  <c r="T880" i="2"/>
  <c r="S880" i="2"/>
  <c r="R880" i="2"/>
  <c r="G880" i="2"/>
  <c r="F880" i="2"/>
  <c r="T879" i="2"/>
  <c r="S879" i="2"/>
  <c r="R879" i="2"/>
  <c r="G879" i="2"/>
  <c r="F879" i="2"/>
  <c r="T878" i="2"/>
  <c r="S878" i="2"/>
  <c r="R878" i="2"/>
  <c r="G878" i="2"/>
  <c r="F878" i="2"/>
  <c r="T877" i="2"/>
  <c r="S877" i="2"/>
  <c r="R877" i="2"/>
  <c r="G877" i="2"/>
  <c r="F877" i="2"/>
  <c r="T876" i="2"/>
  <c r="S876" i="2"/>
  <c r="R876" i="2"/>
  <c r="G876" i="2"/>
  <c r="F876" i="2"/>
  <c r="T875" i="2"/>
  <c r="S875" i="2"/>
  <c r="R875" i="2"/>
  <c r="G875" i="2"/>
  <c r="F875" i="2"/>
  <c r="T874" i="2"/>
  <c r="S874" i="2"/>
  <c r="R874" i="2"/>
  <c r="G874" i="2"/>
  <c r="F874" i="2"/>
  <c r="T873" i="2"/>
  <c r="S873" i="2"/>
  <c r="R873" i="2"/>
  <c r="G873" i="2"/>
  <c r="F873" i="2"/>
  <c r="T872" i="2"/>
  <c r="S872" i="2"/>
  <c r="R872" i="2"/>
  <c r="G872" i="2"/>
  <c r="F872" i="2"/>
  <c r="T871" i="2"/>
  <c r="S871" i="2"/>
  <c r="R871" i="2"/>
  <c r="G871" i="2"/>
  <c r="F871" i="2"/>
  <c r="T870" i="2"/>
  <c r="S870" i="2"/>
  <c r="R870" i="2"/>
  <c r="G870" i="2"/>
  <c r="F870" i="2"/>
  <c r="T869" i="2"/>
  <c r="S869" i="2"/>
  <c r="R869" i="2"/>
  <c r="G869" i="2"/>
  <c r="F869" i="2"/>
  <c r="T868" i="2"/>
  <c r="S868" i="2"/>
  <c r="R868" i="2"/>
  <c r="G868" i="2"/>
  <c r="F868" i="2"/>
  <c r="T867" i="2"/>
  <c r="S867" i="2"/>
  <c r="R867" i="2"/>
  <c r="G867" i="2"/>
  <c r="F867" i="2"/>
  <c r="T866" i="2"/>
  <c r="S866" i="2"/>
  <c r="R866" i="2"/>
  <c r="G866" i="2"/>
  <c r="F866" i="2"/>
  <c r="T865" i="2"/>
  <c r="S865" i="2"/>
  <c r="R865" i="2"/>
  <c r="G865" i="2"/>
  <c r="F865" i="2"/>
  <c r="T864" i="2"/>
  <c r="S864" i="2"/>
  <c r="R864" i="2"/>
  <c r="G864" i="2"/>
  <c r="F864" i="2"/>
  <c r="T863" i="2"/>
  <c r="S863" i="2"/>
  <c r="R863" i="2"/>
  <c r="G863" i="2"/>
  <c r="F863" i="2"/>
  <c r="T862" i="2"/>
  <c r="S862" i="2"/>
  <c r="R862" i="2"/>
  <c r="G862" i="2"/>
  <c r="F862" i="2"/>
  <c r="T861" i="2"/>
  <c r="S861" i="2"/>
  <c r="R861" i="2"/>
  <c r="G861" i="2"/>
  <c r="F861" i="2"/>
  <c r="T860" i="2"/>
  <c r="S860" i="2"/>
  <c r="R860" i="2"/>
  <c r="G860" i="2"/>
  <c r="F860" i="2"/>
  <c r="T859" i="2"/>
  <c r="S859" i="2"/>
  <c r="R859" i="2"/>
  <c r="G859" i="2"/>
  <c r="F859" i="2"/>
  <c r="T858" i="2"/>
  <c r="S858" i="2"/>
  <c r="R858" i="2"/>
  <c r="G858" i="2"/>
  <c r="F858" i="2"/>
  <c r="T857" i="2"/>
  <c r="S857" i="2"/>
  <c r="R857" i="2"/>
  <c r="G857" i="2"/>
  <c r="F857" i="2"/>
  <c r="T856" i="2"/>
  <c r="S856" i="2"/>
  <c r="R856" i="2"/>
  <c r="G856" i="2"/>
  <c r="F856" i="2"/>
  <c r="T855" i="2"/>
  <c r="S855" i="2"/>
  <c r="R855" i="2"/>
  <c r="G855" i="2"/>
  <c r="F855" i="2"/>
  <c r="T854" i="2"/>
  <c r="S854" i="2"/>
  <c r="R854" i="2"/>
  <c r="G854" i="2"/>
  <c r="F854" i="2"/>
  <c r="T853" i="2"/>
  <c r="S853" i="2"/>
  <c r="R853" i="2"/>
  <c r="G853" i="2"/>
  <c r="F853" i="2"/>
  <c r="T852" i="2"/>
  <c r="S852" i="2"/>
  <c r="R852" i="2"/>
  <c r="G852" i="2"/>
  <c r="F852" i="2"/>
  <c r="T851" i="2"/>
  <c r="S851" i="2"/>
  <c r="R851" i="2"/>
  <c r="G851" i="2"/>
  <c r="F851" i="2"/>
  <c r="T850" i="2"/>
  <c r="S850" i="2"/>
  <c r="R850" i="2"/>
  <c r="G850" i="2"/>
  <c r="F850" i="2"/>
  <c r="T849" i="2"/>
  <c r="S849" i="2"/>
  <c r="R849" i="2"/>
  <c r="G849" i="2"/>
  <c r="F849" i="2"/>
  <c r="T848" i="2"/>
  <c r="S848" i="2"/>
  <c r="R848" i="2"/>
  <c r="G848" i="2"/>
  <c r="F848" i="2"/>
  <c r="T847" i="2"/>
  <c r="S847" i="2"/>
  <c r="R847" i="2"/>
  <c r="G847" i="2"/>
  <c r="F847" i="2"/>
  <c r="T846" i="2"/>
  <c r="S846" i="2"/>
  <c r="R846" i="2"/>
  <c r="G846" i="2"/>
  <c r="F846" i="2"/>
  <c r="T845" i="2"/>
  <c r="S845" i="2"/>
  <c r="R845" i="2"/>
  <c r="G845" i="2"/>
  <c r="F845" i="2"/>
  <c r="T844" i="2"/>
  <c r="S844" i="2"/>
  <c r="R844" i="2"/>
  <c r="G844" i="2"/>
  <c r="F844" i="2"/>
  <c r="T843" i="2"/>
  <c r="S843" i="2"/>
  <c r="R843" i="2"/>
  <c r="G843" i="2"/>
  <c r="F843" i="2"/>
  <c r="T842" i="2"/>
  <c r="S842" i="2"/>
  <c r="R842" i="2"/>
  <c r="G842" i="2"/>
  <c r="F842" i="2"/>
  <c r="T841" i="2"/>
  <c r="S841" i="2"/>
  <c r="R841" i="2"/>
  <c r="G841" i="2"/>
  <c r="F841" i="2"/>
  <c r="T840" i="2"/>
  <c r="S840" i="2"/>
  <c r="R840" i="2"/>
  <c r="G840" i="2"/>
  <c r="F840" i="2"/>
  <c r="T839" i="2"/>
  <c r="S839" i="2"/>
  <c r="R839" i="2"/>
  <c r="G839" i="2"/>
  <c r="F839" i="2"/>
  <c r="T838" i="2"/>
  <c r="S838" i="2"/>
  <c r="R838" i="2"/>
  <c r="G838" i="2"/>
  <c r="F838" i="2"/>
  <c r="T837" i="2"/>
  <c r="S837" i="2"/>
  <c r="R837" i="2"/>
  <c r="G837" i="2"/>
  <c r="F837" i="2"/>
  <c r="T836" i="2"/>
  <c r="S836" i="2"/>
  <c r="R836" i="2"/>
  <c r="G836" i="2"/>
  <c r="F836" i="2"/>
  <c r="T835" i="2"/>
  <c r="S835" i="2"/>
  <c r="R835" i="2"/>
  <c r="G835" i="2"/>
  <c r="F835" i="2"/>
  <c r="T834" i="2"/>
  <c r="S834" i="2"/>
  <c r="R834" i="2"/>
  <c r="G834" i="2"/>
  <c r="F834" i="2"/>
  <c r="T833" i="2"/>
  <c r="S833" i="2"/>
  <c r="R833" i="2"/>
  <c r="G833" i="2"/>
  <c r="F833" i="2"/>
  <c r="T832" i="2"/>
  <c r="S832" i="2"/>
  <c r="R832" i="2"/>
  <c r="G832" i="2"/>
  <c r="F832" i="2"/>
  <c r="T831" i="2"/>
  <c r="S831" i="2"/>
  <c r="R831" i="2"/>
  <c r="G831" i="2"/>
  <c r="F831" i="2"/>
  <c r="T830" i="2"/>
  <c r="S830" i="2"/>
  <c r="R830" i="2"/>
  <c r="G830" i="2"/>
  <c r="F830" i="2"/>
  <c r="T829" i="2"/>
  <c r="S829" i="2"/>
  <c r="R829" i="2"/>
  <c r="G829" i="2"/>
  <c r="F829" i="2"/>
  <c r="T828" i="2"/>
  <c r="S828" i="2"/>
  <c r="R828" i="2"/>
  <c r="G828" i="2"/>
  <c r="F828" i="2"/>
  <c r="T827" i="2"/>
  <c r="S827" i="2"/>
  <c r="R827" i="2"/>
  <c r="G827" i="2"/>
  <c r="F827" i="2"/>
  <c r="T826" i="2"/>
  <c r="S826" i="2"/>
  <c r="R826" i="2"/>
  <c r="G826" i="2"/>
  <c r="F826" i="2"/>
  <c r="T825" i="2"/>
  <c r="S825" i="2"/>
  <c r="R825" i="2"/>
  <c r="G825" i="2"/>
  <c r="F825" i="2"/>
  <c r="T824" i="2"/>
  <c r="S824" i="2"/>
  <c r="R824" i="2"/>
  <c r="G824" i="2"/>
  <c r="F824" i="2"/>
  <c r="T823" i="2"/>
  <c r="S823" i="2"/>
  <c r="R823" i="2"/>
  <c r="G823" i="2"/>
  <c r="F823" i="2"/>
  <c r="T822" i="2"/>
  <c r="S822" i="2"/>
  <c r="R822" i="2"/>
  <c r="G822" i="2"/>
  <c r="F822" i="2"/>
  <c r="T821" i="2"/>
  <c r="S821" i="2"/>
  <c r="R821" i="2"/>
  <c r="G821" i="2"/>
  <c r="F821" i="2"/>
  <c r="T820" i="2"/>
  <c r="S820" i="2"/>
  <c r="R820" i="2"/>
  <c r="G820" i="2"/>
  <c r="F820" i="2"/>
  <c r="T819" i="2"/>
  <c r="S819" i="2"/>
  <c r="R819" i="2"/>
  <c r="G819" i="2"/>
  <c r="F819" i="2"/>
  <c r="T818" i="2"/>
  <c r="S818" i="2"/>
  <c r="R818" i="2"/>
  <c r="G818" i="2"/>
  <c r="F818" i="2"/>
  <c r="T817" i="2"/>
  <c r="S817" i="2"/>
  <c r="R817" i="2"/>
  <c r="G817" i="2"/>
  <c r="F817" i="2"/>
  <c r="T816" i="2"/>
  <c r="S816" i="2"/>
  <c r="R816" i="2"/>
  <c r="G816" i="2"/>
  <c r="F816" i="2"/>
  <c r="T815" i="2"/>
  <c r="S815" i="2"/>
  <c r="R815" i="2"/>
  <c r="G815" i="2"/>
  <c r="F815" i="2"/>
  <c r="T814" i="2"/>
  <c r="S814" i="2"/>
  <c r="R814" i="2"/>
  <c r="G814" i="2"/>
  <c r="F814" i="2"/>
  <c r="T813" i="2"/>
  <c r="S813" i="2"/>
  <c r="R813" i="2"/>
  <c r="G813" i="2"/>
  <c r="F813" i="2"/>
  <c r="T812" i="2"/>
  <c r="S812" i="2"/>
  <c r="R812" i="2"/>
  <c r="G812" i="2"/>
  <c r="F812" i="2"/>
  <c r="T811" i="2"/>
  <c r="S811" i="2"/>
  <c r="R811" i="2"/>
  <c r="G811" i="2"/>
  <c r="F811" i="2"/>
  <c r="T810" i="2"/>
  <c r="S810" i="2"/>
  <c r="R810" i="2"/>
  <c r="G810" i="2"/>
  <c r="F810" i="2"/>
  <c r="T809" i="2"/>
  <c r="S809" i="2"/>
  <c r="R809" i="2"/>
  <c r="G809" i="2"/>
  <c r="F809" i="2"/>
  <c r="T808" i="2"/>
  <c r="S808" i="2"/>
  <c r="R808" i="2"/>
  <c r="G808" i="2"/>
  <c r="F808" i="2"/>
  <c r="T807" i="2"/>
  <c r="S807" i="2"/>
  <c r="R807" i="2"/>
  <c r="G807" i="2"/>
  <c r="F807" i="2"/>
  <c r="T806" i="2"/>
  <c r="S806" i="2"/>
  <c r="R806" i="2"/>
  <c r="G806" i="2"/>
  <c r="F806" i="2"/>
  <c r="T805" i="2"/>
  <c r="S805" i="2"/>
  <c r="R805" i="2"/>
  <c r="G805" i="2"/>
  <c r="F805" i="2"/>
  <c r="T804" i="2"/>
  <c r="S804" i="2"/>
  <c r="R804" i="2"/>
  <c r="G804" i="2"/>
  <c r="F804" i="2"/>
  <c r="T803" i="2"/>
  <c r="S803" i="2"/>
  <c r="R803" i="2"/>
  <c r="G803" i="2"/>
  <c r="F803" i="2"/>
  <c r="T802" i="2"/>
  <c r="S802" i="2"/>
  <c r="R802" i="2"/>
  <c r="G802" i="2"/>
  <c r="F802" i="2"/>
  <c r="T801" i="2"/>
  <c r="S801" i="2"/>
  <c r="R801" i="2"/>
  <c r="G801" i="2"/>
  <c r="F801" i="2"/>
  <c r="T800" i="2"/>
  <c r="S800" i="2"/>
  <c r="R800" i="2"/>
  <c r="G800" i="2"/>
  <c r="F800" i="2"/>
  <c r="T799" i="2"/>
  <c r="S799" i="2"/>
  <c r="R799" i="2"/>
  <c r="G799" i="2"/>
  <c r="F799" i="2"/>
  <c r="T798" i="2"/>
  <c r="S798" i="2"/>
  <c r="R798" i="2"/>
  <c r="G798" i="2"/>
  <c r="F798" i="2"/>
  <c r="T797" i="2"/>
  <c r="S797" i="2"/>
  <c r="R797" i="2"/>
  <c r="G797" i="2"/>
  <c r="F797" i="2"/>
  <c r="T796" i="2"/>
  <c r="S796" i="2"/>
  <c r="R796" i="2"/>
  <c r="G796" i="2"/>
  <c r="F796" i="2"/>
  <c r="T795" i="2"/>
  <c r="S795" i="2"/>
  <c r="R795" i="2"/>
  <c r="G795" i="2"/>
  <c r="F795" i="2"/>
  <c r="T794" i="2"/>
  <c r="S794" i="2"/>
  <c r="R794" i="2"/>
  <c r="G794" i="2"/>
  <c r="F794" i="2"/>
  <c r="T793" i="2"/>
  <c r="S793" i="2"/>
  <c r="R793" i="2"/>
  <c r="G793" i="2"/>
  <c r="F793" i="2"/>
  <c r="T792" i="2"/>
  <c r="S792" i="2"/>
  <c r="R792" i="2"/>
  <c r="G792" i="2"/>
  <c r="F792" i="2"/>
  <c r="T791" i="2"/>
  <c r="S791" i="2"/>
  <c r="R791" i="2"/>
  <c r="G791" i="2"/>
  <c r="F791" i="2"/>
  <c r="T790" i="2"/>
  <c r="S790" i="2"/>
  <c r="R790" i="2"/>
  <c r="G790" i="2"/>
  <c r="F790" i="2"/>
  <c r="T789" i="2"/>
  <c r="S789" i="2"/>
  <c r="R789" i="2"/>
  <c r="G789" i="2"/>
  <c r="F789" i="2"/>
  <c r="T788" i="2"/>
  <c r="S788" i="2"/>
  <c r="R788" i="2"/>
  <c r="G788" i="2"/>
  <c r="F788" i="2"/>
  <c r="T787" i="2"/>
  <c r="S787" i="2"/>
  <c r="R787" i="2"/>
  <c r="G787" i="2"/>
  <c r="F787" i="2"/>
  <c r="T786" i="2"/>
  <c r="S786" i="2"/>
  <c r="R786" i="2"/>
  <c r="G786" i="2"/>
  <c r="F786" i="2"/>
  <c r="T785" i="2"/>
  <c r="S785" i="2"/>
  <c r="R785" i="2"/>
  <c r="G785" i="2"/>
  <c r="F785" i="2"/>
  <c r="T784" i="2"/>
  <c r="S784" i="2"/>
  <c r="R784" i="2"/>
  <c r="G784" i="2"/>
  <c r="F784" i="2"/>
  <c r="T783" i="2"/>
  <c r="S783" i="2"/>
  <c r="R783" i="2"/>
  <c r="G783" i="2"/>
  <c r="F783" i="2"/>
  <c r="T782" i="2"/>
  <c r="S782" i="2"/>
  <c r="R782" i="2"/>
  <c r="G782" i="2"/>
  <c r="F782" i="2"/>
  <c r="T781" i="2"/>
  <c r="S781" i="2"/>
  <c r="R781" i="2"/>
  <c r="G781" i="2"/>
  <c r="F781" i="2"/>
  <c r="T780" i="2"/>
  <c r="S780" i="2"/>
  <c r="R780" i="2"/>
  <c r="G780" i="2"/>
  <c r="F780" i="2"/>
  <c r="T779" i="2"/>
  <c r="S779" i="2"/>
  <c r="R779" i="2"/>
  <c r="G779" i="2"/>
  <c r="F779" i="2"/>
  <c r="T778" i="2"/>
  <c r="S778" i="2"/>
  <c r="R778" i="2"/>
  <c r="G778" i="2"/>
  <c r="F778" i="2"/>
  <c r="T777" i="2"/>
  <c r="S777" i="2"/>
  <c r="R777" i="2"/>
  <c r="G777" i="2"/>
  <c r="F777" i="2"/>
  <c r="T776" i="2"/>
  <c r="S776" i="2"/>
  <c r="R776" i="2"/>
  <c r="G776" i="2"/>
  <c r="F776" i="2"/>
  <c r="T775" i="2"/>
  <c r="S775" i="2"/>
  <c r="R775" i="2"/>
  <c r="G775" i="2"/>
  <c r="F775" i="2"/>
  <c r="T774" i="2"/>
  <c r="S774" i="2"/>
  <c r="R774" i="2"/>
  <c r="G774" i="2"/>
  <c r="F774" i="2"/>
  <c r="T773" i="2"/>
  <c r="S773" i="2"/>
  <c r="R773" i="2"/>
  <c r="G773" i="2"/>
  <c r="F773" i="2"/>
  <c r="T772" i="2"/>
  <c r="S772" i="2"/>
  <c r="R772" i="2"/>
  <c r="G772" i="2"/>
  <c r="F772" i="2"/>
  <c r="T771" i="2"/>
  <c r="S771" i="2"/>
  <c r="R771" i="2"/>
  <c r="G771" i="2"/>
  <c r="F771" i="2"/>
  <c r="T770" i="2"/>
  <c r="S770" i="2"/>
  <c r="R770" i="2"/>
  <c r="G770" i="2"/>
  <c r="F770" i="2"/>
  <c r="T769" i="2"/>
  <c r="S769" i="2"/>
  <c r="R769" i="2"/>
  <c r="G769" i="2"/>
  <c r="F769" i="2"/>
  <c r="T768" i="2"/>
  <c r="S768" i="2"/>
  <c r="R768" i="2"/>
  <c r="G768" i="2"/>
  <c r="F768" i="2"/>
  <c r="T767" i="2"/>
  <c r="S767" i="2"/>
  <c r="R767" i="2"/>
  <c r="G767" i="2"/>
  <c r="F767" i="2"/>
  <c r="T766" i="2"/>
  <c r="S766" i="2"/>
  <c r="R766" i="2"/>
  <c r="G766" i="2"/>
  <c r="F766" i="2"/>
  <c r="T765" i="2"/>
  <c r="S765" i="2"/>
  <c r="R765" i="2"/>
  <c r="G765" i="2"/>
  <c r="F765" i="2"/>
  <c r="T764" i="2"/>
  <c r="S764" i="2"/>
  <c r="R764" i="2"/>
  <c r="G764" i="2"/>
  <c r="F764" i="2"/>
  <c r="T763" i="2"/>
  <c r="S763" i="2"/>
  <c r="R763" i="2"/>
  <c r="G763" i="2"/>
  <c r="F763" i="2"/>
  <c r="T762" i="2"/>
  <c r="S762" i="2"/>
  <c r="R762" i="2"/>
  <c r="G762" i="2"/>
  <c r="F762" i="2"/>
  <c r="T761" i="2"/>
  <c r="S761" i="2"/>
  <c r="R761" i="2"/>
  <c r="G761" i="2"/>
  <c r="F761" i="2"/>
  <c r="T760" i="2"/>
  <c r="S760" i="2"/>
  <c r="R760" i="2"/>
  <c r="G760" i="2"/>
  <c r="F760" i="2"/>
  <c r="T759" i="2"/>
  <c r="S759" i="2"/>
  <c r="R759" i="2"/>
  <c r="G759" i="2"/>
  <c r="F759" i="2"/>
  <c r="T758" i="2"/>
  <c r="S758" i="2"/>
  <c r="R758" i="2"/>
  <c r="G758" i="2"/>
  <c r="F758" i="2"/>
  <c r="T757" i="2"/>
  <c r="S757" i="2"/>
  <c r="R757" i="2"/>
  <c r="G757" i="2"/>
  <c r="F757" i="2"/>
  <c r="T756" i="2"/>
  <c r="S756" i="2"/>
  <c r="R756" i="2"/>
  <c r="G756" i="2"/>
  <c r="F756" i="2"/>
  <c r="T755" i="2"/>
  <c r="S755" i="2"/>
  <c r="R755" i="2"/>
  <c r="G755" i="2"/>
  <c r="F755" i="2"/>
  <c r="T754" i="2"/>
  <c r="S754" i="2"/>
  <c r="R754" i="2"/>
  <c r="G754" i="2"/>
  <c r="F754" i="2"/>
  <c r="T753" i="2"/>
  <c r="S753" i="2"/>
  <c r="R753" i="2"/>
  <c r="G753" i="2"/>
  <c r="F753" i="2"/>
  <c r="T752" i="2"/>
  <c r="S752" i="2"/>
  <c r="R752" i="2"/>
  <c r="G752" i="2"/>
  <c r="F752" i="2"/>
  <c r="T751" i="2"/>
  <c r="S751" i="2"/>
  <c r="R751" i="2"/>
  <c r="G751" i="2"/>
  <c r="F751" i="2"/>
  <c r="T750" i="2"/>
  <c r="S750" i="2"/>
  <c r="R750" i="2"/>
  <c r="G750" i="2"/>
  <c r="F750" i="2"/>
  <c r="T749" i="2"/>
  <c r="S749" i="2"/>
  <c r="R749" i="2"/>
  <c r="G749" i="2"/>
  <c r="F749" i="2"/>
  <c r="T748" i="2"/>
  <c r="S748" i="2"/>
  <c r="R748" i="2"/>
  <c r="G748" i="2"/>
  <c r="F748" i="2"/>
  <c r="T747" i="2"/>
  <c r="S747" i="2"/>
  <c r="R747" i="2"/>
  <c r="G747" i="2"/>
  <c r="F747" i="2"/>
  <c r="T746" i="2"/>
  <c r="S746" i="2"/>
  <c r="R746" i="2"/>
  <c r="G746" i="2"/>
  <c r="F746" i="2"/>
  <c r="T745" i="2"/>
  <c r="S745" i="2"/>
  <c r="R745" i="2"/>
  <c r="G745" i="2"/>
  <c r="F745" i="2"/>
  <c r="T744" i="2"/>
  <c r="S744" i="2"/>
  <c r="R744" i="2"/>
  <c r="G744" i="2"/>
  <c r="F744" i="2"/>
  <c r="T743" i="2"/>
  <c r="S743" i="2"/>
  <c r="R743" i="2"/>
  <c r="G743" i="2"/>
  <c r="F743" i="2"/>
  <c r="T742" i="2"/>
  <c r="S742" i="2"/>
  <c r="R742" i="2"/>
  <c r="G742" i="2"/>
  <c r="F742" i="2"/>
  <c r="T741" i="2"/>
  <c r="S741" i="2"/>
  <c r="R741" i="2"/>
  <c r="G741" i="2"/>
  <c r="F741" i="2"/>
  <c r="T740" i="2"/>
  <c r="S740" i="2"/>
  <c r="R740" i="2"/>
  <c r="G740" i="2"/>
  <c r="F740" i="2"/>
  <c r="T739" i="2"/>
  <c r="S739" i="2"/>
  <c r="R739" i="2"/>
  <c r="G739" i="2"/>
  <c r="F739" i="2"/>
  <c r="T738" i="2"/>
  <c r="S738" i="2"/>
  <c r="R738" i="2"/>
  <c r="G738" i="2"/>
  <c r="F738" i="2"/>
  <c r="T737" i="2"/>
  <c r="S737" i="2"/>
  <c r="R737" i="2"/>
  <c r="G737" i="2"/>
  <c r="F737" i="2"/>
  <c r="T736" i="2"/>
  <c r="S736" i="2"/>
  <c r="R736" i="2"/>
  <c r="G736" i="2"/>
  <c r="F736" i="2"/>
  <c r="T735" i="2"/>
  <c r="S735" i="2"/>
  <c r="R735" i="2"/>
  <c r="G735" i="2"/>
  <c r="F735" i="2"/>
  <c r="T734" i="2"/>
  <c r="S734" i="2"/>
  <c r="R734" i="2"/>
  <c r="G734" i="2"/>
  <c r="F734" i="2"/>
  <c r="T733" i="2"/>
  <c r="S733" i="2"/>
  <c r="R733" i="2"/>
  <c r="G733" i="2"/>
  <c r="F733" i="2"/>
  <c r="T732" i="2"/>
  <c r="S732" i="2"/>
  <c r="R732" i="2"/>
  <c r="G732" i="2"/>
  <c r="F732" i="2"/>
  <c r="T731" i="2"/>
  <c r="S731" i="2"/>
  <c r="R731" i="2"/>
  <c r="G731" i="2"/>
  <c r="F731" i="2"/>
  <c r="T730" i="2"/>
  <c r="S730" i="2"/>
  <c r="R730" i="2"/>
  <c r="G730" i="2"/>
  <c r="F730" i="2"/>
  <c r="T729" i="2"/>
  <c r="S729" i="2"/>
  <c r="R729" i="2"/>
  <c r="G729" i="2"/>
  <c r="F729" i="2"/>
  <c r="T728" i="2"/>
  <c r="S728" i="2"/>
  <c r="R728" i="2"/>
  <c r="G728" i="2"/>
  <c r="F728" i="2"/>
  <c r="T727" i="2"/>
  <c r="S727" i="2"/>
  <c r="R727" i="2"/>
  <c r="G727" i="2"/>
  <c r="F727" i="2"/>
  <c r="T726" i="2"/>
  <c r="S726" i="2"/>
  <c r="R726" i="2"/>
  <c r="G726" i="2"/>
  <c r="F726" i="2"/>
  <c r="T725" i="2"/>
  <c r="S725" i="2"/>
  <c r="R725" i="2"/>
  <c r="G725" i="2"/>
  <c r="F725" i="2"/>
  <c r="T724" i="2"/>
  <c r="S724" i="2"/>
  <c r="R724" i="2"/>
  <c r="G724" i="2"/>
  <c r="F724" i="2"/>
  <c r="T723" i="2"/>
  <c r="S723" i="2"/>
  <c r="R723" i="2"/>
  <c r="G723" i="2"/>
  <c r="F723" i="2"/>
  <c r="T722" i="2"/>
  <c r="S722" i="2"/>
  <c r="R722" i="2"/>
  <c r="G722" i="2"/>
  <c r="F722" i="2"/>
  <c r="T721" i="2"/>
  <c r="S721" i="2"/>
  <c r="R721" i="2"/>
  <c r="G721" i="2"/>
  <c r="F721" i="2"/>
  <c r="T720" i="2"/>
  <c r="S720" i="2"/>
  <c r="R720" i="2"/>
  <c r="G720" i="2"/>
  <c r="F720" i="2"/>
  <c r="T719" i="2"/>
  <c r="S719" i="2"/>
  <c r="R719" i="2"/>
  <c r="G719" i="2"/>
  <c r="F719" i="2"/>
  <c r="T718" i="2"/>
  <c r="S718" i="2"/>
  <c r="R718" i="2"/>
  <c r="G718" i="2"/>
  <c r="F718" i="2"/>
  <c r="T717" i="2"/>
  <c r="S717" i="2"/>
  <c r="R717" i="2"/>
  <c r="G717" i="2"/>
  <c r="F717" i="2"/>
  <c r="T716" i="2"/>
  <c r="S716" i="2"/>
  <c r="R716" i="2"/>
  <c r="G716" i="2"/>
  <c r="F716" i="2"/>
  <c r="T715" i="2"/>
  <c r="S715" i="2"/>
  <c r="R715" i="2"/>
  <c r="G715" i="2"/>
  <c r="F715" i="2"/>
  <c r="T714" i="2"/>
  <c r="S714" i="2"/>
  <c r="R714" i="2"/>
  <c r="G714" i="2"/>
  <c r="F714" i="2"/>
  <c r="T713" i="2"/>
  <c r="S713" i="2"/>
  <c r="R713" i="2"/>
  <c r="G713" i="2"/>
  <c r="F713" i="2"/>
  <c r="T712" i="2"/>
  <c r="S712" i="2"/>
  <c r="R712" i="2"/>
  <c r="G712" i="2"/>
  <c r="F712" i="2"/>
  <c r="T711" i="2"/>
  <c r="S711" i="2"/>
  <c r="R711" i="2"/>
  <c r="G711" i="2"/>
  <c r="F711" i="2"/>
  <c r="T710" i="2"/>
  <c r="S710" i="2"/>
  <c r="R710" i="2"/>
  <c r="G710" i="2"/>
  <c r="F710" i="2"/>
  <c r="T709" i="2"/>
  <c r="S709" i="2"/>
  <c r="R709" i="2"/>
  <c r="G709" i="2"/>
  <c r="F709" i="2"/>
  <c r="T708" i="2"/>
  <c r="S708" i="2"/>
  <c r="R708" i="2"/>
  <c r="G708" i="2"/>
  <c r="F708" i="2"/>
  <c r="T707" i="2"/>
  <c r="S707" i="2"/>
  <c r="R707" i="2"/>
  <c r="G707" i="2"/>
  <c r="F707" i="2"/>
  <c r="T706" i="2"/>
  <c r="S706" i="2"/>
  <c r="R706" i="2"/>
  <c r="G706" i="2"/>
  <c r="F706" i="2"/>
  <c r="T705" i="2"/>
  <c r="S705" i="2"/>
  <c r="R705" i="2"/>
  <c r="G705" i="2"/>
  <c r="F705" i="2"/>
  <c r="T704" i="2"/>
  <c r="S704" i="2"/>
  <c r="R704" i="2"/>
  <c r="G704" i="2"/>
  <c r="F704" i="2"/>
  <c r="T703" i="2"/>
  <c r="S703" i="2"/>
  <c r="R703" i="2"/>
  <c r="G703" i="2"/>
  <c r="F703" i="2"/>
  <c r="T702" i="2"/>
  <c r="S702" i="2"/>
  <c r="R702" i="2"/>
  <c r="G702" i="2"/>
  <c r="F702" i="2"/>
  <c r="T701" i="2"/>
  <c r="S701" i="2"/>
  <c r="R701" i="2"/>
  <c r="G701" i="2"/>
  <c r="F701" i="2"/>
  <c r="T700" i="2"/>
  <c r="S700" i="2"/>
  <c r="R700" i="2"/>
  <c r="G700" i="2"/>
  <c r="F700" i="2"/>
  <c r="T699" i="2"/>
  <c r="S699" i="2"/>
  <c r="R699" i="2"/>
  <c r="G699" i="2"/>
  <c r="F699" i="2"/>
  <c r="T698" i="2"/>
  <c r="S698" i="2"/>
  <c r="R698" i="2"/>
  <c r="G698" i="2"/>
  <c r="F698" i="2"/>
  <c r="T697" i="2"/>
  <c r="S697" i="2"/>
  <c r="R697" i="2"/>
  <c r="G697" i="2"/>
  <c r="F697" i="2"/>
  <c r="T696" i="2"/>
  <c r="S696" i="2"/>
  <c r="R696" i="2"/>
  <c r="G696" i="2"/>
  <c r="F696" i="2"/>
  <c r="T695" i="2"/>
  <c r="S695" i="2"/>
  <c r="R695" i="2"/>
  <c r="G695" i="2"/>
  <c r="F695" i="2"/>
  <c r="T694" i="2"/>
  <c r="S694" i="2"/>
  <c r="R694" i="2"/>
  <c r="G694" i="2"/>
  <c r="F694" i="2"/>
  <c r="T693" i="2"/>
  <c r="S693" i="2"/>
  <c r="R693" i="2"/>
  <c r="G693" i="2"/>
  <c r="F693" i="2"/>
  <c r="T692" i="2"/>
  <c r="S692" i="2"/>
  <c r="R692" i="2"/>
  <c r="G692" i="2"/>
  <c r="F692" i="2"/>
  <c r="T691" i="2"/>
  <c r="S691" i="2"/>
  <c r="R691" i="2"/>
  <c r="G691" i="2"/>
  <c r="F691" i="2"/>
  <c r="T690" i="2"/>
  <c r="S690" i="2"/>
  <c r="R690" i="2"/>
  <c r="G690" i="2"/>
  <c r="F690" i="2"/>
  <c r="T689" i="2"/>
  <c r="S689" i="2"/>
  <c r="R689" i="2"/>
  <c r="G689" i="2"/>
  <c r="F689" i="2"/>
  <c r="T688" i="2"/>
  <c r="S688" i="2"/>
  <c r="R688" i="2"/>
  <c r="G688" i="2"/>
  <c r="F688" i="2"/>
  <c r="T687" i="2"/>
  <c r="S687" i="2"/>
  <c r="R687" i="2"/>
  <c r="G687" i="2"/>
  <c r="F687" i="2"/>
  <c r="T686" i="2"/>
  <c r="S686" i="2"/>
  <c r="R686" i="2"/>
  <c r="G686" i="2"/>
  <c r="F686" i="2"/>
  <c r="T685" i="2"/>
  <c r="S685" i="2"/>
  <c r="R685" i="2"/>
  <c r="G685" i="2"/>
  <c r="F685" i="2"/>
  <c r="T684" i="2"/>
  <c r="S684" i="2"/>
  <c r="R684" i="2"/>
  <c r="G684" i="2"/>
  <c r="F684" i="2"/>
  <c r="T683" i="2"/>
  <c r="S683" i="2"/>
  <c r="R683" i="2"/>
  <c r="G683" i="2"/>
  <c r="F683" i="2"/>
  <c r="T682" i="2"/>
  <c r="S682" i="2"/>
  <c r="R682" i="2"/>
  <c r="G682" i="2"/>
  <c r="F682" i="2"/>
  <c r="T681" i="2"/>
  <c r="S681" i="2"/>
  <c r="R681" i="2"/>
  <c r="G681" i="2"/>
  <c r="F681" i="2"/>
  <c r="T680" i="2"/>
  <c r="S680" i="2"/>
  <c r="R680" i="2"/>
  <c r="G680" i="2"/>
  <c r="F680" i="2"/>
  <c r="T679" i="2"/>
  <c r="S679" i="2"/>
  <c r="R679" i="2"/>
  <c r="G679" i="2"/>
  <c r="F679" i="2"/>
  <c r="T678" i="2"/>
  <c r="S678" i="2"/>
  <c r="R678" i="2"/>
  <c r="G678" i="2"/>
  <c r="F678" i="2"/>
  <c r="T677" i="2"/>
  <c r="S677" i="2"/>
  <c r="R677" i="2"/>
  <c r="G677" i="2"/>
  <c r="F677" i="2"/>
  <c r="T676" i="2"/>
  <c r="S676" i="2"/>
  <c r="R676" i="2"/>
  <c r="G676" i="2"/>
  <c r="F676" i="2"/>
  <c r="T675" i="2"/>
  <c r="S675" i="2"/>
  <c r="R675" i="2"/>
  <c r="G675" i="2"/>
  <c r="F675" i="2"/>
  <c r="T674" i="2"/>
  <c r="S674" i="2"/>
  <c r="R674" i="2"/>
  <c r="G674" i="2"/>
  <c r="F674" i="2"/>
  <c r="T673" i="2"/>
  <c r="S673" i="2"/>
  <c r="R673" i="2"/>
  <c r="G673" i="2"/>
  <c r="F673" i="2"/>
  <c r="T672" i="2"/>
  <c r="S672" i="2"/>
  <c r="R672" i="2"/>
  <c r="G672" i="2"/>
  <c r="F672" i="2"/>
  <c r="T671" i="2"/>
  <c r="S671" i="2"/>
  <c r="R671" i="2"/>
  <c r="G671" i="2"/>
  <c r="F671" i="2"/>
  <c r="T670" i="2"/>
  <c r="S670" i="2"/>
  <c r="R670" i="2"/>
  <c r="G670" i="2"/>
  <c r="F670" i="2"/>
  <c r="T669" i="2"/>
  <c r="S669" i="2"/>
  <c r="R669" i="2"/>
  <c r="G669" i="2"/>
  <c r="F669" i="2"/>
  <c r="T668" i="2"/>
  <c r="S668" i="2"/>
  <c r="R668" i="2"/>
  <c r="G668" i="2"/>
  <c r="F668" i="2"/>
  <c r="T667" i="2"/>
  <c r="S667" i="2"/>
  <c r="R667" i="2"/>
  <c r="G667" i="2"/>
  <c r="F667" i="2"/>
  <c r="T666" i="2"/>
  <c r="S666" i="2"/>
  <c r="R666" i="2"/>
  <c r="G666" i="2"/>
  <c r="F666" i="2"/>
  <c r="T665" i="2"/>
  <c r="S665" i="2"/>
  <c r="R665" i="2"/>
  <c r="G665" i="2"/>
  <c r="F665" i="2"/>
  <c r="T664" i="2"/>
  <c r="S664" i="2"/>
  <c r="R664" i="2"/>
  <c r="G664" i="2"/>
  <c r="F664" i="2"/>
  <c r="T663" i="2"/>
  <c r="S663" i="2"/>
  <c r="R663" i="2"/>
  <c r="G663" i="2"/>
  <c r="F663" i="2"/>
  <c r="T662" i="2"/>
  <c r="S662" i="2"/>
  <c r="R662" i="2"/>
  <c r="G662" i="2"/>
  <c r="F662" i="2"/>
  <c r="T661" i="2"/>
  <c r="S661" i="2"/>
  <c r="R661" i="2"/>
  <c r="G661" i="2"/>
  <c r="F661" i="2"/>
  <c r="T660" i="2"/>
  <c r="S660" i="2"/>
  <c r="R660" i="2"/>
  <c r="G660" i="2"/>
  <c r="F660" i="2"/>
  <c r="T659" i="2"/>
  <c r="S659" i="2"/>
  <c r="R659" i="2"/>
  <c r="G659" i="2"/>
  <c r="F659" i="2"/>
  <c r="T658" i="2"/>
  <c r="S658" i="2"/>
  <c r="R658" i="2"/>
  <c r="G658" i="2"/>
  <c r="F658" i="2"/>
  <c r="T657" i="2"/>
  <c r="S657" i="2"/>
  <c r="R657" i="2"/>
  <c r="G657" i="2"/>
  <c r="F657" i="2"/>
  <c r="T656" i="2"/>
  <c r="S656" i="2"/>
  <c r="R656" i="2"/>
  <c r="G656" i="2"/>
  <c r="F656" i="2"/>
  <c r="T655" i="2"/>
  <c r="S655" i="2"/>
  <c r="R655" i="2"/>
  <c r="G655" i="2"/>
  <c r="F655" i="2"/>
  <c r="T654" i="2"/>
  <c r="S654" i="2"/>
  <c r="R654" i="2"/>
  <c r="G654" i="2"/>
  <c r="F654" i="2"/>
  <c r="T653" i="2"/>
  <c r="S653" i="2"/>
  <c r="R653" i="2"/>
  <c r="G653" i="2"/>
  <c r="F653" i="2"/>
  <c r="T652" i="2"/>
  <c r="S652" i="2"/>
  <c r="R652" i="2"/>
  <c r="G652" i="2"/>
  <c r="F652" i="2"/>
  <c r="T651" i="2"/>
  <c r="S651" i="2"/>
  <c r="R651" i="2"/>
  <c r="G651" i="2"/>
  <c r="F651" i="2"/>
  <c r="T650" i="2"/>
  <c r="S650" i="2"/>
  <c r="R650" i="2"/>
  <c r="G650" i="2"/>
  <c r="F650" i="2"/>
  <c r="T649" i="2"/>
  <c r="S649" i="2"/>
  <c r="R649" i="2"/>
  <c r="G649" i="2"/>
  <c r="F649" i="2"/>
  <c r="T648" i="2"/>
  <c r="S648" i="2"/>
  <c r="R648" i="2"/>
  <c r="G648" i="2"/>
  <c r="F648" i="2"/>
  <c r="T647" i="2"/>
  <c r="S647" i="2"/>
  <c r="R647" i="2"/>
  <c r="G647" i="2"/>
  <c r="F647" i="2"/>
  <c r="T646" i="2"/>
  <c r="S646" i="2"/>
  <c r="R646" i="2"/>
  <c r="G646" i="2"/>
  <c r="F646" i="2"/>
  <c r="T645" i="2"/>
  <c r="S645" i="2"/>
  <c r="R645" i="2"/>
  <c r="G645" i="2"/>
  <c r="F645" i="2"/>
  <c r="T644" i="2"/>
  <c r="S644" i="2"/>
  <c r="R644" i="2"/>
  <c r="G644" i="2"/>
  <c r="F644" i="2"/>
  <c r="T643" i="2"/>
  <c r="S643" i="2"/>
  <c r="R643" i="2"/>
  <c r="G643" i="2"/>
  <c r="F643" i="2"/>
  <c r="T642" i="2"/>
  <c r="S642" i="2"/>
  <c r="R642" i="2"/>
  <c r="G642" i="2"/>
  <c r="F642" i="2"/>
  <c r="T641" i="2"/>
  <c r="S641" i="2"/>
  <c r="R641" i="2"/>
  <c r="G641" i="2"/>
  <c r="F641" i="2"/>
  <c r="T640" i="2"/>
  <c r="S640" i="2"/>
  <c r="R640" i="2"/>
  <c r="G640" i="2"/>
  <c r="F640" i="2"/>
  <c r="T639" i="2"/>
  <c r="S639" i="2"/>
  <c r="R639" i="2"/>
  <c r="G639" i="2"/>
  <c r="F639" i="2"/>
  <c r="T638" i="2"/>
  <c r="S638" i="2"/>
  <c r="R638" i="2"/>
  <c r="G638" i="2"/>
  <c r="F638" i="2"/>
  <c r="T637" i="2"/>
  <c r="S637" i="2"/>
  <c r="R637" i="2"/>
  <c r="G637" i="2"/>
  <c r="F637" i="2"/>
  <c r="T636" i="2"/>
  <c r="S636" i="2"/>
  <c r="R636" i="2"/>
  <c r="G636" i="2"/>
  <c r="F636" i="2"/>
  <c r="T635" i="2"/>
  <c r="S635" i="2"/>
  <c r="R635" i="2"/>
  <c r="G635" i="2"/>
  <c r="F635" i="2"/>
  <c r="T634" i="2"/>
  <c r="S634" i="2"/>
  <c r="R634" i="2"/>
  <c r="G634" i="2"/>
  <c r="F634" i="2"/>
  <c r="T633" i="2"/>
  <c r="S633" i="2"/>
  <c r="R633" i="2"/>
  <c r="G633" i="2"/>
  <c r="F633" i="2"/>
  <c r="T632" i="2"/>
  <c r="S632" i="2"/>
  <c r="R632" i="2"/>
  <c r="G632" i="2"/>
  <c r="F632" i="2"/>
  <c r="T631" i="2"/>
  <c r="S631" i="2"/>
  <c r="R631" i="2"/>
  <c r="G631" i="2"/>
  <c r="F631" i="2"/>
  <c r="T630" i="2"/>
  <c r="S630" i="2"/>
  <c r="R630" i="2"/>
  <c r="G630" i="2"/>
  <c r="F630" i="2"/>
  <c r="T629" i="2"/>
  <c r="S629" i="2"/>
  <c r="R629" i="2"/>
  <c r="G629" i="2"/>
  <c r="F629" i="2"/>
  <c r="T628" i="2"/>
  <c r="S628" i="2"/>
  <c r="R628" i="2"/>
  <c r="G628" i="2"/>
  <c r="F628" i="2"/>
  <c r="T627" i="2"/>
  <c r="S627" i="2"/>
  <c r="R627" i="2"/>
  <c r="G627" i="2"/>
  <c r="F627" i="2"/>
  <c r="T626" i="2"/>
  <c r="S626" i="2"/>
  <c r="R626" i="2"/>
  <c r="G626" i="2"/>
  <c r="F626" i="2"/>
  <c r="T625" i="2"/>
  <c r="S625" i="2"/>
  <c r="R625" i="2"/>
  <c r="G625" i="2"/>
  <c r="F625" i="2"/>
  <c r="T624" i="2"/>
  <c r="S624" i="2"/>
  <c r="R624" i="2"/>
  <c r="G624" i="2"/>
  <c r="F624" i="2"/>
  <c r="T623" i="2"/>
  <c r="S623" i="2"/>
  <c r="R623" i="2"/>
  <c r="G623" i="2"/>
  <c r="F623" i="2"/>
  <c r="T622" i="2"/>
  <c r="S622" i="2"/>
  <c r="R622" i="2"/>
  <c r="G622" i="2"/>
  <c r="F622" i="2"/>
  <c r="T621" i="2"/>
  <c r="S621" i="2"/>
  <c r="R621" i="2"/>
  <c r="G621" i="2"/>
  <c r="F621" i="2"/>
  <c r="T620" i="2"/>
  <c r="S620" i="2"/>
  <c r="R620" i="2"/>
  <c r="G620" i="2"/>
  <c r="F620" i="2"/>
  <c r="T619" i="2"/>
  <c r="S619" i="2"/>
  <c r="R619" i="2"/>
  <c r="G619" i="2"/>
  <c r="F619" i="2"/>
  <c r="T618" i="2"/>
  <c r="S618" i="2"/>
  <c r="R618" i="2"/>
  <c r="G618" i="2"/>
  <c r="F618" i="2"/>
  <c r="T617" i="2"/>
  <c r="S617" i="2"/>
  <c r="R617" i="2"/>
  <c r="G617" i="2"/>
  <c r="F617" i="2"/>
  <c r="T616" i="2"/>
  <c r="S616" i="2"/>
  <c r="R616" i="2"/>
  <c r="G616" i="2"/>
  <c r="F616" i="2"/>
  <c r="T615" i="2"/>
  <c r="S615" i="2"/>
  <c r="R615" i="2"/>
  <c r="G615" i="2"/>
  <c r="F615" i="2"/>
  <c r="T614" i="2"/>
  <c r="S614" i="2"/>
  <c r="R614" i="2"/>
  <c r="G614" i="2"/>
  <c r="F614" i="2"/>
  <c r="T613" i="2"/>
  <c r="S613" i="2"/>
  <c r="R613" i="2"/>
  <c r="G613" i="2"/>
  <c r="F613" i="2"/>
  <c r="T612" i="2"/>
  <c r="S612" i="2"/>
  <c r="R612" i="2"/>
  <c r="G612" i="2"/>
  <c r="F612" i="2"/>
  <c r="T611" i="2"/>
  <c r="S611" i="2"/>
  <c r="R611" i="2"/>
  <c r="G611" i="2"/>
  <c r="F611" i="2"/>
  <c r="T610" i="2"/>
  <c r="S610" i="2"/>
  <c r="R610" i="2"/>
  <c r="G610" i="2"/>
  <c r="F610" i="2"/>
  <c r="T609" i="2"/>
  <c r="S609" i="2"/>
  <c r="R609" i="2"/>
  <c r="G609" i="2"/>
  <c r="F609" i="2"/>
  <c r="T608" i="2"/>
  <c r="S608" i="2"/>
  <c r="R608" i="2"/>
  <c r="G608" i="2"/>
  <c r="F608" i="2"/>
  <c r="T607" i="2"/>
  <c r="S607" i="2"/>
  <c r="R607" i="2"/>
  <c r="G607" i="2"/>
  <c r="F607" i="2"/>
  <c r="T606" i="2"/>
  <c r="S606" i="2"/>
  <c r="R606" i="2"/>
  <c r="G606" i="2"/>
  <c r="F606" i="2"/>
  <c r="T605" i="2"/>
  <c r="S605" i="2"/>
  <c r="R605" i="2"/>
  <c r="G605" i="2"/>
  <c r="F605" i="2"/>
  <c r="T604" i="2"/>
  <c r="S604" i="2"/>
  <c r="R604" i="2"/>
  <c r="G604" i="2"/>
  <c r="F604" i="2"/>
  <c r="T603" i="2"/>
  <c r="S603" i="2"/>
  <c r="R603" i="2"/>
  <c r="G603" i="2"/>
  <c r="F603" i="2"/>
  <c r="T602" i="2"/>
  <c r="S602" i="2"/>
  <c r="R602" i="2"/>
  <c r="G602" i="2"/>
  <c r="F602" i="2"/>
  <c r="T601" i="2"/>
  <c r="S601" i="2"/>
  <c r="R601" i="2"/>
  <c r="G601" i="2"/>
  <c r="F601" i="2"/>
  <c r="T600" i="2"/>
  <c r="S600" i="2"/>
  <c r="R600" i="2"/>
  <c r="G600" i="2"/>
  <c r="F600" i="2"/>
  <c r="T599" i="2"/>
  <c r="S599" i="2"/>
  <c r="R599" i="2"/>
  <c r="G599" i="2"/>
  <c r="F599" i="2"/>
  <c r="T598" i="2"/>
  <c r="S598" i="2"/>
  <c r="R598" i="2"/>
  <c r="G598" i="2"/>
  <c r="F598" i="2"/>
  <c r="T597" i="2"/>
  <c r="S597" i="2"/>
  <c r="R597" i="2"/>
  <c r="G597" i="2"/>
  <c r="F597" i="2"/>
  <c r="T596" i="2"/>
  <c r="S596" i="2"/>
  <c r="R596" i="2"/>
  <c r="G596" i="2"/>
  <c r="F596" i="2"/>
  <c r="T595" i="2"/>
  <c r="S595" i="2"/>
  <c r="R595" i="2"/>
  <c r="G595" i="2"/>
  <c r="F595" i="2"/>
  <c r="T594" i="2"/>
  <c r="S594" i="2"/>
  <c r="R594" i="2"/>
  <c r="G594" i="2"/>
  <c r="F594" i="2"/>
  <c r="T593" i="2"/>
  <c r="S593" i="2"/>
  <c r="R593" i="2"/>
  <c r="G593" i="2"/>
  <c r="F593" i="2"/>
  <c r="T592" i="2"/>
  <c r="S592" i="2"/>
  <c r="R592" i="2"/>
  <c r="G592" i="2"/>
  <c r="F592" i="2"/>
  <c r="T591" i="2"/>
  <c r="S591" i="2"/>
  <c r="R591" i="2"/>
  <c r="G591" i="2"/>
  <c r="F591" i="2"/>
  <c r="T590" i="2"/>
  <c r="S590" i="2"/>
  <c r="R590" i="2"/>
  <c r="G590" i="2"/>
  <c r="F590" i="2"/>
  <c r="T589" i="2"/>
  <c r="S589" i="2"/>
  <c r="R589" i="2"/>
  <c r="G589" i="2"/>
  <c r="F589" i="2"/>
  <c r="T588" i="2"/>
  <c r="S588" i="2"/>
  <c r="R588" i="2"/>
  <c r="G588" i="2"/>
  <c r="F588" i="2"/>
  <c r="T587" i="2"/>
  <c r="S587" i="2"/>
  <c r="R587" i="2"/>
  <c r="G587" i="2"/>
  <c r="F587" i="2"/>
  <c r="T586" i="2"/>
  <c r="S586" i="2"/>
  <c r="R586" i="2"/>
  <c r="G586" i="2"/>
  <c r="F586" i="2"/>
  <c r="T585" i="2"/>
  <c r="S585" i="2"/>
  <c r="R585" i="2"/>
  <c r="G585" i="2"/>
  <c r="F585" i="2"/>
  <c r="T584" i="2"/>
  <c r="S584" i="2"/>
  <c r="R584" i="2"/>
  <c r="G584" i="2"/>
  <c r="F584" i="2"/>
  <c r="T583" i="2"/>
  <c r="S583" i="2"/>
  <c r="R583" i="2"/>
  <c r="G583" i="2"/>
  <c r="F583" i="2"/>
  <c r="T582" i="2"/>
  <c r="S582" i="2"/>
  <c r="R582" i="2"/>
  <c r="G582" i="2"/>
  <c r="F582" i="2"/>
  <c r="T581" i="2"/>
  <c r="S581" i="2"/>
  <c r="R581" i="2"/>
  <c r="G581" i="2"/>
  <c r="F581" i="2"/>
  <c r="T580" i="2"/>
  <c r="S580" i="2"/>
  <c r="R580" i="2"/>
  <c r="G580" i="2"/>
  <c r="F580" i="2"/>
  <c r="T579" i="2"/>
  <c r="S579" i="2"/>
  <c r="R579" i="2"/>
  <c r="G579" i="2"/>
  <c r="F579" i="2"/>
  <c r="T578" i="2"/>
  <c r="S578" i="2"/>
  <c r="R578" i="2"/>
  <c r="G578" i="2"/>
  <c r="F578" i="2"/>
  <c r="T577" i="2"/>
  <c r="S577" i="2"/>
  <c r="R577" i="2"/>
  <c r="G577" i="2"/>
  <c r="F577" i="2"/>
  <c r="T576" i="2"/>
  <c r="S576" i="2"/>
  <c r="R576" i="2"/>
  <c r="G576" i="2"/>
  <c r="F576" i="2"/>
  <c r="T575" i="2"/>
  <c r="S575" i="2"/>
  <c r="R575" i="2"/>
  <c r="G575" i="2"/>
  <c r="F575" i="2"/>
  <c r="T574" i="2"/>
  <c r="S574" i="2"/>
  <c r="R574" i="2"/>
  <c r="G574" i="2"/>
  <c r="F574" i="2"/>
  <c r="T573" i="2"/>
  <c r="S573" i="2"/>
  <c r="R573" i="2"/>
  <c r="G573" i="2"/>
  <c r="F573" i="2"/>
  <c r="T572" i="2"/>
  <c r="S572" i="2"/>
  <c r="R572" i="2"/>
  <c r="G572" i="2"/>
  <c r="F572" i="2"/>
  <c r="T571" i="2"/>
  <c r="S571" i="2"/>
  <c r="R571" i="2"/>
  <c r="G571" i="2"/>
  <c r="F571" i="2"/>
  <c r="T570" i="2"/>
  <c r="S570" i="2"/>
  <c r="R570" i="2"/>
  <c r="G570" i="2"/>
  <c r="F570" i="2"/>
  <c r="T569" i="2"/>
  <c r="S569" i="2"/>
  <c r="R569" i="2"/>
  <c r="G569" i="2"/>
  <c r="F569" i="2"/>
  <c r="T568" i="2"/>
  <c r="S568" i="2"/>
  <c r="R568" i="2"/>
  <c r="G568" i="2"/>
  <c r="F568" i="2"/>
  <c r="T567" i="2"/>
  <c r="S567" i="2"/>
  <c r="R567" i="2"/>
  <c r="G567" i="2"/>
  <c r="F567" i="2"/>
  <c r="T566" i="2"/>
  <c r="S566" i="2"/>
  <c r="R566" i="2"/>
  <c r="G566" i="2"/>
  <c r="F566" i="2"/>
  <c r="T565" i="2"/>
  <c r="S565" i="2"/>
  <c r="R565" i="2"/>
  <c r="G565" i="2"/>
  <c r="F565" i="2"/>
  <c r="T564" i="2"/>
  <c r="S564" i="2"/>
  <c r="R564" i="2"/>
  <c r="G564" i="2"/>
  <c r="F564" i="2"/>
  <c r="T563" i="2"/>
  <c r="S563" i="2"/>
  <c r="R563" i="2"/>
  <c r="G563" i="2"/>
  <c r="F563" i="2"/>
  <c r="T562" i="2"/>
  <c r="S562" i="2"/>
  <c r="R562" i="2"/>
  <c r="G562" i="2"/>
  <c r="F562" i="2"/>
  <c r="T561" i="2"/>
  <c r="S561" i="2"/>
  <c r="R561" i="2"/>
  <c r="G561" i="2"/>
  <c r="F561" i="2"/>
  <c r="T560" i="2"/>
  <c r="S560" i="2"/>
  <c r="R560" i="2"/>
  <c r="G560" i="2"/>
  <c r="F560" i="2"/>
  <c r="T559" i="2"/>
  <c r="S559" i="2"/>
  <c r="R559" i="2"/>
  <c r="G559" i="2"/>
  <c r="F559" i="2"/>
  <c r="T558" i="2"/>
  <c r="S558" i="2"/>
  <c r="R558" i="2"/>
  <c r="G558" i="2"/>
  <c r="F558" i="2"/>
  <c r="T557" i="2"/>
  <c r="S557" i="2"/>
  <c r="R557" i="2"/>
  <c r="G557" i="2"/>
  <c r="F557" i="2"/>
  <c r="T556" i="2"/>
  <c r="S556" i="2"/>
  <c r="R556" i="2"/>
  <c r="G556" i="2"/>
  <c r="F556" i="2"/>
  <c r="T555" i="2"/>
  <c r="S555" i="2"/>
  <c r="R555" i="2"/>
  <c r="G555" i="2"/>
  <c r="F555" i="2"/>
  <c r="T554" i="2"/>
  <c r="S554" i="2"/>
  <c r="R554" i="2"/>
  <c r="G554" i="2"/>
  <c r="F554" i="2"/>
  <c r="T553" i="2"/>
  <c r="S553" i="2"/>
  <c r="R553" i="2"/>
  <c r="G553" i="2"/>
  <c r="F553" i="2"/>
  <c r="T552" i="2"/>
  <c r="S552" i="2"/>
  <c r="R552" i="2"/>
  <c r="G552" i="2"/>
  <c r="F552" i="2"/>
  <c r="T551" i="2"/>
  <c r="S551" i="2"/>
  <c r="R551" i="2"/>
  <c r="G551" i="2"/>
  <c r="F551" i="2"/>
  <c r="T550" i="2"/>
  <c r="S550" i="2"/>
  <c r="R550" i="2"/>
  <c r="G550" i="2"/>
  <c r="F550" i="2"/>
  <c r="T549" i="2"/>
  <c r="S549" i="2"/>
  <c r="R549" i="2"/>
  <c r="G549" i="2"/>
  <c r="F549" i="2"/>
  <c r="T548" i="2"/>
  <c r="S548" i="2"/>
  <c r="R548" i="2"/>
  <c r="G548" i="2"/>
  <c r="F548" i="2"/>
  <c r="T547" i="2"/>
  <c r="S547" i="2"/>
  <c r="R547" i="2"/>
  <c r="G547" i="2"/>
  <c r="F547" i="2"/>
  <c r="T546" i="2"/>
  <c r="S546" i="2"/>
  <c r="R546" i="2"/>
  <c r="G546" i="2"/>
  <c r="F546" i="2"/>
  <c r="T545" i="2"/>
  <c r="S545" i="2"/>
  <c r="R545" i="2"/>
  <c r="G545" i="2"/>
  <c r="F545" i="2"/>
  <c r="T544" i="2"/>
  <c r="S544" i="2"/>
  <c r="R544" i="2"/>
  <c r="G544" i="2"/>
  <c r="F544" i="2"/>
  <c r="T543" i="2"/>
  <c r="S543" i="2"/>
  <c r="R543" i="2"/>
  <c r="G543" i="2"/>
  <c r="F543" i="2"/>
  <c r="T542" i="2"/>
  <c r="S542" i="2"/>
  <c r="R542" i="2"/>
  <c r="G542" i="2"/>
  <c r="F542" i="2"/>
  <c r="T541" i="2"/>
  <c r="S541" i="2"/>
  <c r="R541" i="2"/>
  <c r="G541" i="2"/>
  <c r="F541" i="2"/>
  <c r="T540" i="2"/>
  <c r="S540" i="2"/>
  <c r="R540" i="2"/>
  <c r="G540" i="2"/>
  <c r="F540" i="2"/>
  <c r="T539" i="2"/>
  <c r="S539" i="2"/>
  <c r="R539" i="2"/>
  <c r="G539" i="2"/>
  <c r="F539" i="2"/>
  <c r="T538" i="2"/>
  <c r="S538" i="2"/>
  <c r="R538" i="2"/>
  <c r="G538" i="2"/>
  <c r="F538" i="2"/>
  <c r="T537" i="2"/>
  <c r="S537" i="2"/>
  <c r="R537" i="2"/>
  <c r="G537" i="2"/>
  <c r="F537" i="2"/>
  <c r="T536" i="2"/>
  <c r="S536" i="2"/>
  <c r="R536" i="2"/>
  <c r="G536" i="2"/>
  <c r="F536" i="2"/>
  <c r="T535" i="2"/>
  <c r="S535" i="2"/>
  <c r="R535" i="2"/>
  <c r="G535" i="2"/>
  <c r="F535" i="2"/>
  <c r="T534" i="2"/>
  <c r="S534" i="2"/>
  <c r="R534" i="2"/>
  <c r="G534" i="2"/>
  <c r="F534" i="2"/>
  <c r="T533" i="2"/>
  <c r="S533" i="2"/>
  <c r="R533" i="2"/>
  <c r="G533" i="2"/>
  <c r="F533" i="2"/>
  <c r="T532" i="2"/>
  <c r="S532" i="2"/>
  <c r="R532" i="2"/>
  <c r="G532" i="2"/>
  <c r="F532" i="2"/>
  <c r="T531" i="2"/>
  <c r="S531" i="2"/>
  <c r="R531" i="2"/>
  <c r="G531" i="2"/>
  <c r="F531" i="2"/>
  <c r="T530" i="2"/>
  <c r="S530" i="2"/>
  <c r="R530" i="2"/>
  <c r="G530" i="2"/>
  <c r="F530" i="2"/>
  <c r="T529" i="2"/>
  <c r="S529" i="2"/>
  <c r="R529" i="2"/>
  <c r="G529" i="2"/>
  <c r="F529" i="2"/>
  <c r="T528" i="2"/>
  <c r="S528" i="2"/>
  <c r="R528" i="2"/>
  <c r="G528" i="2"/>
  <c r="F528" i="2"/>
  <c r="T527" i="2"/>
  <c r="S527" i="2"/>
  <c r="R527" i="2"/>
  <c r="G527" i="2"/>
  <c r="F527" i="2"/>
  <c r="T526" i="2"/>
  <c r="S526" i="2"/>
  <c r="R526" i="2"/>
  <c r="G526" i="2"/>
  <c r="F526" i="2"/>
  <c r="T525" i="2"/>
  <c r="S525" i="2"/>
  <c r="R525" i="2"/>
  <c r="G525" i="2"/>
  <c r="F525" i="2"/>
  <c r="T524" i="2"/>
  <c r="S524" i="2"/>
  <c r="R524" i="2"/>
  <c r="G524" i="2"/>
  <c r="F524" i="2"/>
  <c r="T523" i="2"/>
  <c r="S523" i="2"/>
  <c r="R523" i="2"/>
  <c r="G523" i="2"/>
  <c r="F523" i="2"/>
  <c r="T522" i="2"/>
  <c r="S522" i="2"/>
  <c r="R522" i="2"/>
  <c r="G522" i="2"/>
  <c r="F522" i="2"/>
  <c r="T521" i="2"/>
  <c r="S521" i="2"/>
  <c r="R521" i="2"/>
  <c r="G521" i="2"/>
  <c r="F521" i="2"/>
  <c r="T520" i="2"/>
  <c r="S520" i="2"/>
  <c r="R520" i="2"/>
  <c r="G520" i="2"/>
  <c r="F520" i="2"/>
  <c r="T519" i="2"/>
  <c r="S519" i="2"/>
  <c r="R519" i="2"/>
  <c r="G519" i="2"/>
  <c r="F519" i="2"/>
  <c r="T518" i="2"/>
  <c r="S518" i="2"/>
  <c r="R518" i="2"/>
  <c r="G518" i="2"/>
  <c r="F518" i="2"/>
  <c r="T517" i="2"/>
  <c r="S517" i="2"/>
  <c r="R517" i="2"/>
  <c r="G517" i="2"/>
  <c r="F517" i="2"/>
  <c r="T516" i="2"/>
  <c r="S516" i="2"/>
  <c r="R516" i="2"/>
  <c r="G516" i="2"/>
  <c r="F516" i="2"/>
  <c r="T515" i="2"/>
  <c r="S515" i="2"/>
  <c r="R515" i="2"/>
  <c r="G515" i="2"/>
  <c r="F515" i="2"/>
  <c r="T514" i="2"/>
  <c r="S514" i="2"/>
  <c r="R514" i="2"/>
  <c r="G514" i="2"/>
  <c r="F514" i="2"/>
  <c r="T513" i="2"/>
  <c r="S513" i="2"/>
  <c r="R513" i="2"/>
  <c r="G513" i="2"/>
  <c r="F513" i="2"/>
  <c r="T512" i="2"/>
  <c r="S512" i="2"/>
  <c r="R512" i="2"/>
  <c r="G512" i="2"/>
  <c r="F512" i="2"/>
  <c r="T511" i="2"/>
  <c r="S511" i="2"/>
  <c r="R511" i="2"/>
  <c r="G511" i="2"/>
  <c r="F511" i="2"/>
  <c r="T510" i="2"/>
  <c r="S510" i="2"/>
  <c r="R510" i="2"/>
  <c r="G510" i="2"/>
  <c r="F510" i="2"/>
  <c r="T509" i="2"/>
  <c r="S509" i="2"/>
  <c r="R509" i="2"/>
  <c r="G509" i="2"/>
  <c r="F509" i="2"/>
  <c r="T508" i="2"/>
  <c r="S508" i="2"/>
  <c r="R508" i="2"/>
  <c r="G508" i="2"/>
  <c r="F508" i="2"/>
  <c r="T507" i="2"/>
  <c r="S507" i="2"/>
  <c r="R507" i="2"/>
  <c r="G507" i="2"/>
  <c r="F507" i="2"/>
  <c r="T506" i="2"/>
  <c r="S506" i="2"/>
  <c r="R506" i="2"/>
  <c r="G506" i="2"/>
  <c r="F506" i="2"/>
  <c r="T505" i="2"/>
  <c r="S505" i="2"/>
  <c r="R505" i="2"/>
  <c r="G505" i="2"/>
  <c r="F505" i="2"/>
  <c r="T504" i="2"/>
  <c r="S504" i="2"/>
  <c r="R504" i="2"/>
  <c r="G504" i="2"/>
  <c r="F504" i="2"/>
  <c r="T503" i="2"/>
  <c r="S503" i="2"/>
  <c r="R503" i="2"/>
  <c r="G503" i="2"/>
  <c r="F503" i="2"/>
  <c r="T502" i="2"/>
  <c r="S502" i="2"/>
  <c r="R502" i="2"/>
  <c r="G502" i="2"/>
  <c r="F502" i="2"/>
  <c r="T501" i="2"/>
  <c r="S501" i="2"/>
  <c r="R501" i="2"/>
  <c r="G501" i="2"/>
  <c r="F501" i="2"/>
  <c r="T500" i="2"/>
  <c r="S500" i="2"/>
  <c r="R500" i="2"/>
  <c r="G500" i="2"/>
  <c r="F500" i="2"/>
  <c r="T499" i="2"/>
  <c r="S499" i="2"/>
  <c r="R499" i="2"/>
  <c r="G499" i="2"/>
  <c r="F499" i="2"/>
  <c r="T498" i="2"/>
  <c r="S498" i="2"/>
  <c r="R498" i="2"/>
  <c r="G498" i="2"/>
  <c r="F498" i="2"/>
  <c r="T497" i="2"/>
  <c r="S497" i="2"/>
  <c r="R497" i="2"/>
  <c r="G497" i="2"/>
  <c r="F497" i="2"/>
  <c r="T496" i="2"/>
  <c r="S496" i="2"/>
  <c r="R496" i="2"/>
  <c r="G496" i="2"/>
  <c r="F496" i="2"/>
  <c r="T495" i="2"/>
  <c r="S495" i="2"/>
  <c r="R495" i="2"/>
  <c r="G495" i="2"/>
  <c r="F495" i="2"/>
  <c r="T494" i="2"/>
  <c r="S494" i="2"/>
  <c r="R494" i="2"/>
  <c r="G494" i="2"/>
  <c r="F494" i="2"/>
  <c r="T493" i="2"/>
  <c r="S493" i="2"/>
  <c r="R493" i="2"/>
  <c r="G493" i="2"/>
  <c r="F493" i="2"/>
  <c r="T492" i="2"/>
  <c r="S492" i="2"/>
  <c r="R492" i="2"/>
  <c r="G492" i="2"/>
  <c r="F492" i="2"/>
  <c r="T491" i="2"/>
  <c r="S491" i="2"/>
  <c r="R491" i="2"/>
  <c r="G491" i="2"/>
  <c r="F491" i="2"/>
  <c r="T490" i="2"/>
  <c r="S490" i="2"/>
  <c r="R490" i="2"/>
  <c r="G490" i="2"/>
  <c r="F490" i="2"/>
  <c r="T489" i="2"/>
  <c r="S489" i="2"/>
  <c r="R489" i="2"/>
  <c r="G489" i="2"/>
  <c r="F489" i="2"/>
  <c r="T488" i="2"/>
  <c r="S488" i="2"/>
  <c r="R488" i="2"/>
  <c r="G488" i="2"/>
  <c r="F488" i="2"/>
  <c r="T487" i="2"/>
  <c r="S487" i="2"/>
  <c r="R487" i="2"/>
  <c r="G487" i="2"/>
  <c r="F487" i="2"/>
  <c r="T486" i="2"/>
  <c r="S486" i="2"/>
  <c r="R486" i="2"/>
  <c r="G486" i="2"/>
  <c r="F486" i="2"/>
  <c r="T485" i="2"/>
  <c r="S485" i="2"/>
  <c r="R485" i="2"/>
  <c r="G485" i="2"/>
  <c r="F485" i="2"/>
  <c r="T484" i="2"/>
  <c r="S484" i="2"/>
  <c r="R484" i="2"/>
  <c r="G484" i="2"/>
  <c r="F484" i="2"/>
  <c r="T483" i="2"/>
  <c r="S483" i="2"/>
  <c r="R483" i="2"/>
  <c r="G483" i="2"/>
  <c r="F483" i="2"/>
  <c r="T482" i="2"/>
  <c r="S482" i="2"/>
  <c r="R482" i="2"/>
  <c r="G482" i="2"/>
  <c r="F482" i="2"/>
  <c r="T481" i="2"/>
  <c r="S481" i="2"/>
  <c r="R481" i="2"/>
  <c r="G481" i="2"/>
  <c r="F481" i="2"/>
  <c r="T480" i="2"/>
  <c r="S480" i="2"/>
  <c r="R480" i="2"/>
  <c r="G480" i="2"/>
  <c r="F480" i="2"/>
  <c r="T479" i="2"/>
  <c r="S479" i="2"/>
  <c r="R479" i="2"/>
  <c r="G479" i="2"/>
  <c r="F479" i="2"/>
  <c r="T478" i="2"/>
  <c r="S478" i="2"/>
  <c r="R478" i="2"/>
  <c r="G478" i="2"/>
  <c r="F478" i="2"/>
  <c r="T477" i="2"/>
  <c r="S477" i="2"/>
  <c r="R477" i="2"/>
  <c r="G477" i="2"/>
  <c r="F477" i="2"/>
  <c r="T476" i="2"/>
  <c r="S476" i="2"/>
  <c r="R476" i="2"/>
  <c r="G476" i="2"/>
  <c r="F476" i="2"/>
  <c r="T475" i="2"/>
  <c r="S475" i="2"/>
  <c r="R475" i="2"/>
  <c r="G475" i="2"/>
  <c r="F475" i="2"/>
  <c r="T474" i="2"/>
  <c r="S474" i="2"/>
  <c r="R474" i="2"/>
  <c r="G474" i="2"/>
  <c r="F474" i="2"/>
  <c r="T473" i="2"/>
  <c r="S473" i="2"/>
  <c r="R473" i="2"/>
  <c r="G473" i="2"/>
  <c r="F473" i="2"/>
  <c r="T472" i="2"/>
  <c r="S472" i="2"/>
  <c r="R472" i="2"/>
  <c r="G472" i="2"/>
  <c r="F472" i="2"/>
  <c r="T471" i="2"/>
  <c r="S471" i="2"/>
  <c r="R471" i="2"/>
  <c r="G471" i="2"/>
  <c r="F471" i="2"/>
  <c r="T470" i="2"/>
  <c r="S470" i="2"/>
  <c r="R470" i="2"/>
  <c r="G470" i="2"/>
  <c r="F470" i="2"/>
  <c r="T469" i="2"/>
  <c r="S469" i="2"/>
  <c r="R469" i="2"/>
  <c r="G469" i="2"/>
  <c r="F469" i="2"/>
  <c r="T468" i="2"/>
  <c r="S468" i="2"/>
  <c r="R468" i="2"/>
  <c r="G468" i="2"/>
  <c r="F468" i="2"/>
  <c r="T467" i="2"/>
  <c r="S467" i="2"/>
  <c r="R467" i="2"/>
  <c r="G467" i="2"/>
  <c r="F467" i="2"/>
  <c r="T466" i="2"/>
  <c r="S466" i="2"/>
  <c r="R466" i="2"/>
  <c r="G466" i="2"/>
  <c r="F466" i="2"/>
  <c r="T465" i="2"/>
  <c r="S465" i="2"/>
  <c r="R465" i="2"/>
  <c r="G465" i="2"/>
  <c r="F465" i="2"/>
  <c r="T464" i="2"/>
  <c r="S464" i="2"/>
  <c r="R464" i="2"/>
  <c r="G464" i="2"/>
  <c r="F464" i="2"/>
  <c r="T463" i="2"/>
  <c r="S463" i="2"/>
  <c r="R463" i="2"/>
  <c r="G463" i="2"/>
  <c r="F463" i="2"/>
  <c r="T462" i="2"/>
  <c r="S462" i="2"/>
  <c r="R462" i="2"/>
  <c r="G462" i="2"/>
  <c r="F462" i="2"/>
  <c r="T461" i="2"/>
  <c r="S461" i="2"/>
  <c r="R461" i="2"/>
  <c r="G461" i="2"/>
  <c r="F461" i="2"/>
  <c r="T460" i="2"/>
  <c r="S460" i="2"/>
  <c r="R460" i="2"/>
  <c r="G460" i="2"/>
  <c r="F460" i="2"/>
  <c r="T459" i="2"/>
  <c r="S459" i="2"/>
  <c r="R459" i="2"/>
  <c r="G459" i="2"/>
  <c r="F459" i="2"/>
  <c r="T458" i="2"/>
  <c r="S458" i="2"/>
  <c r="R458" i="2"/>
  <c r="G458" i="2"/>
  <c r="F458" i="2"/>
  <c r="T457" i="2"/>
  <c r="S457" i="2"/>
  <c r="R457" i="2"/>
  <c r="G457" i="2"/>
  <c r="F457" i="2"/>
  <c r="T456" i="2"/>
  <c r="S456" i="2"/>
  <c r="R456" i="2"/>
  <c r="G456" i="2"/>
  <c r="F456" i="2"/>
  <c r="T455" i="2"/>
  <c r="S455" i="2"/>
  <c r="R455" i="2"/>
  <c r="G455" i="2"/>
  <c r="F455" i="2"/>
  <c r="T454" i="2"/>
  <c r="S454" i="2"/>
  <c r="R454" i="2"/>
  <c r="G454" i="2"/>
  <c r="F454" i="2"/>
  <c r="T453" i="2"/>
  <c r="S453" i="2"/>
  <c r="R453" i="2"/>
  <c r="G453" i="2"/>
  <c r="F453" i="2"/>
  <c r="T452" i="2"/>
  <c r="S452" i="2"/>
  <c r="R452" i="2"/>
  <c r="G452" i="2"/>
  <c r="F452" i="2"/>
  <c r="T451" i="2"/>
  <c r="S451" i="2"/>
  <c r="R451" i="2"/>
  <c r="G451" i="2"/>
  <c r="F451" i="2"/>
  <c r="T450" i="2"/>
  <c r="S450" i="2"/>
  <c r="R450" i="2"/>
  <c r="G450" i="2"/>
  <c r="F450" i="2"/>
  <c r="T449" i="2"/>
  <c r="S449" i="2"/>
  <c r="R449" i="2"/>
  <c r="G449" i="2"/>
  <c r="F449" i="2"/>
  <c r="T448" i="2"/>
  <c r="S448" i="2"/>
  <c r="R448" i="2"/>
  <c r="G448" i="2"/>
  <c r="F448" i="2"/>
  <c r="T447" i="2"/>
  <c r="S447" i="2"/>
  <c r="R447" i="2"/>
  <c r="G447" i="2"/>
  <c r="F447" i="2"/>
  <c r="T446" i="2"/>
  <c r="S446" i="2"/>
  <c r="R446" i="2"/>
  <c r="G446" i="2"/>
  <c r="F446" i="2"/>
  <c r="T445" i="2"/>
  <c r="S445" i="2"/>
  <c r="R445" i="2"/>
  <c r="G445" i="2"/>
  <c r="F445" i="2"/>
  <c r="T444" i="2"/>
  <c r="S444" i="2"/>
  <c r="R444" i="2"/>
  <c r="G444" i="2"/>
  <c r="F444" i="2"/>
  <c r="T443" i="2"/>
  <c r="S443" i="2"/>
  <c r="R443" i="2"/>
  <c r="G443" i="2"/>
  <c r="F443" i="2"/>
  <c r="T442" i="2"/>
  <c r="S442" i="2"/>
  <c r="R442" i="2"/>
  <c r="G442" i="2"/>
  <c r="F442" i="2"/>
  <c r="T441" i="2"/>
  <c r="S441" i="2"/>
  <c r="R441" i="2"/>
  <c r="G441" i="2"/>
  <c r="F441" i="2"/>
  <c r="T440" i="2"/>
  <c r="S440" i="2"/>
  <c r="R440" i="2"/>
  <c r="G440" i="2"/>
  <c r="F440" i="2"/>
  <c r="T439" i="2"/>
  <c r="S439" i="2"/>
  <c r="R439" i="2"/>
  <c r="G439" i="2"/>
  <c r="F439" i="2"/>
  <c r="T438" i="2"/>
  <c r="S438" i="2"/>
  <c r="R438" i="2"/>
  <c r="G438" i="2"/>
  <c r="F438" i="2"/>
  <c r="T437" i="2"/>
  <c r="S437" i="2"/>
  <c r="R437" i="2"/>
  <c r="G437" i="2"/>
  <c r="F437" i="2"/>
  <c r="T436" i="2"/>
  <c r="S436" i="2"/>
  <c r="R436" i="2"/>
  <c r="G436" i="2"/>
  <c r="F436" i="2"/>
  <c r="T435" i="2"/>
  <c r="S435" i="2"/>
  <c r="R435" i="2"/>
  <c r="G435" i="2"/>
  <c r="F435" i="2"/>
  <c r="T434" i="2"/>
  <c r="S434" i="2"/>
  <c r="R434" i="2"/>
  <c r="G434" i="2"/>
  <c r="F434" i="2"/>
  <c r="T433" i="2"/>
  <c r="S433" i="2"/>
  <c r="R433" i="2"/>
  <c r="G433" i="2"/>
  <c r="F433" i="2"/>
  <c r="T432" i="2"/>
  <c r="S432" i="2"/>
  <c r="R432" i="2"/>
  <c r="G432" i="2"/>
  <c r="F432" i="2"/>
  <c r="T431" i="2"/>
  <c r="S431" i="2"/>
  <c r="R431" i="2"/>
  <c r="G431" i="2"/>
  <c r="F431" i="2"/>
  <c r="T430" i="2"/>
  <c r="S430" i="2"/>
  <c r="R430" i="2"/>
  <c r="G430" i="2"/>
  <c r="F430" i="2"/>
  <c r="T429" i="2"/>
  <c r="S429" i="2"/>
  <c r="R429" i="2"/>
  <c r="G429" i="2"/>
  <c r="F429" i="2"/>
  <c r="T428" i="2"/>
  <c r="S428" i="2"/>
  <c r="R428" i="2"/>
  <c r="G428" i="2"/>
  <c r="F428" i="2"/>
  <c r="T427" i="2"/>
  <c r="S427" i="2"/>
  <c r="R427" i="2"/>
  <c r="G427" i="2"/>
  <c r="F427" i="2"/>
  <c r="T426" i="2"/>
  <c r="S426" i="2"/>
  <c r="R426" i="2"/>
  <c r="G426" i="2"/>
  <c r="F426" i="2"/>
  <c r="T425" i="2"/>
  <c r="S425" i="2"/>
  <c r="R425" i="2"/>
  <c r="G425" i="2"/>
  <c r="F425" i="2"/>
  <c r="T424" i="2"/>
  <c r="S424" i="2"/>
  <c r="R424" i="2"/>
  <c r="G424" i="2"/>
  <c r="F424" i="2"/>
  <c r="T423" i="2"/>
  <c r="S423" i="2"/>
  <c r="R423" i="2"/>
  <c r="G423" i="2"/>
  <c r="F423" i="2"/>
  <c r="T422" i="2"/>
  <c r="S422" i="2"/>
  <c r="R422" i="2"/>
  <c r="G422" i="2"/>
  <c r="F422" i="2"/>
  <c r="T421" i="2"/>
  <c r="S421" i="2"/>
  <c r="R421" i="2"/>
  <c r="G421" i="2"/>
  <c r="F421" i="2"/>
  <c r="T420" i="2"/>
  <c r="S420" i="2"/>
  <c r="R420" i="2"/>
  <c r="G420" i="2"/>
  <c r="F420" i="2"/>
  <c r="T419" i="2"/>
  <c r="S419" i="2"/>
  <c r="R419" i="2"/>
  <c r="G419" i="2"/>
  <c r="F419" i="2"/>
  <c r="T418" i="2"/>
  <c r="S418" i="2"/>
  <c r="R418" i="2"/>
  <c r="G418" i="2"/>
  <c r="F418" i="2"/>
  <c r="T417" i="2"/>
  <c r="S417" i="2"/>
  <c r="R417" i="2"/>
  <c r="G417" i="2"/>
  <c r="F417" i="2"/>
  <c r="T416" i="2"/>
  <c r="S416" i="2"/>
  <c r="R416" i="2"/>
  <c r="G416" i="2"/>
  <c r="F416" i="2"/>
  <c r="T415" i="2"/>
  <c r="S415" i="2"/>
  <c r="R415" i="2"/>
  <c r="G415" i="2"/>
  <c r="F415" i="2"/>
  <c r="T414" i="2"/>
  <c r="S414" i="2"/>
  <c r="R414" i="2"/>
  <c r="G414" i="2"/>
  <c r="F414" i="2"/>
  <c r="T413" i="2"/>
  <c r="S413" i="2"/>
  <c r="R413" i="2"/>
  <c r="G413" i="2"/>
  <c r="F413" i="2"/>
  <c r="T412" i="2"/>
  <c r="S412" i="2"/>
  <c r="R412" i="2"/>
  <c r="G412" i="2"/>
  <c r="F412" i="2"/>
  <c r="T411" i="2"/>
  <c r="S411" i="2"/>
  <c r="R411" i="2"/>
  <c r="G411" i="2"/>
  <c r="F411" i="2"/>
  <c r="T410" i="2"/>
  <c r="S410" i="2"/>
  <c r="R410" i="2"/>
  <c r="G410" i="2"/>
  <c r="F410" i="2"/>
  <c r="T409" i="2"/>
  <c r="S409" i="2"/>
  <c r="R409" i="2"/>
  <c r="G409" i="2"/>
  <c r="F409" i="2"/>
  <c r="T408" i="2"/>
  <c r="S408" i="2"/>
  <c r="R408" i="2"/>
  <c r="G408" i="2"/>
  <c r="F408" i="2"/>
  <c r="T407" i="2"/>
  <c r="S407" i="2"/>
  <c r="R407" i="2"/>
  <c r="G407" i="2"/>
  <c r="F407" i="2"/>
  <c r="T406" i="2"/>
  <c r="S406" i="2"/>
  <c r="R406" i="2"/>
  <c r="G406" i="2"/>
  <c r="F406" i="2"/>
  <c r="T405" i="2"/>
  <c r="S405" i="2"/>
  <c r="R405" i="2"/>
  <c r="G405" i="2"/>
  <c r="F405" i="2"/>
  <c r="T404" i="2"/>
  <c r="S404" i="2"/>
  <c r="R404" i="2"/>
  <c r="G404" i="2"/>
  <c r="F404" i="2"/>
  <c r="T403" i="2"/>
  <c r="S403" i="2"/>
  <c r="R403" i="2"/>
  <c r="G403" i="2"/>
  <c r="F403" i="2"/>
  <c r="T402" i="2"/>
  <c r="S402" i="2"/>
  <c r="R402" i="2"/>
  <c r="G402" i="2"/>
  <c r="F402" i="2"/>
  <c r="T401" i="2"/>
  <c r="S401" i="2"/>
  <c r="R401" i="2"/>
  <c r="G401" i="2"/>
  <c r="F401" i="2"/>
  <c r="T400" i="2"/>
  <c r="S400" i="2"/>
  <c r="R400" i="2"/>
  <c r="G400" i="2"/>
  <c r="F400" i="2"/>
  <c r="T399" i="2"/>
  <c r="S399" i="2"/>
  <c r="R399" i="2"/>
  <c r="G399" i="2"/>
  <c r="F399" i="2"/>
  <c r="T398" i="2"/>
  <c r="S398" i="2"/>
  <c r="R398" i="2"/>
  <c r="G398" i="2"/>
  <c r="F398" i="2"/>
  <c r="T397" i="2"/>
  <c r="S397" i="2"/>
  <c r="R397" i="2"/>
  <c r="G397" i="2"/>
  <c r="F397" i="2"/>
  <c r="T396" i="2"/>
  <c r="S396" i="2"/>
  <c r="R396" i="2"/>
  <c r="G396" i="2"/>
  <c r="F396" i="2"/>
  <c r="T395" i="2"/>
  <c r="S395" i="2"/>
  <c r="R395" i="2"/>
  <c r="G395" i="2"/>
  <c r="F395" i="2"/>
  <c r="T394" i="2"/>
  <c r="S394" i="2"/>
  <c r="R394" i="2"/>
  <c r="G394" i="2"/>
  <c r="F394" i="2"/>
  <c r="T393" i="2"/>
  <c r="S393" i="2"/>
  <c r="R393" i="2"/>
  <c r="G393" i="2"/>
  <c r="F393" i="2"/>
  <c r="T392" i="2"/>
  <c r="S392" i="2"/>
  <c r="R392" i="2"/>
  <c r="G392" i="2"/>
  <c r="F392" i="2"/>
  <c r="T391" i="2"/>
  <c r="S391" i="2"/>
  <c r="R391" i="2"/>
  <c r="G391" i="2"/>
  <c r="F391" i="2"/>
  <c r="T390" i="2"/>
  <c r="S390" i="2"/>
  <c r="R390" i="2"/>
  <c r="G390" i="2"/>
  <c r="F390" i="2"/>
  <c r="T389" i="2"/>
  <c r="S389" i="2"/>
  <c r="R389" i="2"/>
  <c r="G389" i="2"/>
  <c r="F389" i="2"/>
  <c r="T388" i="2"/>
  <c r="S388" i="2"/>
  <c r="R388" i="2"/>
  <c r="G388" i="2"/>
  <c r="F388" i="2"/>
  <c r="T387" i="2"/>
  <c r="S387" i="2"/>
  <c r="R387" i="2"/>
  <c r="G387" i="2"/>
  <c r="F387" i="2"/>
  <c r="T386" i="2"/>
  <c r="S386" i="2"/>
  <c r="R386" i="2"/>
  <c r="G386" i="2"/>
  <c r="F386" i="2"/>
  <c r="T385" i="2"/>
  <c r="S385" i="2"/>
  <c r="R385" i="2"/>
  <c r="G385" i="2"/>
  <c r="F385" i="2"/>
  <c r="T384" i="2"/>
  <c r="S384" i="2"/>
  <c r="R384" i="2"/>
  <c r="G384" i="2"/>
  <c r="F384" i="2"/>
  <c r="T383" i="2"/>
  <c r="S383" i="2"/>
  <c r="R383" i="2"/>
  <c r="G383" i="2"/>
  <c r="F383" i="2"/>
  <c r="T382" i="2"/>
  <c r="S382" i="2"/>
  <c r="R382" i="2"/>
  <c r="G382" i="2"/>
  <c r="F382" i="2"/>
  <c r="T381" i="2"/>
  <c r="S381" i="2"/>
  <c r="R381" i="2"/>
  <c r="G381" i="2"/>
  <c r="F381" i="2"/>
  <c r="T380" i="2"/>
  <c r="S380" i="2"/>
  <c r="R380" i="2"/>
  <c r="G380" i="2"/>
  <c r="F380" i="2"/>
  <c r="T379" i="2"/>
  <c r="S379" i="2"/>
  <c r="R379" i="2"/>
  <c r="G379" i="2"/>
  <c r="F379" i="2"/>
  <c r="T378" i="2"/>
  <c r="S378" i="2"/>
  <c r="R378" i="2"/>
  <c r="G378" i="2"/>
  <c r="F378" i="2"/>
  <c r="T377" i="2"/>
  <c r="S377" i="2"/>
  <c r="R377" i="2"/>
  <c r="G377" i="2"/>
  <c r="F377" i="2"/>
  <c r="T376" i="2"/>
  <c r="S376" i="2"/>
  <c r="R376" i="2"/>
  <c r="G376" i="2"/>
  <c r="F376" i="2"/>
  <c r="T375" i="2"/>
  <c r="S375" i="2"/>
  <c r="R375" i="2"/>
  <c r="G375" i="2"/>
  <c r="F375" i="2"/>
  <c r="T374" i="2"/>
  <c r="S374" i="2"/>
  <c r="R374" i="2"/>
  <c r="G374" i="2"/>
  <c r="F374" i="2"/>
  <c r="T373" i="2"/>
  <c r="S373" i="2"/>
  <c r="R373" i="2"/>
  <c r="G373" i="2"/>
  <c r="F373" i="2"/>
  <c r="T372" i="2"/>
  <c r="S372" i="2"/>
  <c r="R372" i="2"/>
  <c r="G372" i="2"/>
  <c r="F372" i="2"/>
  <c r="T371" i="2"/>
  <c r="S371" i="2"/>
  <c r="R371" i="2"/>
  <c r="G371" i="2"/>
  <c r="F371" i="2"/>
  <c r="T370" i="2"/>
  <c r="S370" i="2"/>
  <c r="R370" i="2"/>
  <c r="G370" i="2"/>
  <c r="F370" i="2"/>
  <c r="T369" i="2"/>
  <c r="S369" i="2"/>
  <c r="R369" i="2"/>
  <c r="G369" i="2"/>
  <c r="F369" i="2"/>
  <c r="T368" i="2"/>
  <c r="S368" i="2"/>
  <c r="R368" i="2"/>
  <c r="G368" i="2"/>
  <c r="F368" i="2"/>
  <c r="T367" i="2"/>
  <c r="S367" i="2"/>
  <c r="R367" i="2"/>
  <c r="G367" i="2"/>
  <c r="F367" i="2"/>
  <c r="T366" i="2"/>
  <c r="S366" i="2"/>
  <c r="R366" i="2"/>
  <c r="G366" i="2"/>
  <c r="F366" i="2"/>
  <c r="T365" i="2"/>
  <c r="S365" i="2"/>
  <c r="R365" i="2"/>
  <c r="G365" i="2"/>
  <c r="F365" i="2"/>
  <c r="T364" i="2"/>
  <c r="S364" i="2"/>
  <c r="R364" i="2"/>
  <c r="G364" i="2"/>
  <c r="F364" i="2"/>
  <c r="T363" i="2"/>
  <c r="S363" i="2"/>
  <c r="R363" i="2"/>
  <c r="G363" i="2"/>
  <c r="F363" i="2"/>
  <c r="T362" i="2"/>
  <c r="S362" i="2"/>
  <c r="R362" i="2"/>
  <c r="G362" i="2"/>
  <c r="F362" i="2"/>
  <c r="T361" i="2"/>
  <c r="S361" i="2"/>
  <c r="R361" i="2"/>
  <c r="G361" i="2"/>
  <c r="F361" i="2"/>
  <c r="T360" i="2"/>
  <c r="S360" i="2"/>
  <c r="R360" i="2"/>
  <c r="G360" i="2"/>
  <c r="F360" i="2"/>
  <c r="T359" i="2"/>
  <c r="S359" i="2"/>
  <c r="R359" i="2"/>
  <c r="G359" i="2"/>
  <c r="F359" i="2"/>
  <c r="T358" i="2"/>
  <c r="S358" i="2"/>
  <c r="R358" i="2"/>
  <c r="G358" i="2"/>
  <c r="F358" i="2"/>
  <c r="T357" i="2"/>
  <c r="S357" i="2"/>
  <c r="R357" i="2"/>
  <c r="G357" i="2"/>
  <c r="F357" i="2"/>
  <c r="T356" i="2"/>
  <c r="S356" i="2"/>
  <c r="R356" i="2"/>
  <c r="G356" i="2"/>
  <c r="F356" i="2"/>
  <c r="T355" i="2"/>
  <c r="S355" i="2"/>
  <c r="R355" i="2"/>
  <c r="G355" i="2"/>
  <c r="F355" i="2"/>
  <c r="T354" i="2"/>
  <c r="S354" i="2"/>
  <c r="R354" i="2"/>
  <c r="G354" i="2"/>
  <c r="F354" i="2"/>
  <c r="T353" i="2"/>
  <c r="S353" i="2"/>
  <c r="R353" i="2"/>
  <c r="G353" i="2"/>
  <c r="F353" i="2"/>
  <c r="T352" i="2"/>
  <c r="S352" i="2"/>
  <c r="R352" i="2"/>
  <c r="G352" i="2"/>
  <c r="F352" i="2"/>
  <c r="T351" i="2"/>
  <c r="S351" i="2"/>
  <c r="R351" i="2"/>
  <c r="G351" i="2"/>
  <c r="F351" i="2"/>
  <c r="T350" i="2"/>
  <c r="S350" i="2"/>
  <c r="R350" i="2"/>
  <c r="G350" i="2"/>
  <c r="F350" i="2"/>
  <c r="T349" i="2"/>
  <c r="S349" i="2"/>
  <c r="R349" i="2"/>
  <c r="G349" i="2"/>
  <c r="F349" i="2"/>
  <c r="T348" i="2"/>
  <c r="S348" i="2"/>
  <c r="R348" i="2"/>
  <c r="G348" i="2"/>
  <c r="F348" i="2"/>
  <c r="T347" i="2"/>
  <c r="S347" i="2"/>
  <c r="R347" i="2"/>
  <c r="G347" i="2"/>
  <c r="F347" i="2"/>
  <c r="T346" i="2"/>
  <c r="S346" i="2"/>
  <c r="R346" i="2"/>
  <c r="G346" i="2"/>
  <c r="F346" i="2"/>
  <c r="T345" i="2"/>
  <c r="S345" i="2"/>
  <c r="R345" i="2"/>
  <c r="G345" i="2"/>
  <c r="F345" i="2"/>
  <c r="T344" i="2"/>
  <c r="S344" i="2"/>
  <c r="R344" i="2"/>
  <c r="G344" i="2"/>
  <c r="F344" i="2"/>
  <c r="T343" i="2"/>
  <c r="S343" i="2"/>
  <c r="R343" i="2"/>
  <c r="G343" i="2"/>
  <c r="F343" i="2"/>
  <c r="T342" i="2"/>
  <c r="S342" i="2"/>
  <c r="R342" i="2"/>
  <c r="G342" i="2"/>
  <c r="F342" i="2"/>
  <c r="T341" i="2"/>
  <c r="S341" i="2"/>
  <c r="R341" i="2"/>
  <c r="G341" i="2"/>
  <c r="F341" i="2"/>
  <c r="T340" i="2"/>
  <c r="S340" i="2"/>
  <c r="R340" i="2"/>
  <c r="G340" i="2"/>
  <c r="F340" i="2"/>
  <c r="T339" i="2"/>
  <c r="S339" i="2"/>
  <c r="R339" i="2"/>
  <c r="G339" i="2"/>
  <c r="F339" i="2"/>
  <c r="T338" i="2"/>
  <c r="S338" i="2"/>
  <c r="R338" i="2"/>
  <c r="G338" i="2"/>
  <c r="F338" i="2"/>
  <c r="T337" i="2"/>
  <c r="S337" i="2"/>
  <c r="R337" i="2"/>
  <c r="G337" i="2"/>
  <c r="F337" i="2"/>
  <c r="T336" i="2"/>
  <c r="S336" i="2"/>
  <c r="R336" i="2"/>
  <c r="G336" i="2"/>
  <c r="F336" i="2"/>
  <c r="T335" i="2"/>
  <c r="S335" i="2"/>
  <c r="R335" i="2"/>
  <c r="G335" i="2"/>
  <c r="F335" i="2"/>
  <c r="T334" i="2"/>
  <c r="S334" i="2"/>
  <c r="R334" i="2"/>
  <c r="G334" i="2"/>
  <c r="F334" i="2"/>
  <c r="T333" i="2"/>
  <c r="S333" i="2"/>
  <c r="R333" i="2"/>
  <c r="G333" i="2"/>
  <c r="F333" i="2"/>
  <c r="T332" i="2"/>
  <c r="S332" i="2"/>
  <c r="R332" i="2"/>
  <c r="G332" i="2"/>
  <c r="F332" i="2"/>
  <c r="T331" i="2"/>
  <c r="S331" i="2"/>
  <c r="R331" i="2"/>
  <c r="G331" i="2"/>
  <c r="F331" i="2"/>
  <c r="T330" i="2"/>
  <c r="S330" i="2"/>
  <c r="R330" i="2"/>
  <c r="G330" i="2"/>
  <c r="F330" i="2"/>
  <c r="T329" i="2"/>
  <c r="S329" i="2"/>
  <c r="R329" i="2"/>
  <c r="G329" i="2"/>
  <c r="F329" i="2"/>
  <c r="T328" i="2"/>
  <c r="S328" i="2"/>
  <c r="R328" i="2"/>
  <c r="G328" i="2"/>
  <c r="F328" i="2"/>
  <c r="T327" i="2"/>
  <c r="S327" i="2"/>
  <c r="R327" i="2"/>
  <c r="G327" i="2"/>
  <c r="F327" i="2"/>
  <c r="T326" i="2"/>
  <c r="S326" i="2"/>
  <c r="R326" i="2"/>
  <c r="G326" i="2"/>
  <c r="F326" i="2"/>
  <c r="T325" i="2"/>
  <c r="S325" i="2"/>
  <c r="R325" i="2"/>
  <c r="G325" i="2"/>
  <c r="F325" i="2"/>
  <c r="T324" i="2"/>
  <c r="S324" i="2"/>
  <c r="R324" i="2"/>
  <c r="G324" i="2"/>
  <c r="F324" i="2"/>
  <c r="T323" i="2"/>
  <c r="S323" i="2"/>
  <c r="R323" i="2"/>
  <c r="G323" i="2"/>
  <c r="F323" i="2"/>
  <c r="T322" i="2"/>
  <c r="S322" i="2"/>
  <c r="R322" i="2"/>
  <c r="G322" i="2"/>
  <c r="F322" i="2"/>
  <c r="T321" i="2"/>
  <c r="S321" i="2"/>
  <c r="R321" i="2"/>
  <c r="G321" i="2"/>
  <c r="F321" i="2"/>
  <c r="T320" i="2"/>
  <c r="S320" i="2"/>
  <c r="R320" i="2"/>
  <c r="G320" i="2"/>
  <c r="F320" i="2"/>
  <c r="T319" i="2"/>
  <c r="S319" i="2"/>
  <c r="R319" i="2"/>
  <c r="G319" i="2"/>
  <c r="F319" i="2"/>
  <c r="T318" i="2"/>
  <c r="S318" i="2"/>
  <c r="R318" i="2"/>
  <c r="G318" i="2"/>
  <c r="F318" i="2"/>
  <c r="T317" i="2"/>
  <c r="S317" i="2"/>
  <c r="R317" i="2"/>
  <c r="G317" i="2"/>
  <c r="F317" i="2"/>
  <c r="T316" i="2"/>
  <c r="S316" i="2"/>
  <c r="R316" i="2"/>
  <c r="G316" i="2"/>
  <c r="F316" i="2"/>
  <c r="T315" i="2"/>
  <c r="S315" i="2"/>
  <c r="R315" i="2"/>
  <c r="G315" i="2"/>
  <c r="F315" i="2"/>
  <c r="T314" i="2"/>
  <c r="S314" i="2"/>
  <c r="R314" i="2"/>
  <c r="G314" i="2"/>
  <c r="F314" i="2"/>
  <c r="T313" i="2"/>
  <c r="S313" i="2"/>
  <c r="R313" i="2"/>
  <c r="G313" i="2"/>
  <c r="F313" i="2"/>
  <c r="T312" i="2"/>
  <c r="S312" i="2"/>
  <c r="R312" i="2"/>
  <c r="G312" i="2"/>
  <c r="F312" i="2"/>
  <c r="T311" i="2"/>
  <c r="S311" i="2"/>
  <c r="R311" i="2"/>
  <c r="G311" i="2"/>
  <c r="F311" i="2"/>
  <c r="T310" i="2"/>
  <c r="S310" i="2"/>
  <c r="R310" i="2"/>
  <c r="G310" i="2"/>
  <c r="F310" i="2"/>
  <c r="T309" i="2"/>
  <c r="S309" i="2"/>
  <c r="R309" i="2"/>
  <c r="G309" i="2"/>
  <c r="F309" i="2"/>
  <c r="T308" i="2"/>
  <c r="S308" i="2"/>
  <c r="R308" i="2"/>
  <c r="G308" i="2"/>
  <c r="F308" i="2"/>
  <c r="T307" i="2"/>
  <c r="S307" i="2"/>
  <c r="R307" i="2"/>
  <c r="G307" i="2"/>
  <c r="F307" i="2"/>
  <c r="T306" i="2"/>
  <c r="S306" i="2"/>
  <c r="R306" i="2"/>
  <c r="G306" i="2"/>
  <c r="F306" i="2"/>
  <c r="T305" i="2"/>
  <c r="S305" i="2"/>
  <c r="R305" i="2"/>
  <c r="G305" i="2"/>
  <c r="F305" i="2"/>
  <c r="T304" i="2"/>
  <c r="S304" i="2"/>
  <c r="R304" i="2"/>
  <c r="G304" i="2"/>
  <c r="F304" i="2"/>
  <c r="T303" i="2"/>
  <c r="S303" i="2"/>
  <c r="R303" i="2"/>
  <c r="G303" i="2"/>
  <c r="F303" i="2"/>
  <c r="T302" i="2"/>
  <c r="S302" i="2"/>
  <c r="R302" i="2"/>
  <c r="G302" i="2"/>
  <c r="F302" i="2"/>
  <c r="T301" i="2"/>
  <c r="S301" i="2"/>
  <c r="R301" i="2"/>
  <c r="G301" i="2"/>
  <c r="F301" i="2"/>
  <c r="T300" i="2"/>
  <c r="S300" i="2"/>
  <c r="R300" i="2"/>
  <c r="G300" i="2"/>
  <c r="F300" i="2"/>
  <c r="T299" i="2"/>
  <c r="S299" i="2"/>
  <c r="R299" i="2"/>
  <c r="G299" i="2"/>
  <c r="F299" i="2"/>
  <c r="T298" i="2"/>
  <c r="S298" i="2"/>
  <c r="R298" i="2"/>
  <c r="G298" i="2"/>
  <c r="F298" i="2"/>
  <c r="T297" i="2"/>
  <c r="S297" i="2"/>
  <c r="R297" i="2"/>
  <c r="G297" i="2"/>
  <c r="F297" i="2"/>
  <c r="T296" i="2"/>
  <c r="S296" i="2"/>
  <c r="R296" i="2"/>
  <c r="G296" i="2"/>
  <c r="F296" i="2"/>
  <c r="T295" i="2"/>
  <c r="S295" i="2"/>
  <c r="R295" i="2"/>
  <c r="G295" i="2"/>
  <c r="F295" i="2"/>
  <c r="T294" i="2"/>
  <c r="S294" i="2"/>
  <c r="R294" i="2"/>
  <c r="G294" i="2"/>
  <c r="F294" i="2"/>
  <c r="T293" i="2"/>
  <c r="S293" i="2"/>
  <c r="R293" i="2"/>
  <c r="G293" i="2"/>
  <c r="F293" i="2"/>
  <c r="T292" i="2"/>
  <c r="S292" i="2"/>
  <c r="R292" i="2"/>
  <c r="G292" i="2"/>
  <c r="F292" i="2"/>
  <c r="T291" i="2"/>
  <c r="S291" i="2"/>
  <c r="R291" i="2"/>
  <c r="G291" i="2"/>
  <c r="F291" i="2"/>
  <c r="T290" i="2"/>
  <c r="S290" i="2"/>
  <c r="R290" i="2"/>
  <c r="G290" i="2"/>
  <c r="F290" i="2"/>
  <c r="T289" i="2"/>
  <c r="S289" i="2"/>
  <c r="R289" i="2"/>
  <c r="G289" i="2"/>
  <c r="F289" i="2"/>
  <c r="T288" i="2"/>
  <c r="S288" i="2"/>
  <c r="R288" i="2"/>
  <c r="G288" i="2"/>
  <c r="F288" i="2"/>
  <c r="T287" i="2"/>
  <c r="S287" i="2"/>
  <c r="R287" i="2"/>
  <c r="G287" i="2"/>
  <c r="F287" i="2"/>
  <c r="T286" i="2"/>
  <c r="S286" i="2"/>
  <c r="R286" i="2"/>
  <c r="G286" i="2"/>
  <c r="F286" i="2"/>
  <c r="T285" i="2"/>
  <c r="S285" i="2"/>
  <c r="R285" i="2"/>
  <c r="G285" i="2"/>
  <c r="F285" i="2"/>
  <c r="T284" i="2"/>
  <c r="S284" i="2"/>
  <c r="R284" i="2"/>
  <c r="G284" i="2"/>
  <c r="F284" i="2"/>
  <c r="T283" i="2"/>
  <c r="S283" i="2"/>
  <c r="R283" i="2"/>
  <c r="G283" i="2"/>
  <c r="F283" i="2"/>
  <c r="T282" i="2"/>
  <c r="S282" i="2"/>
  <c r="R282" i="2"/>
  <c r="G282" i="2"/>
  <c r="F282" i="2"/>
  <c r="T281" i="2"/>
  <c r="S281" i="2"/>
  <c r="R281" i="2"/>
  <c r="G281" i="2"/>
  <c r="F281" i="2"/>
  <c r="T280" i="2"/>
  <c r="S280" i="2"/>
  <c r="R280" i="2"/>
  <c r="G280" i="2"/>
  <c r="F280" i="2"/>
  <c r="T279" i="2"/>
  <c r="S279" i="2"/>
  <c r="R279" i="2"/>
  <c r="G279" i="2"/>
  <c r="F279" i="2"/>
  <c r="T278" i="2"/>
  <c r="S278" i="2"/>
  <c r="R278" i="2"/>
  <c r="G278" i="2"/>
  <c r="F278" i="2"/>
  <c r="T277" i="2"/>
  <c r="S277" i="2"/>
  <c r="R277" i="2"/>
  <c r="G277" i="2"/>
  <c r="F277" i="2"/>
  <c r="T276" i="2"/>
  <c r="S276" i="2"/>
  <c r="R276" i="2"/>
  <c r="G276" i="2"/>
  <c r="F276" i="2"/>
  <c r="T275" i="2"/>
  <c r="S275" i="2"/>
  <c r="R275" i="2"/>
  <c r="G275" i="2"/>
  <c r="F275" i="2"/>
  <c r="T274" i="2"/>
  <c r="S274" i="2"/>
  <c r="R274" i="2"/>
  <c r="G274" i="2"/>
  <c r="F274" i="2"/>
  <c r="T273" i="2"/>
  <c r="S273" i="2"/>
  <c r="R273" i="2"/>
  <c r="G273" i="2"/>
  <c r="F273" i="2"/>
  <c r="T272" i="2"/>
  <c r="S272" i="2"/>
  <c r="R272" i="2"/>
  <c r="G272" i="2"/>
  <c r="F272" i="2"/>
  <c r="T271" i="2"/>
  <c r="S271" i="2"/>
  <c r="R271" i="2"/>
  <c r="G271" i="2"/>
  <c r="F271" i="2"/>
  <c r="T270" i="2"/>
  <c r="S270" i="2"/>
  <c r="R270" i="2"/>
  <c r="G270" i="2"/>
  <c r="F270" i="2"/>
  <c r="T269" i="2"/>
  <c r="S269" i="2"/>
  <c r="R269" i="2"/>
  <c r="G269" i="2"/>
  <c r="F269" i="2"/>
  <c r="T268" i="2"/>
  <c r="S268" i="2"/>
  <c r="R268" i="2"/>
  <c r="G268" i="2"/>
  <c r="F268" i="2"/>
  <c r="T267" i="2"/>
  <c r="S267" i="2"/>
  <c r="R267" i="2"/>
  <c r="G267" i="2"/>
  <c r="F267" i="2"/>
  <c r="T266" i="2"/>
  <c r="S266" i="2"/>
  <c r="R266" i="2"/>
  <c r="G266" i="2"/>
  <c r="F266" i="2"/>
  <c r="T265" i="2"/>
  <c r="S265" i="2"/>
  <c r="R265" i="2"/>
  <c r="G265" i="2"/>
  <c r="F265" i="2"/>
  <c r="T264" i="2"/>
  <c r="S264" i="2"/>
  <c r="R264" i="2"/>
  <c r="G264" i="2"/>
  <c r="F264" i="2"/>
  <c r="T263" i="2"/>
  <c r="S263" i="2"/>
  <c r="R263" i="2"/>
  <c r="G263" i="2"/>
  <c r="F263" i="2"/>
  <c r="T262" i="2"/>
  <c r="S262" i="2"/>
  <c r="R262" i="2"/>
  <c r="G262" i="2"/>
  <c r="F262" i="2"/>
  <c r="T261" i="2"/>
  <c r="S261" i="2"/>
  <c r="R261" i="2"/>
  <c r="G261" i="2"/>
  <c r="F261" i="2"/>
  <c r="T260" i="2"/>
  <c r="S260" i="2"/>
  <c r="R260" i="2"/>
  <c r="G260" i="2"/>
  <c r="F260" i="2"/>
  <c r="T259" i="2"/>
  <c r="S259" i="2"/>
  <c r="R259" i="2"/>
  <c r="G259" i="2"/>
  <c r="F259" i="2"/>
  <c r="T258" i="2"/>
  <c r="S258" i="2"/>
  <c r="R258" i="2"/>
  <c r="G258" i="2"/>
  <c r="F258" i="2"/>
  <c r="T257" i="2"/>
  <c r="S257" i="2"/>
  <c r="R257" i="2"/>
  <c r="G257" i="2"/>
  <c r="F257" i="2"/>
  <c r="T256" i="2"/>
  <c r="S256" i="2"/>
  <c r="R256" i="2"/>
  <c r="G256" i="2"/>
  <c r="F256" i="2"/>
  <c r="T255" i="2"/>
  <c r="S255" i="2"/>
  <c r="R255" i="2"/>
  <c r="G255" i="2"/>
  <c r="F255" i="2"/>
  <c r="T254" i="2"/>
  <c r="S254" i="2"/>
  <c r="R254" i="2"/>
  <c r="G254" i="2"/>
  <c r="F254" i="2"/>
  <c r="T253" i="2"/>
  <c r="S253" i="2"/>
  <c r="R253" i="2"/>
  <c r="G253" i="2"/>
  <c r="F253" i="2"/>
  <c r="T252" i="2"/>
  <c r="S252" i="2"/>
  <c r="R252" i="2"/>
  <c r="G252" i="2"/>
  <c r="F252" i="2"/>
  <c r="T251" i="2"/>
  <c r="S251" i="2"/>
  <c r="R251" i="2"/>
  <c r="G251" i="2"/>
  <c r="F251" i="2"/>
  <c r="T250" i="2"/>
  <c r="S250" i="2"/>
  <c r="R250" i="2"/>
  <c r="G250" i="2"/>
  <c r="F250" i="2"/>
  <c r="T249" i="2"/>
  <c r="S249" i="2"/>
  <c r="R249" i="2"/>
  <c r="G249" i="2"/>
  <c r="F249" i="2"/>
  <c r="T248" i="2"/>
  <c r="S248" i="2"/>
  <c r="R248" i="2"/>
  <c r="G248" i="2"/>
  <c r="F248" i="2"/>
  <c r="T247" i="2"/>
  <c r="S247" i="2"/>
  <c r="R247" i="2"/>
  <c r="G247" i="2"/>
  <c r="F247" i="2"/>
  <c r="T246" i="2"/>
  <c r="S246" i="2"/>
  <c r="R246" i="2"/>
  <c r="G246" i="2"/>
  <c r="F246" i="2"/>
  <c r="T245" i="2"/>
  <c r="S245" i="2"/>
  <c r="R245" i="2"/>
  <c r="G245" i="2"/>
  <c r="F245" i="2"/>
  <c r="T244" i="2"/>
  <c r="S244" i="2"/>
  <c r="R244" i="2"/>
  <c r="G244" i="2"/>
  <c r="F244" i="2"/>
  <c r="T243" i="2"/>
  <c r="S243" i="2"/>
  <c r="R243" i="2"/>
  <c r="G243" i="2"/>
  <c r="F243" i="2"/>
  <c r="T242" i="2"/>
  <c r="S242" i="2"/>
  <c r="R242" i="2"/>
  <c r="G242" i="2"/>
  <c r="F242" i="2"/>
  <c r="T241" i="2"/>
  <c r="S241" i="2"/>
  <c r="R241" i="2"/>
  <c r="G241" i="2"/>
  <c r="F241" i="2"/>
  <c r="T240" i="2"/>
  <c r="S240" i="2"/>
  <c r="R240" i="2"/>
  <c r="G240" i="2"/>
  <c r="F240" i="2"/>
  <c r="T239" i="2"/>
  <c r="S239" i="2"/>
  <c r="R239" i="2"/>
  <c r="G239" i="2"/>
  <c r="F239" i="2"/>
  <c r="T238" i="2"/>
  <c r="S238" i="2"/>
  <c r="R238" i="2"/>
  <c r="G238" i="2"/>
  <c r="F238" i="2"/>
  <c r="T237" i="2"/>
  <c r="S237" i="2"/>
  <c r="R237" i="2"/>
  <c r="G237" i="2"/>
  <c r="F237" i="2"/>
  <c r="T236" i="2"/>
  <c r="S236" i="2"/>
  <c r="R236" i="2"/>
  <c r="G236" i="2"/>
  <c r="F236" i="2"/>
  <c r="T235" i="2"/>
  <c r="S235" i="2"/>
  <c r="R235" i="2"/>
  <c r="G235" i="2"/>
  <c r="F235" i="2"/>
  <c r="T234" i="2"/>
  <c r="S234" i="2"/>
  <c r="R234" i="2"/>
  <c r="G234" i="2"/>
  <c r="F234" i="2"/>
  <c r="T233" i="2"/>
  <c r="S233" i="2"/>
  <c r="R233" i="2"/>
  <c r="G233" i="2"/>
  <c r="F233" i="2"/>
  <c r="T232" i="2"/>
  <c r="S232" i="2"/>
  <c r="R232" i="2"/>
  <c r="G232" i="2"/>
  <c r="F232" i="2"/>
  <c r="T231" i="2"/>
  <c r="S231" i="2"/>
  <c r="R231" i="2"/>
  <c r="G231" i="2"/>
  <c r="F231" i="2"/>
  <c r="T230" i="2"/>
  <c r="S230" i="2"/>
  <c r="R230" i="2"/>
  <c r="G230" i="2"/>
  <c r="F230" i="2"/>
  <c r="T229" i="2"/>
  <c r="S229" i="2"/>
  <c r="R229" i="2"/>
  <c r="G229" i="2"/>
  <c r="F229" i="2"/>
  <c r="T228" i="2"/>
  <c r="S228" i="2"/>
  <c r="R228" i="2"/>
  <c r="G228" i="2"/>
  <c r="F228" i="2"/>
  <c r="T227" i="2"/>
  <c r="S227" i="2"/>
  <c r="R227" i="2"/>
  <c r="G227" i="2"/>
  <c r="F227" i="2"/>
  <c r="T226" i="2"/>
  <c r="S226" i="2"/>
  <c r="R226" i="2"/>
  <c r="G226" i="2"/>
  <c r="F226" i="2"/>
  <c r="T225" i="2"/>
  <c r="S225" i="2"/>
  <c r="R225" i="2"/>
  <c r="G225" i="2"/>
  <c r="F225" i="2"/>
  <c r="T224" i="2"/>
  <c r="S224" i="2"/>
  <c r="R224" i="2"/>
  <c r="G224" i="2"/>
  <c r="F224" i="2"/>
  <c r="T223" i="2"/>
  <c r="S223" i="2"/>
  <c r="R223" i="2"/>
  <c r="G223" i="2"/>
  <c r="F223" i="2"/>
  <c r="T222" i="2"/>
  <c r="S222" i="2"/>
  <c r="R222" i="2"/>
  <c r="G222" i="2"/>
  <c r="F222" i="2"/>
  <c r="T221" i="2"/>
  <c r="S221" i="2"/>
  <c r="R221" i="2"/>
  <c r="G221" i="2"/>
  <c r="F221" i="2"/>
  <c r="T220" i="2"/>
  <c r="S220" i="2"/>
  <c r="R220" i="2"/>
  <c r="G220" i="2"/>
  <c r="F220" i="2"/>
  <c r="T219" i="2"/>
  <c r="S219" i="2"/>
  <c r="R219" i="2"/>
  <c r="G219" i="2"/>
  <c r="F219" i="2"/>
  <c r="T218" i="2"/>
  <c r="S218" i="2"/>
  <c r="R218" i="2"/>
  <c r="G218" i="2"/>
  <c r="F218" i="2"/>
  <c r="T217" i="2"/>
  <c r="S217" i="2"/>
  <c r="R217" i="2"/>
  <c r="G217" i="2"/>
  <c r="F217" i="2"/>
  <c r="T216" i="2"/>
  <c r="S216" i="2"/>
  <c r="R216" i="2"/>
  <c r="G216" i="2"/>
  <c r="F216" i="2"/>
  <c r="T215" i="2"/>
  <c r="S215" i="2"/>
  <c r="R215" i="2"/>
  <c r="G215" i="2"/>
  <c r="F215" i="2"/>
  <c r="T214" i="2"/>
  <c r="S214" i="2"/>
  <c r="R214" i="2"/>
  <c r="G214" i="2"/>
  <c r="F214" i="2"/>
  <c r="T213" i="2"/>
  <c r="S213" i="2"/>
  <c r="R213" i="2"/>
  <c r="G213" i="2"/>
  <c r="F213" i="2"/>
  <c r="T212" i="2"/>
  <c r="S212" i="2"/>
  <c r="R212" i="2"/>
  <c r="G212" i="2"/>
  <c r="F212" i="2"/>
  <c r="T211" i="2"/>
  <c r="S211" i="2"/>
  <c r="R211" i="2"/>
  <c r="G211" i="2"/>
  <c r="F211" i="2"/>
  <c r="T210" i="2"/>
  <c r="S210" i="2"/>
  <c r="R210" i="2"/>
  <c r="G210" i="2"/>
  <c r="F210" i="2"/>
  <c r="T209" i="2"/>
  <c r="S209" i="2"/>
  <c r="R209" i="2"/>
  <c r="G209" i="2"/>
  <c r="F209" i="2"/>
  <c r="T208" i="2"/>
  <c r="S208" i="2"/>
  <c r="R208" i="2"/>
  <c r="G208" i="2"/>
  <c r="F208" i="2"/>
  <c r="T207" i="2"/>
  <c r="S207" i="2"/>
  <c r="R207" i="2"/>
  <c r="G207" i="2"/>
  <c r="F207" i="2"/>
  <c r="T206" i="2"/>
  <c r="S206" i="2"/>
  <c r="R206" i="2"/>
  <c r="G206" i="2"/>
  <c r="F206" i="2"/>
  <c r="T205" i="2"/>
  <c r="S205" i="2"/>
  <c r="R205" i="2"/>
  <c r="G205" i="2"/>
  <c r="F205" i="2"/>
  <c r="T204" i="2"/>
  <c r="S204" i="2"/>
  <c r="R204" i="2"/>
  <c r="G204" i="2"/>
  <c r="F204" i="2"/>
  <c r="T203" i="2"/>
  <c r="S203" i="2"/>
  <c r="R203" i="2"/>
  <c r="G203" i="2"/>
  <c r="F203" i="2"/>
  <c r="T202" i="2"/>
  <c r="S202" i="2"/>
  <c r="R202" i="2"/>
  <c r="G202" i="2"/>
  <c r="F202" i="2"/>
  <c r="T201" i="2"/>
  <c r="S201" i="2"/>
  <c r="R201" i="2"/>
  <c r="G201" i="2"/>
  <c r="F201" i="2"/>
  <c r="T200" i="2"/>
  <c r="S200" i="2"/>
  <c r="R200" i="2"/>
  <c r="G200" i="2"/>
  <c r="F200" i="2"/>
  <c r="T199" i="2"/>
  <c r="S199" i="2"/>
  <c r="R199" i="2"/>
  <c r="G199" i="2"/>
  <c r="F199" i="2"/>
  <c r="T198" i="2"/>
  <c r="S198" i="2"/>
  <c r="R198" i="2"/>
  <c r="G198" i="2"/>
  <c r="F198" i="2"/>
  <c r="T197" i="2"/>
  <c r="S197" i="2"/>
  <c r="R197" i="2"/>
  <c r="G197" i="2"/>
  <c r="F197" i="2"/>
  <c r="T196" i="2"/>
  <c r="S196" i="2"/>
  <c r="R196" i="2"/>
  <c r="G196" i="2"/>
  <c r="F196" i="2"/>
  <c r="T195" i="2"/>
  <c r="S195" i="2"/>
  <c r="R195" i="2"/>
  <c r="G195" i="2"/>
  <c r="F195" i="2"/>
  <c r="T194" i="2"/>
  <c r="S194" i="2"/>
  <c r="R194" i="2"/>
  <c r="G194" i="2"/>
  <c r="F194" i="2"/>
  <c r="T193" i="2"/>
  <c r="S193" i="2"/>
  <c r="R193" i="2"/>
  <c r="G193" i="2"/>
  <c r="F193" i="2"/>
  <c r="T192" i="2"/>
  <c r="S192" i="2"/>
  <c r="R192" i="2"/>
  <c r="G192" i="2"/>
  <c r="F192" i="2"/>
  <c r="T191" i="2"/>
  <c r="S191" i="2"/>
  <c r="R191" i="2"/>
  <c r="G191" i="2"/>
  <c r="F191" i="2"/>
  <c r="T190" i="2"/>
  <c r="S190" i="2"/>
  <c r="R190" i="2"/>
  <c r="G190" i="2"/>
  <c r="F190" i="2"/>
  <c r="T189" i="2"/>
  <c r="S189" i="2"/>
  <c r="R189" i="2"/>
  <c r="G189" i="2"/>
  <c r="F189" i="2"/>
  <c r="T188" i="2"/>
  <c r="S188" i="2"/>
  <c r="R188" i="2"/>
  <c r="G188" i="2"/>
  <c r="F188" i="2"/>
  <c r="T187" i="2"/>
  <c r="S187" i="2"/>
  <c r="R187" i="2"/>
  <c r="G187" i="2"/>
  <c r="F187" i="2"/>
  <c r="T186" i="2"/>
  <c r="S186" i="2"/>
  <c r="R186" i="2"/>
  <c r="G186" i="2"/>
  <c r="F186" i="2"/>
  <c r="T185" i="2"/>
  <c r="S185" i="2"/>
  <c r="R185" i="2"/>
  <c r="G185" i="2"/>
  <c r="F185" i="2"/>
  <c r="T184" i="2"/>
  <c r="S184" i="2"/>
  <c r="R184" i="2"/>
  <c r="G184" i="2"/>
  <c r="F184" i="2"/>
  <c r="T183" i="2"/>
  <c r="S183" i="2"/>
  <c r="R183" i="2"/>
  <c r="G183" i="2"/>
  <c r="F183" i="2"/>
  <c r="T182" i="2"/>
  <c r="S182" i="2"/>
  <c r="R182" i="2"/>
  <c r="G182" i="2"/>
  <c r="F182" i="2"/>
  <c r="T181" i="2"/>
  <c r="S181" i="2"/>
  <c r="R181" i="2"/>
  <c r="G181" i="2"/>
  <c r="F181" i="2"/>
  <c r="T180" i="2"/>
  <c r="S180" i="2"/>
  <c r="R180" i="2"/>
  <c r="G180" i="2"/>
  <c r="F180" i="2"/>
  <c r="T179" i="2"/>
  <c r="S179" i="2"/>
  <c r="R179" i="2"/>
  <c r="G179" i="2"/>
  <c r="F179" i="2"/>
  <c r="T178" i="2"/>
  <c r="S178" i="2"/>
  <c r="R178" i="2"/>
  <c r="G178" i="2"/>
  <c r="F178" i="2"/>
  <c r="T177" i="2"/>
  <c r="S177" i="2"/>
  <c r="R177" i="2"/>
  <c r="G177" i="2"/>
  <c r="F177" i="2"/>
  <c r="T176" i="2"/>
  <c r="S176" i="2"/>
  <c r="R176" i="2"/>
  <c r="G176" i="2"/>
  <c r="F176" i="2"/>
  <c r="T175" i="2"/>
  <c r="S175" i="2"/>
  <c r="R175" i="2"/>
  <c r="G175" i="2"/>
  <c r="F175" i="2"/>
  <c r="T174" i="2"/>
  <c r="S174" i="2"/>
  <c r="R174" i="2"/>
  <c r="G174" i="2"/>
  <c r="F174" i="2"/>
  <c r="T173" i="2"/>
  <c r="S173" i="2"/>
  <c r="R173" i="2"/>
  <c r="G173" i="2"/>
  <c r="F173" i="2"/>
  <c r="T172" i="2"/>
  <c r="S172" i="2"/>
  <c r="R172" i="2"/>
  <c r="G172" i="2"/>
  <c r="F172" i="2"/>
  <c r="T171" i="2"/>
  <c r="S171" i="2"/>
  <c r="R171" i="2"/>
  <c r="G171" i="2"/>
  <c r="F171" i="2"/>
  <c r="T170" i="2"/>
  <c r="S170" i="2"/>
  <c r="R170" i="2"/>
  <c r="G170" i="2"/>
  <c r="F170" i="2"/>
  <c r="T169" i="2"/>
  <c r="S169" i="2"/>
  <c r="R169" i="2"/>
  <c r="G169" i="2"/>
  <c r="F169" i="2"/>
  <c r="T168" i="2"/>
  <c r="S168" i="2"/>
  <c r="R168" i="2"/>
  <c r="G168" i="2"/>
  <c r="F168" i="2"/>
  <c r="T167" i="2"/>
  <c r="S167" i="2"/>
  <c r="R167" i="2"/>
  <c r="G167" i="2"/>
  <c r="F167" i="2"/>
  <c r="T166" i="2"/>
  <c r="S166" i="2"/>
  <c r="R166" i="2"/>
  <c r="G166" i="2"/>
  <c r="F166" i="2"/>
  <c r="T165" i="2"/>
  <c r="S165" i="2"/>
  <c r="R165" i="2"/>
  <c r="G165" i="2"/>
  <c r="F165" i="2"/>
  <c r="T164" i="2"/>
  <c r="S164" i="2"/>
  <c r="R164" i="2"/>
  <c r="G164" i="2"/>
  <c r="F164" i="2"/>
  <c r="T163" i="2"/>
  <c r="S163" i="2"/>
  <c r="R163" i="2"/>
  <c r="G163" i="2"/>
  <c r="F163" i="2"/>
  <c r="T162" i="2"/>
  <c r="S162" i="2"/>
  <c r="R162" i="2"/>
  <c r="G162" i="2"/>
  <c r="F162" i="2"/>
  <c r="T161" i="2"/>
  <c r="S161" i="2"/>
  <c r="R161" i="2"/>
  <c r="G161" i="2"/>
  <c r="F161" i="2"/>
  <c r="T160" i="2"/>
  <c r="S160" i="2"/>
  <c r="R160" i="2"/>
  <c r="G160" i="2"/>
  <c r="F160" i="2"/>
  <c r="T159" i="2"/>
  <c r="S159" i="2"/>
  <c r="R159" i="2"/>
  <c r="G159" i="2"/>
  <c r="F159" i="2"/>
  <c r="T158" i="2"/>
  <c r="S158" i="2"/>
  <c r="R158" i="2"/>
  <c r="G158" i="2"/>
  <c r="F158" i="2"/>
  <c r="T157" i="2"/>
  <c r="S157" i="2"/>
  <c r="R157" i="2"/>
  <c r="G157" i="2"/>
  <c r="F157" i="2"/>
  <c r="T156" i="2"/>
  <c r="S156" i="2"/>
  <c r="R156" i="2"/>
  <c r="G156" i="2"/>
  <c r="F156" i="2"/>
  <c r="T155" i="2"/>
  <c r="S155" i="2"/>
  <c r="R155" i="2"/>
  <c r="G155" i="2"/>
  <c r="F155" i="2"/>
  <c r="T154" i="2"/>
  <c r="S154" i="2"/>
  <c r="R154" i="2"/>
  <c r="G154" i="2"/>
  <c r="F154" i="2"/>
  <c r="T153" i="2"/>
  <c r="S153" i="2"/>
  <c r="R153" i="2"/>
  <c r="G153" i="2"/>
  <c r="F153" i="2"/>
  <c r="T152" i="2"/>
  <c r="S152" i="2"/>
  <c r="R152" i="2"/>
  <c r="G152" i="2"/>
  <c r="F152" i="2"/>
  <c r="T151" i="2"/>
  <c r="S151" i="2"/>
  <c r="R151" i="2"/>
  <c r="G151" i="2"/>
  <c r="F151" i="2"/>
  <c r="T150" i="2"/>
  <c r="S150" i="2"/>
  <c r="R150" i="2"/>
  <c r="G150" i="2"/>
  <c r="F150" i="2"/>
  <c r="T149" i="2"/>
  <c r="S149" i="2"/>
  <c r="R149" i="2"/>
  <c r="G149" i="2"/>
  <c r="F149" i="2"/>
  <c r="T148" i="2"/>
  <c r="S148" i="2"/>
  <c r="R148" i="2"/>
  <c r="G148" i="2"/>
  <c r="F148" i="2"/>
  <c r="T147" i="2"/>
  <c r="S147" i="2"/>
  <c r="R147" i="2"/>
  <c r="G147" i="2"/>
  <c r="F147" i="2"/>
  <c r="T146" i="2"/>
  <c r="S146" i="2"/>
  <c r="R146" i="2"/>
  <c r="G146" i="2"/>
  <c r="F146" i="2"/>
  <c r="T145" i="2"/>
  <c r="S145" i="2"/>
  <c r="R145" i="2"/>
  <c r="G145" i="2"/>
  <c r="F145" i="2"/>
  <c r="T144" i="2"/>
  <c r="S144" i="2"/>
  <c r="R144" i="2"/>
  <c r="G144" i="2"/>
  <c r="F144" i="2"/>
  <c r="T143" i="2"/>
  <c r="S143" i="2"/>
  <c r="R143" i="2"/>
  <c r="G143" i="2"/>
  <c r="F143" i="2"/>
  <c r="T142" i="2"/>
  <c r="S142" i="2"/>
  <c r="R142" i="2"/>
  <c r="G142" i="2"/>
  <c r="F142" i="2"/>
  <c r="T141" i="2"/>
  <c r="S141" i="2"/>
  <c r="R141" i="2"/>
  <c r="G141" i="2"/>
  <c r="F141" i="2"/>
  <c r="T140" i="2"/>
  <c r="S140" i="2"/>
  <c r="R140" i="2"/>
  <c r="G140" i="2"/>
  <c r="F140" i="2"/>
  <c r="T139" i="2"/>
  <c r="S139" i="2"/>
  <c r="R139" i="2"/>
  <c r="G139" i="2"/>
  <c r="F139" i="2"/>
  <c r="T138" i="2"/>
  <c r="S138" i="2"/>
  <c r="R138" i="2"/>
  <c r="G138" i="2"/>
  <c r="F138" i="2"/>
  <c r="T137" i="2"/>
  <c r="S137" i="2"/>
  <c r="R137" i="2"/>
  <c r="G137" i="2"/>
  <c r="F137" i="2"/>
  <c r="T136" i="2"/>
  <c r="S136" i="2"/>
  <c r="R136" i="2"/>
  <c r="G136" i="2"/>
  <c r="F136" i="2"/>
  <c r="T135" i="2"/>
  <c r="S135" i="2"/>
  <c r="R135" i="2"/>
  <c r="G135" i="2"/>
  <c r="F135" i="2"/>
  <c r="T134" i="2"/>
  <c r="S134" i="2"/>
  <c r="R134" i="2"/>
  <c r="G134" i="2"/>
  <c r="F134" i="2"/>
  <c r="T133" i="2"/>
  <c r="S133" i="2"/>
  <c r="R133" i="2"/>
  <c r="G133" i="2"/>
  <c r="F133" i="2"/>
  <c r="T132" i="2"/>
  <c r="S132" i="2"/>
  <c r="R132" i="2"/>
  <c r="G132" i="2"/>
  <c r="F132" i="2"/>
  <c r="T131" i="2"/>
  <c r="S131" i="2"/>
  <c r="R131" i="2"/>
  <c r="G131" i="2"/>
  <c r="F131" i="2"/>
  <c r="T130" i="2"/>
  <c r="S130" i="2"/>
  <c r="R130" i="2"/>
  <c r="G130" i="2"/>
  <c r="F130" i="2"/>
  <c r="T129" i="2"/>
  <c r="S129" i="2"/>
  <c r="R129" i="2"/>
  <c r="G129" i="2"/>
  <c r="F129" i="2"/>
  <c r="T128" i="2"/>
  <c r="S128" i="2"/>
  <c r="R128" i="2"/>
  <c r="G128" i="2"/>
  <c r="F128" i="2"/>
  <c r="T127" i="2"/>
  <c r="S127" i="2"/>
  <c r="R127" i="2"/>
  <c r="G127" i="2"/>
  <c r="F127" i="2"/>
  <c r="T126" i="2"/>
  <c r="S126" i="2"/>
  <c r="R126" i="2"/>
  <c r="G126" i="2"/>
  <c r="F126" i="2"/>
  <c r="T125" i="2"/>
  <c r="S125" i="2"/>
  <c r="R125" i="2"/>
  <c r="G125" i="2"/>
  <c r="F125" i="2"/>
  <c r="T124" i="2"/>
  <c r="S124" i="2"/>
  <c r="R124" i="2"/>
  <c r="G124" i="2"/>
  <c r="F124" i="2"/>
  <c r="T123" i="2"/>
  <c r="S123" i="2"/>
  <c r="R123" i="2"/>
  <c r="G123" i="2"/>
  <c r="F123" i="2"/>
  <c r="T122" i="2"/>
  <c r="S122" i="2"/>
  <c r="R122" i="2"/>
  <c r="G122" i="2"/>
  <c r="F122" i="2"/>
  <c r="T121" i="2"/>
  <c r="S121" i="2"/>
  <c r="R121" i="2"/>
  <c r="G121" i="2"/>
  <c r="F121" i="2"/>
  <c r="T120" i="2"/>
  <c r="S120" i="2"/>
  <c r="R120" i="2"/>
  <c r="G120" i="2"/>
  <c r="F120" i="2"/>
  <c r="T119" i="2"/>
  <c r="S119" i="2"/>
  <c r="R119" i="2"/>
  <c r="G119" i="2"/>
  <c r="F119" i="2"/>
  <c r="T118" i="2"/>
  <c r="S118" i="2"/>
  <c r="R118" i="2"/>
  <c r="G118" i="2"/>
  <c r="F118" i="2"/>
  <c r="T117" i="2"/>
  <c r="S117" i="2"/>
  <c r="R117" i="2"/>
  <c r="G117" i="2"/>
  <c r="F117" i="2"/>
  <c r="T116" i="2"/>
  <c r="S116" i="2"/>
  <c r="R116" i="2"/>
  <c r="G116" i="2"/>
  <c r="F116" i="2"/>
  <c r="T115" i="2"/>
  <c r="S115" i="2"/>
  <c r="R115" i="2"/>
  <c r="G115" i="2"/>
  <c r="F115" i="2"/>
  <c r="T114" i="2"/>
  <c r="S114" i="2"/>
  <c r="R114" i="2"/>
  <c r="G114" i="2"/>
  <c r="F114" i="2"/>
  <c r="T113" i="2"/>
  <c r="S113" i="2"/>
  <c r="R113" i="2"/>
  <c r="G113" i="2"/>
  <c r="F113" i="2"/>
  <c r="T112" i="2"/>
  <c r="S112" i="2"/>
  <c r="R112" i="2"/>
  <c r="G112" i="2"/>
  <c r="F112" i="2"/>
  <c r="T111" i="2"/>
  <c r="S111" i="2"/>
  <c r="R111" i="2"/>
  <c r="G111" i="2"/>
  <c r="F111" i="2"/>
  <c r="T110" i="2"/>
  <c r="S110" i="2"/>
  <c r="R110" i="2"/>
  <c r="G110" i="2"/>
  <c r="F110" i="2"/>
  <c r="T109" i="2"/>
  <c r="S109" i="2"/>
  <c r="R109" i="2"/>
  <c r="G109" i="2"/>
  <c r="F109" i="2"/>
  <c r="T108" i="2"/>
  <c r="S108" i="2"/>
  <c r="R108" i="2"/>
  <c r="G108" i="2"/>
  <c r="F108" i="2"/>
  <c r="T107" i="2"/>
  <c r="S107" i="2"/>
  <c r="R107" i="2"/>
  <c r="G107" i="2"/>
  <c r="F107" i="2"/>
  <c r="T106" i="2"/>
  <c r="S106" i="2"/>
  <c r="R106" i="2"/>
  <c r="G106" i="2"/>
  <c r="F106" i="2"/>
  <c r="T105" i="2"/>
  <c r="S105" i="2"/>
  <c r="R105" i="2"/>
  <c r="G105" i="2"/>
  <c r="F105" i="2"/>
  <c r="T104" i="2"/>
  <c r="S104" i="2"/>
  <c r="R104" i="2"/>
  <c r="G104" i="2"/>
  <c r="F104" i="2"/>
  <c r="T103" i="2"/>
  <c r="S103" i="2"/>
  <c r="R103" i="2"/>
  <c r="G103" i="2"/>
  <c r="F103" i="2"/>
  <c r="T102" i="2"/>
  <c r="S102" i="2"/>
  <c r="R102" i="2"/>
  <c r="G102" i="2"/>
  <c r="F102" i="2"/>
  <c r="T101" i="2"/>
  <c r="S101" i="2"/>
  <c r="R101" i="2"/>
  <c r="G101" i="2"/>
  <c r="F101" i="2"/>
  <c r="T100" i="2"/>
  <c r="S100" i="2"/>
  <c r="R100" i="2"/>
  <c r="G100" i="2"/>
  <c r="F100" i="2"/>
  <c r="T99" i="2"/>
  <c r="S99" i="2"/>
  <c r="R99" i="2"/>
  <c r="G99" i="2"/>
  <c r="F99" i="2"/>
  <c r="T98" i="2"/>
  <c r="S98" i="2"/>
  <c r="R98" i="2"/>
  <c r="G98" i="2"/>
  <c r="F98" i="2"/>
  <c r="T97" i="2"/>
  <c r="S97" i="2"/>
  <c r="R97" i="2"/>
  <c r="G97" i="2"/>
  <c r="F97" i="2"/>
  <c r="T96" i="2"/>
  <c r="S96" i="2"/>
  <c r="R96" i="2"/>
  <c r="G96" i="2"/>
  <c r="F96" i="2"/>
  <c r="T95" i="2"/>
  <c r="S95" i="2"/>
  <c r="R95" i="2"/>
  <c r="G95" i="2"/>
  <c r="F95" i="2"/>
  <c r="T94" i="2"/>
  <c r="S94" i="2"/>
  <c r="R94" i="2"/>
  <c r="G94" i="2"/>
  <c r="F94" i="2"/>
  <c r="T93" i="2"/>
  <c r="S93" i="2"/>
  <c r="R93" i="2"/>
  <c r="G93" i="2"/>
  <c r="F93" i="2"/>
  <c r="T92" i="2"/>
  <c r="S92" i="2"/>
  <c r="R92" i="2"/>
  <c r="G92" i="2"/>
  <c r="F92" i="2"/>
  <c r="T91" i="2"/>
  <c r="S91" i="2"/>
  <c r="R91" i="2"/>
  <c r="G91" i="2"/>
  <c r="F91" i="2"/>
  <c r="T90" i="2"/>
  <c r="S90" i="2"/>
  <c r="R90" i="2"/>
  <c r="G90" i="2"/>
  <c r="F90" i="2"/>
  <c r="T89" i="2"/>
  <c r="S89" i="2"/>
  <c r="R89" i="2"/>
  <c r="G89" i="2"/>
  <c r="F89" i="2"/>
  <c r="T88" i="2"/>
  <c r="S88" i="2"/>
  <c r="R88" i="2"/>
  <c r="G88" i="2"/>
  <c r="F88" i="2"/>
  <c r="T87" i="2"/>
  <c r="S87" i="2"/>
  <c r="R87" i="2"/>
  <c r="G87" i="2"/>
  <c r="F87" i="2"/>
  <c r="T86" i="2"/>
  <c r="S86" i="2"/>
  <c r="R86" i="2"/>
  <c r="G86" i="2"/>
  <c r="F86" i="2"/>
  <c r="T85" i="2"/>
  <c r="S85" i="2"/>
  <c r="R85" i="2"/>
  <c r="G85" i="2"/>
  <c r="F85" i="2"/>
  <c r="T84" i="2"/>
  <c r="S84" i="2"/>
  <c r="R84" i="2"/>
  <c r="G84" i="2"/>
  <c r="F84" i="2"/>
  <c r="T83" i="2"/>
  <c r="S83" i="2"/>
  <c r="R83" i="2"/>
  <c r="G83" i="2"/>
  <c r="F83" i="2"/>
  <c r="T82" i="2"/>
  <c r="S82" i="2"/>
  <c r="R82" i="2"/>
  <c r="G82" i="2"/>
  <c r="F82" i="2"/>
  <c r="T81" i="2"/>
  <c r="S81" i="2"/>
  <c r="R81" i="2"/>
  <c r="G81" i="2"/>
  <c r="F81" i="2"/>
  <c r="T80" i="2"/>
  <c r="S80" i="2"/>
  <c r="R80" i="2"/>
  <c r="G80" i="2"/>
  <c r="F80" i="2"/>
  <c r="T79" i="2"/>
  <c r="S79" i="2"/>
  <c r="R79" i="2"/>
  <c r="G79" i="2"/>
  <c r="F79" i="2"/>
  <c r="T78" i="2"/>
  <c r="S78" i="2"/>
  <c r="R78" i="2"/>
  <c r="G78" i="2"/>
  <c r="F78" i="2"/>
  <c r="T77" i="2"/>
  <c r="S77" i="2"/>
  <c r="R77" i="2"/>
  <c r="G77" i="2"/>
  <c r="F77" i="2"/>
  <c r="T76" i="2"/>
  <c r="S76" i="2"/>
  <c r="R76" i="2"/>
  <c r="G76" i="2"/>
  <c r="F76" i="2"/>
  <c r="T75" i="2"/>
  <c r="S75" i="2"/>
  <c r="R75" i="2"/>
  <c r="G75" i="2"/>
  <c r="F75" i="2"/>
  <c r="T74" i="2"/>
  <c r="S74" i="2"/>
  <c r="R74" i="2"/>
  <c r="G74" i="2"/>
  <c r="F74" i="2"/>
  <c r="T73" i="2"/>
  <c r="S73" i="2"/>
  <c r="R73" i="2"/>
  <c r="G73" i="2"/>
  <c r="F73" i="2"/>
  <c r="T72" i="2"/>
  <c r="S72" i="2"/>
  <c r="R72" i="2"/>
  <c r="G72" i="2"/>
  <c r="F72" i="2"/>
  <c r="T71" i="2"/>
  <c r="S71" i="2"/>
  <c r="R71" i="2"/>
  <c r="G71" i="2"/>
  <c r="F71" i="2"/>
  <c r="T70" i="2"/>
  <c r="S70" i="2"/>
  <c r="R70" i="2"/>
  <c r="G70" i="2"/>
  <c r="F70" i="2"/>
  <c r="T69" i="2"/>
  <c r="S69" i="2"/>
  <c r="R69" i="2"/>
  <c r="G69" i="2"/>
  <c r="F69" i="2"/>
  <c r="T68" i="2"/>
  <c r="S68" i="2"/>
  <c r="R68" i="2"/>
  <c r="G68" i="2"/>
  <c r="F68" i="2"/>
  <c r="T67" i="2"/>
  <c r="S67" i="2"/>
  <c r="R67" i="2"/>
  <c r="G67" i="2"/>
  <c r="F67" i="2"/>
  <c r="T66" i="2"/>
  <c r="S66" i="2"/>
  <c r="R66" i="2"/>
  <c r="G66" i="2"/>
  <c r="F66" i="2"/>
  <c r="T65" i="2"/>
  <c r="S65" i="2"/>
  <c r="R65" i="2"/>
  <c r="G65" i="2"/>
  <c r="F65" i="2"/>
  <c r="T64" i="2"/>
  <c r="S64" i="2"/>
  <c r="R64" i="2"/>
  <c r="G64" i="2"/>
  <c r="F64" i="2"/>
  <c r="T63" i="2"/>
  <c r="S63" i="2"/>
  <c r="R63" i="2"/>
  <c r="G63" i="2"/>
  <c r="F63" i="2"/>
  <c r="T62" i="2"/>
  <c r="S62" i="2"/>
  <c r="R62" i="2"/>
  <c r="G62" i="2"/>
  <c r="F62" i="2"/>
  <c r="T61" i="2"/>
  <c r="S61" i="2"/>
  <c r="R61" i="2"/>
  <c r="G61" i="2"/>
  <c r="F61" i="2"/>
  <c r="T60" i="2"/>
  <c r="S60" i="2"/>
  <c r="R60" i="2"/>
  <c r="G60" i="2"/>
  <c r="F60" i="2"/>
  <c r="T59" i="2"/>
  <c r="S59" i="2"/>
  <c r="R59" i="2"/>
  <c r="G59" i="2"/>
  <c r="F59" i="2"/>
  <c r="T58" i="2"/>
  <c r="S58" i="2"/>
  <c r="R58" i="2"/>
  <c r="G58" i="2"/>
  <c r="F58" i="2"/>
  <c r="T57" i="2"/>
  <c r="S57" i="2"/>
  <c r="R57" i="2"/>
  <c r="G57" i="2"/>
  <c r="F57" i="2"/>
  <c r="T56" i="2"/>
  <c r="S56" i="2"/>
  <c r="R56" i="2"/>
  <c r="G56" i="2"/>
  <c r="F56" i="2"/>
  <c r="T55" i="2"/>
  <c r="S55" i="2"/>
  <c r="R55" i="2"/>
  <c r="G55" i="2"/>
  <c r="F55" i="2"/>
  <c r="T54" i="2"/>
  <c r="S54" i="2"/>
  <c r="R54" i="2"/>
  <c r="G54" i="2"/>
  <c r="F54" i="2"/>
  <c r="T53" i="2"/>
  <c r="S53" i="2"/>
  <c r="R53" i="2"/>
  <c r="G53" i="2"/>
  <c r="F53" i="2"/>
  <c r="T52" i="2"/>
  <c r="S52" i="2"/>
  <c r="R52" i="2"/>
  <c r="G52" i="2"/>
  <c r="F52" i="2"/>
  <c r="T51" i="2"/>
  <c r="S51" i="2"/>
  <c r="R51" i="2"/>
  <c r="G51" i="2"/>
  <c r="F51" i="2"/>
  <c r="T50" i="2"/>
  <c r="S50" i="2"/>
  <c r="R50" i="2"/>
  <c r="G50" i="2"/>
  <c r="F50" i="2"/>
  <c r="T49" i="2"/>
  <c r="S49" i="2"/>
  <c r="R49" i="2"/>
  <c r="G49" i="2"/>
  <c r="F49" i="2"/>
  <c r="T48" i="2"/>
  <c r="S48" i="2"/>
  <c r="R48" i="2"/>
  <c r="G48" i="2"/>
  <c r="F48" i="2"/>
  <c r="T47" i="2"/>
  <c r="S47" i="2"/>
  <c r="R47" i="2"/>
  <c r="G47" i="2"/>
  <c r="F47" i="2"/>
  <c r="T46" i="2"/>
  <c r="S46" i="2"/>
  <c r="R46" i="2"/>
  <c r="G46" i="2"/>
  <c r="F46" i="2"/>
  <c r="T45" i="2"/>
  <c r="S45" i="2"/>
  <c r="R45" i="2"/>
  <c r="G45" i="2"/>
  <c r="F45" i="2"/>
  <c r="T44" i="2"/>
  <c r="S44" i="2"/>
  <c r="R44" i="2"/>
  <c r="G44" i="2"/>
  <c r="F44" i="2"/>
  <c r="T43" i="2"/>
  <c r="S43" i="2"/>
  <c r="R43" i="2"/>
  <c r="G43" i="2"/>
  <c r="F43" i="2"/>
  <c r="T42" i="2"/>
  <c r="S42" i="2"/>
  <c r="R42" i="2"/>
  <c r="G42" i="2"/>
  <c r="F42" i="2"/>
  <c r="T41" i="2"/>
  <c r="S41" i="2"/>
  <c r="R41" i="2"/>
  <c r="G41" i="2"/>
  <c r="F41" i="2"/>
  <c r="T40" i="2"/>
  <c r="S40" i="2"/>
  <c r="R40" i="2"/>
  <c r="G40" i="2"/>
  <c r="F40" i="2"/>
  <c r="T39" i="2"/>
  <c r="S39" i="2"/>
  <c r="R39" i="2"/>
  <c r="G39" i="2"/>
  <c r="F39" i="2"/>
  <c r="T38" i="2"/>
  <c r="S38" i="2"/>
  <c r="R38" i="2"/>
  <c r="G38" i="2"/>
  <c r="F38" i="2"/>
  <c r="T37" i="2"/>
  <c r="S37" i="2"/>
  <c r="R37" i="2"/>
  <c r="G37" i="2"/>
  <c r="F37" i="2"/>
  <c r="T36" i="2"/>
  <c r="S36" i="2"/>
  <c r="R36" i="2"/>
  <c r="G36" i="2"/>
  <c r="F36" i="2"/>
  <c r="T35" i="2"/>
  <c r="S35" i="2"/>
  <c r="R35" i="2"/>
  <c r="G35" i="2"/>
  <c r="F35" i="2"/>
  <c r="T34" i="2"/>
  <c r="S34" i="2"/>
  <c r="R34" i="2"/>
  <c r="G34" i="2"/>
  <c r="F34" i="2"/>
  <c r="T33" i="2"/>
  <c r="S33" i="2"/>
  <c r="R33" i="2"/>
  <c r="G33" i="2"/>
  <c r="F33" i="2"/>
  <c r="T32" i="2"/>
  <c r="S32" i="2"/>
  <c r="R32" i="2"/>
  <c r="G32" i="2"/>
  <c r="F32" i="2"/>
  <c r="T31" i="2"/>
  <c r="S31" i="2"/>
  <c r="R31" i="2"/>
  <c r="G31" i="2"/>
  <c r="F31" i="2"/>
  <c r="T30" i="2"/>
  <c r="S30" i="2"/>
  <c r="R30" i="2"/>
  <c r="G30" i="2"/>
  <c r="F30" i="2"/>
  <c r="T29" i="2"/>
  <c r="S29" i="2"/>
  <c r="R29" i="2"/>
  <c r="G29" i="2"/>
  <c r="F29" i="2"/>
  <c r="T28" i="2"/>
  <c r="S28" i="2"/>
  <c r="R28" i="2"/>
  <c r="G28" i="2"/>
  <c r="F28" i="2"/>
  <c r="T27" i="2"/>
  <c r="S27" i="2"/>
  <c r="R27" i="2"/>
  <c r="G27" i="2"/>
  <c r="F27" i="2"/>
  <c r="T26" i="2"/>
  <c r="S26" i="2"/>
  <c r="R26" i="2"/>
  <c r="G26" i="2"/>
  <c r="F26" i="2"/>
  <c r="T25" i="2"/>
  <c r="S25" i="2"/>
  <c r="R25" i="2"/>
  <c r="G25" i="2"/>
  <c r="F25" i="2"/>
  <c r="T24" i="2"/>
  <c r="S24" i="2"/>
  <c r="R24" i="2"/>
  <c r="G24" i="2"/>
  <c r="F24" i="2"/>
  <c r="T23" i="2"/>
  <c r="S23" i="2"/>
  <c r="R23" i="2"/>
  <c r="G23" i="2"/>
  <c r="F23" i="2"/>
  <c r="T22" i="2"/>
  <c r="S22" i="2"/>
  <c r="R22" i="2"/>
  <c r="G22" i="2"/>
  <c r="F22" i="2"/>
  <c r="T21" i="2"/>
  <c r="S21" i="2"/>
  <c r="R21" i="2"/>
  <c r="G21" i="2"/>
  <c r="F21" i="2"/>
  <c r="T20" i="2"/>
  <c r="S20" i="2"/>
  <c r="R20" i="2"/>
  <c r="G20" i="2"/>
  <c r="F20" i="2"/>
  <c r="T19" i="2"/>
  <c r="S19" i="2"/>
  <c r="R19" i="2"/>
  <c r="G19" i="2"/>
  <c r="F19" i="2"/>
  <c r="T18" i="2"/>
  <c r="S18" i="2"/>
  <c r="R18" i="2"/>
  <c r="G18" i="2"/>
  <c r="F18" i="2"/>
  <c r="T17" i="2"/>
  <c r="S17" i="2"/>
  <c r="R17" i="2"/>
  <c r="G17" i="2"/>
  <c r="F17" i="2"/>
  <c r="T16" i="2"/>
  <c r="S16" i="2"/>
  <c r="R16" i="2"/>
  <c r="G16" i="2"/>
  <c r="F16" i="2"/>
  <c r="T15" i="2"/>
  <c r="S15" i="2"/>
  <c r="R15" i="2"/>
  <c r="G15" i="2"/>
  <c r="F15" i="2"/>
  <c r="T14" i="2"/>
  <c r="S14" i="2"/>
  <c r="R14" i="2"/>
  <c r="G14" i="2"/>
  <c r="F14" i="2"/>
  <c r="T13" i="2"/>
  <c r="S13" i="2"/>
  <c r="R13" i="2"/>
  <c r="G13" i="2"/>
  <c r="F13" i="2"/>
  <c r="T12" i="2"/>
  <c r="S12" i="2"/>
  <c r="R12" i="2"/>
  <c r="G12" i="2"/>
  <c r="F12" i="2"/>
  <c r="T11" i="2"/>
  <c r="S11" i="2"/>
  <c r="R11" i="2"/>
  <c r="K11" i="2"/>
  <c r="J11" i="2"/>
  <c r="I11" i="2"/>
  <c r="G11" i="2"/>
  <c r="F11" i="2"/>
  <c r="T10" i="2"/>
  <c r="S10" i="2"/>
  <c r="R10" i="2"/>
  <c r="Q10" i="2"/>
  <c r="P10" i="2"/>
  <c r="O10" i="2"/>
  <c r="N10" i="2"/>
  <c r="M10" i="2"/>
  <c r="L10" i="2"/>
  <c r="K10" i="2"/>
  <c r="J10" i="2"/>
  <c r="I10" i="2"/>
  <c r="G10" i="2"/>
  <c r="F10" i="2"/>
  <c r="T9" i="2"/>
  <c r="S9" i="2"/>
  <c r="R9" i="2"/>
  <c r="Q9" i="2"/>
  <c r="P9" i="2"/>
  <c r="O9" i="2"/>
  <c r="N9" i="2"/>
  <c r="M9" i="2"/>
  <c r="L9" i="2"/>
  <c r="K9" i="2"/>
  <c r="J9" i="2"/>
  <c r="I9" i="2"/>
  <c r="G9" i="2"/>
  <c r="F9" i="2"/>
  <c r="T8" i="2"/>
  <c r="S8" i="2"/>
  <c r="R8" i="2"/>
  <c r="Q8" i="2"/>
  <c r="P8" i="2"/>
  <c r="O8" i="2"/>
  <c r="N8" i="2"/>
  <c r="M8" i="2"/>
  <c r="L8" i="2"/>
  <c r="K8" i="2"/>
  <c r="J8" i="2"/>
  <c r="I8" i="2"/>
  <c r="G8" i="2"/>
  <c r="F8" i="2"/>
  <c r="N1813" i="1"/>
  <c r="H1813" i="1"/>
  <c r="G1813" i="1"/>
  <c r="P1813" i="1" s="1"/>
  <c r="E1813" i="1"/>
  <c r="N1812" i="1"/>
  <c r="H1812" i="1"/>
  <c r="G1812" i="1"/>
  <c r="E1812" i="1"/>
  <c r="N1811" i="1"/>
  <c r="H1811" i="1"/>
  <c r="G1811" i="1"/>
  <c r="M1811" i="1" s="1"/>
  <c r="E1811" i="1"/>
  <c r="N1810" i="1"/>
  <c r="H1810" i="1"/>
  <c r="G1810" i="1"/>
  <c r="P1810" i="1" s="1"/>
  <c r="E1810" i="1"/>
  <c r="N1809" i="1"/>
  <c r="H1809" i="1"/>
  <c r="G1809" i="1"/>
  <c r="M1809" i="1" s="1"/>
  <c r="E1809" i="1"/>
  <c r="N1808" i="1"/>
  <c r="H1808" i="1"/>
  <c r="G1808" i="1"/>
  <c r="E1808" i="1"/>
  <c r="N1807" i="1"/>
  <c r="H1807" i="1"/>
  <c r="G1807" i="1"/>
  <c r="E1807" i="1"/>
  <c r="N1806" i="1"/>
  <c r="H1806" i="1"/>
  <c r="G1806" i="1"/>
  <c r="E1806" i="1"/>
  <c r="I1806" i="1" s="1"/>
  <c r="N1805" i="1"/>
  <c r="H1805" i="1"/>
  <c r="G1805" i="1"/>
  <c r="E1805" i="1"/>
  <c r="N1804" i="1"/>
  <c r="H1804" i="1"/>
  <c r="G1804" i="1"/>
  <c r="E1804" i="1"/>
  <c r="N1803" i="1"/>
  <c r="H1803" i="1"/>
  <c r="G1803" i="1"/>
  <c r="E1803" i="1"/>
  <c r="K1803" i="1" s="1"/>
  <c r="N1802" i="1"/>
  <c r="H1802" i="1"/>
  <c r="G1802" i="1"/>
  <c r="P1802" i="1" s="1"/>
  <c r="E1802" i="1"/>
  <c r="K1802" i="1" s="1"/>
  <c r="N1801" i="1"/>
  <c r="H1801" i="1"/>
  <c r="G1801" i="1"/>
  <c r="E1801" i="1"/>
  <c r="N1800" i="1"/>
  <c r="H1800" i="1"/>
  <c r="G1800" i="1"/>
  <c r="P1800" i="1" s="1"/>
  <c r="E1800" i="1"/>
  <c r="N1799" i="1"/>
  <c r="H1799" i="1"/>
  <c r="G1799" i="1"/>
  <c r="P1799" i="1" s="1"/>
  <c r="E1799" i="1"/>
  <c r="K1799" i="1" s="1"/>
  <c r="N1798" i="1"/>
  <c r="H1798" i="1"/>
  <c r="G1798" i="1"/>
  <c r="P1798" i="1" s="1"/>
  <c r="E1798" i="1"/>
  <c r="N1797" i="1"/>
  <c r="H1797" i="1"/>
  <c r="G1797" i="1"/>
  <c r="E1797" i="1"/>
  <c r="N1796" i="1"/>
  <c r="H1796" i="1"/>
  <c r="G1796" i="1"/>
  <c r="E1796" i="1"/>
  <c r="N1795" i="1"/>
  <c r="H1795" i="1"/>
  <c r="G1795" i="1"/>
  <c r="E1795" i="1"/>
  <c r="K1795" i="1" s="1"/>
  <c r="N1794" i="1"/>
  <c r="H1794" i="1"/>
  <c r="G1794" i="1"/>
  <c r="E1794" i="1"/>
  <c r="N1793" i="1"/>
  <c r="H1793" i="1"/>
  <c r="G1793" i="1"/>
  <c r="P1793" i="1" s="1"/>
  <c r="E1793" i="1"/>
  <c r="N1792" i="1"/>
  <c r="H1792" i="1"/>
  <c r="G1792" i="1"/>
  <c r="E1792" i="1"/>
  <c r="N1791" i="1"/>
  <c r="H1791" i="1"/>
  <c r="G1791" i="1"/>
  <c r="P1791" i="1" s="1"/>
  <c r="E1791" i="1"/>
  <c r="N1790" i="1"/>
  <c r="H1790" i="1"/>
  <c r="G1790" i="1"/>
  <c r="E1790" i="1"/>
  <c r="N1789" i="1"/>
  <c r="H1789" i="1"/>
  <c r="G1789" i="1"/>
  <c r="E1789" i="1"/>
  <c r="N1788" i="1"/>
  <c r="H1788" i="1"/>
  <c r="G1788" i="1"/>
  <c r="P1788" i="1" s="1"/>
  <c r="E1788" i="1"/>
  <c r="I1788" i="1" s="1"/>
  <c r="N1787" i="1"/>
  <c r="H1787" i="1"/>
  <c r="G1787" i="1"/>
  <c r="M1787" i="1" s="1"/>
  <c r="E1787" i="1"/>
  <c r="N1786" i="1"/>
  <c r="H1786" i="1"/>
  <c r="G1786" i="1"/>
  <c r="E1786" i="1"/>
  <c r="N1785" i="1"/>
  <c r="H1785" i="1"/>
  <c r="G1785" i="1"/>
  <c r="E1785" i="1"/>
  <c r="N1784" i="1"/>
  <c r="H1784" i="1"/>
  <c r="G1784" i="1"/>
  <c r="E1784" i="1"/>
  <c r="I1784" i="1" s="1"/>
  <c r="N1783" i="1"/>
  <c r="H1783" i="1"/>
  <c r="G1783" i="1"/>
  <c r="E1783" i="1"/>
  <c r="K1783" i="1" s="1"/>
  <c r="N1782" i="1"/>
  <c r="H1782" i="1"/>
  <c r="G1782" i="1"/>
  <c r="E1782" i="1"/>
  <c r="N1781" i="1"/>
  <c r="H1781" i="1"/>
  <c r="G1781" i="1"/>
  <c r="E1781" i="1"/>
  <c r="N1780" i="1"/>
  <c r="H1780" i="1"/>
  <c r="G1780" i="1"/>
  <c r="P1780" i="1" s="1"/>
  <c r="E1780" i="1"/>
  <c r="N1779" i="1"/>
  <c r="H1779" i="1"/>
  <c r="G1779" i="1"/>
  <c r="E1779" i="1"/>
  <c r="I1779" i="1" s="1"/>
  <c r="N1778" i="1"/>
  <c r="H1778" i="1"/>
  <c r="G1778" i="1"/>
  <c r="E1778" i="1"/>
  <c r="N1777" i="1"/>
  <c r="H1777" i="1"/>
  <c r="G1777" i="1"/>
  <c r="E1777" i="1"/>
  <c r="N1776" i="1"/>
  <c r="H1776" i="1"/>
  <c r="G1776" i="1"/>
  <c r="M1776" i="1" s="1"/>
  <c r="E1776" i="1"/>
  <c r="N1775" i="1"/>
  <c r="H1775" i="1"/>
  <c r="G1775" i="1"/>
  <c r="E1775" i="1"/>
  <c r="K1775" i="1" s="1"/>
  <c r="N1774" i="1"/>
  <c r="H1774" i="1"/>
  <c r="G1774" i="1"/>
  <c r="P1774" i="1" s="1"/>
  <c r="E1774" i="1"/>
  <c r="I1774" i="1" s="1"/>
  <c r="N1773" i="1"/>
  <c r="H1773" i="1"/>
  <c r="G1773" i="1"/>
  <c r="E1773" i="1"/>
  <c r="N1772" i="1"/>
  <c r="H1772" i="1"/>
  <c r="G1772" i="1"/>
  <c r="M1772" i="1" s="1"/>
  <c r="E1772" i="1"/>
  <c r="N1771" i="1"/>
  <c r="H1771" i="1"/>
  <c r="G1771" i="1"/>
  <c r="E1771" i="1"/>
  <c r="N1770" i="1"/>
  <c r="H1770" i="1"/>
  <c r="G1770" i="1"/>
  <c r="E1770" i="1"/>
  <c r="K1770" i="1" s="1"/>
  <c r="N1769" i="1"/>
  <c r="H1769" i="1"/>
  <c r="G1769" i="1"/>
  <c r="P1769" i="1" s="1"/>
  <c r="E1769" i="1"/>
  <c r="I1769" i="1" s="1"/>
  <c r="N1768" i="1"/>
  <c r="H1768" i="1"/>
  <c r="G1768" i="1"/>
  <c r="E1768" i="1"/>
  <c r="N1767" i="1"/>
  <c r="H1767" i="1"/>
  <c r="G1767" i="1"/>
  <c r="M1767" i="1" s="1"/>
  <c r="E1767" i="1"/>
  <c r="K1767" i="1" s="1"/>
  <c r="N1766" i="1"/>
  <c r="H1766" i="1"/>
  <c r="G1766" i="1"/>
  <c r="E1766" i="1"/>
  <c r="N1765" i="1"/>
  <c r="H1765" i="1"/>
  <c r="G1765" i="1"/>
  <c r="P1765" i="1" s="1"/>
  <c r="E1765" i="1"/>
  <c r="N1764" i="1"/>
  <c r="H1764" i="1"/>
  <c r="G1764" i="1"/>
  <c r="E1764" i="1"/>
  <c r="I1764" i="1" s="1"/>
  <c r="N1763" i="1"/>
  <c r="H1763" i="1"/>
  <c r="G1763" i="1"/>
  <c r="E1763" i="1"/>
  <c r="N1762" i="1"/>
  <c r="H1762" i="1"/>
  <c r="G1762" i="1"/>
  <c r="E1762" i="1"/>
  <c r="N1761" i="1"/>
  <c r="H1761" i="1"/>
  <c r="G1761" i="1"/>
  <c r="E1761" i="1"/>
  <c r="N1760" i="1"/>
  <c r="H1760" i="1"/>
  <c r="G1760" i="1"/>
  <c r="P1760" i="1" s="1"/>
  <c r="E1760" i="1"/>
  <c r="I1760" i="1" s="1"/>
  <c r="N1759" i="1"/>
  <c r="H1759" i="1"/>
  <c r="G1759" i="1"/>
  <c r="P1759" i="1" s="1"/>
  <c r="E1759" i="1"/>
  <c r="N1758" i="1"/>
  <c r="H1758" i="1"/>
  <c r="G1758" i="1"/>
  <c r="E1758" i="1"/>
  <c r="I1758" i="1" s="1"/>
  <c r="N1757" i="1"/>
  <c r="H1757" i="1"/>
  <c r="G1757" i="1"/>
  <c r="P1757" i="1" s="1"/>
  <c r="E1757" i="1"/>
  <c r="I1757" i="1" s="1"/>
  <c r="N1756" i="1"/>
  <c r="H1756" i="1"/>
  <c r="G1756" i="1"/>
  <c r="E1756" i="1"/>
  <c r="K1756" i="1" s="1"/>
  <c r="N1755" i="1"/>
  <c r="H1755" i="1"/>
  <c r="G1755" i="1"/>
  <c r="E1755" i="1"/>
  <c r="N1754" i="1"/>
  <c r="H1754" i="1"/>
  <c r="G1754" i="1"/>
  <c r="E1754" i="1"/>
  <c r="N1753" i="1"/>
  <c r="H1753" i="1"/>
  <c r="G1753" i="1"/>
  <c r="E1753" i="1"/>
  <c r="N1752" i="1"/>
  <c r="H1752" i="1"/>
  <c r="G1752" i="1"/>
  <c r="P1752" i="1" s="1"/>
  <c r="E1752" i="1"/>
  <c r="N1751" i="1"/>
  <c r="H1751" i="1"/>
  <c r="G1751" i="1"/>
  <c r="E1751" i="1"/>
  <c r="K1751" i="1" s="1"/>
  <c r="N1750" i="1"/>
  <c r="H1750" i="1"/>
  <c r="G1750" i="1"/>
  <c r="E1750" i="1"/>
  <c r="K1750" i="1" s="1"/>
  <c r="N1749" i="1"/>
  <c r="H1749" i="1"/>
  <c r="G1749" i="1"/>
  <c r="E1749" i="1"/>
  <c r="K1749" i="1" s="1"/>
  <c r="N1748" i="1"/>
  <c r="H1748" i="1"/>
  <c r="G1748" i="1"/>
  <c r="E1748" i="1"/>
  <c r="N1747" i="1"/>
  <c r="H1747" i="1"/>
  <c r="G1747" i="1"/>
  <c r="M1747" i="1" s="1"/>
  <c r="E1747" i="1"/>
  <c r="N1746" i="1"/>
  <c r="H1746" i="1"/>
  <c r="G1746" i="1"/>
  <c r="E1746" i="1"/>
  <c r="N1745" i="1"/>
  <c r="H1745" i="1"/>
  <c r="G1745" i="1"/>
  <c r="E1745" i="1"/>
  <c r="K1745" i="1" s="1"/>
  <c r="N1744" i="1"/>
  <c r="H1744" i="1"/>
  <c r="G1744" i="1"/>
  <c r="P1744" i="1" s="1"/>
  <c r="E1744" i="1"/>
  <c r="N1743" i="1"/>
  <c r="H1743" i="1"/>
  <c r="G1743" i="1"/>
  <c r="E1743" i="1"/>
  <c r="N1742" i="1"/>
  <c r="H1742" i="1"/>
  <c r="G1742" i="1"/>
  <c r="P1742" i="1" s="1"/>
  <c r="E1742" i="1"/>
  <c r="N1741" i="1"/>
  <c r="H1741" i="1"/>
  <c r="G1741" i="1"/>
  <c r="E1741" i="1"/>
  <c r="N1740" i="1"/>
  <c r="H1740" i="1"/>
  <c r="G1740" i="1"/>
  <c r="E1740" i="1"/>
  <c r="N1739" i="1"/>
  <c r="H1739" i="1"/>
  <c r="G1739" i="1"/>
  <c r="P1739" i="1" s="1"/>
  <c r="E1739" i="1"/>
  <c r="N1738" i="1"/>
  <c r="H1738" i="1"/>
  <c r="G1738" i="1"/>
  <c r="E1738" i="1"/>
  <c r="N1737" i="1"/>
  <c r="H1737" i="1"/>
  <c r="G1737" i="1"/>
  <c r="E1737" i="1"/>
  <c r="P1736" i="1"/>
  <c r="N1736" i="1"/>
  <c r="H1736" i="1"/>
  <c r="G1736" i="1"/>
  <c r="M1736" i="1" s="1"/>
  <c r="E1736" i="1"/>
  <c r="N1735" i="1"/>
  <c r="H1735" i="1"/>
  <c r="G1735" i="1"/>
  <c r="E1735" i="1"/>
  <c r="K1735" i="1" s="1"/>
  <c r="N1734" i="1"/>
  <c r="H1734" i="1"/>
  <c r="G1734" i="1"/>
  <c r="E1734" i="1"/>
  <c r="N1733" i="1"/>
  <c r="H1733" i="1"/>
  <c r="G1733" i="1"/>
  <c r="E1733" i="1"/>
  <c r="I1733" i="1" s="1"/>
  <c r="N1732" i="1"/>
  <c r="H1732" i="1"/>
  <c r="G1732" i="1"/>
  <c r="E1732" i="1"/>
  <c r="N1731" i="1"/>
  <c r="H1731" i="1"/>
  <c r="G1731" i="1"/>
  <c r="P1731" i="1" s="1"/>
  <c r="E1731" i="1"/>
  <c r="K1731" i="1" s="1"/>
  <c r="N1730" i="1"/>
  <c r="H1730" i="1"/>
  <c r="G1730" i="1"/>
  <c r="P1730" i="1" s="1"/>
  <c r="E1730" i="1"/>
  <c r="I1730" i="1" s="1"/>
  <c r="N1729" i="1"/>
  <c r="H1729" i="1"/>
  <c r="G1729" i="1"/>
  <c r="P1729" i="1" s="1"/>
  <c r="E1729" i="1"/>
  <c r="N1728" i="1"/>
  <c r="H1728" i="1"/>
  <c r="G1728" i="1"/>
  <c r="P1728" i="1" s="1"/>
  <c r="E1728" i="1"/>
  <c r="N1727" i="1"/>
  <c r="H1727" i="1"/>
  <c r="G1727" i="1"/>
  <c r="P1727" i="1" s="1"/>
  <c r="E1727" i="1"/>
  <c r="N1726" i="1"/>
  <c r="H1726" i="1"/>
  <c r="G1726" i="1"/>
  <c r="E1726" i="1"/>
  <c r="N1725" i="1"/>
  <c r="H1725" i="1"/>
  <c r="G1725" i="1"/>
  <c r="E1725" i="1"/>
  <c r="N1724" i="1"/>
  <c r="H1724" i="1"/>
  <c r="G1724" i="1"/>
  <c r="M1724" i="1" s="1"/>
  <c r="E1724" i="1"/>
  <c r="I1724" i="1" s="1"/>
  <c r="N1723" i="1"/>
  <c r="H1723" i="1"/>
  <c r="G1723" i="1"/>
  <c r="E1723" i="1"/>
  <c r="N1722" i="1"/>
  <c r="H1722" i="1"/>
  <c r="G1722" i="1"/>
  <c r="E1722" i="1"/>
  <c r="K1722" i="1" s="1"/>
  <c r="N1721" i="1"/>
  <c r="H1721" i="1"/>
  <c r="G1721" i="1"/>
  <c r="P1721" i="1" s="1"/>
  <c r="E1721" i="1"/>
  <c r="I1721" i="1" s="1"/>
  <c r="N1720" i="1"/>
  <c r="H1720" i="1"/>
  <c r="G1720" i="1"/>
  <c r="M1720" i="1" s="1"/>
  <c r="E1720" i="1"/>
  <c r="N1719" i="1"/>
  <c r="H1719" i="1"/>
  <c r="G1719" i="1"/>
  <c r="E1719" i="1"/>
  <c r="N1718" i="1"/>
  <c r="H1718" i="1"/>
  <c r="G1718" i="1"/>
  <c r="M1718" i="1" s="1"/>
  <c r="E1718" i="1"/>
  <c r="N1717" i="1"/>
  <c r="H1717" i="1"/>
  <c r="G1717" i="1"/>
  <c r="E1717" i="1"/>
  <c r="N1716" i="1"/>
  <c r="H1716" i="1"/>
  <c r="G1716" i="1"/>
  <c r="M1716" i="1" s="1"/>
  <c r="E1716" i="1"/>
  <c r="N1715" i="1"/>
  <c r="H1715" i="1"/>
  <c r="G1715" i="1"/>
  <c r="E1715" i="1"/>
  <c r="N1714" i="1"/>
  <c r="H1714" i="1"/>
  <c r="G1714" i="1"/>
  <c r="E1714" i="1"/>
  <c r="I1714" i="1" s="1"/>
  <c r="N1713" i="1"/>
  <c r="H1713" i="1"/>
  <c r="G1713" i="1"/>
  <c r="M1713" i="1" s="1"/>
  <c r="E1713" i="1"/>
  <c r="K1713" i="1" s="1"/>
  <c r="N1712" i="1"/>
  <c r="H1712" i="1"/>
  <c r="G1712" i="1"/>
  <c r="P1712" i="1" s="1"/>
  <c r="E1712" i="1"/>
  <c r="N1711" i="1"/>
  <c r="H1711" i="1"/>
  <c r="G1711" i="1"/>
  <c r="E1711" i="1"/>
  <c r="K1711" i="1" s="1"/>
  <c r="N1710" i="1"/>
  <c r="H1710" i="1"/>
  <c r="G1710" i="1"/>
  <c r="E1710" i="1"/>
  <c r="N1709" i="1"/>
  <c r="H1709" i="1"/>
  <c r="G1709" i="1"/>
  <c r="E1709" i="1"/>
  <c r="N1708" i="1"/>
  <c r="H1708" i="1"/>
  <c r="G1708" i="1"/>
  <c r="E1708" i="1"/>
  <c r="N1707" i="1"/>
  <c r="H1707" i="1"/>
  <c r="G1707" i="1"/>
  <c r="E1707" i="1"/>
  <c r="K1707" i="1" s="1"/>
  <c r="N1706" i="1"/>
  <c r="H1706" i="1"/>
  <c r="G1706" i="1"/>
  <c r="E1706" i="1"/>
  <c r="N1705" i="1"/>
  <c r="H1705" i="1"/>
  <c r="G1705" i="1"/>
  <c r="E1705" i="1"/>
  <c r="N1704" i="1"/>
  <c r="H1704" i="1"/>
  <c r="G1704" i="1"/>
  <c r="E1704" i="1"/>
  <c r="N1703" i="1"/>
  <c r="H1703" i="1"/>
  <c r="G1703" i="1"/>
  <c r="P1703" i="1" s="1"/>
  <c r="E1703" i="1"/>
  <c r="N1702" i="1"/>
  <c r="H1702" i="1"/>
  <c r="G1702" i="1"/>
  <c r="E1702" i="1"/>
  <c r="N1701" i="1"/>
  <c r="H1701" i="1"/>
  <c r="G1701" i="1"/>
  <c r="E1701" i="1"/>
  <c r="N1700" i="1"/>
  <c r="H1700" i="1"/>
  <c r="G1700" i="1"/>
  <c r="M1700" i="1" s="1"/>
  <c r="E1700" i="1"/>
  <c r="I1700" i="1" s="1"/>
  <c r="N1699" i="1"/>
  <c r="H1699" i="1"/>
  <c r="G1699" i="1"/>
  <c r="E1699" i="1"/>
  <c r="N1698" i="1"/>
  <c r="H1698" i="1"/>
  <c r="G1698" i="1"/>
  <c r="P1698" i="1" s="1"/>
  <c r="E1698" i="1"/>
  <c r="K1698" i="1" s="1"/>
  <c r="N1697" i="1"/>
  <c r="H1697" i="1"/>
  <c r="G1697" i="1"/>
  <c r="E1697" i="1"/>
  <c r="N1696" i="1"/>
  <c r="H1696" i="1"/>
  <c r="G1696" i="1"/>
  <c r="E1696" i="1"/>
  <c r="N1695" i="1"/>
  <c r="H1695" i="1"/>
  <c r="G1695" i="1"/>
  <c r="E1695" i="1"/>
  <c r="N1694" i="1"/>
  <c r="H1694" i="1"/>
  <c r="G1694" i="1"/>
  <c r="E1694" i="1"/>
  <c r="N1693" i="1"/>
  <c r="H1693" i="1"/>
  <c r="G1693" i="1"/>
  <c r="E1693" i="1"/>
  <c r="N1692" i="1"/>
  <c r="H1692" i="1"/>
  <c r="G1692" i="1"/>
  <c r="P1692" i="1" s="1"/>
  <c r="E1692" i="1"/>
  <c r="K1692" i="1" s="1"/>
  <c r="N1691" i="1"/>
  <c r="H1691" i="1"/>
  <c r="G1691" i="1"/>
  <c r="P1691" i="1" s="1"/>
  <c r="E1691" i="1"/>
  <c r="N1690" i="1"/>
  <c r="H1690" i="1"/>
  <c r="G1690" i="1"/>
  <c r="E1690" i="1"/>
  <c r="N1689" i="1"/>
  <c r="H1689" i="1"/>
  <c r="G1689" i="1"/>
  <c r="P1689" i="1" s="1"/>
  <c r="E1689" i="1"/>
  <c r="N1688" i="1"/>
  <c r="H1688" i="1"/>
  <c r="G1688" i="1"/>
  <c r="E1688" i="1"/>
  <c r="I1688" i="1" s="1"/>
  <c r="N1687" i="1"/>
  <c r="H1687" i="1"/>
  <c r="G1687" i="1"/>
  <c r="P1687" i="1" s="1"/>
  <c r="E1687" i="1"/>
  <c r="N1686" i="1"/>
  <c r="H1686" i="1"/>
  <c r="G1686" i="1"/>
  <c r="E1686" i="1"/>
  <c r="I1686" i="1" s="1"/>
  <c r="N1685" i="1"/>
  <c r="H1685" i="1"/>
  <c r="G1685" i="1"/>
  <c r="E1685" i="1"/>
  <c r="N1684" i="1"/>
  <c r="H1684" i="1"/>
  <c r="G1684" i="1"/>
  <c r="E1684" i="1"/>
  <c r="N1683" i="1"/>
  <c r="H1683" i="1"/>
  <c r="G1683" i="1"/>
  <c r="P1683" i="1" s="1"/>
  <c r="E1683" i="1"/>
  <c r="K1683" i="1" s="1"/>
  <c r="N1682" i="1"/>
  <c r="H1682" i="1"/>
  <c r="G1682" i="1"/>
  <c r="E1682" i="1"/>
  <c r="N1681" i="1"/>
  <c r="H1681" i="1"/>
  <c r="G1681" i="1"/>
  <c r="E1681" i="1"/>
  <c r="N1680" i="1"/>
  <c r="H1680" i="1"/>
  <c r="G1680" i="1"/>
  <c r="P1680" i="1" s="1"/>
  <c r="E1680" i="1"/>
  <c r="I1680" i="1" s="1"/>
  <c r="N1679" i="1"/>
  <c r="H1679" i="1"/>
  <c r="G1679" i="1"/>
  <c r="E1679" i="1"/>
  <c r="N1678" i="1"/>
  <c r="H1678" i="1"/>
  <c r="G1678" i="1"/>
  <c r="M1678" i="1" s="1"/>
  <c r="E1678" i="1"/>
  <c r="N1677" i="1"/>
  <c r="H1677" i="1"/>
  <c r="G1677" i="1"/>
  <c r="E1677" i="1"/>
  <c r="N1676" i="1"/>
  <c r="H1676" i="1"/>
  <c r="G1676" i="1"/>
  <c r="P1676" i="1" s="1"/>
  <c r="E1676" i="1"/>
  <c r="N1675" i="1"/>
  <c r="H1675" i="1"/>
  <c r="G1675" i="1"/>
  <c r="E1675" i="1"/>
  <c r="N1674" i="1"/>
  <c r="H1674" i="1"/>
  <c r="G1674" i="1"/>
  <c r="E1674" i="1"/>
  <c r="N1673" i="1"/>
  <c r="H1673" i="1"/>
  <c r="G1673" i="1"/>
  <c r="M1673" i="1" s="1"/>
  <c r="E1673" i="1"/>
  <c r="N1672" i="1"/>
  <c r="H1672" i="1"/>
  <c r="G1672" i="1"/>
  <c r="E1672" i="1"/>
  <c r="N1671" i="1"/>
  <c r="H1671" i="1"/>
  <c r="G1671" i="1"/>
  <c r="M1671" i="1" s="1"/>
  <c r="E1671" i="1"/>
  <c r="N1670" i="1"/>
  <c r="H1670" i="1"/>
  <c r="G1670" i="1"/>
  <c r="P1670" i="1" s="1"/>
  <c r="E1670" i="1"/>
  <c r="K1670" i="1" s="1"/>
  <c r="N1669" i="1"/>
  <c r="H1669" i="1"/>
  <c r="G1669" i="1"/>
  <c r="M1669" i="1" s="1"/>
  <c r="E1669" i="1"/>
  <c r="N1668" i="1"/>
  <c r="H1668" i="1"/>
  <c r="G1668" i="1"/>
  <c r="E1668" i="1"/>
  <c r="I1668" i="1" s="1"/>
  <c r="N1667" i="1"/>
  <c r="H1667" i="1"/>
  <c r="G1667" i="1"/>
  <c r="E1667" i="1"/>
  <c r="N1666" i="1"/>
  <c r="H1666" i="1"/>
  <c r="G1666" i="1"/>
  <c r="E1666" i="1"/>
  <c r="I1666" i="1" s="1"/>
  <c r="N1665" i="1"/>
  <c r="H1665" i="1"/>
  <c r="G1665" i="1"/>
  <c r="E1665" i="1"/>
  <c r="K1665" i="1" s="1"/>
  <c r="N1664" i="1"/>
  <c r="H1664" i="1"/>
  <c r="G1664" i="1"/>
  <c r="E1664" i="1"/>
  <c r="N1663" i="1"/>
  <c r="H1663" i="1"/>
  <c r="G1663" i="1"/>
  <c r="M1663" i="1" s="1"/>
  <c r="E1663" i="1"/>
  <c r="N1662" i="1"/>
  <c r="H1662" i="1"/>
  <c r="G1662" i="1"/>
  <c r="E1662" i="1"/>
  <c r="N1661" i="1"/>
  <c r="H1661" i="1"/>
  <c r="G1661" i="1"/>
  <c r="P1661" i="1" s="1"/>
  <c r="E1661" i="1"/>
  <c r="N1660" i="1"/>
  <c r="H1660" i="1"/>
  <c r="G1660" i="1"/>
  <c r="E1660" i="1"/>
  <c r="N1659" i="1"/>
  <c r="H1659" i="1"/>
  <c r="G1659" i="1"/>
  <c r="E1659" i="1"/>
  <c r="N1658" i="1"/>
  <c r="H1658" i="1"/>
  <c r="G1658" i="1"/>
  <c r="M1658" i="1" s="1"/>
  <c r="E1658" i="1"/>
  <c r="N1657" i="1"/>
  <c r="H1657" i="1"/>
  <c r="G1657" i="1"/>
  <c r="E1657" i="1"/>
  <c r="N1656" i="1"/>
  <c r="H1656" i="1"/>
  <c r="G1656" i="1"/>
  <c r="M1656" i="1" s="1"/>
  <c r="E1656" i="1"/>
  <c r="N1655" i="1"/>
  <c r="H1655" i="1"/>
  <c r="G1655" i="1"/>
  <c r="E1655" i="1"/>
  <c r="K1655" i="1" s="1"/>
  <c r="N1654" i="1"/>
  <c r="H1654" i="1"/>
  <c r="G1654" i="1"/>
  <c r="M1654" i="1" s="1"/>
  <c r="E1654" i="1"/>
  <c r="N1653" i="1"/>
  <c r="H1653" i="1"/>
  <c r="G1653" i="1"/>
  <c r="E1653" i="1"/>
  <c r="N1652" i="1"/>
  <c r="H1652" i="1"/>
  <c r="G1652" i="1"/>
  <c r="E1652" i="1"/>
  <c r="N1651" i="1"/>
  <c r="H1651" i="1"/>
  <c r="G1651" i="1"/>
  <c r="E1651" i="1"/>
  <c r="K1651" i="1" s="1"/>
  <c r="N1650" i="1"/>
  <c r="H1650" i="1"/>
  <c r="G1650" i="1"/>
  <c r="E1650" i="1"/>
  <c r="K1650" i="1" s="1"/>
  <c r="N1649" i="1"/>
  <c r="H1649" i="1"/>
  <c r="G1649" i="1"/>
  <c r="M1649" i="1" s="1"/>
  <c r="E1649" i="1"/>
  <c r="I1649" i="1" s="1"/>
  <c r="N1648" i="1"/>
  <c r="H1648" i="1"/>
  <c r="G1648" i="1"/>
  <c r="E1648" i="1"/>
  <c r="N1647" i="1"/>
  <c r="H1647" i="1"/>
  <c r="G1647" i="1"/>
  <c r="E1647" i="1"/>
  <c r="N1646" i="1"/>
  <c r="H1646" i="1"/>
  <c r="G1646" i="1"/>
  <c r="P1646" i="1" s="1"/>
  <c r="E1646" i="1"/>
  <c r="N1645" i="1"/>
  <c r="H1645" i="1"/>
  <c r="G1645" i="1"/>
  <c r="E1645" i="1"/>
  <c r="I1645" i="1" s="1"/>
  <c r="N1644" i="1"/>
  <c r="H1644" i="1"/>
  <c r="G1644" i="1"/>
  <c r="E1644" i="1"/>
  <c r="I1644" i="1" s="1"/>
  <c r="N1643" i="1"/>
  <c r="H1643" i="1"/>
  <c r="G1643" i="1"/>
  <c r="E1643" i="1"/>
  <c r="K1643" i="1" s="1"/>
  <c r="N1642" i="1"/>
  <c r="H1642" i="1"/>
  <c r="G1642" i="1"/>
  <c r="E1642" i="1"/>
  <c r="I1642" i="1" s="1"/>
  <c r="N1641" i="1"/>
  <c r="H1641" i="1"/>
  <c r="G1641" i="1"/>
  <c r="E1641" i="1"/>
  <c r="N1640" i="1"/>
  <c r="H1640" i="1"/>
  <c r="G1640" i="1"/>
  <c r="E1640" i="1"/>
  <c r="N1639" i="1"/>
  <c r="H1639" i="1"/>
  <c r="G1639" i="1"/>
  <c r="E1639" i="1"/>
  <c r="N1638" i="1"/>
  <c r="H1638" i="1"/>
  <c r="G1638" i="1"/>
  <c r="P1638" i="1" s="1"/>
  <c r="E1638" i="1"/>
  <c r="N1637" i="1"/>
  <c r="H1637" i="1"/>
  <c r="G1637" i="1"/>
  <c r="E1637" i="1"/>
  <c r="N1636" i="1"/>
  <c r="H1636" i="1"/>
  <c r="G1636" i="1"/>
  <c r="P1636" i="1" s="1"/>
  <c r="E1636" i="1"/>
  <c r="K1636" i="1" s="1"/>
  <c r="N1635" i="1"/>
  <c r="H1635" i="1"/>
  <c r="G1635" i="1"/>
  <c r="E1635" i="1"/>
  <c r="N1634" i="1"/>
  <c r="H1634" i="1"/>
  <c r="G1634" i="1"/>
  <c r="P1634" i="1" s="1"/>
  <c r="E1634" i="1"/>
  <c r="I1634" i="1" s="1"/>
  <c r="N1633" i="1"/>
  <c r="H1633" i="1"/>
  <c r="G1633" i="1"/>
  <c r="E1633" i="1"/>
  <c r="N1632" i="1"/>
  <c r="H1632" i="1"/>
  <c r="G1632" i="1"/>
  <c r="P1632" i="1" s="1"/>
  <c r="E1632" i="1"/>
  <c r="N1631" i="1"/>
  <c r="H1631" i="1"/>
  <c r="G1631" i="1"/>
  <c r="E1631" i="1"/>
  <c r="K1631" i="1" s="1"/>
  <c r="N1630" i="1"/>
  <c r="H1630" i="1"/>
  <c r="G1630" i="1"/>
  <c r="P1630" i="1" s="1"/>
  <c r="E1630" i="1"/>
  <c r="N1629" i="1"/>
  <c r="H1629" i="1"/>
  <c r="G1629" i="1"/>
  <c r="M1629" i="1" s="1"/>
  <c r="E1629" i="1"/>
  <c r="N1628" i="1"/>
  <c r="H1628" i="1"/>
  <c r="G1628" i="1"/>
  <c r="E1628" i="1"/>
  <c r="N1627" i="1"/>
  <c r="H1627" i="1"/>
  <c r="G1627" i="1"/>
  <c r="P1627" i="1" s="1"/>
  <c r="E1627" i="1"/>
  <c r="N1626" i="1"/>
  <c r="H1626" i="1"/>
  <c r="G1626" i="1"/>
  <c r="E1626" i="1"/>
  <c r="N1625" i="1"/>
  <c r="H1625" i="1"/>
  <c r="G1625" i="1"/>
  <c r="P1625" i="1" s="1"/>
  <c r="E1625" i="1"/>
  <c r="N1624" i="1"/>
  <c r="H1624" i="1"/>
  <c r="G1624" i="1"/>
  <c r="E1624" i="1"/>
  <c r="I1624" i="1" s="1"/>
  <c r="N1623" i="1"/>
  <c r="H1623" i="1"/>
  <c r="G1623" i="1"/>
  <c r="E1623" i="1"/>
  <c r="N1622" i="1"/>
  <c r="H1622" i="1"/>
  <c r="G1622" i="1"/>
  <c r="E1622" i="1"/>
  <c r="N1621" i="1"/>
  <c r="H1621" i="1"/>
  <c r="G1621" i="1"/>
  <c r="E1621" i="1"/>
  <c r="N1620" i="1"/>
  <c r="H1620" i="1"/>
  <c r="G1620" i="1"/>
  <c r="E1620" i="1"/>
  <c r="N1619" i="1"/>
  <c r="H1619" i="1"/>
  <c r="G1619" i="1"/>
  <c r="E1619" i="1"/>
  <c r="I1619" i="1" s="1"/>
  <c r="N1618" i="1"/>
  <c r="H1618" i="1"/>
  <c r="G1618" i="1"/>
  <c r="E1618" i="1"/>
  <c r="N1617" i="1"/>
  <c r="H1617" i="1"/>
  <c r="G1617" i="1"/>
  <c r="M1617" i="1" s="1"/>
  <c r="E1617" i="1"/>
  <c r="N1616" i="1"/>
  <c r="H1616" i="1"/>
  <c r="G1616" i="1"/>
  <c r="E1616" i="1"/>
  <c r="N1615" i="1"/>
  <c r="H1615" i="1"/>
  <c r="G1615" i="1"/>
  <c r="E1615" i="1"/>
  <c r="I1615" i="1" s="1"/>
  <c r="N1614" i="1"/>
  <c r="H1614" i="1"/>
  <c r="G1614" i="1"/>
  <c r="P1614" i="1" s="1"/>
  <c r="E1614" i="1"/>
  <c r="K1614" i="1" s="1"/>
  <c r="N1613" i="1"/>
  <c r="H1613" i="1"/>
  <c r="G1613" i="1"/>
  <c r="E1613" i="1"/>
  <c r="N1612" i="1"/>
  <c r="H1612" i="1"/>
  <c r="G1612" i="1"/>
  <c r="P1612" i="1" s="1"/>
  <c r="E1612" i="1"/>
  <c r="N1611" i="1"/>
  <c r="H1611" i="1"/>
  <c r="G1611" i="1"/>
  <c r="E1611" i="1"/>
  <c r="N1610" i="1"/>
  <c r="H1610" i="1"/>
  <c r="G1610" i="1"/>
  <c r="E1610" i="1"/>
  <c r="I1610" i="1" s="1"/>
  <c r="N1609" i="1"/>
  <c r="H1609" i="1"/>
  <c r="G1609" i="1"/>
  <c r="E1609" i="1"/>
  <c r="K1609" i="1" s="1"/>
  <c r="N1608" i="1"/>
  <c r="H1608" i="1"/>
  <c r="G1608" i="1"/>
  <c r="E1608" i="1"/>
  <c r="N1607" i="1"/>
  <c r="H1607" i="1"/>
  <c r="G1607" i="1"/>
  <c r="E1607" i="1"/>
  <c r="K1607" i="1" s="1"/>
  <c r="N1606" i="1"/>
  <c r="H1606" i="1"/>
  <c r="G1606" i="1"/>
  <c r="E1606" i="1"/>
  <c r="K1606" i="1" s="1"/>
  <c r="N1605" i="1"/>
  <c r="H1605" i="1"/>
  <c r="G1605" i="1"/>
  <c r="P1605" i="1" s="1"/>
  <c r="E1605" i="1"/>
  <c r="N1604" i="1"/>
  <c r="H1604" i="1"/>
  <c r="G1604" i="1"/>
  <c r="E1604" i="1"/>
  <c r="N1603" i="1"/>
  <c r="H1603" i="1"/>
  <c r="G1603" i="1"/>
  <c r="P1603" i="1" s="1"/>
  <c r="E1603" i="1"/>
  <c r="N1602" i="1"/>
  <c r="H1602" i="1"/>
  <c r="G1602" i="1"/>
  <c r="P1602" i="1" s="1"/>
  <c r="E1602" i="1"/>
  <c r="N1601" i="1"/>
  <c r="H1601" i="1"/>
  <c r="G1601" i="1"/>
  <c r="M1601" i="1" s="1"/>
  <c r="E1601" i="1"/>
  <c r="K1601" i="1" s="1"/>
  <c r="N1600" i="1"/>
  <c r="H1600" i="1"/>
  <c r="G1600" i="1"/>
  <c r="E1600" i="1"/>
  <c r="K1600" i="1" s="1"/>
  <c r="N1599" i="1"/>
  <c r="H1599" i="1"/>
  <c r="G1599" i="1"/>
  <c r="M1599" i="1" s="1"/>
  <c r="E1599" i="1"/>
  <c r="K1599" i="1" s="1"/>
  <c r="N1598" i="1"/>
  <c r="H1598" i="1"/>
  <c r="G1598" i="1"/>
  <c r="E1598" i="1"/>
  <c r="N1597" i="1"/>
  <c r="H1597" i="1"/>
  <c r="G1597" i="1"/>
  <c r="M1597" i="1" s="1"/>
  <c r="E1597" i="1"/>
  <c r="N1596" i="1"/>
  <c r="H1596" i="1"/>
  <c r="G1596" i="1"/>
  <c r="M1596" i="1" s="1"/>
  <c r="E1596" i="1"/>
  <c r="N1595" i="1"/>
  <c r="H1595" i="1"/>
  <c r="G1595" i="1"/>
  <c r="E1595" i="1"/>
  <c r="N1594" i="1"/>
  <c r="H1594" i="1"/>
  <c r="G1594" i="1"/>
  <c r="P1594" i="1" s="1"/>
  <c r="E1594" i="1"/>
  <c r="I1594" i="1" s="1"/>
  <c r="N1593" i="1"/>
  <c r="H1593" i="1"/>
  <c r="G1593" i="1"/>
  <c r="E1593" i="1"/>
  <c r="N1592" i="1"/>
  <c r="H1592" i="1"/>
  <c r="G1592" i="1"/>
  <c r="E1592" i="1"/>
  <c r="N1591" i="1"/>
  <c r="H1591" i="1"/>
  <c r="G1591" i="1"/>
  <c r="E1591" i="1"/>
  <c r="N1590" i="1"/>
  <c r="H1590" i="1"/>
  <c r="G1590" i="1"/>
  <c r="E1590" i="1"/>
  <c r="N1589" i="1"/>
  <c r="H1589" i="1"/>
  <c r="G1589" i="1"/>
  <c r="P1589" i="1" s="1"/>
  <c r="E1589" i="1"/>
  <c r="K1589" i="1" s="1"/>
  <c r="N1588" i="1"/>
  <c r="H1588" i="1"/>
  <c r="G1588" i="1"/>
  <c r="E1588" i="1"/>
  <c r="N1587" i="1"/>
  <c r="H1587" i="1"/>
  <c r="G1587" i="1"/>
  <c r="M1587" i="1" s="1"/>
  <c r="E1587" i="1"/>
  <c r="N1586" i="1"/>
  <c r="H1586" i="1"/>
  <c r="G1586" i="1"/>
  <c r="E1586" i="1"/>
  <c r="N1585" i="1"/>
  <c r="H1585" i="1"/>
  <c r="G1585" i="1"/>
  <c r="E1585" i="1"/>
  <c r="K1585" i="1" s="1"/>
  <c r="N1584" i="1"/>
  <c r="H1584" i="1"/>
  <c r="G1584" i="1"/>
  <c r="E1584" i="1"/>
  <c r="N1583" i="1"/>
  <c r="H1583" i="1"/>
  <c r="G1583" i="1"/>
  <c r="E1583" i="1"/>
  <c r="N1582" i="1"/>
  <c r="H1582" i="1"/>
  <c r="G1582" i="1"/>
  <c r="E1582" i="1"/>
  <c r="N1581" i="1"/>
  <c r="H1581" i="1"/>
  <c r="G1581" i="1"/>
  <c r="E1581" i="1"/>
  <c r="N1580" i="1"/>
  <c r="H1580" i="1"/>
  <c r="G1580" i="1"/>
  <c r="E1580" i="1"/>
  <c r="K1580" i="1" s="1"/>
  <c r="N1579" i="1"/>
  <c r="H1579" i="1"/>
  <c r="G1579" i="1"/>
  <c r="E1579" i="1"/>
  <c r="K1579" i="1" s="1"/>
  <c r="N1578" i="1"/>
  <c r="H1578" i="1"/>
  <c r="G1578" i="1"/>
  <c r="E1578" i="1"/>
  <c r="K1578" i="1" s="1"/>
  <c r="N1577" i="1"/>
  <c r="H1577" i="1"/>
  <c r="G1577" i="1"/>
  <c r="E1577" i="1"/>
  <c r="I1577" i="1" s="1"/>
  <c r="N1576" i="1"/>
  <c r="H1576" i="1"/>
  <c r="G1576" i="1"/>
  <c r="E1576" i="1"/>
  <c r="K1576" i="1" s="1"/>
  <c r="N1575" i="1"/>
  <c r="H1575" i="1"/>
  <c r="G1575" i="1"/>
  <c r="P1575" i="1" s="1"/>
  <c r="E1575" i="1"/>
  <c r="I1575" i="1" s="1"/>
  <c r="N1574" i="1"/>
  <c r="H1574" i="1"/>
  <c r="G1574" i="1"/>
  <c r="E1574" i="1"/>
  <c r="I1574" i="1" s="1"/>
  <c r="N1573" i="1"/>
  <c r="H1573" i="1"/>
  <c r="G1573" i="1"/>
  <c r="E1573" i="1"/>
  <c r="N1572" i="1"/>
  <c r="H1572" i="1"/>
  <c r="G1572" i="1"/>
  <c r="E1572" i="1"/>
  <c r="I1572" i="1" s="1"/>
  <c r="N1571" i="1"/>
  <c r="H1571" i="1"/>
  <c r="G1571" i="1"/>
  <c r="E1571" i="1"/>
  <c r="K1571" i="1" s="1"/>
  <c r="N1570" i="1"/>
  <c r="H1570" i="1"/>
  <c r="G1570" i="1"/>
  <c r="E1570" i="1"/>
  <c r="N1569" i="1"/>
  <c r="H1569" i="1"/>
  <c r="G1569" i="1"/>
  <c r="P1569" i="1" s="1"/>
  <c r="E1569" i="1"/>
  <c r="K1569" i="1" s="1"/>
  <c r="N1568" i="1"/>
  <c r="H1568" i="1"/>
  <c r="G1568" i="1"/>
  <c r="E1568" i="1"/>
  <c r="N1567" i="1"/>
  <c r="H1567" i="1"/>
  <c r="G1567" i="1"/>
  <c r="E1567" i="1"/>
  <c r="N1566" i="1"/>
  <c r="H1566" i="1"/>
  <c r="G1566" i="1"/>
  <c r="E1566" i="1"/>
  <c r="N1565" i="1"/>
  <c r="H1565" i="1"/>
  <c r="G1565" i="1"/>
  <c r="E1565" i="1"/>
  <c r="K1565" i="1" s="1"/>
  <c r="N1564" i="1"/>
  <c r="H1564" i="1"/>
  <c r="G1564" i="1"/>
  <c r="M1564" i="1" s="1"/>
  <c r="E1564" i="1"/>
  <c r="I1564" i="1" s="1"/>
  <c r="N1563" i="1"/>
  <c r="H1563" i="1"/>
  <c r="G1563" i="1"/>
  <c r="E1563" i="1"/>
  <c r="I1563" i="1" s="1"/>
  <c r="N1562" i="1"/>
  <c r="H1562" i="1"/>
  <c r="G1562" i="1"/>
  <c r="P1562" i="1" s="1"/>
  <c r="E1562" i="1"/>
  <c r="N1561" i="1"/>
  <c r="H1561" i="1"/>
  <c r="G1561" i="1"/>
  <c r="P1561" i="1" s="1"/>
  <c r="E1561" i="1"/>
  <c r="N1560" i="1"/>
  <c r="H1560" i="1"/>
  <c r="G1560" i="1"/>
  <c r="E1560" i="1"/>
  <c r="I1560" i="1" s="1"/>
  <c r="N1559" i="1"/>
  <c r="H1559" i="1"/>
  <c r="G1559" i="1"/>
  <c r="E1559" i="1"/>
  <c r="I1559" i="1" s="1"/>
  <c r="N1558" i="1"/>
  <c r="H1558" i="1"/>
  <c r="G1558" i="1"/>
  <c r="E1558" i="1"/>
  <c r="N1557" i="1"/>
  <c r="H1557" i="1"/>
  <c r="G1557" i="1"/>
  <c r="E1557" i="1"/>
  <c r="N1556" i="1"/>
  <c r="H1556" i="1"/>
  <c r="G1556" i="1"/>
  <c r="P1556" i="1" s="1"/>
  <c r="E1556" i="1"/>
  <c r="I1556" i="1" s="1"/>
  <c r="N1555" i="1"/>
  <c r="H1555" i="1"/>
  <c r="G1555" i="1"/>
  <c r="P1555" i="1" s="1"/>
  <c r="E1555" i="1"/>
  <c r="N1554" i="1"/>
  <c r="H1554" i="1"/>
  <c r="G1554" i="1"/>
  <c r="E1554" i="1"/>
  <c r="N1553" i="1"/>
  <c r="H1553" i="1"/>
  <c r="G1553" i="1"/>
  <c r="E1553" i="1"/>
  <c r="N1552" i="1"/>
  <c r="H1552" i="1"/>
  <c r="G1552" i="1"/>
  <c r="E1552" i="1"/>
  <c r="N1551" i="1"/>
  <c r="H1551" i="1"/>
  <c r="G1551" i="1"/>
  <c r="M1551" i="1" s="1"/>
  <c r="E1551" i="1"/>
  <c r="K1551" i="1" s="1"/>
  <c r="N1550" i="1"/>
  <c r="H1550" i="1"/>
  <c r="G1550" i="1"/>
  <c r="M1550" i="1" s="1"/>
  <c r="E1550" i="1"/>
  <c r="I1550" i="1" s="1"/>
  <c r="N1549" i="1"/>
  <c r="H1549" i="1"/>
  <c r="G1549" i="1"/>
  <c r="E1549" i="1"/>
  <c r="N1548" i="1"/>
  <c r="H1548" i="1"/>
  <c r="G1548" i="1"/>
  <c r="M1548" i="1" s="1"/>
  <c r="E1548" i="1"/>
  <c r="N1547" i="1"/>
  <c r="H1547" i="1"/>
  <c r="G1547" i="1"/>
  <c r="M1547" i="1" s="1"/>
  <c r="E1547" i="1"/>
  <c r="K1547" i="1" s="1"/>
  <c r="N1546" i="1"/>
  <c r="H1546" i="1"/>
  <c r="G1546" i="1"/>
  <c r="P1546" i="1" s="1"/>
  <c r="E1546" i="1"/>
  <c r="K1546" i="1" s="1"/>
  <c r="N1545" i="1"/>
  <c r="H1545" i="1"/>
  <c r="G1545" i="1"/>
  <c r="E1545" i="1"/>
  <c r="N1544" i="1"/>
  <c r="H1544" i="1"/>
  <c r="G1544" i="1"/>
  <c r="M1544" i="1" s="1"/>
  <c r="E1544" i="1"/>
  <c r="N1543" i="1"/>
  <c r="H1543" i="1"/>
  <c r="G1543" i="1"/>
  <c r="M1543" i="1" s="1"/>
  <c r="E1543" i="1"/>
  <c r="N1542" i="1"/>
  <c r="H1542" i="1"/>
  <c r="G1542" i="1"/>
  <c r="P1542" i="1" s="1"/>
  <c r="E1542" i="1"/>
  <c r="N1541" i="1"/>
  <c r="H1541" i="1"/>
  <c r="G1541" i="1"/>
  <c r="E1541" i="1"/>
  <c r="N1540" i="1"/>
  <c r="H1540" i="1"/>
  <c r="G1540" i="1"/>
  <c r="M1540" i="1" s="1"/>
  <c r="E1540" i="1"/>
  <c r="I1540" i="1" s="1"/>
  <c r="N1539" i="1"/>
  <c r="H1539" i="1"/>
  <c r="G1539" i="1"/>
  <c r="E1539" i="1"/>
  <c r="I1539" i="1" s="1"/>
  <c r="N1538" i="1"/>
  <c r="H1538" i="1"/>
  <c r="G1538" i="1"/>
  <c r="E1538" i="1"/>
  <c r="I1538" i="1" s="1"/>
  <c r="N1537" i="1"/>
  <c r="H1537" i="1"/>
  <c r="G1537" i="1"/>
  <c r="E1537" i="1"/>
  <c r="N1536" i="1"/>
  <c r="H1536" i="1"/>
  <c r="G1536" i="1"/>
  <c r="E1536" i="1"/>
  <c r="N1535" i="1"/>
  <c r="H1535" i="1"/>
  <c r="G1535" i="1"/>
  <c r="E1535" i="1"/>
  <c r="N1534" i="1"/>
  <c r="H1534" i="1"/>
  <c r="G1534" i="1"/>
  <c r="P1534" i="1" s="1"/>
  <c r="E1534" i="1"/>
  <c r="K1534" i="1" s="1"/>
  <c r="N1533" i="1"/>
  <c r="H1533" i="1"/>
  <c r="G1533" i="1"/>
  <c r="M1533" i="1" s="1"/>
  <c r="E1533" i="1"/>
  <c r="N1532" i="1"/>
  <c r="H1532" i="1"/>
  <c r="G1532" i="1"/>
  <c r="P1532" i="1" s="1"/>
  <c r="E1532" i="1"/>
  <c r="K1532" i="1" s="1"/>
  <c r="N1531" i="1"/>
  <c r="H1531" i="1"/>
  <c r="G1531" i="1"/>
  <c r="P1531" i="1" s="1"/>
  <c r="E1531" i="1"/>
  <c r="N1530" i="1"/>
  <c r="H1530" i="1"/>
  <c r="G1530" i="1"/>
  <c r="M1530" i="1" s="1"/>
  <c r="E1530" i="1"/>
  <c r="N1529" i="1"/>
  <c r="H1529" i="1"/>
  <c r="G1529" i="1"/>
  <c r="E1529" i="1"/>
  <c r="K1529" i="1" s="1"/>
  <c r="N1528" i="1"/>
  <c r="H1528" i="1"/>
  <c r="G1528" i="1"/>
  <c r="P1528" i="1" s="1"/>
  <c r="E1528" i="1"/>
  <c r="N1527" i="1"/>
  <c r="H1527" i="1"/>
  <c r="G1527" i="1"/>
  <c r="E1527" i="1"/>
  <c r="N1526" i="1"/>
  <c r="H1526" i="1"/>
  <c r="G1526" i="1"/>
  <c r="P1526" i="1" s="1"/>
  <c r="E1526" i="1"/>
  <c r="N1525" i="1"/>
  <c r="H1525" i="1"/>
  <c r="G1525" i="1"/>
  <c r="P1525" i="1" s="1"/>
  <c r="E1525" i="1"/>
  <c r="K1525" i="1" s="1"/>
  <c r="N1524" i="1"/>
  <c r="H1524" i="1"/>
  <c r="G1524" i="1"/>
  <c r="E1524" i="1"/>
  <c r="N1523" i="1"/>
  <c r="H1523" i="1"/>
  <c r="G1523" i="1"/>
  <c r="P1523" i="1" s="1"/>
  <c r="E1523" i="1"/>
  <c r="N1522" i="1"/>
  <c r="H1522" i="1"/>
  <c r="G1522" i="1"/>
  <c r="E1522" i="1"/>
  <c r="K1522" i="1" s="1"/>
  <c r="N1521" i="1"/>
  <c r="H1521" i="1"/>
  <c r="G1521" i="1"/>
  <c r="P1521" i="1" s="1"/>
  <c r="E1521" i="1"/>
  <c r="K1521" i="1" s="1"/>
  <c r="N1520" i="1"/>
  <c r="H1520" i="1"/>
  <c r="G1520" i="1"/>
  <c r="E1520" i="1"/>
  <c r="K1520" i="1" s="1"/>
  <c r="N1519" i="1"/>
  <c r="H1519" i="1"/>
  <c r="G1519" i="1"/>
  <c r="E1519" i="1"/>
  <c r="K1519" i="1" s="1"/>
  <c r="N1518" i="1"/>
  <c r="H1518" i="1"/>
  <c r="G1518" i="1"/>
  <c r="E1518" i="1"/>
  <c r="I1518" i="1" s="1"/>
  <c r="N1517" i="1"/>
  <c r="H1517" i="1"/>
  <c r="G1517" i="1"/>
  <c r="E1517" i="1"/>
  <c r="N1516" i="1"/>
  <c r="H1516" i="1"/>
  <c r="G1516" i="1"/>
  <c r="E1516" i="1"/>
  <c r="K1516" i="1" s="1"/>
  <c r="N1515" i="1"/>
  <c r="H1515" i="1"/>
  <c r="G1515" i="1"/>
  <c r="P1515" i="1" s="1"/>
  <c r="E1515" i="1"/>
  <c r="K1515" i="1" s="1"/>
  <c r="N1514" i="1"/>
  <c r="H1514" i="1"/>
  <c r="G1514" i="1"/>
  <c r="E1514" i="1"/>
  <c r="N1513" i="1"/>
  <c r="H1513" i="1"/>
  <c r="G1513" i="1"/>
  <c r="E1513" i="1"/>
  <c r="K1513" i="1" s="1"/>
  <c r="N1512" i="1"/>
  <c r="H1512" i="1"/>
  <c r="G1512" i="1"/>
  <c r="E1512" i="1"/>
  <c r="N1511" i="1"/>
  <c r="H1511" i="1"/>
  <c r="G1511" i="1"/>
  <c r="E1511" i="1"/>
  <c r="I1511" i="1" s="1"/>
  <c r="N1510" i="1"/>
  <c r="H1510" i="1"/>
  <c r="G1510" i="1"/>
  <c r="E1510" i="1"/>
  <c r="N1509" i="1"/>
  <c r="H1509" i="1"/>
  <c r="G1509" i="1"/>
  <c r="E1509" i="1"/>
  <c r="K1509" i="1" s="1"/>
  <c r="N1508" i="1"/>
  <c r="H1508" i="1"/>
  <c r="G1508" i="1"/>
  <c r="M1508" i="1" s="1"/>
  <c r="E1508" i="1"/>
  <c r="N1507" i="1"/>
  <c r="H1507" i="1"/>
  <c r="G1507" i="1"/>
  <c r="E1507" i="1"/>
  <c r="N1506" i="1"/>
  <c r="H1506" i="1"/>
  <c r="G1506" i="1"/>
  <c r="M1506" i="1" s="1"/>
  <c r="E1506" i="1"/>
  <c r="K1506" i="1" s="1"/>
  <c r="N1505" i="1"/>
  <c r="H1505" i="1"/>
  <c r="G1505" i="1"/>
  <c r="P1505" i="1" s="1"/>
  <c r="E1505" i="1"/>
  <c r="N1504" i="1"/>
  <c r="H1504" i="1"/>
  <c r="G1504" i="1"/>
  <c r="E1504" i="1"/>
  <c r="N1503" i="1"/>
  <c r="H1503" i="1"/>
  <c r="G1503" i="1"/>
  <c r="E1503" i="1"/>
  <c r="K1503" i="1" s="1"/>
  <c r="N1502" i="1"/>
  <c r="H1502" i="1"/>
  <c r="G1502" i="1"/>
  <c r="P1502" i="1" s="1"/>
  <c r="E1502" i="1"/>
  <c r="K1502" i="1" s="1"/>
  <c r="N1501" i="1"/>
  <c r="H1501" i="1"/>
  <c r="G1501" i="1"/>
  <c r="E1501" i="1"/>
  <c r="N1500" i="1"/>
  <c r="H1500" i="1"/>
  <c r="G1500" i="1"/>
  <c r="E1500" i="1"/>
  <c r="K1500" i="1" s="1"/>
  <c r="N1499" i="1"/>
  <c r="H1499" i="1"/>
  <c r="G1499" i="1"/>
  <c r="E1499" i="1"/>
  <c r="I1499" i="1" s="1"/>
  <c r="N1498" i="1"/>
  <c r="H1498" i="1"/>
  <c r="G1498" i="1"/>
  <c r="E1498" i="1"/>
  <c r="N1497" i="1"/>
  <c r="H1497" i="1"/>
  <c r="G1497" i="1"/>
  <c r="E1497" i="1"/>
  <c r="N1496" i="1"/>
  <c r="H1496" i="1"/>
  <c r="G1496" i="1"/>
  <c r="E1496" i="1"/>
  <c r="K1496" i="1" s="1"/>
  <c r="N1495" i="1"/>
  <c r="H1495" i="1"/>
  <c r="G1495" i="1"/>
  <c r="M1495" i="1" s="1"/>
  <c r="E1495" i="1"/>
  <c r="K1495" i="1" s="1"/>
  <c r="N1494" i="1"/>
  <c r="H1494" i="1"/>
  <c r="G1494" i="1"/>
  <c r="E1494" i="1"/>
  <c r="N1493" i="1"/>
  <c r="H1493" i="1"/>
  <c r="G1493" i="1"/>
  <c r="E1493" i="1"/>
  <c r="K1493" i="1" s="1"/>
  <c r="N1492" i="1"/>
  <c r="H1492" i="1"/>
  <c r="G1492" i="1"/>
  <c r="E1492" i="1"/>
  <c r="N1491" i="1"/>
  <c r="H1491" i="1"/>
  <c r="G1491" i="1"/>
  <c r="E1491" i="1"/>
  <c r="N1490" i="1"/>
  <c r="H1490" i="1"/>
  <c r="G1490" i="1"/>
  <c r="E1490" i="1"/>
  <c r="N1489" i="1"/>
  <c r="H1489" i="1"/>
  <c r="G1489" i="1"/>
  <c r="E1489" i="1"/>
  <c r="K1489" i="1" s="1"/>
  <c r="N1488" i="1"/>
  <c r="H1488" i="1"/>
  <c r="G1488" i="1"/>
  <c r="E1488" i="1"/>
  <c r="N1487" i="1"/>
  <c r="H1487" i="1"/>
  <c r="G1487" i="1"/>
  <c r="M1487" i="1" s="1"/>
  <c r="E1487" i="1"/>
  <c r="N1486" i="1"/>
  <c r="H1486" i="1"/>
  <c r="G1486" i="1"/>
  <c r="E1486" i="1"/>
  <c r="N1485" i="1"/>
  <c r="H1485" i="1"/>
  <c r="G1485" i="1"/>
  <c r="P1485" i="1" s="1"/>
  <c r="E1485" i="1"/>
  <c r="N1484" i="1"/>
  <c r="H1484" i="1"/>
  <c r="G1484" i="1"/>
  <c r="E1484" i="1"/>
  <c r="I1484" i="1" s="1"/>
  <c r="N1483" i="1"/>
  <c r="H1483" i="1"/>
  <c r="G1483" i="1"/>
  <c r="E1483" i="1"/>
  <c r="K1483" i="1" s="1"/>
  <c r="N1482" i="1"/>
  <c r="H1482" i="1"/>
  <c r="G1482" i="1"/>
  <c r="E1482" i="1"/>
  <c r="N1481" i="1"/>
  <c r="H1481" i="1"/>
  <c r="G1481" i="1"/>
  <c r="E1481" i="1"/>
  <c r="N1480" i="1"/>
  <c r="H1480" i="1"/>
  <c r="G1480" i="1"/>
  <c r="E1480" i="1"/>
  <c r="N1479" i="1"/>
  <c r="H1479" i="1"/>
  <c r="G1479" i="1"/>
  <c r="M1479" i="1" s="1"/>
  <c r="E1479" i="1"/>
  <c r="N1478" i="1"/>
  <c r="H1478" i="1"/>
  <c r="G1478" i="1"/>
  <c r="E1478" i="1"/>
  <c r="N1477" i="1"/>
  <c r="H1477" i="1"/>
  <c r="G1477" i="1"/>
  <c r="E1477" i="1"/>
  <c r="K1477" i="1" s="1"/>
  <c r="N1476" i="1"/>
  <c r="H1476" i="1"/>
  <c r="G1476" i="1"/>
  <c r="E1476" i="1"/>
  <c r="K1476" i="1" s="1"/>
  <c r="N1475" i="1"/>
  <c r="H1475" i="1"/>
  <c r="G1475" i="1"/>
  <c r="M1475" i="1" s="1"/>
  <c r="E1475" i="1"/>
  <c r="I1475" i="1" s="1"/>
  <c r="N1474" i="1"/>
  <c r="H1474" i="1"/>
  <c r="G1474" i="1"/>
  <c r="E1474" i="1"/>
  <c r="N1473" i="1"/>
  <c r="H1473" i="1"/>
  <c r="G1473" i="1"/>
  <c r="E1473" i="1"/>
  <c r="N1472" i="1"/>
  <c r="H1472" i="1"/>
  <c r="G1472" i="1"/>
  <c r="E1472" i="1"/>
  <c r="K1472" i="1" s="1"/>
  <c r="N1471" i="1"/>
  <c r="H1471" i="1"/>
  <c r="G1471" i="1"/>
  <c r="E1471" i="1"/>
  <c r="N1470" i="1"/>
  <c r="H1470" i="1"/>
  <c r="G1470" i="1"/>
  <c r="P1470" i="1" s="1"/>
  <c r="E1470" i="1"/>
  <c r="N1469" i="1"/>
  <c r="H1469" i="1"/>
  <c r="G1469" i="1"/>
  <c r="E1469" i="1"/>
  <c r="N1468" i="1"/>
  <c r="H1468" i="1"/>
  <c r="G1468" i="1"/>
  <c r="M1468" i="1" s="1"/>
  <c r="E1468" i="1"/>
  <c r="I1468" i="1" s="1"/>
  <c r="N1467" i="1"/>
  <c r="H1467" i="1"/>
  <c r="G1467" i="1"/>
  <c r="E1467" i="1"/>
  <c r="N1466" i="1"/>
  <c r="H1466" i="1"/>
  <c r="G1466" i="1"/>
  <c r="E1466" i="1"/>
  <c r="N1465" i="1"/>
  <c r="H1465" i="1"/>
  <c r="G1465" i="1"/>
  <c r="E1465" i="1"/>
  <c r="I1465" i="1" s="1"/>
  <c r="N1464" i="1"/>
  <c r="H1464" i="1"/>
  <c r="G1464" i="1"/>
  <c r="P1464" i="1" s="1"/>
  <c r="E1464" i="1"/>
  <c r="I1464" i="1" s="1"/>
  <c r="N1463" i="1"/>
  <c r="H1463" i="1"/>
  <c r="G1463" i="1"/>
  <c r="M1463" i="1" s="1"/>
  <c r="E1463" i="1"/>
  <c r="N1462" i="1"/>
  <c r="H1462" i="1"/>
  <c r="G1462" i="1"/>
  <c r="P1462" i="1" s="1"/>
  <c r="E1462" i="1"/>
  <c r="I1462" i="1" s="1"/>
  <c r="N1461" i="1"/>
  <c r="H1461" i="1"/>
  <c r="G1461" i="1"/>
  <c r="E1461" i="1"/>
  <c r="N1460" i="1"/>
  <c r="H1460" i="1"/>
  <c r="G1460" i="1"/>
  <c r="E1460" i="1"/>
  <c r="N1459" i="1"/>
  <c r="H1459" i="1"/>
  <c r="G1459" i="1"/>
  <c r="P1459" i="1" s="1"/>
  <c r="E1459" i="1"/>
  <c r="I1459" i="1" s="1"/>
  <c r="N1458" i="1"/>
  <c r="H1458" i="1"/>
  <c r="G1458" i="1"/>
  <c r="P1458" i="1" s="1"/>
  <c r="E1458" i="1"/>
  <c r="N1457" i="1"/>
  <c r="H1457" i="1"/>
  <c r="G1457" i="1"/>
  <c r="E1457" i="1"/>
  <c r="N1456" i="1"/>
  <c r="H1456" i="1"/>
  <c r="G1456" i="1"/>
  <c r="E1456" i="1"/>
  <c r="N1455" i="1"/>
  <c r="H1455" i="1"/>
  <c r="G1455" i="1"/>
  <c r="E1455" i="1"/>
  <c r="I1455" i="1" s="1"/>
  <c r="N1454" i="1"/>
  <c r="H1454" i="1"/>
  <c r="G1454" i="1"/>
  <c r="E1454" i="1"/>
  <c r="N1453" i="1"/>
  <c r="H1453" i="1"/>
  <c r="G1453" i="1"/>
  <c r="E1453" i="1"/>
  <c r="I1453" i="1" s="1"/>
  <c r="N1452" i="1"/>
  <c r="H1452" i="1"/>
  <c r="G1452" i="1"/>
  <c r="P1452" i="1" s="1"/>
  <c r="E1452" i="1"/>
  <c r="N1451" i="1"/>
  <c r="H1451" i="1"/>
  <c r="G1451" i="1"/>
  <c r="P1451" i="1" s="1"/>
  <c r="E1451" i="1"/>
  <c r="K1451" i="1" s="1"/>
  <c r="N1450" i="1"/>
  <c r="H1450" i="1"/>
  <c r="G1450" i="1"/>
  <c r="E1450" i="1"/>
  <c r="N1449" i="1"/>
  <c r="H1449" i="1"/>
  <c r="G1449" i="1"/>
  <c r="M1449" i="1" s="1"/>
  <c r="E1449" i="1"/>
  <c r="N1448" i="1"/>
  <c r="H1448" i="1"/>
  <c r="G1448" i="1"/>
  <c r="E1448" i="1"/>
  <c r="N1447" i="1"/>
  <c r="H1447" i="1"/>
  <c r="G1447" i="1"/>
  <c r="E1447" i="1"/>
  <c r="I1447" i="1" s="1"/>
  <c r="N1446" i="1"/>
  <c r="H1446" i="1"/>
  <c r="G1446" i="1"/>
  <c r="E1446" i="1"/>
  <c r="K1446" i="1" s="1"/>
  <c r="N1445" i="1"/>
  <c r="H1445" i="1"/>
  <c r="G1445" i="1"/>
  <c r="E1445" i="1"/>
  <c r="N1444" i="1"/>
  <c r="H1444" i="1"/>
  <c r="G1444" i="1"/>
  <c r="E1444" i="1"/>
  <c r="N1443" i="1"/>
  <c r="H1443" i="1"/>
  <c r="G1443" i="1"/>
  <c r="M1443" i="1" s="1"/>
  <c r="E1443" i="1"/>
  <c r="N1442" i="1"/>
  <c r="H1442" i="1"/>
  <c r="G1442" i="1"/>
  <c r="E1442" i="1"/>
  <c r="N1441" i="1"/>
  <c r="H1441" i="1"/>
  <c r="G1441" i="1"/>
  <c r="P1441" i="1" s="1"/>
  <c r="E1441" i="1"/>
  <c r="N1440" i="1"/>
  <c r="H1440" i="1"/>
  <c r="G1440" i="1"/>
  <c r="E1440" i="1"/>
  <c r="N1439" i="1"/>
  <c r="H1439" i="1"/>
  <c r="G1439" i="1"/>
  <c r="P1439" i="1" s="1"/>
  <c r="E1439" i="1"/>
  <c r="N1438" i="1"/>
  <c r="H1438" i="1"/>
  <c r="G1438" i="1"/>
  <c r="P1438" i="1" s="1"/>
  <c r="E1438" i="1"/>
  <c r="N1437" i="1"/>
  <c r="H1437" i="1"/>
  <c r="G1437" i="1"/>
  <c r="M1437" i="1" s="1"/>
  <c r="E1437" i="1"/>
  <c r="N1436" i="1"/>
  <c r="H1436" i="1"/>
  <c r="G1436" i="1"/>
  <c r="E1436" i="1"/>
  <c r="N1435" i="1"/>
  <c r="H1435" i="1"/>
  <c r="G1435" i="1"/>
  <c r="M1435" i="1" s="1"/>
  <c r="E1435" i="1"/>
  <c r="K1435" i="1" s="1"/>
  <c r="N1434" i="1"/>
  <c r="H1434" i="1"/>
  <c r="G1434" i="1"/>
  <c r="E1434" i="1"/>
  <c r="N1433" i="1"/>
  <c r="H1433" i="1"/>
  <c r="G1433" i="1"/>
  <c r="E1433" i="1"/>
  <c r="N1432" i="1"/>
  <c r="H1432" i="1"/>
  <c r="G1432" i="1"/>
  <c r="E1432" i="1"/>
  <c r="K1432" i="1" s="1"/>
  <c r="N1431" i="1"/>
  <c r="H1431" i="1"/>
  <c r="G1431" i="1"/>
  <c r="E1431" i="1"/>
  <c r="N1430" i="1"/>
  <c r="H1430" i="1"/>
  <c r="G1430" i="1"/>
  <c r="M1430" i="1" s="1"/>
  <c r="E1430" i="1"/>
  <c r="N1429" i="1"/>
  <c r="H1429" i="1"/>
  <c r="G1429" i="1"/>
  <c r="M1429" i="1" s="1"/>
  <c r="E1429" i="1"/>
  <c r="N1428" i="1"/>
  <c r="H1428" i="1"/>
  <c r="G1428" i="1"/>
  <c r="E1428" i="1"/>
  <c r="N1427" i="1"/>
  <c r="H1427" i="1"/>
  <c r="G1427" i="1"/>
  <c r="E1427" i="1"/>
  <c r="K1427" i="1" s="1"/>
  <c r="N1426" i="1"/>
  <c r="H1426" i="1"/>
  <c r="G1426" i="1"/>
  <c r="E1426" i="1"/>
  <c r="I1426" i="1" s="1"/>
  <c r="N1425" i="1"/>
  <c r="H1425" i="1"/>
  <c r="G1425" i="1"/>
  <c r="P1425" i="1" s="1"/>
  <c r="E1425" i="1"/>
  <c r="N1424" i="1"/>
  <c r="H1424" i="1"/>
  <c r="G1424" i="1"/>
  <c r="E1424" i="1"/>
  <c r="I1424" i="1" s="1"/>
  <c r="N1423" i="1"/>
  <c r="H1423" i="1"/>
  <c r="G1423" i="1"/>
  <c r="E1423" i="1"/>
  <c r="N1422" i="1"/>
  <c r="H1422" i="1"/>
  <c r="G1422" i="1"/>
  <c r="E1422" i="1"/>
  <c r="I1422" i="1" s="1"/>
  <c r="N1421" i="1"/>
  <c r="H1421" i="1"/>
  <c r="G1421" i="1"/>
  <c r="P1421" i="1" s="1"/>
  <c r="E1421" i="1"/>
  <c r="N1420" i="1"/>
  <c r="H1420" i="1"/>
  <c r="G1420" i="1"/>
  <c r="E1420" i="1"/>
  <c r="I1420" i="1" s="1"/>
  <c r="N1419" i="1"/>
  <c r="H1419" i="1"/>
  <c r="G1419" i="1"/>
  <c r="E1419" i="1"/>
  <c r="K1419" i="1" s="1"/>
  <c r="N1418" i="1"/>
  <c r="H1418" i="1"/>
  <c r="G1418" i="1"/>
  <c r="E1418" i="1"/>
  <c r="I1418" i="1" s="1"/>
  <c r="N1417" i="1"/>
  <c r="H1417" i="1"/>
  <c r="G1417" i="1"/>
  <c r="M1417" i="1" s="1"/>
  <c r="E1417" i="1"/>
  <c r="N1416" i="1"/>
  <c r="H1416" i="1"/>
  <c r="G1416" i="1"/>
  <c r="P1416" i="1" s="1"/>
  <c r="E1416" i="1"/>
  <c r="I1416" i="1" s="1"/>
  <c r="N1415" i="1"/>
  <c r="H1415" i="1"/>
  <c r="G1415" i="1"/>
  <c r="P1415" i="1" s="1"/>
  <c r="E1415" i="1"/>
  <c r="N1414" i="1"/>
  <c r="H1414" i="1"/>
  <c r="G1414" i="1"/>
  <c r="P1414" i="1" s="1"/>
  <c r="E1414" i="1"/>
  <c r="K1414" i="1" s="1"/>
  <c r="N1413" i="1"/>
  <c r="H1413" i="1"/>
  <c r="G1413" i="1"/>
  <c r="E1413" i="1"/>
  <c r="N1412" i="1"/>
  <c r="H1412" i="1"/>
  <c r="G1412" i="1"/>
  <c r="E1412" i="1"/>
  <c r="K1412" i="1" s="1"/>
  <c r="N1411" i="1"/>
  <c r="H1411" i="1"/>
  <c r="G1411" i="1"/>
  <c r="P1411" i="1" s="1"/>
  <c r="E1411" i="1"/>
  <c r="N1410" i="1"/>
  <c r="H1410" i="1"/>
  <c r="G1410" i="1"/>
  <c r="M1410" i="1" s="1"/>
  <c r="E1410" i="1"/>
  <c r="N1409" i="1"/>
  <c r="H1409" i="1"/>
  <c r="G1409" i="1"/>
  <c r="E1409" i="1"/>
  <c r="N1408" i="1"/>
  <c r="H1408" i="1"/>
  <c r="G1408" i="1"/>
  <c r="E1408" i="1"/>
  <c r="N1407" i="1"/>
  <c r="H1407" i="1"/>
  <c r="G1407" i="1"/>
  <c r="E1407" i="1"/>
  <c r="K1407" i="1" s="1"/>
  <c r="N1406" i="1"/>
  <c r="H1406" i="1"/>
  <c r="G1406" i="1"/>
  <c r="P1406" i="1" s="1"/>
  <c r="E1406" i="1"/>
  <c r="I1406" i="1" s="1"/>
  <c r="N1405" i="1"/>
  <c r="H1405" i="1"/>
  <c r="G1405" i="1"/>
  <c r="P1405" i="1" s="1"/>
  <c r="E1405" i="1"/>
  <c r="I1405" i="1" s="1"/>
  <c r="N1404" i="1"/>
  <c r="H1404" i="1"/>
  <c r="G1404" i="1"/>
  <c r="E1404" i="1"/>
  <c r="K1404" i="1" s="1"/>
  <c r="N1403" i="1"/>
  <c r="H1403" i="1"/>
  <c r="G1403" i="1"/>
  <c r="P1403" i="1" s="1"/>
  <c r="E1403" i="1"/>
  <c r="K1403" i="1" s="1"/>
  <c r="N1402" i="1"/>
  <c r="H1402" i="1"/>
  <c r="G1402" i="1"/>
  <c r="E1402" i="1"/>
  <c r="N1401" i="1"/>
  <c r="H1401" i="1"/>
  <c r="G1401" i="1"/>
  <c r="P1401" i="1" s="1"/>
  <c r="E1401" i="1"/>
  <c r="N1400" i="1"/>
  <c r="H1400" i="1"/>
  <c r="G1400" i="1"/>
  <c r="P1400" i="1" s="1"/>
  <c r="E1400" i="1"/>
  <c r="N1399" i="1"/>
  <c r="H1399" i="1"/>
  <c r="G1399" i="1"/>
  <c r="E1399" i="1"/>
  <c r="N1398" i="1"/>
  <c r="H1398" i="1"/>
  <c r="G1398" i="1"/>
  <c r="M1398" i="1" s="1"/>
  <c r="E1398" i="1"/>
  <c r="N1397" i="1"/>
  <c r="H1397" i="1"/>
  <c r="G1397" i="1"/>
  <c r="M1397" i="1" s="1"/>
  <c r="E1397" i="1"/>
  <c r="K1397" i="1" s="1"/>
  <c r="N1396" i="1"/>
  <c r="H1396" i="1"/>
  <c r="G1396" i="1"/>
  <c r="E1396" i="1"/>
  <c r="N1395" i="1"/>
  <c r="H1395" i="1"/>
  <c r="G1395" i="1"/>
  <c r="P1395" i="1" s="1"/>
  <c r="E1395" i="1"/>
  <c r="I1395" i="1" s="1"/>
  <c r="N1394" i="1"/>
  <c r="H1394" i="1"/>
  <c r="G1394" i="1"/>
  <c r="M1394" i="1" s="1"/>
  <c r="E1394" i="1"/>
  <c r="I1394" i="1" s="1"/>
  <c r="N1393" i="1"/>
  <c r="H1393" i="1"/>
  <c r="G1393" i="1"/>
  <c r="M1393" i="1" s="1"/>
  <c r="E1393" i="1"/>
  <c r="N1392" i="1"/>
  <c r="H1392" i="1"/>
  <c r="G1392" i="1"/>
  <c r="E1392" i="1"/>
  <c r="I1392" i="1" s="1"/>
  <c r="N1391" i="1"/>
  <c r="H1391" i="1"/>
  <c r="G1391" i="1"/>
  <c r="E1391" i="1"/>
  <c r="N1390" i="1"/>
  <c r="H1390" i="1"/>
  <c r="G1390" i="1"/>
  <c r="P1390" i="1" s="1"/>
  <c r="E1390" i="1"/>
  <c r="I1390" i="1" s="1"/>
  <c r="N1389" i="1"/>
  <c r="H1389" i="1"/>
  <c r="G1389" i="1"/>
  <c r="P1389" i="1" s="1"/>
  <c r="E1389" i="1"/>
  <c r="N1388" i="1"/>
  <c r="H1388" i="1"/>
  <c r="G1388" i="1"/>
  <c r="E1388" i="1"/>
  <c r="N1387" i="1"/>
  <c r="H1387" i="1"/>
  <c r="G1387" i="1"/>
  <c r="E1387" i="1"/>
  <c r="K1387" i="1" s="1"/>
  <c r="N1386" i="1"/>
  <c r="H1386" i="1"/>
  <c r="G1386" i="1"/>
  <c r="E1386" i="1"/>
  <c r="K1386" i="1" s="1"/>
  <c r="N1385" i="1"/>
  <c r="H1385" i="1"/>
  <c r="G1385" i="1"/>
  <c r="E1385" i="1"/>
  <c r="N1384" i="1"/>
  <c r="H1384" i="1"/>
  <c r="G1384" i="1"/>
  <c r="E1384" i="1"/>
  <c r="K1384" i="1" s="1"/>
  <c r="N1383" i="1"/>
  <c r="H1383" i="1"/>
  <c r="G1383" i="1"/>
  <c r="E1383" i="1"/>
  <c r="N1382" i="1"/>
  <c r="H1382" i="1"/>
  <c r="G1382" i="1"/>
  <c r="E1382" i="1"/>
  <c r="I1382" i="1" s="1"/>
  <c r="N1381" i="1"/>
  <c r="H1381" i="1"/>
  <c r="G1381" i="1"/>
  <c r="E1381" i="1"/>
  <c r="N1380" i="1"/>
  <c r="H1380" i="1"/>
  <c r="G1380" i="1"/>
  <c r="E1380" i="1"/>
  <c r="N1379" i="1"/>
  <c r="H1379" i="1"/>
  <c r="G1379" i="1"/>
  <c r="E1379" i="1"/>
  <c r="K1379" i="1" s="1"/>
  <c r="N1378" i="1"/>
  <c r="H1378" i="1"/>
  <c r="G1378" i="1"/>
  <c r="M1378" i="1" s="1"/>
  <c r="E1378" i="1"/>
  <c r="N1377" i="1"/>
  <c r="H1377" i="1"/>
  <c r="G1377" i="1"/>
  <c r="E1377" i="1"/>
  <c r="N1376" i="1"/>
  <c r="H1376" i="1"/>
  <c r="G1376" i="1"/>
  <c r="P1376" i="1" s="1"/>
  <c r="E1376" i="1"/>
  <c r="N1375" i="1"/>
  <c r="H1375" i="1"/>
  <c r="G1375" i="1"/>
  <c r="P1375" i="1" s="1"/>
  <c r="E1375" i="1"/>
  <c r="K1375" i="1" s="1"/>
  <c r="N1374" i="1"/>
  <c r="H1374" i="1"/>
  <c r="G1374" i="1"/>
  <c r="E1374" i="1"/>
  <c r="N1373" i="1"/>
  <c r="H1373" i="1"/>
  <c r="G1373" i="1"/>
  <c r="E1373" i="1"/>
  <c r="K1373" i="1" s="1"/>
  <c r="N1372" i="1"/>
  <c r="H1372" i="1"/>
  <c r="G1372" i="1"/>
  <c r="E1372" i="1"/>
  <c r="N1371" i="1"/>
  <c r="H1371" i="1"/>
  <c r="G1371" i="1"/>
  <c r="M1371" i="1" s="1"/>
  <c r="E1371" i="1"/>
  <c r="K1371" i="1" s="1"/>
  <c r="N1370" i="1"/>
  <c r="H1370" i="1"/>
  <c r="G1370" i="1"/>
  <c r="E1370" i="1"/>
  <c r="N1369" i="1"/>
  <c r="H1369" i="1"/>
  <c r="G1369" i="1"/>
  <c r="E1369" i="1"/>
  <c r="K1369" i="1" s="1"/>
  <c r="N1368" i="1"/>
  <c r="H1368" i="1"/>
  <c r="G1368" i="1"/>
  <c r="E1368" i="1"/>
  <c r="N1367" i="1"/>
  <c r="H1367" i="1"/>
  <c r="G1367" i="1"/>
  <c r="P1367" i="1" s="1"/>
  <c r="E1367" i="1"/>
  <c r="N1366" i="1"/>
  <c r="H1366" i="1"/>
  <c r="G1366" i="1"/>
  <c r="E1366" i="1"/>
  <c r="I1366" i="1" s="1"/>
  <c r="N1365" i="1"/>
  <c r="H1365" i="1"/>
  <c r="G1365" i="1"/>
  <c r="P1365" i="1" s="1"/>
  <c r="E1365" i="1"/>
  <c r="N1364" i="1"/>
  <c r="H1364" i="1"/>
  <c r="G1364" i="1"/>
  <c r="E1364" i="1"/>
  <c r="K1364" i="1" s="1"/>
  <c r="N1363" i="1"/>
  <c r="H1363" i="1"/>
  <c r="G1363" i="1"/>
  <c r="E1363" i="1"/>
  <c r="N1362" i="1"/>
  <c r="H1362" i="1"/>
  <c r="G1362" i="1"/>
  <c r="E1362" i="1"/>
  <c r="N1361" i="1"/>
  <c r="H1361" i="1"/>
  <c r="G1361" i="1"/>
  <c r="E1361" i="1"/>
  <c r="N1360" i="1"/>
  <c r="H1360" i="1"/>
  <c r="G1360" i="1"/>
  <c r="E1360" i="1"/>
  <c r="N1359" i="1"/>
  <c r="H1359" i="1"/>
  <c r="G1359" i="1"/>
  <c r="E1359" i="1"/>
  <c r="K1359" i="1" s="1"/>
  <c r="N1358" i="1"/>
  <c r="H1358" i="1"/>
  <c r="G1358" i="1"/>
  <c r="E1358" i="1"/>
  <c r="N1357" i="1"/>
  <c r="H1357" i="1"/>
  <c r="G1357" i="1"/>
  <c r="M1357" i="1" s="1"/>
  <c r="E1357" i="1"/>
  <c r="I1357" i="1" s="1"/>
  <c r="N1356" i="1"/>
  <c r="H1356" i="1"/>
  <c r="G1356" i="1"/>
  <c r="E1356" i="1"/>
  <c r="N1355" i="1"/>
  <c r="H1355" i="1"/>
  <c r="G1355" i="1"/>
  <c r="P1355" i="1" s="1"/>
  <c r="E1355" i="1"/>
  <c r="I1355" i="1" s="1"/>
  <c r="N1354" i="1"/>
  <c r="H1354" i="1"/>
  <c r="G1354" i="1"/>
  <c r="P1354" i="1" s="1"/>
  <c r="E1354" i="1"/>
  <c r="N1353" i="1"/>
  <c r="H1353" i="1"/>
  <c r="G1353" i="1"/>
  <c r="E1353" i="1"/>
  <c r="K1353" i="1" s="1"/>
  <c r="N1352" i="1"/>
  <c r="H1352" i="1"/>
  <c r="G1352" i="1"/>
  <c r="E1352" i="1"/>
  <c r="N1351" i="1"/>
  <c r="H1351" i="1"/>
  <c r="G1351" i="1"/>
  <c r="P1351" i="1" s="1"/>
  <c r="E1351" i="1"/>
  <c r="N1350" i="1"/>
  <c r="H1350" i="1"/>
  <c r="G1350" i="1"/>
  <c r="E1350" i="1"/>
  <c r="N1349" i="1"/>
  <c r="H1349" i="1"/>
  <c r="G1349" i="1"/>
  <c r="E1349" i="1"/>
  <c r="N1348" i="1"/>
  <c r="H1348" i="1"/>
  <c r="G1348" i="1"/>
  <c r="E1348" i="1"/>
  <c r="I1348" i="1" s="1"/>
  <c r="N1347" i="1"/>
  <c r="H1347" i="1"/>
  <c r="G1347" i="1"/>
  <c r="P1347" i="1" s="1"/>
  <c r="E1347" i="1"/>
  <c r="N1346" i="1"/>
  <c r="H1346" i="1"/>
  <c r="G1346" i="1"/>
  <c r="E1346" i="1"/>
  <c r="N1345" i="1"/>
  <c r="H1345" i="1"/>
  <c r="G1345" i="1"/>
  <c r="E1345" i="1"/>
  <c r="I1345" i="1" s="1"/>
  <c r="N1344" i="1"/>
  <c r="H1344" i="1"/>
  <c r="G1344" i="1"/>
  <c r="E1344" i="1"/>
  <c r="K1344" i="1" s="1"/>
  <c r="N1343" i="1"/>
  <c r="H1343" i="1"/>
  <c r="G1343" i="1"/>
  <c r="E1343" i="1"/>
  <c r="N1342" i="1"/>
  <c r="H1342" i="1"/>
  <c r="G1342" i="1"/>
  <c r="E1342" i="1"/>
  <c r="N1341" i="1"/>
  <c r="H1341" i="1"/>
  <c r="G1341" i="1"/>
  <c r="E1341" i="1"/>
  <c r="I1341" i="1" s="1"/>
  <c r="N1340" i="1"/>
  <c r="H1340" i="1"/>
  <c r="G1340" i="1"/>
  <c r="E1340" i="1"/>
  <c r="N1339" i="1"/>
  <c r="H1339" i="1"/>
  <c r="G1339" i="1"/>
  <c r="E1339" i="1"/>
  <c r="N1338" i="1"/>
  <c r="H1338" i="1"/>
  <c r="G1338" i="1"/>
  <c r="E1338" i="1"/>
  <c r="K1338" i="1" s="1"/>
  <c r="N1337" i="1"/>
  <c r="H1337" i="1"/>
  <c r="G1337" i="1"/>
  <c r="E1337" i="1"/>
  <c r="N1336" i="1"/>
  <c r="H1336" i="1"/>
  <c r="G1336" i="1"/>
  <c r="P1336" i="1" s="1"/>
  <c r="E1336" i="1"/>
  <c r="N1335" i="1"/>
  <c r="H1335" i="1"/>
  <c r="G1335" i="1"/>
  <c r="E1335" i="1"/>
  <c r="N1334" i="1"/>
  <c r="H1334" i="1"/>
  <c r="G1334" i="1"/>
  <c r="E1334" i="1"/>
  <c r="N1333" i="1"/>
  <c r="H1333" i="1"/>
  <c r="G1333" i="1"/>
  <c r="E1333" i="1"/>
  <c r="N1332" i="1"/>
  <c r="H1332" i="1"/>
  <c r="G1332" i="1"/>
  <c r="P1332" i="1" s="1"/>
  <c r="E1332" i="1"/>
  <c r="K1332" i="1" s="1"/>
  <c r="N1331" i="1"/>
  <c r="H1331" i="1"/>
  <c r="G1331" i="1"/>
  <c r="M1331" i="1" s="1"/>
  <c r="E1331" i="1"/>
  <c r="N1330" i="1"/>
  <c r="H1330" i="1"/>
  <c r="G1330" i="1"/>
  <c r="E1330" i="1"/>
  <c r="K1330" i="1" s="1"/>
  <c r="N1329" i="1"/>
  <c r="H1329" i="1"/>
  <c r="G1329" i="1"/>
  <c r="E1329" i="1"/>
  <c r="N1328" i="1"/>
  <c r="H1328" i="1"/>
  <c r="G1328" i="1"/>
  <c r="M1328" i="1" s="1"/>
  <c r="E1328" i="1"/>
  <c r="I1328" i="1" s="1"/>
  <c r="N1327" i="1"/>
  <c r="H1327" i="1"/>
  <c r="G1327" i="1"/>
  <c r="M1327" i="1" s="1"/>
  <c r="E1327" i="1"/>
  <c r="N1326" i="1"/>
  <c r="H1326" i="1"/>
  <c r="G1326" i="1"/>
  <c r="E1326" i="1"/>
  <c r="N1325" i="1"/>
  <c r="H1325" i="1"/>
  <c r="G1325" i="1"/>
  <c r="M1325" i="1" s="1"/>
  <c r="E1325" i="1"/>
  <c r="I1325" i="1" s="1"/>
  <c r="N1324" i="1"/>
  <c r="H1324" i="1"/>
  <c r="G1324" i="1"/>
  <c r="P1324" i="1" s="1"/>
  <c r="E1324" i="1"/>
  <c r="N1323" i="1"/>
  <c r="H1323" i="1"/>
  <c r="G1323" i="1"/>
  <c r="P1323" i="1" s="1"/>
  <c r="E1323" i="1"/>
  <c r="N1322" i="1"/>
  <c r="H1322" i="1"/>
  <c r="G1322" i="1"/>
  <c r="M1322" i="1" s="1"/>
  <c r="E1322" i="1"/>
  <c r="N1321" i="1"/>
  <c r="H1321" i="1"/>
  <c r="G1321" i="1"/>
  <c r="E1321" i="1"/>
  <c r="N1320" i="1"/>
  <c r="H1320" i="1"/>
  <c r="G1320" i="1"/>
  <c r="M1320" i="1" s="1"/>
  <c r="E1320" i="1"/>
  <c r="N1319" i="1"/>
  <c r="H1319" i="1"/>
  <c r="G1319" i="1"/>
  <c r="P1319" i="1" s="1"/>
  <c r="E1319" i="1"/>
  <c r="K1319" i="1" s="1"/>
  <c r="N1318" i="1"/>
  <c r="H1318" i="1"/>
  <c r="G1318" i="1"/>
  <c r="E1318" i="1"/>
  <c r="N1317" i="1"/>
  <c r="H1317" i="1"/>
  <c r="G1317" i="1"/>
  <c r="E1317" i="1"/>
  <c r="K1317" i="1" s="1"/>
  <c r="N1316" i="1"/>
  <c r="H1316" i="1"/>
  <c r="G1316" i="1"/>
  <c r="P1316" i="1" s="1"/>
  <c r="E1316" i="1"/>
  <c r="I1316" i="1" s="1"/>
  <c r="N1315" i="1"/>
  <c r="H1315" i="1"/>
  <c r="G1315" i="1"/>
  <c r="P1315" i="1" s="1"/>
  <c r="E1315" i="1"/>
  <c r="N1314" i="1"/>
  <c r="H1314" i="1"/>
  <c r="G1314" i="1"/>
  <c r="E1314" i="1"/>
  <c r="N1313" i="1"/>
  <c r="H1313" i="1"/>
  <c r="G1313" i="1"/>
  <c r="E1313" i="1"/>
  <c r="N1312" i="1"/>
  <c r="H1312" i="1"/>
  <c r="G1312" i="1"/>
  <c r="M1312" i="1" s="1"/>
  <c r="E1312" i="1"/>
  <c r="K1312" i="1" s="1"/>
  <c r="N1311" i="1"/>
  <c r="H1311" i="1"/>
  <c r="G1311" i="1"/>
  <c r="E1311" i="1"/>
  <c r="N1310" i="1"/>
  <c r="H1310" i="1"/>
  <c r="G1310" i="1"/>
  <c r="E1310" i="1"/>
  <c r="N1309" i="1"/>
  <c r="H1309" i="1"/>
  <c r="G1309" i="1"/>
  <c r="E1309" i="1"/>
  <c r="N1308" i="1"/>
  <c r="H1308" i="1"/>
  <c r="G1308" i="1"/>
  <c r="P1308" i="1" s="1"/>
  <c r="E1308" i="1"/>
  <c r="I1308" i="1" s="1"/>
  <c r="N1307" i="1"/>
  <c r="H1307" i="1"/>
  <c r="G1307" i="1"/>
  <c r="E1307" i="1"/>
  <c r="N1306" i="1"/>
  <c r="H1306" i="1"/>
  <c r="G1306" i="1"/>
  <c r="E1306" i="1"/>
  <c r="N1305" i="1"/>
  <c r="H1305" i="1"/>
  <c r="G1305" i="1"/>
  <c r="P1305" i="1" s="1"/>
  <c r="E1305" i="1"/>
  <c r="K1305" i="1" s="1"/>
  <c r="N1304" i="1"/>
  <c r="H1304" i="1"/>
  <c r="G1304" i="1"/>
  <c r="P1304" i="1" s="1"/>
  <c r="E1304" i="1"/>
  <c r="N1303" i="1"/>
  <c r="H1303" i="1"/>
  <c r="G1303" i="1"/>
  <c r="P1303" i="1" s="1"/>
  <c r="E1303" i="1"/>
  <c r="N1302" i="1"/>
  <c r="H1302" i="1"/>
  <c r="G1302" i="1"/>
  <c r="E1302" i="1"/>
  <c r="I1302" i="1" s="1"/>
  <c r="N1301" i="1"/>
  <c r="H1301" i="1"/>
  <c r="G1301" i="1"/>
  <c r="E1301" i="1"/>
  <c r="N1300" i="1"/>
  <c r="H1300" i="1"/>
  <c r="G1300" i="1"/>
  <c r="P1300" i="1" s="1"/>
  <c r="E1300" i="1"/>
  <c r="N1299" i="1"/>
  <c r="H1299" i="1"/>
  <c r="G1299" i="1"/>
  <c r="E1299" i="1"/>
  <c r="K1299" i="1" s="1"/>
  <c r="N1298" i="1"/>
  <c r="H1298" i="1"/>
  <c r="G1298" i="1"/>
  <c r="E1298" i="1"/>
  <c r="N1297" i="1"/>
  <c r="H1297" i="1"/>
  <c r="G1297" i="1"/>
  <c r="E1297" i="1"/>
  <c r="N1296" i="1"/>
  <c r="H1296" i="1"/>
  <c r="G1296" i="1"/>
  <c r="M1296" i="1" s="1"/>
  <c r="E1296" i="1"/>
  <c r="N1295" i="1"/>
  <c r="H1295" i="1"/>
  <c r="G1295" i="1"/>
  <c r="E1295" i="1"/>
  <c r="N1294" i="1"/>
  <c r="H1294" i="1"/>
  <c r="G1294" i="1"/>
  <c r="E1294" i="1"/>
  <c r="N1293" i="1"/>
  <c r="H1293" i="1"/>
  <c r="G1293" i="1"/>
  <c r="E1293" i="1"/>
  <c r="N1292" i="1"/>
  <c r="H1292" i="1"/>
  <c r="G1292" i="1"/>
  <c r="E1292" i="1"/>
  <c r="N1291" i="1"/>
  <c r="H1291" i="1"/>
  <c r="G1291" i="1"/>
  <c r="E1291" i="1"/>
  <c r="N1290" i="1"/>
  <c r="H1290" i="1"/>
  <c r="G1290" i="1"/>
  <c r="P1290" i="1" s="1"/>
  <c r="E1290" i="1"/>
  <c r="K1290" i="1" s="1"/>
  <c r="N1289" i="1"/>
  <c r="H1289" i="1"/>
  <c r="G1289" i="1"/>
  <c r="E1289" i="1"/>
  <c r="K1289" i="1" s="1"/>
  <c r="N1288" i="1"/>
  <c r="H1288" i="1"/>
  <c r="G1288" i="1"/>
  <c r="E1288" i="1"/>
  <c r="N1287" i="1"/>
  <c r="H1287" i="1"/>
  <c r="G1287" i="1"/>
  <c r="E1287" i="1"/>
  <c r="K1287" i="1" s="1"/>
  <c r="N1286" i="1"/>
  <c r="H1286" i="1"/>
  <c r="G1286" i="1"/>
  <c r="E1286" i="1"/>
  <c r="I1286" i="1" s="1"/>
  <c r="N1285" i="1"/>
  <c r="H1285" i="1"/>
  <c r="G1285" i="1"/>
  <c r="E1285" i="1"/>
  <c r="K1285" i="1" s="1"/>
  <c r="N1284" i="1"/>
  <c r="H1284" i="1"/>
  <c r="G1284" i="1"/>
  <c r="E1284" i="1"/>
  <c r="N1283" i="1"/>
  <c r="H1283" i="1"/>
  <c r="G1283" i="1"/>
  <c r="P1283" i="1" s="1"/>
  <c r="E1283" i="1"/>
  <c r="N1282" i="1"/>
  <c r="H1282" i="1"/>
  <c r="G1282" i="1"/>
  <c r="E1282" i="1"/>
  <c r="I1282" i="1" s="1"/>
  <c r="N1281" i="1"/>
  <c r="H1281" i="1"/>
  <c r="G1281" i="1"/>
  <c r="E1281" i="1"/>
  <c r="N1280" i="1"/>
  <c r="H1280" i="1"/>
  <c r="G1280" i="1"/>
  <c r="E1280" i="1"/>
  <c r="I1280" i="1" s="1"/>
  <c r="N1279" i="1"/>
  <c r="H1279" i="1"/>
  <c r="G1279" i="1"/>
  <c r="E1279" i="1"/>
  <c r="I1279" i="1" s="1"/>
  <c r="N1278" i="1"/>
  <c r="H1278" i="1"/>
  <c r="G1278" i="1"/>
  <c r="E1278" i="1"/>
  <c r="N1277" i="1"/>
  <c r="H1277" i="1"/>
  <c r="G1277" i="1"/>
  <c r="E1277" i="1"/>
  <c r="N1276" i="1"/>
  <c r="H1276" i="1"/>
  <c r="G1276" i="1"/>
  <c r="P1276" i="1" s="1"/>
  <c r="E1276" i="1"/>
  <c r="N1275" i="1"/>
  <c r="H1275" i="1"/>
  <c r="G1275" i="1"/>
  <c r="E1275" i="1"/>
  <c r="N1274" i="1"/>
  <c r="H1274" i="1"/>
  <c r="G1274" i="1"/>
  <c r="P1274" i="1" s="1"/>
  <c r="E1274" i="1"/>
  <c r="K1274" i="1" s="1"/>
  <c r="N1273" i="1"/>
  <c r="H1273" i="1"/>
  <c r="G1273" i="1"/>
  <c r="P1273" i="1" s="1"/>
  <c r="E1273" i="1"/>
  <c r="N1272" i="1"/>
  <c r="H1272" i="1"/>
  <c r="G1272" i="1"/>
  <c r="E1272" i="1"/>
  <c r="N1271" i="1"/>
  <c r="H1271" i="1"/>
  <c r="G1271" i="1"/>
  <c r="E1271" i="1"/>
  <c r="K1271" i="1" s="1"/>
  <c r="N1270" i="1"/>
  <c r="H1270" i="1"/>
  <c r="G1270" i="1"/>
  <c r="E1270" i="1"/>
  <c r="N1269" i="1"/>
  <c r="H1269" i="1"/>
  <c r="G1269" i="1"/>
  <c r="E1269" i="1"/>
  <c r="N1268" i="1"/>
  <c r="H1268" i="1"/>
  <c r="G1268" i="1"/>
  <c r="E1268" i="1"/>
  <c r="N1267" i="1"/>
  <c r="H1267" i="1"/>
  <c r="G1267" i="1"/>
  <c r="E1267" i="1"/>
  <c r="N1266" i="1"/>
  <c r="H1266" i="1"/>
  <c r="G1266" i="1"/>
  <c r="E1266" i="1"/>
  <c r="N1265" i="1"/>
  <c r="H1265" i="1"/>
  <c r="G1265" i="1"/>
  <c r="E1265" i="1"/>
  <c r="N1264" i="1"/>
  <c r="H1264" i="1"/>
  <c r="G1264" i="1"/>
  <c r="E1264" i="1"/>
  <c r="I1264" i="1" s="1"/>
  <c r="N1263" i="1"/>
  <c r="H1263" i="1"/>
  <c r="G1263" i="1"/>
  <c r="E1263" i="1"/>
  <c r="K1263" i="1" s="1"/>
  <c r="N1262" i="1"/>
  <c r="H1262" i="1"/>
  <c r="G1262" i="1"/>
  <c r="M1262" i="1" s="1"/>
  <c r="E1262" i="1"/>
  <c r="N1261" i="1"/>
  <c r="H1261" i="1"/>
  <c r="G1261" i="1"/>
  <c r="E1261" i="1"/>
  <c r="K1261" i="1" s="1"/>
  <c r="N1260" i="1"/>
  <c r="H1260" i="1"/>
  <c r="G1260" i="1"/>
  <c r="P1260" i="1" s="1"/>
  <c r="E1260" i="1"/>
  <c r="N1259" i="1"/>
  <c r="H1259" i="1"/>
  <c r="G1259" i="1"/>
  <c r="E1259" i="1"/>
  <c r="N1258" i="1"/>
  <c r="H1258" i="1"/>
  <c r="G1258" i="1"/>
  <c r="P1258" i="1" s="1"/>
  <c r="E1258" i="1"/>
  <c r="N1257" i="1"/>
  <c r="H1257" i="1"/>
  <c r="G1257" i="1"/>
  <c r="E1257" i="1"/>
  <c r="N1256" i="1"/>
  <c r="H1256" i="1"/>
  <c r="G1256" i="1"/>
  <c r="E1256" i="1"/>
  <c r="K1256" i="1" s="1"/>
  <c r="N1255" i="1"/>
  <c r="H1255" i="1"/>
  <c r="G1255" i="1"/>
  <c r="E1255" i="1"/>
  <c r="N1254" i="1"/>
  <c r="H1254" i="1"/>
  <c r="G1254" i="1"/>
  <c r="M1254" i="1" s="1"/>
  <c r="E1254" i="1"/>
  <c r="N1253" i="1"/>
  <c r="H1253" i="1"/>
  <c r="G1253" i="1"/>
  <c r="P1253" i="1" s="1"/>
  <c r="E1253" i="1"/>
  <c r="N1252" i="1"/>
  <c r="H1252" i="1"/>
  <c r="G1252" i="1"/>
  <c r="P1252" i="1" s="1"/>
  <c r="E1252" i="1"/>
  <c r="K1252" i="1" s="1"/>
  <c r="N1251" i="1"/>
  <c r="H1251" i="1"/>
  <c r="G1251" i="1"/>
  <c r="P1251" i="1" s="1"/>
  <c r="E1251" i="1"/>
  <c r="K1251" i="1" s="1"/>
  <c r="N1250" i="1"/>
  <c r="H1250" i="1"/>
  <c r="G1250" i="1"/>
  <c r="E1250" i="1"/>
  <c r="N1249" i="1"/>
  <c r="H1249" i="1"/>
  <c r="G1249" i="1"/>
  <c r="P1249" i="1" s="1"/>
  <c r="E1249" i="1"/>
  <c r="K1249" i="1" s="1"/>
  <c r="N1248" i="1"/>
  <c r="H1248" i="1"/>
  <c r="G1248" i="1"/>
  <c r="P1248" i="1" s="1"/>
  <c r="E1248" i="1"/>
  <c r="N1247" i="1"/>
  <c r="H1247" i="1"/>
  <c r="G1247" i="1"/>
  <c r="E1247" i="1"/>
  <c r="N1246" i="1"/>
  <c r="H1246" i="1"/>
  <c r="G1246" i="1"/>
  <c r="E1246" i="1"/>
  <c r="I1246" i="1" s="1"/>
  <c r="N1245" i="1"/>
  <c r="H1245" i="1"/>
  <c r="G1245" i="1"/>
  <c r="E1245" i="1"/>
  <c r="N1244" i="1"/>
  <c r="H1244" i="1"/>
  <c r="G1244" i="1"/>
  <c r="E1244" i="1"/>
  <c r="N1243" i="1"/>
  <c r="H1243" i="1"/>
  <c r="G1243" i="1"/>
  <c r="P1243" i="1" s="1"/>
  <c r="E1243" i="1"/>
  <c r="N1242" i="1"/>
  <c r="H1242" i="1"/>
  <c r="G1242" i="1"/>
  <c r="P1242" i="1" s="1"/>
  <c r="E1242" i="1"/>
  <c r="I1242" i="1" s="1"/>
  <c r="N1241" i="1"/>
  <c r="H1241" i="1"/>
  <c r="G1241" i="1"/>
  <c r="P1241" i="1" s="1"/>
  <c r="E1241" i="1"/>
  <c r="K1241" i="1" s="1"/>
  <c r="N1240" i="1"/>
  <c r="H1240" i="1"/>
  <c r="G1240" i="1"/>
  <c r="E1240" i="1"/>
  <c r="I1240" i="1" s="1"/>
  <c r="N1239" i="1"/>
  <c r="H1239" i="1"/>
  <c r="G1239" i="1"/>
  <c r="M1239" i="1" s="1"/>
  <c r="E1239" i="1"/>
  <c r="I1239" i="1" s="1"/>
  <c r="N1238" i="1"/>
  <c r="H1238" i="1"/>
  <c r="G1238" i="1"/>
  <c r="M1238" i="1" s="1"/>
  <c r="E1238" i="1"/>
  <c r="N1237" i="1"/>
  <c r="H1237" i="1"/>
  <c r="G1237" i="1"/>
  <c r="E1237" i="1"/>
  <c r="N1236" i="1"/>
  <c r="H1236" i="1"/>
  <c r="G1236" i="1"/>
  <c r="E1236" i="1"/>
  <c r="K1236" i="1" s="1"/>
  <c r="N1235" i="1"/>
  <c r="H1235" i="1"/>
  <c r="G1235" i="1"/>
  <c r="E1235" i="1"/>
  <c r="I1235" i="1" s="1"/>
  <c r="N1234" i="1"/>
  <c r="H1234" i="1"/>
  <c r="G1234" i="1"/>
  <c r="E1234" i="1"/>
  <c r="N1233" i="1"/>
  <c r="H1233" i="1"/>
  <c r="G1233" i="1"/>
  <c r="E1233" i="1"/>
  <c r="N1232" i="1"/>
  <c r="H1232" i="1"/>
  <c r="G1232" i="1"/>
  <c r="E1232" i="1"/>
  <c r="N1231" i="1"/>
  <c r="H1231" i="1"/>
  <c r="G1231" i="1"/>
  <c r="E1231" i="1"/>
  <c r="N1230" i="1"/>
  <c r="H1230" i="1"/>
  <c r="G1230" i="1"/>
  <c r="E1230" i="1"/>
  <c r="I1230" i="1" s="1"/>
  <c r="N1229" i="1"/>
  <c r="H1229" i="1"/>
  <c r="G1229" i="1"/>
  <c r="E1229" i="1"/>
  <c r="I1229" i="1" s="1"/>
  <c r="N1228" i="1"/>
  <c r="H1228" i="1"/>
  <c r="G1228" i="1"/>
  <c r="P1228" i="1" s="1"/>
  <c r="E1228" i="1"/>
  <c r="I1228" i="1" s="1"/>
  <c r="N1227" i="1"/>
  <c r="H1227" i="1"/>
  <c r="G1227" i="1"/>
  <c r="P1227" i="1" s="1"/>
  <c r="E1227" i="1"/>
  <c r="N1226" i="1"/>
  <c r="H1226" i="1"/>
  <c r="G1226" i="1"/>
  <c r="E1226" i="1"/>
  <c r="I1226" i="1" s="1"/>
  <c r="N1225" i="1"/>
  <c r="H1225" i="1"/>
  <c r="G1225" i="1"/>
  <c r="E1225" i="1"/>
  <c r="N1224" i="1"/>
  <c r="H1224" i="1"/>
  <c r="G1224" i="1"/>
  <c r="M1224" i="1" s="1"/>
  <c r="E1224" i="1"/>
  <c r="N1223" i="1"/>
  <c r="H1223" i="1"/>
  <c r="G1223" i="1"/>
  <c r="E1223" i="1"/>
  <c r="K1223" i="1" s="1"/>
  <c r="N1222" i="1"/>
  <c r="H1222" i="1"/>
  <c r="G1222" i="1"/>
  <c r="E1222" i="1"/>
  <c r="N1221" i="1"/>
  <c r="H1221" i="1"/>
  <c r="G1221" i="1"/>
  <c r="E1221" i="1"/>
  <c r="K1221" i="1" s="1"/>
  <c r="N1220" i="1"/>
  <c r="H1220" i="1"/>
  <c r="G1220" i="1"/>
  <c r="E1220" i="1"/>
  <c r="N1219" i="1"/>
  <c r="H1219" i="1"/>
  <c r="G1219" i="1"/>
  <c r="E1219" i="1"/>
  <c r="I1219" i="1" s="1"/>
  <c r="N1218" i="1"/>
  <c r="H1218" i="1"/>
  <c r="G1218" i="1"/>
  <c r="E1218" i="1"/>
  <c r="N1217" i="1"/>
  <c r="H1217" i="1"/>
  <c r="G1217" i="1"/>
  <c r="E1217" i="1"/>
  <c r="N1216" i="1"/>
  <c r="H1216" i="1"/>
  <c r="G1216" i="1"/>
  <c r="E1216" i="1"/>
  <c r="K1216" i="1" s="1"/>
  <c r="N1215" i="1"/>
  <c r="H1215" i="1"/>
  <c r="G1215" i="1"/>
  <c r="E1215" i="1"/>
  <c r="N1214" i="1"/>
  <c r="H1214" i="1"/>
  <c r="G1214" i="1"/>
  <c r="P1214" i="1" s="1"/>
  <c r="E1214" i="1"/>
  <c r="N1213" i="1"/>
  <c r="H1213" i="1"/>
  <c r="G1213" i="1"/>
  <c r="E1213" i="1"/>
  <c r="K1213" i="1" s="1"/>
  <c r="N1212" i="1"/>
  <c r="H1212" i="1"/>
  <c r="G1212" i="1"/>
  <c r="E1212" i="1"/>
  <c r="N1211" i="1"/>
  <c r="H1211" i="1"/>
  <c r="G1211" i="1"/>
  <c r="E1211" i="1"/>
  <c r="N1210" i="1"/>
  <c r="H1210" i="1"/>
  <c r="G1210" i="1"/>
  <c r="E1210" i="1"/>
  <c r="N1209" i="1"/>
  <c r="H1209" i="1"/>
  <c r="G1209" i="1"/>
  <c r="P1209" i="1" s="1"/>
  <c r="E1209" i="1"/>
  <c r="N1208" i="1"/>
  <c r="H1208" i="1"/>
  <c r="G1208" i="1"/>
  <c r="M1208" i="1" s="1"/>
  <c r="E1208" i="1"/>
  <c r="K1208" i="1" s="1"/>
  <c r="N1207" i="1"/>
  <c r="H1207" i="1"/>
  <c r="G1207" i="1"/>
  <c r="E1207" i="1"/>
  <c r="I1207" i="1" s="1"/>
  <c r="N1206" i="1"/>
  <c r="H1206" i="1"/>
  <c r="G1206" i="1"/>
  <c r="E1206" i="1"/>
  <c r="K1206" i="1" s="1"/>
  <c r="N1205" i="1"/>
  <c r="H1205" i="1"/>
  <c r="G1205" i="1"/>
  <c r="P1205" i="1" s="1"/>
  <c r="E1205" i="1"/>
  <c r="I1205" i="1" s="1"/>
  <c r="N1204" i="1"/>
  <c r="H1204" i="1"/>
  <c r="G1204" i="1"/>
  <c r="E1204" i="1"/>
  <c r="N1203" i="1"/>
  <c r="H1203" i="1"/>
  <c r="G1203" i="1"/>
  <c r="P1203" i="1" s="1"/>
  <c r="E1203" i="1"/>
  <c r="N1202" i="1"/>
  <c r="H1202" i="1"/>
  <c r="G1202" i="1"/>
  <c r="E1202" i="1"/>
  <c r="I1202" i="1" s="1"/>
  <c r="N1201" i="1"/>
  <c r="H1201" i="1"/>
  <c r="G1201" i="1"/>
  <c r="E1201" i="1"/>
  <c r="N1200" i="1"/>
  <c r="H1200" i="1"/>
  <c r="G1200" i="1"/>
  <c r="M1200" i="1" s="1"/>
  <c r="E1200" i="1"/>
  <c r="N1199" i="1"/>
  <c r="H1199" i="1"/>
  <c r="G1199" i="1"/>
  <c r="E1199" i="1"/>
  <c r="N1198" i="1"/>
  <c r="H1198" i="1"/>
  <c r="G1198" i="1"/>
  <c r="E1198" i="1"/>
  <c r="K1198" i="1" s="1"/>
  <c r="N1197" i="1"/>
  <c r="H1197" i="1"/>
  <c r="G1197" i="1"/>
  <c r="P1197" i="1" s="1"/>
  <c r="E1197" i="1"/>
  <c r="I1197" i="1" s="1"/>
  <c r="N1196" i="1"/>
  <c r="H1196" i="1"/>
  <c r="G1196" i="1"/>
  <c r="E1196" i="1"/>
  <c r="N1195" i="1"/>
  <c r="H1195" i="1"/>
  <c r="G1195" i="1"/>
  <c r="M1195" i="1" s="1"/>
  <c r="E1195" i="1"/>
  <c r="N1194" i="1"/>
  <c r="H1194" i="1"/>
  <c r="G1194" i="1"/>
  <c r="E1194" i="1"/>
  <c r="N1193" i="1"/>
  <c r="H1193" i="1"/>
  <c r="G1193" i="1"/>
  <c r="E1193" i="1"/>
  <c r="I1193" i="1" s="1"/>
  <c r="N1192" i="1"/>
  <c r="H1192" i="1"/>
  <c r="G1192" i="1"/>
  <c r="E1192" i="1"/>
  <c r="I1192" i="1" s="1"/>
  <c r="N1191" i="1"/>
  <c r="H1191" i="1"/>
  <c r="G1191" i="1"/>
  <c r="E1191" i="1"/>
  <c r="I1191" i="1" s="1"/>
  <c r="N1190" i="1"/>
  <c r="H1190" i="1"/>
  <c r="G1190" i="1"/>
  <c r="E1190" i="1"/>
  <c r="N1189" i="1"/>
  <c r="H1189" i="1"/>
  <c r="G1189" i="1"/>
  <c r="E1189" i="1"/>
  <c r="N1188" i="1"/>
  <c r="H1188" i="1"/>
  <c r="G1188" i="1"/>
  <c r="M1188" i="1" s="1"/>
  <c r="E1188" i="1"/>
  <c r="N1187" i="1"/>
  <c r="H1187" i="1"/>
  <c r="G1187" i="1"/>
  <c r="E1187" i="1"/>
  <c r="N1186" i="1"/>
  <c r="H1186" i="1"/>
  <c r="G1186" i="1"/>
  <c r="P1186" i="1" s="1"/>
  <c r="E1186" i="1"/>
  <c r="N1185" i="1"/>
  <c r="H1185" i="1"/>
  <c r="G1185" i="1"/>
  <c r="E1185" i="1"/>
  <c r="K1185" i="1" s="1"/>
  <c r="N1184" i="1"/>
  <c r="H1184" i="1"/>
  <c r="G1184" i="1"/>
  <c r="E1184" i="1"/>
  <c r="K1184" i="1" s="1"/>
  <c r="N1183" i="1"/>
  <c r="H1183" i="1"/>
  <c r="G1183" i="1"/>
  <c r="E1183" i="1"/>
  <c r="N1182" i="1"/>
  <c r="H1182" i="1"/>
  <c r="G1182" i="1"/>
  <c r="P1182" i="1" s="1"/>
  <c r="E1182" i="1"/>
  <c r="N1181" i="1"/>
  <c r="H1181" i="1"/>
  <c r="G1181" i="1"/>
  <c r="E1181" i="1"/>
  <c r="N1180" i="1"/>
  <c r="H1180" i="1"/>
  <c r="G1180" i="1"/>
  <c r="E1180" i="1"/>
  <c r="K1180" i="1" s="1"/>
  <c r="N1179" i="1"/>
  <c r="H1179" i="1"/>
  <c r="G1179" i="1"/>
  <c r="E1179" i="1"/>
  <c r="K1179" i="1" s="1"/>
  <c r="N1178" i="1"/>
  <c r="H1178" i="1"/>
  <c r="G1178" i="1"/>
  <c r="E1178" i="1"/>
  <c r="N1177" i="1"/>
  <c r="H1177" i="1"/>
  <c r="G1177" i="1"/>
  <c r="P1177" i="1" s="1"/>
  <c r="E1177" i="1"/>
  <c r="N1176" i="1"/>
  <c r="H1176" i="1"/>
  <c r="G1176" i="1"/>
  <c r="P1176" i="1" s="1"/>
  <c r="E1176" i="1"/>
  <c r="N1175" i="1"/>
  <c r="H1175" i="1"/>
  <c r="G1175" i="1"/>
  <c r="E1175" i="1"/>
  <c r="N1174" i="1"/>
  <c r="H1174" i="1"/>
  <c r="G1174" i="1"/>
  <c r="E1174" i="1"/>
  <c r="K1174" i="1" s="1"/>
  <c r="N1173" i="1"/>
  <c r="H1173" i="1"/>
  <c r="G1173" i="1"/>
  <c r="E1173" i="1"/>
  <c r="N1172" i="1"/>
  <c r="H1172" i="1"/>
  <c r="G1172" i="1"/>
  <c r="P1172" i="1" s="1"/>
  <c r="E1172" i="1"/>
  <c r="N1171" i="1"/>
  <c r="H1171" i="1"/>
  <c r="G1171" i="1"/>
  <c r="M1171" i="1" s="1"/>
  <c r="E1171" i="1"/>
  <c r="I1171" i="1" s="1"/>
  <c r="N1170" i="1"/>
  <c r="H1170" i="1"/>
  <c r="G1170" i="1"/>
  <c r="E1170" i="1"/>
  <c r="N1169" i="1"/>
  <c r="H1169" i="1"/>
  <c r="G1169" i="1"/>
  <c r="E1169" i="1"/>
  <c r="N1168" i="1"/>
  <c r="H1168" i="1"/>
  <c r="G1168" i="1"/>
  <c r="E1168" i="1"/>
  <c r="N1167" i="1"/>
  <c r="H1167" i="1"/>
  <c r="G1167" i="1"/>
  <c r="M1167" i="1" s="1"/>
  <c r="E1167" i="1"/>
  <c r="N1166" i="1"/>
  <c r="H1166" i="1"/>
  <c r="G1166" i="1"/>
  <c r="P1166" i="1" s="1"/>
  <c r="E1166" i="1"/>
  <c r="K1166" i="1" s="1"/>
  <c r="N1165" i="1"/>
  <c r="H1165" i="1"/>
  <c r="G1165" i="1"/>
  <c r="M1165" i="1" s="1"/>
  <c r="E1165" i="1"/>
  <c r="N1164" i="1"/>
  <c r="H1164" i="1"/>
  <c r="G1164" i="1"/>
  <c r="E1164" i="1"/>
  <c r="K1164" i="1" s="1"/>
  <c r="N1163" i="1"/>
  <c r="H1163" i="1"/>
  <c r="G1163" i="1"/>
  <c r="M1163" i="1" s="1"/>
  <c r="E1163" i="1"/>
  <c r="N1162" i="1"/>
  <c r="H1162" i="1"/>
  <c r="G1162" i="1"/>
  <c r="M1162" i="1" s="1"/>
  <c r="E1162" i="1"/>
  <c r="N1161" i="1"/>
  <c r="H1161" i="1"/>
  <c r="G1161" i="1"/>
  <c r="E1161" i="1"/>
  <c r="N1160" i="1"/>
  <c r="H1160" i="1"/>
  <c r="G1160" i="1"/>
  <c r="M1160" i="1" s="1"/>
  <c r="E1160" i="1"/>
  <c r="N1159" i="1"/>
  <c r="H1159" i="1"/>
  <c r="G1159" i="1"/>
  <c r="E1159" i="1"/>
  <c r="N1158" i="1"/>
  <c r="H1158" i="1"/>
  <c r="G1158" i="1"/>
  <c r="P1158" i="1" s="1"/>
  <c r="E1158" i="1"/>
  <c r="N1157" i="1"/>
  <c r="H1157" i="1"/>
  <c r="G1157" i="1"/>
  <c r="M1157" i="1" s="1"/>
  <c r="E1157" i="1"/>
  <c r="N1156" i="1"/>
  <c r="H1156" i="1"/>
  <c r="G1156" i="1"/>
  <c r="E1156" i="1"/>
  <c r="N1155" i="1"/>
  <c r="H1155" i="1"/>
  <c r="G1155" i="1"/>
  <c r="E1155" i="1"/>
  <c r="N1154" i="1"/>
  <c r="H1154" i="1"/>
  <c r="G1154" i="1"/>
  <c r="E1154" i="1"/>
  <c r="N1153" i="1"/>
  <c r="H1153" i="1"/>
  <c r="G1153" i="1"/>
  <c r="M1153" i="1" s="1"/>
  <c r="E1153" i="1"/>
  <c r="K1153" i="1" s="1"/>
  <c r="N1152" i="1"/>
  <c r="H1152" i="1"/>
  <c r="G1152" i="1"/>
  <c r="M1152" i="1" s="1"/>
  <c r="E1152" i="1"/>
  <c r="N1151" i="1"/>
  <c r="H1151" i="1"/>
  <c r="G1151" i="1"/>
  <c r="E1151" i="1"/>
  <c r="N1150" i="1"/>
  <c r="H1150" i="1"/>
  <c r="G1150" i="1"/>
  <c r="P1150" i="1" s="1"/>
  <c r="E1150" i="1"/>
  <c r="N1149" i="1"/>
  <c r="H1149" i="1"/>
  <c r="G1149" i="1"/>
  <c r="E1149" i="1"/>
  <c r="I1149" i="1" s="1"/>
  <c r="N1148" i="1"/>
  <c r="H1148" i="1"/>
  <c r="G1148" i="1"/>
  <c r="M1148" i="1" s="1"/>
  <c r="E1148" i="1"/>
  <c r="I1148" i="1" s="1"/>
  <c r="N1147" i="1"/>
  <c r="H1147" i="1"/>
  <c r="G1147" i="1"/>
  <c r="P1147" i="1" s="1"/>
  <c r="E1147" i="1"/>
  <c r="K1147" i="1" s="1"/>
  <c r="N1146" i="1"/>
  <c r="H1146" i="1"/>
  <c r="G1146" i="1"/>
  <c r="E1146" i="1"/>
  <c r="N1145" i="1"/>
  <c r="H1145" i="1"/>
  <c r="G1145" i="1"/>
  <c r="P1145" i="1" s="1"/>
  <c r="E1145" i="1"/>
  <c r="N1144" i="1"/>
  <c r="H1144" i="1"/>
  <c r="G1144" i="1"/>
  <c r="E1144" i="1"/>
  <c r="N1143" i="1"/>
  <c r="H1143" i="1"/>
  <c r="G1143" i="1"/>
  <c r="E1143" i="1"/>
  <c r="K1143" i="1" s="1"/>
  <c r="N1142" i="1"/>
  <c r="H1142" i="1"/>
  <c r="G1142" i="1"/>
  <c r="E1142" i="1"/>
  <c r="N1141" i="1"/>
  <c r="H1141" i="1"/>
  <c r="G1141" i="1"/>
  <c r="E1141" i="1"/>
  <c r="I1141" i="1" s="1"/>
  <c r="N1140" i="1"/>
  <c r="H1140" i="1"/>
  <c r="G1140" i="1"/>
  <c r="E1140" i="1"/>
  <c r="N1139" i="1"/>
  <c r="H1139" i="1"/>
  <c r="G1139" i="1"/>
  <c r="E1139" i="1"/>
  <c r="N1138" i="1"/>
  <c r="H1138" i="1"/>
  <c r="G1138" i="1"/>
  <c r="M1138" i="1" s="1"/>
  <c r="E1138" i="1"/>
  <c r="N1137" i="1"/>
  <c r="H1137" i="1"/>
  <c r="G1137" i="1"/>
  <c r="E1137" i="1"/>
  <c r="N1136" i="1"/>
  <c r="H1136" i="1"/>
  <c r="G1136" i="1"/>
  <c r="E1136" i="1"/>
  <c r="N1135" i="1"/>
  <c r="H1135" i="1"/>
  <c r="G1135" i="1"/>
  <c r="E1135" i="1"/>
  <c r="N1134" i="1"/>
  <c r="H1134" i="1"/>
  <c r="G1134" i="1"/>
  <c r="E1134" i="1"/>
  <c r="N1133" i="1"/>
  <c r="H1133" i="1"/>
  <c r="G1133" i="1"/>
  <c r="E1133" i="1"/>
  <c r="N1132" i="1"/>
  <c r="H1132" i="1"/>
  <c r="G1132" i="1"/>
  <c r="E1132" i="1"/>
  <c r="N1131" i="1"/>
  <c r="H1131" i="1"/>
  <c r="G1131" i="1"/>
  <c r="E1131" i="1"/>
  <c r="I1131" i="1" s="1"/>
  <c r="N1130" i="1"/>
  <c r="H1130" i="1"/>
  <c r="G1130" i="1"/>
  <c r="E1130" i="1"/>
  <c r="K1130" i="1" s="1"/>
  <c r="N1129" i="1"/>
  <c r="H1129" i="1"/>
  <c r="G1129" i="1"/>
  <c r="E1129" i="1"/>
  <c r="N1128" i="1"/>
  <c r="H1128" i="1"/>
  <c r="G1128" i="1"/>
  <c r="E1128" i="1"/>
  <c r="K1128" i="1" s="1"/>
  <c r="N1127" i="1"/>
  <c r="H1127" i="1"/>
  <c r="G1127" i="1"/>
  <c r="E1127" i="1"/>
  <c r="N1126" i="1"/>
  <c r="H1126" i="1"/>
  <c r="G1126" i="1"/>
  <c r="P1126" i="1" s="1"/>
  <c r="E1126" i="1"/>
  <c r="N1125" i="1"/>
  <c r="H1125" i="1"/>
  <c r="G1125" i="1"/>
  <c r="E1125" i="1"/>
  <c r="N1124" i="1"/>
  <c r="H1124" i="1"/>
  <c r="G1124" i="1"/>
  <c r="E1124" i="1"/>
  <c r="N1123" i="1"/>
  <c r="H1123" i="1"/>
  <c r="G1123" i="1"/>
  <c r="E1123" i="1"/>
  <c r="N1122" i="1"/>
  <c r="H1122" i="1"/>
  <c r="G1122" i="1"/>
  <c r="P1122" i="1" s="1"/>
  <c r="E1122" i="1"/>
  <c r="I1122" i="1" s="1"/>
  <c r="N1121" i="1"/>
  <c r="H1121" i="1"/>
  <c r="G1121" i="1"/>
  <c r="E1121" i="1"/>
  <c r="K1121" i="1" s="1"/>
  <c r="N1120" i="1"/>
  <c r="H1120" i="1"/>
  <c r="G1120" i="1"/>
  <c r="E1120" i="1"/>
  <c r="N1119" i="1"/>
  <c r="H1119" i="1"/>
  <c r="G1119" i="1"/>
  <c r="M1119" i="1" s="1"/>
  <c r="E1119" i="1"/>
  <c r="I1119" i="1" s="1"/>
  <c r="N1118" i="1"/>
  <c r="H1118" i="1"/>
  <c r="G1118" i="1"/>
  <c r="P1118" i="1" s="1"/>
  <c r="E1118" i="1"/>
  <c r="N1117" i="1"/>
  <c r="H1117" i="1"/>
  <c r="G1117" i="1"/>
  <c r="P1117" i="1" s="1"/>
  <c r="E1117" i="1"/>
  <c r="I1117" i="1" s="1"/>
  <c r="N1116" i="1"/>
  <c r="H1116" i="1"/>
  <c r="G1116" i="1"/>
  <c r="P1116" i="1" s="1"/>
  <c r="E1116" i="1"/>
  <c r="N1115" i="1"/>
  <c r="H1115" i="1"/>
  <c r="G1115" i="1"/>
  <c r="E1115" i="1"/>
  <c r="K1115" i="1" s="1"/>
  <c r="N1114" i="1"/>
  <c r="H1114" i="1"/>
  <c r="G1114" i="1"/>
  <c r="E1114" i="1"/>
  <c r="N1113" i="1"/>
  <c r="H1113" i="1"/>
  <c r="G1113" i="1"/>
  <c r="P1113" i="1" s="1"/>
  <c r="E1113" i="1"/>
  <c r="I1113" i="1" s="1"/>
  <c r="N1112" i="1"/>
  <c r="H1112" i="1"/>
  <c r="G1112" i="1"/>
  <c r="E1112" i="1"/>
  <c r="I1112" i="1" s="1"/>
  <c r="N1111" i="1"/>
  <c r="H1111" i="1"/>
  <c r="G1111" i="1"/>
  <c r="P1111" i="1" s="1"/>
  <c r="E1111" i="1"/>
  <c r="N1110" i="1"/>
  <c r="H1110" i="1"/>
  <c r="G1110" i="1"/>
  <c r="E1110" i="1"/>
  <c r="N1109" i="1"/>
  <c r="H1109" i="1"/>
  <c r="G1109" i="1"/>
  <c r="P1109" i="1" s="1"/>
  <c r="E1109" i="1"/>
  <c r="N1108" i="1"/>
  <c r="H1108" i="1"/>
  <c r="G1108" i="1"/>
  <c r="P1108" i="1" s="1"/>
  <c r="E1108" i="1"/>
  <c r="K1108" i="1" s="1"/>
  <c r="N1107" i="1"/>
  <c r="H1107" i="1"/>
  <c r="G1107" i="1"/>
  <c r="E1107" i="1"/>
  <c r="N1106" i="1"/>
  <c r="H1106" i="1"/>
  <c r="G1106" i="1"/>
  <c r="E1106" i="1"/>
  <c r="N1105" i="1"/>
  <c r="H1105" i="1"/>
  <c r="G1105" i="1"/>
  <c r="P1105" i="1" s="1"/>
  <c r="E1105" i="1"/>
  <c r="N1104" i="1"/>
  <c r="H1104" i="1"/>
  <c r="G1104" i="1"/>
  <c r="M1104" i="1" s="1"/>
  <c r="E1104" i="1"/>
  <c r="I1104" i="1" s="1"/>
  <c r="N1103" i="1"/>
  <c r="H1103" i="1"/>
  <c r="G1103" i="1"/>
  <c r="E1103" i="1"/>
  <c r="K1103" i="1" s="1"/>
  <c r="N1102" i="1"/>
  <c r="H1102" i="1"/>
  <c r="G1102" i="1"/>
  <c r="E1102" i="1"/>
  <c r="N1101" i="1"/>
  <c r="H1101" i="1"/>
  <c r="G1101" i="1"/>
  <c r="E1101" i="1"/>
  <c r="K1101" i="1" s="1"/>
  <c r="N1100" i="1"/>
  <c r="H1100" i="1"/>
  <c r="G1100" i="1"/>
  <c r="E1100" i="1"/>
  <c r="I1100" i="1" s="1"/>
  <c r="N1099" i="1"/>
  <c r="H1099" i="1"/>
  <c r="G1099" i="1"/>
  <c r="P1099" i="1" s="1"/>
  <c r="E1099" i="1"/>
  <c r="N1098" i="1"/>
  <c r="H1098" i="1"/>
  <c r="G1098" i="1"/>
  <c r="P1098" i="1" s="1"/>
  <c r="E1098" i="1"/>
  <c r="K1098" i="1" s="1"/>
  <c r="N1097" i="1"/>
  <c r="H1097" i="1"/>
  <c r="G1097" i="1"/>
  <c r="P1097" i="1" s="1"/>
  <c r="E1097" i="1"/>
  <c r="K1097" i="1" s="1"/>
  <c r="N1096" i="1"/>
  <c r="H1096" i="1"/>
  <c r="G1096" i="1"/>
  <c r="E1096" i="1"/>
  <c r="N1095" i="1"/>
  <c r="H1095" i="1"/>
  <c r="G1095" i="1"/>
  <c r="E1095" i="1"/>
  <c r="N1094" i="1"/>
  <c r="H1094" i="1"/>
  <c r="G1094" i="1"/>
  <c r="P1094" i="1" s="1"/>
  <c r="E1094" i="1"/>
  <c r="K1094" i="1" s="1"/>
  <c r="N1093" i="1"/>
  <c r="H1093" i="1"/>
  <c r="G1093" i="1"/>
  <c r="E1093" i="1"/>
  <c r="N1092" i="1"/>
  <c r="H1092" i="1"/>
  <c r="G1092" i="1"/>
  <c r="E1092" i="1"/>
  <c r="N1091" i="1"/>
  <c r="H1091" i="1"/>
  <c r="G1091" i="1"/>
  <c r="P1091" i="1" s="1"/>
  <c r="E1091" i="1"/>
  <c r="I1091" i="1" s="1"/>
  <c r="N1090" i="1"/>
  <c r="H1090" i="1"/>
  <c r="G1090" i="1"/>
  <c r="P1090" i="1" s="1"/>
  <c r="E1090" i="1"/>
  <c r="N1089" i="1"/>
  <c r="H1089" i="1"/>
  <c r="G1089" i="1"/>
  <c r="E1089" i="1"/>
  <c r="N1088" i="1"/>
  <c r="H1088" i="1"/>
  <c r="G1088" i="1"/>
  <c r="E1088" i="1"/>
  <c r="I1088" i="1" s="1"/>
  <c r="N1087" i="1"/>
  <c r="H1087" i="1"/>
  <c r="G1087" i="1"/>
  <c r="P1087" i="1" s="1"/>
  <c r="E1087" i="1"/>
  <c r="K1087" i="1" s="1"/>
  <c r="N1086" i="1"/>
  <c r="H1086" i="1"/>
  <c r="G1086" i="1"/>
  <c r="E1086" i="1"/>
  <c r="K1086" i="1" s="1"/>
  <c r="N1085" i="1"/>
  <c r="H1085" i="1"/>
  <c r="G1085" i="1"/>
  <c r="E1085" i="1"/>
  <c r="N1084" i="1"/>
  <c r="H1084" i="1"/>
  <c r="G1084" i="1"/>
  <c r="E1084" i="1"/>
  <c r="K1084" i="1" s="1"/>
  <c r="N1083" i="1"/>
  <c r="H1083" i="1"/>
  <c r="G1083" i="1"/>
  <c r="P1083" i="1" s="1"/>
  <c r="E1083" i="1"/>
  <c r="K1083" i="1" s="1"/>
  <c r="N1082" i="1"/>
  <c r="H1082" i="1"/>
  <c r="G1082" i="1"/>
  <c r="E1082" i="1"/>
  <c r="I1082" i="1" s="1"/>
  <c r="N1081" i="1"/>
  <c r="H1081" i="1"/>
  <c r="G1081" i="1"/>
  <c r="E1081" i="1"/>
  <c r="K1081" i="1" s="1"/>
  <c r="N1080" i="1"/>
  <c r="H1080" i="1"/>
  <c r="G1080" i="1"/>
  <c r="E1080" i="1"/>
  <c r="I1080" i="1" s="1"/>
  <c r="N1079" i="1"/>
  <c r="H1079" i="1"/>
  <c r="G1079" i="1"/>
  <c r="M1079" i="1" s="1"/>
  <c r="E1079" i="1"/>
  <c r="N1078" i="1"/>
  <c r="H1078" i="1"/>
  <c r="G1078" i="1"/>
  <c r="P1078" i="1" s="1"/>
  <c r="E1078" i="1"/>
  <c r="K1078" i="1" s="1"/>
  <c r="N1077" i="1"/>
  <c r="H1077" i="1"/>
  <c r="G1077" i="1"/>
  <c r="E1077" i="1"/>
  <c r="K1077" i="1" s="1"/>
  <c r="N1076" i="1"/>
  <c r="H1076" i="1"/>
  <c r="G1076" i="1"/>
  <c r="E1076" i="1"/>
  <c r="I1076" i="1" s="1"/>
  <c r="N1075" i="1"/>
  <c r="H1075" i="1"/>
  <c r="G1075" i="1"/>
  <c r="P1075" i="1" s="1"/>
  <c r="E1075" i="1"/>
  <c r="K1075" i="1" s="1"/>
  <c r="N1074" i="1"/>
  <c r="H1074" i="1"/>
  <c r="G1074" i="1"/>
  <c r="E1074" i="1"/>
  <c r="N1073" i="1"/>
  <c r="H1073" i="1"/>
  <c r="G1073" i="1"/>
  <c r="M1073" i="1" s="1"/>
  <c r="E1073" i="1"/>
  <c r="N1072" i="1"/>
  <c r="H1072" i="1"/>
  <c r="G1072" i="1"/>
  <c r="E1072" i="1"/>
  <c r="I1072" i="1" s="1"/>
  <c r="N1071" i="1"/>
  <c r="H1071" i="1"/>
  <c r="G1071" i="1"/>
  <c r="M1071" i="1" s="1"/>
  <c r="E1071" i="1"/>
  <c r="N1070" i="1"/>
  <c r="H1070" i="1"/>
  <c r="G1070" i="1"/>
  <c r="P1070" i="1" s="1"/>
  <c r="E1070" i="1"/>
  <c r="K1070" i="1" s="1"/>
  <c r="N1069" i="1"/>
  <c r="H1069" i="1"/>
  <c r="G1069" i="1"/>
  <c r="E1069" i="1"/>
  <c r="K1069" i="1" s="1"/>
  <c r="N1068" i="1"/>
  <c r="H1068" i="1"/>
  <c r="G1068" i="1"/>
  <c r="E1068" i="1"/>
  <c r="I1068" i="1" s="1"/>
  <c r="N1067" i="1"/>
  <c r="H1067" i="1"/>
  <c r="G1067" i="1"/>
  <c r="M1067" i="1" s="1"/>
  <c r="E1067" i="1"/>
  <c r="N1066" i="1"/>
  <c r="H1066" i="1"/>
  <c r="G1066" i="1"/>
  <c r="P1066" i="1" s="1"/>
  <c r="E1066" i="1"/>
  <c r="N1065" i="1"/>
  <c r="H1065" i="1"/>
  <c r="G1065" i="1"/>
  <c r="M1065" i="1" s="1"/>
  <c r="E1065" i="1"/>
  <c r="N1064" i="1"/>
  <c r="H1064" i="1"/>
  <c r="G1064" i="1"/>
  <c r="E1064" i="1"/>
  <c r="N1063" i="1"/>
  <c r="H1063" i="1"/>
  <c r="G1063" i="1"/>
  <c r="M1063" i="1" s="1"/>
  <c r="E1063" i="1"/>
  <c r="N1062" i="1"/>
  <c r="H1062" i="1"/>
  <c r="G1062" i="1"/>
  <c r="P1062" i="1" s="1"/>
  <c r="E1062" i="1"/>
  <c r="K1062" i="1" s="1"/>
  <c r="N1061" i="1"/>
  <c r="H1061" i="1"/>
  <c r="G1061" i="1"/>
  <c r="E1061" i="1"/>
  <c r="N1060" i="1"/>
  <c r="H1060" i="1"/>
  <c r="G1060" i="1"/>
  <c r="E1060" i="1"/>
  <c r="K1060" i="1" s="1"/>
  <c r="N1059" i="1"/>
  <c r="H1059" i="1"/>
  <c r="G1059" i="1"/>
  <c r="M1059" i="1" s="1"/>
  <c r="E1059" i="1"/>
  <c r="N1058" i="1"/>
  <c r="H1058" i="1"/>
  <c r="G1058" i="1"/>
  <c r="M1058" i="1" s="1"/>
  <c r="E1058" i="1"/>
  <c r="I1058" i="1" s="1"/>
  <c r="N1057" i="1"/>
  <c r="H1057" i="1"/>
  <c r="G1057" i="1"/>
  <c r="E1057" i="1"/>
  <c r="N1056" i="1"/>
  <c r="H1056" i="1"/>
  <c r="G1056" i="1"/>
  <c r="E1056" i="1"/>
  <c r="K1056" i="1" s="1"/>
  <c r="N1055" i="1"/>
  <c r="H1055" i="1"/>
  <c r="G1055" i="1"/>
  <c r="P1055" i="1" s="1"/>
  <c r="E1055" i="1"/>
  <c r="K1055" i="1" s="1"/>
  <c r="N1054" i="1"/>
  <c r="H1054" i="1"/>
  <c r="G1054" i="1"/>
  <c r="M1054" i="1" s="1"/>
  <c r="E1054" i="1"/>
  <c r="K1054" i="1" s="1"/>
  <c r="N1053" i="1"/>
  <c r="H1053" i="1"/>
  <c r="G1053" i="1"/>
  <c r="M1053" i="1" s="1"/>
  <c r="E1053" i="1"/>
  <c r="I1053" i="1" s="1"/>
  <c r="N1052" i="1"/>
  <c r="H1052" i="1"/>
  <c r="G1052" i="1"/>
  <c r="P1052" i="1" s="1"/>
  <c r="E1052" i="1"/>
  <c r="N1051" i="1"/>
  <c r="H1051" i="1"/>
  <c r="G1051" i="1"/>
  <c r="M1051" i="1" s="1"/>
  <c r="E1051" i="1"/>
  <c r="N1050" i="1"/>
  <c r="H1050" i="1"/>
  <c r="G1050" i="1"/>
  <c r="P1050" i="1" s="1"/>
  <c r="E1050" i="1"/>
  <c r="N1049" i="1"/>
  <c r="H1049" i="1"/>
  <c r="G1049" i="1"/>
  <c r="E1049" i="1"/>
  <c r="I1049" i="1" s="1"/>
  <c r="N1048" i="1"/>
  <c r="H1048" i="1"/>
  <c r="G1048" i="1"/>
  <c r="E1048" i="1"/>
  <c r="I1048" i="1" s="1"/>
  <c r="N1047" i="1"/>
  <c r="H1047" i="1"/>
  <c r="G1047" i="1"/>
  <c r="E1047" i="1"/>
  <c r="I1047" i="1" s="1"/>
  <c r="N1046" i="1"/>
  <c r="H1046" i="1"/>
  <c r="G1046" i="1"/>
  <c r="E1046" i="1"/>
  <c r="N1045" i="1"/>
  <c r="H1045" i="1"/>
  <c r="G1045" i="1"/>
  <c r="E1045" i="1"/>
  <c r="N1044" i="1"/>
  <c r="H1044" i="1"/>
  <c r="G1044" i="1"/>
  <c r="E1044" i="1"/>
  <c r="K1044" i="1" s="1"/>
  <c r="N1043" i="1"/>
  <c r="H1043" i="1"/>
  <c r="G1043" i="1"/>
  <c r="P1043" i="1" s="1"/>
  <c r="E1043" i="1"/>
  <c r="N1042" i="1"/>
  <c r="H1042" i="1"/>
  <c r="G1042" i="1"/>
  <c r="E1042" i="1"/>
  <c r="K1042" i="1" s="1"/>
  <c r="N1041" i="1"/>
  <c r="H1041" i="1"/>
  <c r="G1041" i="1"/>
  <c r="E1041" i="1"/>
  <c r="N1040" i="1"/>
  <c r="H1040" i="1"/>
  <c r="G1040" i="1"/>
  <c r="E1040" i="1"/>
  <c r="N1039" i="1"/>
  <c r="H1039" i="1"/>
  <c r="G1039" i="1"/>
  <c r="P1039" i="1" s="1"/>
  <c r="E1039" i="1"/>
  <c r="N1038" i="1"/>
  <c r="H1038" i="1"/>
  <c r="G1038" i="1"/>
  <c r="E1038" i="1"/>
  <c r="N1037" i="1"/>
  <c r="H1037" i="1"/>
  <c r="G1037" i="1"/>
  <c r="P1037" i="1" s="1"/>
  <c r="E1037" i="1"/>
  <c r="N1036" i="1"/>
  <c r="H1036" i="1"/>
  <c r="G1036" i="1"/>
  <c r="E1036" i="1"/>
  <c r="N1035" i="1"/>
  <c r="H1035" i="1"/>
  <c r="G1035" i="1"/>
  <c r="E1035" i="1"/>
  <c r="N1034" i="1"/>
  <c r="H1034" i="1"/>
  <c r="G1034" i="1"/>
  <c r="M1034" i="1" s="1"/>
  <c r="E1034" i="1"/>
  <c r="N1033" i="1"/>
  <c r="H1033" i="1"/>
  <c r="G1033" i="1"/>
  <c r="E1033" i="1"/>
  <c r="N1032" i="1"/>
  <c r="H1032" i="1"/>
  <c r="G1032" i="1"/>
  <c r="P1032" i="1" s="1"/>
  <c r="E1032" i="1"/>
  <c r="N1031" i="1"/>
  <c r="H1031" i="1"/>
  <c r="G1031" i="1"/>
  <c r="M1031" i="1" s="1"/>
  <c r="E1031" i="1"/>
  <c r="N1030" i="1"/>
  <c r="H1030" i="1"/>
  <c r="G1030" i="1"/>
  <c r="E1030" i="1"/>
  <c r="N1029" i="1"/>
  <c r="H1029" i="1"/>
  <c r="G1029" i="1"/>
  <c r="E1029" i="1"/>
  <c r="N1028" i="1"/>
  <c r="H1028" i="1"/>
  <c r="G1028" i="1"/>
  <c r="E1028" i="1"/>
  <c r="K1028" i="1" s="1"/>
  <c r="N1027" i="1"/>
  <c r="H1027" i="1"/>
  <c r="G1027" i="1"/>
  <c r="M1027" i="1" s="1"/>
  <c r="E1027" i="1"/>
  <c r="N1026" i="1"/>
  <c r="H1026" i="1"/>
  <c r="G1026" i="1"/>
  <c r="E1026" i="1"/>
  <c r="N1025" i="1"/>
  <c r="H1025" i="1"/>
  <c r="G1025" i="1"/>
  <c r="P1025" i="1" s="1"/>
  <c r="E1025" i="1"/>
  <c r="N1024" i="1"/>
  <c r="H1024" i="1"/>
  <c r="G1024" i="1"/>
  <c r="P1024" i="1" s="1"/>
  <c r="E1024" i="1"/>
  <c r="N1023" i="1"/>
  <c r="H1023" i="1"/>
  <c r="G1023" i="1"/>
  <c r="E1023" i="1"/>
  <c r="I1023" i="1" s="1"/>
  <c r="N1022" i="1"/>
  <c r="H1022" i="1"/>
  <c r="G1022" i="1"/>
  <c r="E1022" i="1"/>
  <c r="I1022" i="1" s="1"/>
  <c r="N1021" i="1"/>
  <c r="H1021" i="1"/>
  <c r="G1021" i="1"/>
  <c r="M1021" i="1" s="1"/>
  <c r="E1021" i="1"/>
  <c r="N1020" i="1"/>
  <c r="H1020" i="1"/>
  <c r="G1020" i="1"/>
  <c r="E1020" i="1"/>
  <c r="K1020" i="1" s="1"/>
  <c r="N1019" i="1"/>
  <c r="H1019" i="1"/>
  <c r="G1019" i="1"/>
  <c r="E1019" i="1"/>
  <c r="N1018" i="1"/>
  <c r="H1018" i="1"/>
  <c r="G1018" i="1"/>
  <c r="P1018" i="1" s="1"/>
  <c r="E1018" i="1"/>
  <c r="I1018" i="1" s="1"/>
  <c r="N1017" i="1"/>
  <c r="H1017" i="1"/>
  <c r="G1017" i="1"/>
  <c r="P1017" i="1" s="1"/>
  <c r="E1017" i="1"/>
  <c r="N1016" i="1"/>
  <c r="H1016" i="1"/>
  <c r="G1016" i="1"/>
  <c r="E1016" i="1"/>
  <c r="N1015" i="1"/>
  <c r="H1015" i="1"/>
  <c r="G1015" i="1"/>
  <c r="E1015" i="1"/>
  <c r="K1015" i="1" s="1"/>
  <c r="N1014" i="1"/>
  <c r="H1014" i="1"/>
  <c r="G1014" i="1"/>
  <c r="M1014" i="1" s="1"/>
  <c r="E1014" i="1"/>
  <c r="N1013" i="1"/>
  <c r="H1013" i="1"/>
  <c r="G1013" i="1"/>
  <c r="E1013" i="1"/>
  <c r="K1013" i="1" s="1"/>
  <c r="N1012" i="1"/>
  <c r="H1012" i="1"/>
  <c r="G1012" i="1"/>
  <c r="E1012" i="1"/>
  <c r="N1011" i="1"/>
  <c r="H1011" i="1"/>
  <c r="G1011" i="1"/>
  <c r="M1011" i="1" s="1"/>
  <c r="E1011" i="1"/>
  <c r="I1011" i="1" s="1"/>
  <c r="N1010" i="1"/>
  <c r="H1010" i="1"/>
  <c r="G1010" i="1"/>
  <c r="E1010" i="1"/>
  <c r="N1009" i="1"/>
  <c r="H1009" i="1"/>
  <c r="G1009" i="1"/>
  <c r="E1009" i="1"/>
  <c r="K1009" i="1" s="1"/>
  <c r="N1008" i="1"/>
  <c r="H1008" i="1"/>
  <c r="G1008" i="1"/>
  <c r="E1008" i="1"/>
  <c r="K1008" i="1" s="1"/>
  <c r="N1007" i="1"/>
  <c r="H1007" i="1"/>
  <c r="G1007" i="1"/>
  <c r="E1007" i="1"/>
  <c r="I1007" i="1" s="1"/>
  <c r="N1006" i="1"/>
  <c r="H1006" i="1"/>
  <c r="G1006" i="1"/>
  <c r="E1006" i="1"/>
  <c r="I1006" i="1" s="1"/>
  <c r="N1005" i="1"/>
  <c r="H1005" i="1"/>
  <c r="G1005" i="1"/>
  <c r="E1005" i="1"/>
  <c r="N1004" i="1"/>
  <c r="H1004" i="1"/>
  <c r="G1004" i="1"/>
  <c r="E1004" i="1"/>
  <c r="K1004" i="1" s="1"/>
  <c r="N1003" i="1"/>
  <c r="H1003" i="1"/>
  <c r="G1003" i="1"/>
  <c r="E1003" i="1"/>
  <c r="K1003" i="1" s="1"/>
  <c r="N1002" i="1"/>
  <c r="H1002" i="1"/>
  <c r="G1002" i="1"/>
  <c r="E1002" i="1"/>
  <c r="I1002" i="1" s="1"/>
  <c r="N1001" i="1"/>
  <c r="H1001" i="1"/>
  <c r="G1001" i="1"/>
  <c r="E1001" i="1"/>
  <c r="N1000" i="1"/>
  <c r="H1000" i="1"/>
  <c r="G1000" i="1"/>
  <c r="E1000" i="1"/>
  <c r="I1000" i="1" s="1"/>
  <c r="N999" i="1"/>
  <c r="H999" i="1"/>
  <c r="G999" i="1"/>
  <c r="E999" i="1"/>
  <c r="K999" i="1" s="1"/>
  <c r="N998" i="1"/>
  <c r="H998" i="1"/>
  <c r="G998" i="1"/>
  <c r="P998" i="1" s="1"/>
  <c r="E998" i="1"/>
  <c r="I998" i="1" s="1"/>
  <c r="N997" i="1"/>
  <c r="H997" i="1"/>
  <c r="G997" i="1"/>
  <c r="E997" i="1"/>
  <c r="I997" i="1" s="1"/>
  <c r="N996" i="1"/>
  <c r="H996" i="1"/>
  <c r="G996" i="1"/>
  <c r="E996" i="1"/>
  <c r="K996" i="1" s="1"/>
  <c r="N995" i="1"/>
  <c r="H995" i="1"/>
  <c r="G995" i="1"/>
  <c r="E995" i="1"/>
  <c r="K995" i="1" s="1"/>
  <c r="N994" i="1"/>
  <c r="H994" i="1"/>
  <c r="G994" i="1"/>
  <c r="E994" i="1"/>
  <c r="N993" i="1"/>
  <c r="H993" i="1"/>
  <c r="G993" i="1"/>
  <c r="P993" i="1" s="1"/>
  <c r="E993" i="1"/>
  <c r="N992" i="1"/>
  <c r="H992" i="1"/>
  <c r="G992" i="1"/>
  <c r="P992" i="1" s="1"/>
  <c r="E992" i="1"/>
  <c r="N991" i="1"/>
  <c r="H991" i="1"/>
  <c r="G991" i="1"/>
  <c r="E991" i="1"/>
  <c r="I991" i="1" s="1"/>
  <c r="N990" i="1"/>
  <c r="H990" i="1"/>
  <c r="G990" i="1"/>
  <c r="E990" i="1"/>
  <c r="K990" i="1" s="1"/>
  <c r="N989" i="1"/>
  <c r="H989" i="1"/>
  <c r="G989" i="1"/>
  <c r="E989" i="1"/>
  <c r="N988" i="1"/>
  <c r="H988" i="1"/>
  <c r="G988" i="1"/>
  <c r="M988" i="1" s="1"/>
  <c r="E988" i="1"/>
  <c r="K988" i="1" s="1"/>
  <c r="N987" i="1"/>
  <c r="H987" i="1"/>
  <c r="G987" i="1"/>
  <c r="P987" i="1" s="1"/>
  <c r="E987" i="1"/>
  <c r="N986" i="1"/>
  <c r="H986" i="1"/>
  <c r="G986" i="1"/>
  <c r="P986" i="1" s="1"/>
  <c r="E986" i="1"/>
  <c r="K986" i="1" s="1"/>
  <c r="N985" i="1"/>
  <c r="H985" i="1"/>
  <c r="G985" i="1"/>
  <c r="E985" i="1"/>
  <c r="N984" i="1"/>
  <c r="H984" i="1"/>
  <c r="G984" i="1"/>
  <c r="E984" i="1"/>
  <c r="I984" i="1" s="1"/>
  <c r="N983" i="1"/>
  <c r="H983" i="1"/>
  <c r="G983" i="1"/>
  <c r="E983" i="1"/>
  <c r="K983" i="1" s="1"/>
  <c r="N982" i="1"/>
  <c r="H982" i="1"/>
  <c r="G982" i="1"/>
  <c r="P982" i="1" s="1"/>
  <c r="E982" i="1"/>
  <c r="K982" i="1" s="1"/>
  <c r="N981" i="1"/>
  <c r="H981" i="1"/>
  <c r="G981" i="1"/>
  <c r="E981" i="1"/>
  <c r="N980" i="1"/>
  <c r="H980" i="1"/>
  <c r="G980" i="1"/>
  <c r="M980" i="1" s="1"/>
  <c r="E980" i="1"/>
  <c r="I980" i="1" s="1"/>
  <c r="N979" i="1"/>
  <c r="H979" i="1"/>
  <c r="G979" i="1"/>
  <c r="E979" i="1"/>
  <c r="K979" i="1" s="1"/>
  <c r="N978" i="1"/>
  <c r="H978" i="1"/>
  <c r="G978" i="1"/>
  <c r="E978" i="1"/>
  <c r="I978" i="1" s="1"/>
  <c r="N977" i="1"/>
  <c r="H977" i="1"/>
  <c r="G977" i="1"/>
  <c r="E977" i="1"/>
  <c r="N976" i="1"/>
  <c r="H976" i="1"/>
  <c r="G976" i="1"/>
  <c r="E976" i="1"/>
  <c r="N975" i="1"/>
  <c r="H975" i="1"/>
  <c r="G975" i="1"/>
  <c r="P975" i="1" s="1"/>
  <c r="E975" i="1"/>
  <c r="N974" i="1"/>
  <c r="H974" i="1"/>
  <c r="G974" i="1"/>
  <c r="E974" i="1"/>
  <c r="N973" i="1"/>
  <c r="H973" i="1"/>
  <c r="G973" i="1"/>
  <c r="E973" i="1"/>
  <c r="N972" i="1"/>
  <c r="H972" i="1"/>
  <c r="G972" i="1"/>
  <c r="E972" i="1"/>
  <c r="N971" i="1"/>
  <c r="H971" i="1"/>
  <c r="G971" i="1"/>
  <c r="E971" i="1"/>
  <c r="I971" i="1" s="1"/>
  <c r="N970" i="1"/>
  <c r="H970" i="1"/>
  <c r="G970" i="1"/>
  <c r="E970" i="1"/>
  <c r="N969" i="1"/>
  <c r="H969" i="1"/>
  <c r="G969" i="1"/>
  <c r="P969" i="1" s="1"/>
  <c r="E969" i="1"/>
  <c r="N968" i="1"/>
  <c r="H968" i="1"/>
  <c r="G968" i="1"/>
  <c r="E968" i="1"/>
  <c r="I968" i="1" s="1"/>
  <c r="N967" i="1"/>
  <c r="H967" i="1"/>
  <c r="G967" i="1"/>
  <c r="E967" i="1"/>
  <c r="N966" i="1"/>
  <c r="H966" i="1"/>
  <c r="G966" i="1"/>
  <c r="M966" i="1" s="1"/>
  <c r="E966" i="1"/>
  <c r="I966" i="1" s="1"/>
  <c r="N965" i="1"/>
  <c r="H965" i="1"/>
  <c r="G965" i="1"/>
  <c r="E965" i="1"/>
  <c r="N964" i="1"/>
  <c r="H964" i="1"/>
  <c r="G964" i="1"/>
  <c r="E964" i="1"/>
  <c r="N963" i="1"/>
  <c r="H963" i="1"/>
  <c r="G963" i="1"/>
  <c r="E963" i="1"/>
  <c r="K963" i="1" s="1"/>
  <c r="N962" i="1"/>
  <c r="H962" i="1"/>
  <c r="G962" i="1"/>
  <c r="E962" i="1"/>
  <c r="N961" i="1"/>
  <c r="H961" i="1"/>
  <c r="G961" i="1"/>
  <c r="E961" i="1"/>
  <c r="I961" i="1" s="1"/>
  <c r="N960" i="1"/>
  <c r="H960" i="1"/>
  <c r="G960" i="1"/>
  <c r="E960" i="1"/>
  <c r="N959" i="1"/>
  <c r="H959" i="1"/>
  <c r="G959" i="1"/>
  <c r="E959" i="1"/>
  <c r="K959" i="1" s="1"/>
  <c r="N958" i="1"/>
  <c r="H958" i="1"/>
  <c r="G958" i="1"/>
  <c r="E958" i="1"/>
  <c r="N957" i="1"/>
  <c r="H957" i="1"/>
  <c r="G957" i="1"/>
  <c r="E957" i="1"/>
  <c r="N956" i="1"/>
  <c r="H956" i="1"/>
  <c r="G956" i="1"/>
  <c r="E956" i="1"/>
  <c r="N955" i="1"/>
  <c r="H955" i="1"/>
  <c r="G955" i="1"/>
  <c r="M955" i="1" s="1"/>
  <c r="E955" i="1"/>
  <c r="K955" i="1" s="1"/>
  <c r="N954" i="1"/>
  <c r="H954" i="1"/>
  <c r="G954" i="1"/>
  <c r="M954" i="1" s="1"/>
  <c r="E954" i="1"/>
  <c r="I954" i="1" s="1"/>
  <c r="N953" i="1"/>
  <c r="H953" i="1"/>
  <c r="G953" i="1"/>
  <c r="E953" i="1"/>
  <c r="N952" i="1"/>
  <c r="H952" i="1"/>
  <c r="G952" i="1"/>
  <c r="E952" i="1"/>
  <c r="I952" i="1" s="1"/>
  <c r="N951" i="1"/>
  <c r="H951" i="1"/>
  <c r="G951" i="1"/>
  <c r="E951" i="1"/>
  <c r="I951" i="1" s="1"/>
  <c r="N950" i="1"/>
  <c r="H950" i="1"/>
  <c r="G950" i="1"/>
  <c r="E950" i="1"/>
  <c r="N949" i="1"/>
  <c r="H949" i="1"/>
  <c r="G949" i="1"/>
  <c r="E949" i="1"/>
  <c r="N948" i="1"/>
  <c r="H948" i="1"/>
  <c r="G948" i="1"/>
  <c r="E948" i="1"/>
  <c r="K948" i="1" s="1"/>
  <c r="N947" i="1"/>
  <c r="H947" i="1"/>
  <c r="G947" i="1"/>
  <c r="E947" i="1"/>
  <c r="I947" i="1" s="1"/>
  <c r="N946" i="1"/>
  <c r="H946" i="1"/>
  <c r="G946" i="1"/>
  <c r="E946" i="1"/>
  <c r="N945" i="1"/>
  <c r="H945" i="1"/>
  <c r="G945" i="1"/>
  <c r="E945" i="1"/>
  <c r="N944" i="1"/>
  <c r="H944" i="1"/>
  <c r="G944" i="1"/>
  <c r="E944" i="1"/>
  <c r="N943" i="1"/>
  <c r="H943" i="1"/>
  <c r="G943" i="1"/>
  <c r="E943" i="1"/>
  <c r="N942" i="1"/>
  <c r="H942" i="1"/>
  <c r="G942" i="1"/>
  <c r="E942" i="1"/>
  <c r="N941" i="1"/>
  <c r="H941" i="1"/>
  <c r="G941" i="1"/>
  <c r="E941" i="1"/>
  <c r="I941" i="1" s="1"/>
  <c r="N940" i="1"/>
  <c r="H940" i="1"/>
  <c r="G940" i="1"/>
  <c r="P940" i="1" s="1"/>
  <c r="E940" i="1"/>
  <c r="N939" i="1"/>
  <c r="H939" i="1"/>
  <c r="G939" i="1"/>
  <c r="P939" i="1" s="1"/>
  <c r="E939" i="1"/>
  <c r="I939" i="1" s="1"/>
  <c r="N938" i="1"/>
  <c r="H938" i="1"/>
  <c r="G938" i="1"/>
  <c r="E938" i="1"/>
  <c r="N937" i="1"/>
  <c r="H937" i="1"/>
  <c r="G937" i="1"/>
  <c r="E937" i="1"/>
  <c r="N936" i="1"/>
  <c r="H936" i="1"/>
  <c r="G936" i="1"/>
  <c r="E936" i="1"/>
  <c r="K936" i="1" s="1"/>
  <c r="N935" i="1"/>
  <c r="H935" i="1"/>
  <c r="G935" i="1"/>
  <c r="E935" i="1"/>
  <c r="K935" i="1" s="1"/>
  <c r="N934" i="1"/>
  <c r="H934" i="1"/>
  <c r="G934" i="1"/>
  <c r="P934" i="1" s="1"/>
  <c r="E934" i="1"/>
  <c r="N933" i="1"/>
  <c r="H933" i="1"/>
  <c r="G933" i="1"/>
  <c r="P933" i="1" s="1"/>
  <c r="E933" i="1"/>
  <c r="N932" i="1"/>
  <c r="H932" i="1"/>
  <c r="G932" i="1"/>
  <c r="P932" i="1" s="1"/>
  <c r="E932" i="1"/>
  <c r="K932" i="1" s="1"/>
  <c r="N931" i="1"/>
  <c r="H931" i="1"/>
  <c r="G931" i="1"/>
  <c r="E931" i="1"/>
  <c r="K931" i="1" s="1"/>
  <c r="N930" i="1"/>
  <c r="H930" i="1"/>
  <c r="G930" i="1"/>
  <c r="E930" i="1"/>
  <c r="N929" i="1"/>
  <c r="H929" i="1"/>
  <c r="G929" i="1"/>
  <c r="E929" i="1"/>
  <c r="K929" i="1" s="1"/>
  <c r="N928" i="1"/>
  <c r="H928" i="1"/>
  <c r="G928" i="1"/>
  <c r="P928" i="1" s="1"/>
  <c r="E928" i="1"/>
  <c r="K928" i="1" s="1"/>
  <c r="N927" i="1"/>
  <c r="H927" i="1"/>
  <c r="G927" i="1"/>
  <c r="P927" i="1" s="1"/>
  <c r="E927" i="1"/>
  <c r="K927" i="1" s="1"/>
  <c r="N926" i="1"/>
  <c r="H926" i="1"/>
  <c r="G926" i="1"/>
  <c r="E926" i="1"/>
  <c r="I926" i="1" s="1"/>
  <c r="N925" i="1"/>
  <c r="H925" i="1"/>
  <c r="G925" i="1"/>
  <c r="M925" i="1" s="1"/>
  <c r="E925" i="1"/>
  <c r="K925" i="1" s="1"/>
  <c r="N924" i="1"/>
  <c r="H924" i="1"/>
  <c r="G924" i="1"/>
  <c r="E924" i="1"/>
  <c r="N923" i="1"/>
  <c r="H923" i="1"/>
  <c r="G923" i="1"/>
  <c r="M923" i="1" s="1"/>
  <c r="E923" i="1"/>
  <c r="N922" i="1"/>
  <c r="H922" i="1"/>
  <c r="G922" i="1"/>
  <c r="P922" i="1" s="1"/>
  <c r="E922" i="1"/>
  <c r="K922" i="1" s="1"/>
  <c r="N921" i="1"/>
  <c r="H921" i="1"/>
  <c r="G921" i="1"/>
  <c r="E921" i="1"/>
  <c r="I921" i="1" s="1"/>
  <c r="N920" i="1"/>
  <c r="H920" i="1"/>
  <c r="G920" i="1"/>
  <c r="M920" i="1" s="1"/>
  <c r="E920" i="1"/>
  <c r="N919" i="1"/>
  <c r="H919" i="1"/>
  <c r="G919" i="1"/>
  <c r="E919" i="1"/>
  <c r="K919" i="1" s="1"/>
  <c r="N918" i="1"/>
  <c r="H918" i="1"/>
  <c r="G918" i="1"/>
  <c r="E918" i="1"/>
  <c r="I918" i="1" s="1"/>
  <c r="N917" i="1"/>
  <c r="H917" i="1"/>
  <c r="G917" i="1"/>
  <c r="M917" i="1" s="1"/>
  <c r="E917" i="1"/>
  <c r="K917" i="1" s="1"/>
  <c r="N916" i="1"/>
  <c r="H916" i="1"/>
  <c r="G916" i="1"/>
  <c r="E916" i="1"/>
  <c r="N915" i="1"/>
  <c r="H915" i="1"/>
  <c r="G915" i="1"/>
  <c r="E915" i="1"/>
  <c r="N914" i="1"/>
  <c r="H914" i="1"/>
  <c r="G914" i="1"/>
  <c r="E914" i="1"/>
  <c r="K914" i="1" s="1"/>
  <c r="N913" i="1"/>
  <c r="H913" i="1"/>
  <c r="G913" i="1"/>
  <c r="M913" i="1" s="1"/>
  <c r="E913" i="1"/>
  <c r="N912" i="1"/>
  <c r="H912" i="1"/>
  <c r="G912" i="1"/>
  <c r="M912" i="1" s="1"/>
  <c r="E912" i="1"/>
  <c r="N911" i="1"/>
  <c r="H911" i="1"/>
  <c r="G911" i="1"/>
  <c r="E911" i="1"/>
  <c r="K911" i="1" s="1"/>
  <c r="N910" i="1"/>
  <c r="H910" i="1"/>
  <c r="G910" i="1"/>
  <c r="E910" i="1"/>
  <c r="K910" i="1" s="1"/>
  <c r="N909" i="1"/>
  <c r="H909" i="1"/>
  <c r="G909" i="1"/>
  <c r="E909" i="1"/>
  <c r="N908" i="1"/>
  <c r="H908" i="1"/>
  <c r="G908" i="1"/>
  <c r="P908" i="1" s="1"/>
  <c r="E908" i="1"/>
  <c r="K908" i="1" s="1"/>
  <c r="N907" i="1"/>
  <c r="H907" i="1"/>
  <c r="G907" i="1"/>
  <c r="E907" i="1"/>
  <c r="N906" i="1"/>
  <c r="H906" i="1"/>
  <c r="G906" i="1"/>
  <c r="E906" i="1"/>
  <c r="N905" i="1"/>
  <c r="H905" i="1"/>
  <c r="G905" i="1"/>
  <c r="M905" i="1" s="1"/>
  <c r="E905" i="1"/>
  <c r="N904" i="1"/>
  <c r="H904" i="1"/>
  <c r="G904" i="1"/>
  <c r="E904" i="1"/>
  <c r="K904" i="1" s="1"/>
  <c r="N903" i="1"/>
  <c r="H903" i="1"/>
  <c r="G903" i="1"/>
  <c r="E903" i="1"/>
  <c r="N902" i="1"/>
  <c r="H902" i="1"/>
  <c r="G902" i="1"/>
  <c r="E902" i="1"/>
  <c r="N901" i="1"/>
  <c r="H901" i="1"/>
  <c r="G901" i="1"/>
  <c r="E901" i="1"/>
  <c r="N900" i="1"/>
  <c r="H900" i="1"/>
  <c r="G900" i="1"/>
  <c r="M900" i="1" s="1"/>
  <c r="E900" i="1"/>
  <c r="K900" i="1" s="1"/>
  <c r="N899" i="1"/>
  <c r="H899" i="1"/>
  <c r="G899" i="1"/>
  <c r="E899" i="1"/>
  <c r="N898" i="1"/>
  <c r="H898" i="1"/>
  <c r="G898" i="1"/>
  <c r="E898" i="1"/>
  <c r="N897" i="1"/>
  <c r="H897" i="1"/>
  <c r="G897" i="1"/>
  <c r="E897" i="1"/>
  <c r="N896" i="1"/>
  <c r="H896" i="1"/>
  <c r="G896" i="1"/>
  <c r="E896" i="1"/>
  <c r="N895" i="1"/>
  <c r="H895" i="1"/>
  <c r="G895" i="1"/>
  <c r="M895" i="1" s="1"/>
  <c r="E895" i="1"/>
  <c r="N894" i="1"/>
  <c r="H894" i="1"/>
  <c r="G894" i="1"/>
  <c r="M894" i="1" s="1"/>
  <c r="E894" i="1"/>
  <c r="K894" i="1" s="1"/>
  <c r="N893" i="1"/>
  <c r="H893" i="1"/>
  <c r="G893" i="1"/>
  <c r="P893" i="1" s="1"/>
  <c r="E893" i="1"/>
  <c r="N892" i="1"/>
  <c r="H892" i="1"/>
  <c r="G892" i="1"/>
  <c r="E892" i="1"/>
  <c r="K892" i="1" s="1"/>
  <c r="N891" i="1"/>
  <c r="H891" i="1"/>
  <c r="G891" i="1"/>
  <c r="E891" i="1"/>
  <c r="N890" i="1"/>
  <c r="H890" i="1"/>
  <c r="G890" i="1"/>
  <c r="E890" i="1"/>
  <c r="N889" i="1"/>
  <c r="H889" i="1"/>
  <c r="G889" i="1"/>
  <c r="M889" i="1" s="1"/>
  <c r="E889" i="1"/>
  <c r="N888" i="1"/>
  <c r="H888" i="1"/>
  <c r="G888" i="1"/>
  <c r="E888" i="1"/>
  <c r="N887" i="1"/>
  <c r="H887" i="1"/>
  <c r="G887" i="1"/>
  <c r="P887" i="1" s="1"/>
  <c r="E887" i="1"/>
  <c r="N886" i="1"/>
  <c r="H886" i="1"/>
  <c r="G886" i="1"/>
  <c r="P886" i="1" s="1"/>
  <c r="E886" i="1"/>
  <c r="N885" i="1"/>
  <c r="H885" i="1"/>
  <c r="G885" i="1"/>
  <c r="E885" i="1"/>
  <c r="K885" i="1" s="1"/>
  <c r="N884" i="1"/>
  <c r="H884" i="1"/>
  <c r="G884" i="1"/>
  <c r="E884" i="1"/>
  <c r="K884" i="1" s="1"/>
  <c r="N883" i="1"/>
  <c r="H883" i="1"/>
  <c r="G883" i="1"/>
  <c r="P883" i="1" s="1"/>
  <c r="E883" i="1"/>
  <c r="N882" i="1"/>
  <c r="H882" i="1"/>
  <c r="G882" i="1"/>
  <c r="E882" i="1"/>
  <c r="N881" i="1"/>
  <c r="H881" i="1"/>
  <c r="G881" i="1"/>
  <c r="E881" i="1"/>
  <c r="N880" i="1"/>
  <c r="H880" i="1"/>
  <c r="G880" i="1"/>
  <c r="E880" i="1"/>
  <c r="N879" i="1"/>
  <c r="H879" i="1"/>
  <c r="G879" i="1"/>
  <c r="E879" i="1"/>
  <c r="N878" i="1"/>
  <c r="H878" i="1"/>
  <c r="G878" i="1"/>
  <c r="E878" i="1"/>
  <c r="N877" i="1"/>
  <c r="H877" i="1"/>
  <c r="G877" i="1"/>
  <c r="E877" i="1"/>
  <c r="K877" i="1" s="1"/>
  <c r="N876" i="1"/>
  <c r="H876" i="1"/>
  <c r="G876" i="1"/>
  <c r="M876" i="1" s="1"/>
  <c r="E876" i="1"/>
  <c r="N875" i="1"/>
  <c r="H875" i="1"/>
  <c r="G875" i="1"/>
  <c r="E875" i="1"/>
  <c r="I875" i="1" s="1"/>
  <c r="N874" i="1"/>
  <c r="H874" i="1"/>
  <c r="G874" i="1"/>
  <c r="P874" i="1" s="1"/>
  <c r="E874" i="1"/>
  <c r="N873" i="1"/>
  <c r="H873" i="1"/>
  <c r="G873" i="1"/>
  <c r="M873" i="1" s="1"/>
  <c r="E873" i="1"/>
  <c r="N872" i="1"/>
  <c r="H872" i="1"/>
  <c r="G872" i="1"/>
  <c r="E872" i="1"/>
  <c r="K872" i="1" s="1"/>
  <c r="N871" i="1"/>
  <c r="H871" i="1"/>
  <c r="G871" i="1"/>
  <c r="M871" i="1" s="1"/>
  <c r="E871" i="1"/>
  <c r="N870" i="1"/>
  <c r="H870" i="1"/>
  <c r="G870" i="1"/>
  <c r="E870" i="1"/>
  <c r="N869" i="1"/>
  <c r="H869" i="1"/>
  <c r="G869" i="1"/>
  <c r="P869" i="1" s="1"/>
  <c r="E869" i="1"/>
  <c r="N868" i="1"/>
  <c r="H868" i="1"/>
  <c r="G868" i="1"/>
  <c r="P868" i="1" s="1"/>
  <c r="E868" i="1"/>
  <c r="N867" i="1"/>
  <c r="H867" i="1"/>
  <c r="G867" i="1"/>
  <c r="P867" i="1" s="1"/>
  <c r="E867" i="1"/>
  <c r="I867" i="1" s="1"/>
  <c r="N866" i="1"/>
  <c r="H866" i="1"/>
  <c r="G866" i="1"/>
  <c r="E866" i="1"/>
  <c r="I866" i="1" s="1"/>
  <c r="N865" i="1"/>
  <c r="H865" i="1"/>
  <c r="G865" i="1"/>
  <c r="E865" i="1"/>
  <c r="K865" i="1" s="1"/>
  <c r="N864" i="1"/>
  <c r="H864" i="1"/>
  <c r="G864" i="1"/>
  <c r="P864" i="1" s="1"/>
  <c r="E864" i="1"/>
  <c r="K864" i="1" s="1"/>
  <c r="N863" i="1"/>
  <c r="H863" i="1"/>
  <c r="G863" i="1"/>
  <c r="P863" i="1" s="1"/>
  <c r="E863" i="1"/>
  <c r="K863" i="1" s="1"/>
  <c r="N862" i="1"/>
  <c r="H862" i="1"/>
  <c r="G862" i="1"/>
  <c r="E862" i="1"/>
  <c r="N861" i="1"/>
  <c r="H861" i="1"/>
  <c r="G861" i="1"/>
  <c r="E861" i="1"/>
  <c r="I861" i="1" s="1"/>
  <c r="N860" i="1"/>
  <c r="H860" i="1"/>
  <c r="G860" i="1"/>
  <c r="M860" i="1" s="1"/>
  <c r="E860" i="1"/>
  <c r="N859" i="1"/>
  <c r="H859" i="1"/>
  <c r="G859" i="1"/>
  <c r="E859" i="1"/>
  <c r="N858" i="1"/>
  <c r="H858" i="1"/>
  <c r="G858" i="1"/>
  <c r="E858" i="1"/>
  <c r="N857" i="1"/>
  <c r="H857" i="1"/>
  <c r="G857" i="1"/>
  <c r="E857" i="1"/>
  <c r="N856" i="1"/>
  <c r="H856" i="1"/>
  <c r="G856" i="1"/>
  <c r="E856" i="1"/>
  <c r="N855" i="1"/>
  <c r="H855" i="1"/>
  <c r="G855" i="1"/>
  <c r="M855" i="1" s="1"/>
  <c r="E855" i="1"/>
  <c r="N854" i="1"/>
  <c r="H854" i="1"/>
  <c r="G854" i="1"/>
  <c r="E854" i="1"/>
  <c r="N853" i="1"/>
  <c r="H853" i="1"/>
  <c r="G853" i="1"/>
  <c r="E853" i="1"/>
  <c r="I853" i="1" s="1"/>
  <c r="N852" i="1"/>
  <c r="H852" i="1"/>
  <c r="G852" i="1"/>
  <c r="P852" i="1" s="1"/>
  <c r="E852" i="1"/>
  <c r="I852" i="1" s="1"/>
  <c r="N851" i="1"/>
  <c r="H851" i="1"/>
  <c r="G851" i="1"/>
  <c r="P851" i="1" s="1"/>
  <c r="E851" i="1"/>
  <c r="N850" i="1"/>
  <c r="H850" i="1"/>
  <c r="G850" i="1"/>
  <c r="E850" i="1"/>
  <c r="N849" i="1"/>
  <c r="H849" i="1"/>
  <c r="G849" i="1"/>
  <c r="M849" i="1" s="1"/>
  <c r="E849" i="1"/>
  <c r="N848" i="1"/>
  <c r="H848" i="1"/>
  <c r="G848" i="1"/>
  <c r="P848" i="1" s="1"/>
  <c r="E848" i="1"/>
  <c r="N847" i="1"/>
  <c r="H847" i="1"/>
  <c r="G847" i="1"/>
  <c r="P847" i="1" s="1"/>
  <c r="E847" i="1"/>
  <c r="K847" i="1" s="1"/>
  <c r="N846" i="1"/>
  <c r="H846" i="1"/>
  <c r="G846" i="1"/>
  <c r="P846" i="1" s="1"/>
  <c r="E846" i="1"/>
  <c r="I846" i="1" s="1"/>
  <c r="N845" i="1"/>
  <c r="H845" i="1"/>
  <c r="G845" i="1"/>
  <c r="P845" i="1" s="1"/>
  <c r="E845" i="1"/>
  <c r="K845" i="1" s="1"/>
  <c r="N844" i="1"/>
  <c r="H844" i="1"/>
  <c r="G844" i="1"/>
  <c r="E844" i="1"/>
  <c r="N843" i="1"/>
  <c r="H843" i="1"/>
  <c r="G843" i="1"/>
  <c r="E843" i="1"/>
  <c r="N842" i="1"/>
  <c r="H842" i="1"/>
  <c r="G842" i="1"/>
  <c r="M842" i="1" s="1"/>
  <c r="E842" i="1"/>
  <c r="K842" i="1" s="1"/>
  <c r="N841" i="1"/>
  <c r="H841" i="1"/>
  <c r="G841" i="1"/>
  <c r="E841" i="1"/>
  <c r="I841" i="1" s="1"/>
  <c r="N840" i="1"/>
  <c r="H840" i="1"/>
  <c r="G840" i="1"/>
  <c r="E840" i="1"/>
  <c r="K840" i="1" s="1"/>
  <c r="N839" i="1"/>
  <c r="H839" i="1"/>
  <c r="G839" i="1"/>
  <c r="E839" i="1"/>
  <c r="K839" i="1" s="1"/>
  <c r="N838" i="1"/>
  <c r="H838" i="1"/>
  <c r="G838" i="1"/>
  <c r="E838" i="1"/>
  <c r="K838" i="1" s="1"/>
  <c r="N837" i="1"/>
  <c r="H837" i="1"/>
  <c r="G837" i="1"/>
  <c r="E837" i="1"/>
  <c r="I837" i="1" s="1"/>
  <c r="N836" i="1"/>
  <c r="H836" i="1"/>
  <c r="G836" i="1"/>
  <c r="E836" i="1"/>
  <c r="N835" i="1"/>
  <c r="H835" i="1"/>
  <c r="G835" i="1"/>
  <c r="E835" i="1"/>
  <c r="K835" i="1" s="1"/>
  <c r="N834" i="1"/>
  <c r="H834" i="1"/>
  <c r="G834" i="1"/>
  <c r="P834" i="1" s="1"/>
  <c r="E834" i="1"/>
  <c r="K834" i="1" s="1"/>
  <c r="N833" i="1"/>
  <c r="H833" i="1"/>
  <c r="G833" i="1"/>
  <c r="E833" i="1"/>
  <c r="K833" i="1" s="1"/>
  <c r="N832" i="1"/>
  <c r="H832" i="1"/>
  <c r="G832" i="1"/>
  <c r="M832" i="1" s="1"/>
  <c r="E832" i="1"/>
  <c r="K832" i="1" s="1"/>
  <c r="N831" i="1"/>
  <c r="H831" i="1"/>
  <c r="G831" i="1"/>
  <c r="M831" i="1" s="1"/>
  <c r="E831" i="1"/>
  <c r="K831" i="1" s="1"/>
  <c r="N830" i="1"/>
  <c r="H830" i="1"/>
  <c r="G830" i="1"/>
  <c r="E830" i="1"/>
  <c r="N829" i="1"/>
  <c r="H829" i="1"/>
  <c r="G829" i="1"/>
  <c r="E829" i="1"/>
  <c r="N828" i="1"/>
  <c r="H828" i="1"/>
  <c r="G828" i="1"/>
  <c r="P828" i="1" s="1"/>
  <c r="E828" i="1"/>
  <c r="K828" i="1" s="1"/>
  <c r="N827" i="1"/>
  <c r="H827" i="1"/>
  <c r="G827" i="1"/>
  <c r="E827" i="1"/>
  <c r="K827" i="1" s="1"/>
  <c r="N826" i="1"/>
  <c r="H826" i="1"/>
  <c r="G826" i="1"/>
  <c r="M826" i="1" s="1"/>
  <c r="E826" i="1"/>
  <c r="N825" i="1"/>
  <c r="H825" i="1"/>
  <c r="G825" i="1"/>
  <c r="E825" i="1"/>
  <c r="K825" i="1" s="1"/>
  <c r="N824" i="1"/>
  <c r="H824" i="1"/>
  <c r="G824" i="1"/>
  <c r="E824" i="1"/>
  <c r="N823" i="1"/>
  <c r="H823" i="1"/>
  <c r="G823" i="1"/>
  <c r="M823" i="1" s="1"/>
  <c r="E823" i="1"/>
  <c r="N822" i="1"/>
  <c r="H822" i="1"/>
  <c r="G822" i="1"/>
  <c r="M822" i="1" s="1"/>
  <c r="E822" i="1"/>
  <c r="N821" i="1"/>
  <c r="H821" i="1"/>
  <c r="G821" i="1"/>
  <c r="M821" i="1" s="1"/>
  <c r="E821" i="1"/>
  <c r="N820" i="1"/>
  <c r="H820" i="1"/>
  <c r="G820" i="1"/>
  <c r="P820" i="1" s="1"/>
  <c r="E820" i="1"/>
  <c r="K820" i="1" s="1"/>
  <c r="N819" i="1"/>
  <c r="H819" i="1"/>
  <c r="G819" i="1"/>
  <c r="E819" i="1"/>
  <c r="N818" i="1"/>
  <c r="H818" i="1"/>
  <c r="G818" i="1"/>
  <c r="P818" i="1" s="1"/>
  <c r="E818" i="1"/>
  <c r="I818" i="1" s="1"/>
  <c r="N817" i="1"/>
  <c r="H817" i="1"/>
  <c r="G817" i="1"/>
  <c r="E817" i="1"/>
  <c r="K817" i="1" s="1"/>
  <c r="N816" i="1"/>
  <c r="H816" i="1"/>
  <c r="G816" i="1"/>
  <c r="P816" i="1" s="1"/>
  <c r="E816" i="1"/>
  <c r="N815" i="1"/>
  <c r="H815" i="1"/>
  <c r="G815" i="1"/>
  <c r="E815" i="1"/>
  <c r="N814" i="1"/>
  <c r="H814" i="1"/>
  <c r="G814" i="1"/>
  <c r="E814" i="1"/>
  <c r="N813" i="1"/>
  <c r="H813" i="1"/>
  <c r="G813" i="1"/>
  <c r="E813" i="1"/>
  <c r="N812" i="1"/>
  <c r="H812" i="1"/>
  <c r="G812" i="1"/>
  <c r="M812" i="1" s="1"/>
  <c r="E812" i="1"/>
  <c r="I812" i="1" s="1"/>
  <c r="N811" i="1"/>
  <c r="H811" i="1"/>
  <c r="G811" i="1"/>
  <c r="M811" i="1" s="1"/>
  <c r="E811" i="1"/>
  <c r="K811" i="1" s="1"/>
  <c r="N810" i="1"/>
  <c r="H810" i="1"/>
  <c r="G810" i="1"/>
  <c r="E810" i="1"/>
  <c r="N809" i="1"/>
  <c r="H809" i="1"/>
  <c r="G809" i="1"/>
  <c r="M809" i="1" s="1"/>
  <c r="E809" i="1"/>
  <c r="N808" i="1"/>
  <c r="H808" i="1"/>
  <c r="G808" i="1"/>
  <c r="E808" i="1"/>
  <c r="N807" i="1"/>
  <c r="H807" i="1"/>
  <c r="G807" i="1"/>
  <c r="E807" i="1"/>
  <c r="N806" i="1"/>
  <c r="H806" i="1"/>
  <c r="G806" i="1"/>
  <c r="E806" i="1"/>
  <c r="I806" i="1" s="1"/>
  <c r="N805" i="1"/>
  <c r="H805" i="1"/>
  <c r="G805" i="1"/>
  <c r="M805" i="1" s="1"/>
  <c r="E805" i="1"/>
  <c r="N804" i="1"/>
  <c r="H804" i="1"/>
  <c r="G804" i="1"/>
  <c r="P804" i="1" s="1"/>
  <c r="E804" i="1"/>
  <c r="N803" i="1"/>
  <c r="H803" i="1"/>
  <c r="G803" i="1"/>
  <c r="M803" i="1" s="1"/>
  <c r="E803" i="1"/>
  <c r="K803" i="1" s="1"/>
  <c r="N802" i="1"/>
  <c r="H802" i="1"/>
  <c r="G802" i="1"/>
  <c r="E802" i="1"/>
  <c r="I802" i="1" s="1"/>
  <c r="N801" i="1"/>
  <c r="H801" i="1"/>
  <c r="G801" i="1"/>
  <c r="E801" i="1"/>
  <c r="N800" i="1"/>
  <c r="H800" i="1"/>
  <c r="G800" i="1"/>
  <c r="P800" i="1" s="1"/>
  <c r="E800" i="1"/>
  <c r="K800" i="1" s="1"/>
  <c r="N799" i="1"/>
  <c r="H799" i="1"/>
  <c r="G799" i="1"/>
  <c r="E799" i="1"/>
  <c r="N798" i="1"/>
  <c r="H798" i="1"/>
  <c r="G798" i="1"/>
  <c r="E798" i="1"/>
  <c r="K798" i="1" s="1"/>
  <c r="N797" i="1"/>
  <c r="H797" i="1"/>
  <c r="G797" i="1"/>
  <c r="E797" i="1"/>
  <c r="N796" i="1"/>
  <c r="H796" i="1"/>
  <c r="G796" i="1"/>
  <c r="E796" i="1"/>
  <c r="N795" i="1"/>
  <c r="H795" i="1"/>
  <c r="G795" i="1"/>
  <c r="M795" i="1" s="1"/>
  <c r="E795" i="1"/>
  <c r="K795" i="1" s="1"/>
  <c r="N794" i="1"/>
  <c r="H794" i="1"/>
  <c r="G794" i="1"/>
  <c r="E794" i="1"/>
  <c r="K794" i="1" s="1"/>
  <c r="N793" i="1"/>
  <c r="H793" i="1"/>
  <c r="G793" i="1"/>
  <c r="P793" i="1" s="1"/>
  <c r="E793" i="1"/>
  <c r="N792" i="1"/>
  <c r="H792" i="1"/>
  <c r="G792" i="1"/>
  <c r="E792" i="1"/>
  <c r="I792" i="1" s="1"/>
  <c r="N791" i="1"/>
  <c r="H791" i="1"/>
  <c r="G791" i="1"/>
  <c r="M791" i="1" s="1"/>
  <c r="E791" i="1"/>
  <c r="N790" i="1"/>
  <c r="H790" i="1"/>
  <c r="G790" i="1"/>
  <c r="M790" i="1" s="1"/>
  <c r="E790" i="1"/>
  <c r="N789" i="1"/>
  <c r="H789" i="1"/>
  <c r="G789" i="1"/>
  <c r="E789" i="1"/>
  <c r="N788" i="1"/>
  <c r="H788" i="1"/>
  <c r="G788" i="1"/>
  <c r="E788" i="1"/>
  <c r="I788" i="1" s="1"/>
  <c r="N787" i="1"/>
  <c r="H787" i="1"/>
  <c r="G787" i="1"/>
  <c r="E787" i="1"/>
  <c r="N786" i="1"/>
  <c r="H786" i="1"/>
  <c r="G786" i="1"/>
  <c r="M786" i="1" s="1"/>
  <c r="E786" i="1"/>
  <c r="I786" i="1" s="1"/>
  <c r="N785" i="1"/>
  <c r="H785" i="1"/>
  <c r="G785" i="1"/>
  <c r="E785" i="1"/>
  <c r="N784" i="1"/>
  <c r="H784" i="1"/>
  <c r="G784" i="1"/>
  <c r="E784" i="1"/>
  <c r="N783" i="1"/>
  <c r="H783" i="1"/>
  <c r="G783" i="1"/>
  <c r="M783" i="1" s="1"/>
  <c r="E783" i="1"/>
  <c r="N782" i="1"/>
  <c r="H782" i="1"/>
  <c r="G782" i="1"/>
  <c r="E782" i="1"/>
  <c r="N781" i="1"/>
  <c r="H781" i="1"/>
  <c r="G781" i="1"/>
  <c r="M781" i="1" s="1"/>
  <c r="E781" i="1"/>
  <c r="I781" i="1" s="1"/>
  <c r="N780" i="1"/>
  <c r="H780" i="1"/>
  <c r="G780" i="1"/>
  <c r="E780" i="1"/>
  <c r="N779" i="1"/>
  <c r="H779" i="1"/>
  <c r="G779" i="1"/>
  <c r="E779" i="1"/>
  <c r="I779" i="1" s="1"/>
  <c r="N778" i="1"/>
  <c r="H778" i="1"/>
  <c r="G778" i="1"/>
  <c r="P778" i="1" s="1"/>
  <c r="E778" i="1"/>
  <c r="N777" i="1"/>
  <c r="H777" i="1"/>
  <c r="G777" i="1"/>
  <c r="E777" i="1"/>
  <c r="K777" i="1" s="1"/>
  <c r="N776" i="1"/>
  <c r="H776" i="1"/>
  <c r="G776" i="1"/>
  <c r="E776" i="1"/>
  <c r="N775" i="1"/>
  <c r="H775" i="1"/>
  <c r="G775" i="1"/>
  <c r="E775" i="1"/>
  <c r="K775" i="1" s="1"/>
  <c r="N774" i="1"/>
  <c r="H774" i="1"/>
  <c r="G774" i="1"/>
  <c r="E774" i="1"/>
  <c r="N773" i="1"/>
  <c r="H773" i="1"/>
  <c r="G773" i="1"/>
  <c r="E773" i="1"/>
  <c r="N772" i="1"/>
  <c r="H772" i="1"/>
  <c r="G772" i="1"/>
  <c r="E772" i="1"/>
  <c r="N771" i="1"/>
  <c r="H771" i="1"/>
  <c r="G771" i="1"/>
  <c r="E771" i="1"/>
  <c r="N770" i="1"/>
  <c r="H770" i="1"/>
  <c r="G770" i="1"/>
  <c r="M770" i="1" s="1"/>
  <c r="E770" i="1"/>
  <c r="N769" i="1"/>
  <c r="H769" i="1"/>
  <c r="G769" i="1"/>
  <c r="P769" i="1" s="1"/>
  <c r="E769" i="1"/>
  <c r="N768" i="1"/>
  <c r="H768" i="1"/>
  <c r="G768" i="1"/>
  <c r="E768" i="1"/>
  <c r="N767" i="1"/>
  <c r="H767" i="1"/>
  <c r="G767" i="1"/>
  <c r="E767" i="1"/>
  <c r="N766" i="1"/>
  <c r="H766" i="1"/>
  <c r="G766" i="1"/>
  <c r="P766" i="1" s="1"/>
  <c r="E766" i="1"/>
  <c r="N765" i="1"/>
  <c r="H765" i="1"/>
  <c r="G765" i="1"/>
  <c r="E765" i="1"/>
  <c r="N764" i="1"/>
  <c r="H764" i="1"/>
  <c r="G764" i="1"/>
  <c r="P764" i="1" s="1"/>
  <c r="E764" i="1"/>
  <c r="N763" i="1"/>
  <c r="H763" i="1"/>
  <c r="G763" i="1"/>
  <c r="E763" i="1"/>
  <c r="N762" i="1"/>
  <c r="H762" i="1"/>
  <c r="G762" i="1"/>
  <c r="E762" i="1"/>
  <c r="N761" i="1"/>
  <c r="H761" i="1"/>
  <c r="G761" i="1"/>
  <c r="E761" i="1"/>
  <c r="I761" i="1" s="1"/>
  <c r="N760" i="1"/>
  <c r="H760" i="1"/>
  <c r="G760" i="1"/>
  <c r="P760" i="1" s="1"/>
  <c r="E760" i="1"/>
  <c r="K760" i="1" s="1"/>
  <c r="N759" i="1"/>
  <c r="H759" i="1"/>
  <c r="G759" i="1"/>
  <c r="P759" i="1" s="1"/>
  <c r="E759" i="1"/>
  <c r="K759" i="1" s="1"/>
  <c r="N758" i="1"/>
  <c r="H758" i="1"/>
  <c r="G758" i="1"/>
  <c r="P758" i="1" s="1"/>
  <c r="E758" i="1"/>
  <c r="K758" i="1" s="1"/>
  <c r="N757" i="1"/>
  <c r="H757" i="1"/>
  <c r="G757" i="1"/>
  <c r="E757" i="1"/>
  <c r="K757" i="1" s="1"/>
  <c r="N756" i="1"/>
  <c r="H756" i="1"/>
  <c r="G756" i="1"/>
  <c r="M756" i="1" s="1"/>
  <c r="E756" i="1"/>
  <c r="K756" i="1" s="1"/>
  <c r="N755" i="1"/>
  <c r="H755" i="1"/>
  <c r="G755" i="1"/>
  <c r="M755" i="1" s="1"/>
  <c r="E755" i="1"/>
  <c r="N754" i="1"/>
  <c r="H754" i="1"/>
  <c r="G754" i="1"/>
  <c r="M754" i="1" s="1"/>
  <c r="E754" i="1"/>
  <c r="N753" i="1"/>
  <c r="H753" i="1"/>
  <c r="G753" i="1"/>
  <c r="E753" i="1"/>
  <c r="N752" i="1"/>
  <c r="H752" i="1"/>
  <c r="G752" i="1"/>
  <c r="E752" i="1"/>
  <c r="K752" i="1" s="1"/>
  <c r="N751" i="1"/>
  <c r="H751" i="1"/>
  <c r="G751" i="1"/>
  <c r="E751" i="1"/>
  <c r="N750" i="1"/>
  <c r="H750" i="1"/>
  <c r="G750" i="1"/>
  <c r="M750" i="1" s="1"/>
  <c r="E750" i="1"/>
  <c r="I750" i="1" s="1"/>
  <c r="N749" i="1"/>
  <c r="H749" i="1"/>
  <c r="G749" i="1"/>
  <c r="M749" i="1" s="1"/>
  <c r="E749" i="1"/>
  <c r="K749" i="1" s="1"/>
  <c r="N748" i="1"/>
  <c r="H748" i="1"/>
  <c r="G748" i="1"/>
  <c r="E748" i="1"/>
  <c r="N747" i="1"/>
  <c r="H747" i="1"/>
  <c r="G747" i="1"/>
  <c r="E747" i="1"/>
  <c r="K747" i="1" s="1"/>
  <c r="N746" i="1"/>
  <c r="H746" i="1"/>
  <c r="G746" i="1"/>
  <c r="P746" i="1" s="1"/>
  <c r="E746" i="1"/>
  <c r="N745" i="1"/>
  <c r="H745" i="1"/>
  <c r="G745" i="1"/>
  <c r="M745" i="1" s="1"/>
  <c r="E745" i="1"/>
  <c r="N744" i="1"/>
  <c r="H744" i="1"/>
  <c r="G744" i="1"/>
  <c r="E744" i="1"/>
  <c r="N743" i="1"/>
  <c r="H743" i="1"/>
  <c r="G743" i="1"/>
  <c r="M743" i="1" s="1"/>
  <c r="E743" i="1"/>
  <c r="K743" i="1" s="1"/>
  <c r="N742" i="1"/>
  <c r="H742" i="1"/>
  <c r="G742" i="1"/>
  <c r="E742" i="1"/>
  <c r="K742" i="1" s="1"/>
  <c r="N741" i="1"/>
  <c r="H741" i="1"/>
  <c r="G741" i="1"/>
  <c r="E741" i="1"/>
  <c r="N740" i="1"/>
  <c r="H740" i="1"/>
  <c r="G740" i="1"/>
  <c r="E740" i="1"/>
  <c r="N739" i="1"/>
  <c r="H739" i="1"/>
  <c r="G739" i="1"/>
  <c r="E739" i="1"/>
  <c r="I739" i="1" s="1"/>
  <c r="N738" i="1"/>
  <c r="H738" i="1"/>
  <c r="G738" i="1"/>
  <c r="E738" i="1"/>
  <c r="N737" i="1"/>
  <c r="H737" i="1"/>
  <c r="G737" i="1"/>
  <c r="M737" i="1" s="1"/>
  <c r="E737" i="1"/>
  <c r="K737" i="1" s="1"/>
  <c r="N736" i="1"/>
  <c r="H736" i="1"/>
  <c r="G736" i="1"/>
  <c r="P736" i="1" s="1"/>
  <c r="E736" i="1"/>
  <c r="N735" i="1"/>
  <c r="H735" i="1"/>
  <c r="G735" i="1"/>
  <c r="M735" i="1" s="1"/>
  <c r="E735" i="1"/>
  <c r="N734" i="1"/>
  <c r="H734" i="1"/>
  <c r="G734" i="1"/>
  <c r="E734" i="1"/>
  <c r="K734" i="1" s="1"/>
  <c r="N733" i="1"/>
  <c r="H733" i="1"/>
  <c r="G733" i="1"/>
  <c r="E733" i="1"/>
  <c r="I733" i="1" s="1"/>
  <c r="N732" i="1"/>
  <c r="H732" i="1"/>
  <c r="G732" i="1"/>
  <c r="E732" i="1"/>
  <c r="N731" i="1"/>
  <c r="H731" i="1"/>
  <c r="G731" i="1"/>
  <c r="P731" i="1" s="1"/>
  <c r="E731" i="1"/>
  <c r="I731" i="1" s="1"/>
  <c r="N730" i="1"/>
  <c r="H730" i="1"/>
  <c r="G730" i="1"/>
  <c r="E730" i="1"/>
  <c r="N729" i="1"/>
  <c r="H729" i="1"/>
  <c r="G729" i="1"/>
  <c r="E729" i="1"/>
  <c r="N728" i="1"/>
  <c r="H728" i="1"/>
  <c r="G728" i="1"/>
  <c r="P728" i="1" s="1"/>
  <c r="E728" i="1"/>
  <c r="N727" i="1"/>
  <c r="H727" i="1"/>
  <c r="G727" i="1"/>
  <c r="P727" i="1" s="1"/>
  <c r="E727" i="1"/>
  <c r="N726" i="1"/>
  <c r="H726" i="1"/>
  <c r="G726" i="1"/>
  <c r="E726" i="1"/>
  <c r="N725" i="1"/>
  <c r="H725" i="1"/>
  <c r="G725" i="1"/>
  <c r="E725" i="1"/>
  <c r="K725" i="1" s="1"/>
  <c r="N724" i="1"/>
  <c r="H724" i="1"/>
  <c r="G724" i="1"/>
  <c r="P724" i="1" s="1"/>
  <c r="E724" i="1"/>
  <c r="N723" i="1"/>
  <c r="H723" i="1"/>
  <c r="G723" i="1"/>
  <c r="E723" i="1"/>
  <c r="N722" i="1"/>
  <c r="H722" i="1"/>
  <c r="G722" i="1"/>
  <c r="E722" i="1"/>
  <c r="K722" i="1" s="1"/>
  <c r="N721" i="1"/>
  <c r="H721" i="1"/>
  <c r="G721" i="1"/>
  <c r="M721" i="1" s="1"/>
  <c r="E721" i="1"/>
  <c r="N720" i="1"/>
  <c r="H720" i="1"/>
  <c r="G720" i="1"/>
  <c r="E720" i="1"/>
  <c r="N719" i="1"/>
  <c r="H719" i="1"/>
  <c r="G719" i="1"/>
  <c r="P719" i="1" s="1"/>
  <c r="E719" i="1"/>
  <c r="I719" i="1" s="1"/>
  <c r="N718" i="1"/>
  <c r="H718" i="1"/>
  <c r="G718" i="1"/>
  <c r="E718" i="1"/>
  <c r="K718" i="1" s="1"/>
  <c r="N717" i="1"/>
  <c r="H717" i="1"/>
  <c r="G717" i="1"/>
  <c r="E717" i="1"/>
  <c r="K717" i="1" s="1"/>
  <c r="N716" i="1"/>
  <c r="H716" i="1"/>
  <c r="G716" i="1"/>
  <c r="E716" i="1"/>
  <c r="K716" i="1" s="1"/>
  <c r="N715" i="1"/>
  <c r="H715" i="1"/>
  <c r="G715" i="1"/>
  <c r="M715" i="1" s="1"/>
  <c r="E715" i="1"/>
  <c r="N714" i="1"/>
  <c r="H714" i="1"/>
  <c r="G714" i="1"/>
  <c r="P714" i="1" s="1"/>
  <c r="E714" i="1"/>
  <c r="K714" i="1" s="1"/>
  <c r="N713" i="1"/>
  <c r="H713" i="1"/>
  <c r="G713" i="1"/>
  <c r="P713" i="1" s="1"/>
  <c r="E713" i="1"/>
  <c r="K713" i="1" s="1"/>
  <c r="N712" i="1"/>
  <c r="H712" i="1"/>
  <c r="G712" i="1"/>
  <c r="E712" i="1"/>
  <c r="I712" i="1" s="1"/>
  <c r="N711" i="1"/>
  <c r="H711" i="1"/>
  <c r="G711" i="1"/>
  <c r="E711" i="1"/>
  <c r="K711" i="1" s="1"/>
  <c r="N710" i="1"/>
  <c r="H710" i="1"/>
  <c r="G710" i="1"/>
  <c r="E710" i="1"/>
  <c r="I710" i="1" s="1"/>
  <c r="N709" i="1"/>
  <c r="H709" i="1"/>
  <c r="G709" i="1"/>
  <c r="E709" i="1"/>
  <c r="N708" i="1"/>
  <c r="H708" i="1"/>
  <c r="G708" i="1"/>
  <c r="P708" i="1" s="1"/>
  <c r="E708" i="1"/>
  <c r="N707" i="1"/>
  <c r="H707" i="1"/>
  <c r="G707" i="1"/>
  <c r="P707" i="1" s="1"/>
  <c r="E707" i="1"/>
  <c r="N706" i="1"/>
  <c r="H706" i="1"/>
  <c r="G706" i="1"/>
  <c r="P706" i="1" s="1"/>
  <c r="E706" i="1"/>
  <c r="I706" i="1" s="1"/>
  <c r="N705" i="1"/>
  <c r="H705" i="1"/>
  <c r="G705" i="1"/>
  <c r="E705" i="1"/>
  <c r="N704" i="1"/>
  <c r="H704" i="1"/>
  <c r="G704" i="1"/>
  <c r="E704" i="1"/>
  <c r="K704" i="1" s="1"/>
  <c r="N703" i="1"/>
  <c r="H703" i="1"/>
  <c r="G703" i="1"/>
  <c r="E703" i="1"/>
  <c r="N702" i="1"/>
  <c r="H702" i="1"/>
  <c r="G702" i="1"/>
  <c r="E702" i="1"/>
  <c r="N701" i="1"/>
  <c r="H701" i="1"/>
  <c r="G701" i="1"/>
  <c r="E701" i="1"/>
  <c r="N700" i="1"/>
  <c r="H700" i="1"/>
  <c r="G700" i="1"/>
  <c r="P700" i="1" s="1"/>
  <c r="E700" i="1"/>
  <c r="N699" i="1"/>
  <c r="H699" i="1"/>
  <c r="G699" i="1"/>
  <c r="E699" i="1"/>
  <c r="N698" i="1"/>
  <c r="H698" i="1"/>
  <c r="G698" i="1"/>
  <c r="E698" i="1"/>
  <c r="I698" i="1" s="1"/>
  <c r="N697" i="1"/>
  <c r="H697" i="1"/>
  <c r="G697" i="1"/>
  <c r="E697" i="1"/>
  <c r="K697" i="1" s="1"/>
  <c r="N696" i="1"/>
  <c r="H696" i="1"/>
  <c r="G696" i="1"/>
  <c r="E696" i="1"/>
  <c r="N695" i="1"/>
  <c r="H695" i="1"/>
  <c r="G695" i="1"/>
  <c r="E695" i="1"/>
  <c r="N694" i="1"/>
  <c r="H694" i="1"/>
  <c r="G694" i="1"/>
  <c r="P694" i="1" s="1"/>
  <c r="E694" i="1"/>
  <c r="N693" i="1"/>
  <c r="H693" i="1"/>
  <c r="G693" i="1"/>
  <c r="P693" i="1" s="1"/>
  <c r="E693" i="1"/>
  <c r="N692" i="1"/>
  <c r="H692" i="1"/>
  <c r="G692" i="1"/>
  <c r="E692" i="1"/>
  <c r="N691" i="1"/>
  <c r="H691" i="1"/>
  <c r="G691" i="1"/>
  <c r="M691" i="1" s="1"/>
  <c r="E691" i="1"/>
  <c r="N690" i="1"/>
  <c r="H690" i="1"/>
  <c r="G690" i="1"/>
  <c r="E690" i="1"/>
  <c r="N689" i="1"/>
  <c r="H689" i="1"/>
  <c r="G689" i="1"/>
  <c r="M689" i="1" s="1"/>
  <c r="E689" i="1"/>
  <c r="N688" i="1"/>
  <c r="H688" i="1"/>
  <c r="G688" i="1"/>
  <c r="E688" i="1"/>
  <c r="N687" i="1"/>
  <c r="H687" i="1"/>
  <c r="G687" i="1"/>
  <c r="E687" i="1"/>
  <c r="K687" i="1" s="1"/>
  <c r="N686" i="1"/>
  <c r="H686" i="1"/>
  <c r="G686" i="1"/>
  <c r="E686" i="1"/>
  <c r="N685" i="1"/>
  <c r="H685" i="1"/>
  <c r="G685" i="1"/>
  <c r="P685" i="1" s="1"/>
  <c r="E685" i="1"/>
  <c r="K685" i="1" s="1"/>
  <c r="N684" i="1"/>
  <c r="H684" i="1"/>
  <c r="G684" i="1"/>
  <c r="E684" i="1"/>
  <c r="N683" i="1"/>
  <c r="H683" i="1"/>
  <c r="G683" i="1"/>
  <c r="E683" i="1"/>
  <c r="N682" i="1"/>
  <c r="H682" i="1"/>
  <c r="G682" i="1"/>
  <c r="M682" i="1" s="1"/>
  <c r="E682" i="1"/>
  <c r="N681" i="1"/>
  <c r="H681" i="1"/>
  <c r="G681" i="1"/>
  <c r="E681" i="1"/>
  <c r="N680" i="1"/>
  <c r="H680" i="1"/>
  <c r="G680" i="1"/>
  <c r="E680" i="1"/>
  <c r="I680" i="1" s="1"/>
  <c r="N679" i="1"/>
  <c r="H679" i="1"/>
  <c r="G679" i="1"/>
  <c r="P679" i="1" s="1"/>
  <c r="E679" i="1"/>
  <c r="K679" i="1" s="1"/>
  <c r="N678" i="1"/>
  <c r="H678" i="1"/>
  <c r="G678" i="1"/>
  <c r="E678" i="1"/>
  <c r="N677" i="1"/>
  <c r="H677" i="1"/>
  <c r="G677" i="1"/>
  <c r="E677" i="1"/>
  <c r="I677" i="1" s="1"/>
  <c r="N676" i="1"/>
  <c r="H676" i="1"/>
  <c r="G676" i="1"/>
  <c r="E676" i="1"/>
  <c r="K676" i="1" s="1"/>
  <c r="N675" i="1"/>
  <c r="H675" i="1"/>
  <c r="G675" i="1"/>
  <c r="M675" i="1" s="1"/>
  <c r="E675" i="1"/>
  <c r="I675" i="1" s="1"/>
  <c r="N674" i="1"/>
  <c r="H674" i="1"/>
  <c r="G674" i="1"/>
  <c r="E674" i="1"/>
  <c r="N673" i="1"/>
  <c r="H673" i="1"/>
  <c r="G673" i="1"/>
  <c r="P673" i="1" s="1"/>
  <c r="E673" i="1"/>
  <c r="I673" i="1" s="1"/>
  <c r="N672" i="1"/>
  <c r="H672" i="1"/>
  <c r="G672" i="1"/>
  <c r="E672" i="1"/>
  <c r="K672" i="1" s="1"/>
  <c r="N671" i="1"/>
  <c r="H671" i="1"/>
  <c r="G671" i="1"/>
  <c r="M671" i="1" s="1"/>
  <c r="E671" i="1"/>
  <c r="K671" i="1" s="1"/>
  <c r="N670" i="1"/>
  <c r="H670" i="1"/>
  <c r="G670" i="1"/>
  <c r="E670" i="1"/>
  <c r="N669" i="1"/>
  <c r="H669" i="1"/>
  <c r="G669" i="1"/>
  <c r="M669" i="1" s="1"/>
  <c r="E669" i="1"/>
  <c r="N668" i="1"/>
  <c r="H668" i="1"/>
  <c r="G668" i="1"/>
  <c r="M668" i="1" s="1"/>
  <c r="E668" i="1"/>
  <c r="I668" i="1" s="1"/>
  <c r="N667" i="1"/>
  <c r="H667" i="1"/>
  <c r="G667" i="1"/>
  <c r="M667" i="1" s="1"/>
  <c r="E667" i="1"/>
  <c r="N666" i="1"/>
  <c r="H666" i="1"/>
  <c r="G666" i="1"/>
  <c r="P666" i="1" s="1"/>
  <c r="E666" i="1"/>
  <c r="N665" i="1"/>
  <c r="H665" i="1"/>
  <c r="G665" i="1"/>
  <c r="E665" i="1"/>
  <c r="N664" i="1"/>
  <c r="H664" i="1"/>
  <c r="G664" i="1"/>
  <c r="E664" i="1"/>
  <c r="I664" i="1" s="1"/>
  <c r="N663" i="1"/>
  <c r="H663" i="1"/>
  <c r="G663" i="1"/>
  <c r="E663" i="1"/>
  <c r="K663" i="1" s="1"/>
  <c r="N662" i="1"/>
  <c r="H662" i="1"/>
  <c r="G662" i="1"/>
  <c r="P662" i="1" s="1"/>
  <c r="E662" i="1"/>
  <c r="N661" i="1"/>
  <c r="H661" i="1"/>
  <c r="G661" i="1"/>
  <c r="E661" i="1"/>
  <c r="K661" i="1" s="1"/>
  <c r="N660" i="1"/>
  <c r="H660" i="1"/>
  <c r="G660" i="1"/>
  <c r="M660" i="1" s="1"/>
  <c r="E660" i="1"/>
  <c r="N659" i="1"/>
  <c r="H659" i="1"/>
  <c r="G659" i="1"/>
  <c r="E659" i="1"/>
  <c r="K659" i="1" s="1"/>
  <c r="N658" i="1"/>
  <c r="H658" i="1"/>
  <c r="G658" i="1"/>
  <c r="E658" i="1"/>
  <c r="K658" i="1" s="1"/>
  <c r="N657" i="1"/>
  <c r="H657" i="1"/>
  <c r="G657" i="1"/>
  <c r="E657" i="1"/>
  <c r="K657" i="1" s="1"/>
  <c r="N656" i="1"/>
  <c r="H656" i="1"/>
  <c r="G656" i="1"/>
  <c r="E656" i="1"/>
  <c r="K656" i="1" s="1"/>
  <c r="N655" i="1"/>
  <c r="H655" i="1"/>
  <c r="G655" i="1"/>
  <c r="P655" i="1" s="1"/>
  <c r="E655" i="1"/>
  <c r="N654" i="1"/>
  <c r="H654" i="1"/>
  <c r="G654" i="1"/>
  <c r="M654" i="1" s="1"/>
  <c r="E654" i="1"/>
  <c r="K654" i="1" s="1"/>
  <c r="N653" i="1"/>
  <c r="H653" i="1"/>
  <c r="G653" i="1"/>
  <c r="M653" i="1" s="1"/>
  <c r="E653" i="1"/>
  <c r="N652" i="1"/>
  <c r="H652" i="1"/>
  <c r="G652" i="1"/>
  <c r="M652" i="1" s="1"/>
  <c r="E652" i="1"/>
  <c r="K652" i="1" s="1"/>
  <c r="N651" i="1"/>
  <c r="H651" i="1"/>
  <c r="G651" i="1"/>
  <c r="E651" i="1"/>
  <c r="N650" i="1"/>
  <c r="H650" i="1"/>
  <c r="G650" i="1"/>
  <c r="E650" i="1"/>
  <c r="N649" i="1"/>
  <c r="H649" i="1"/>
  <c r="G649" i="1"/>
  <c r="E649" i="1"/>
  <c r="I649" i="1" s="1"/>
  <c r="N648" i="1"/>
  <c r="H648" i="1"/>
  <c r="G648" i="1"/>
  <c r="P648" i="1" s="1"/>
  <c r="E648" i="1"/>
  <c r="K648" i="1" s="1"/>
  <c r="N647" i="1"/>
  <c r="H647" i="1"/>
  <c r="G647" i="1"/>
  <c r="E647" i="1"/>
  <c r="N646" i="1"/>
  <c r="H646" i="1"/>
  <c r="G646" i="1"/>
  <c r="E646" i="1"/>
  <c r="K646" i="1" s="1"/>
  <c r="N645" i="1"/>
  <c r="H645" i="1"/>
  <c r="G645" i="1"/>
  <c r="P645" i="1" s="1"/>
  <c r="E645" i="1"/>
  <c r="I645" i="1" s="1"/>
  <c r="N644" i="1"/>
  <c r="H644" i="1"/>
  <c r="G644" i="1"/>
  <c r="E644" i="1"/>
  <c r="N643" i="1"/>
  <c r="H643" i="1"/>
  <c r="G643" i="1"/>
  <c r="E643" i="1"/>
  <c r="N642" i="1"/>
  <c r="H642" i="1"/>
  <c r="G642" i="1"/>
  <c r="E642" i="1"/>
  <c r="N641" i="1"/>
  <c r="H641" i="1"/>
  <c r="G641" i="1"/>
  <c r="M641" i="1" s="1"/>
  <c r="E641" i="1"/>
  <c r="K641" i="1" s="1"/>
  <c r="N640" i="1"/>
  <c r="H640" i="1"/>
  <c r="G640" i="1"/>
  <c r="P640" i="1" s="1"/>
  <c r="E640" i="1"/>
  <c r="N639" i="1"/>
  <c r="H639" i="1"/>
  <c r="G639" i="1"/>
  <c r="P639" i="1" s="1"/>
  <c r="E639" i="1"/>
  <c r="N638" i="1"/>
  <c r="H638" i="1"/>
  <c r="G638" i="1"/>
  <c r="P638" i="1" s="1"/>
  <c r="E638" i="1"/>
  <c r="N637" i="1"/>
  <c r="H637" i="1"/>
  <c r="G637" i="1"/>
  <c r="M637" i="1" s="1"/>
  <c r="E637" i="1"/>
  <c r="N636" i="1"/>
  <c r="H636" i="1"/>
  <c r="G636" i="1"/>
  <c r="E636" i="1"/>
  <c r="K636" i="1" s="1"/>
  <c r="N635" i="1"/>
  <c r="H635" i="1"/>
  <c r="G635" i="1"/>
  <c r="E635" i="1"/>
  <c r="K635" i="1" s="1"/>
  <c r="N634" i="1"/>
  <c r="H634" i="1"/>
  <c r="G634" i="1"/>
  <c r="P634" i="1" s="1"/>
  <c r="E634" i="1"/>
  <c r="N633" i="1"/>
  <c r="H633" i="1"/>
  <c r="G633" i="1"/>
  <c r="E633" i="1"/>
  <c r="N632" i="1"/>
  <c r="H632" i="1"/>
  <c r="G632" i="1"/>
  <c r="M632" i="1" s="1"/>
  <c r="E632" i="1"/>
  <c r="N631" i="1"/>
  <c r="H631" i="1"/>
  <c r="G631" i="1"/>
  <c r="E631" i="1"/>
  <c r="N630" i="1"/>
  <c r="H630" i="1"/>
  <c r="G630" i="1"/>
  <c r="E630" i="1"/>
  <c r="N629" i="1"/>
  <c r="H629" i="1"/>
  <c r="G629" i="1"/>
  <c r="E629" i="1"/>
  <c r="N628" i="1"/>
  <c r="H628" i="1"/>
  <c r="G628" i="1"/>
  <c r="E628" i="1"/>
  <c r="K628" i="1" s="1"/>
  <c r="N627" i="1"/>
  <c r="H627" i="1"/>
  <c r="G627" i="1"/>
  <c r="P627" i="1" s="1"/>
  <c r="E627" i="1"/>
  <c r="K627" i="1" s="1"/>
  <c r="N626" i="1"/>
  <c r="H626" i="1"/>
  <c r="G626" i="1"/>
  <c r="E626" i="1"/>
  <c r="K626" i="1" s="1"/>
  <c r="N625" i="1"/>
  <c r="H625" i="1"/>
  <c r="G625" i="1"/>
  <c r="P625" i="1" s="1"/>
  <c r="E625" i="1"/>
  <c r="K625" i="1" s="1"/>
  <c r="N624" i="1"/>
  <c r="H624" i="1"/>
  <c r="G624" i="1"/>
  <c r="E624" i="1"/>
  <c r="I624" i="1" s="1"/>
  <c r="N623" i="1"/>
  <c r="H623" i="1"/>
  <c r="G623" i="1"/>
  <c r="E623" i="1"/>
  <c r="N622" i="1"/>
  <c r="H622" i="1"/>
  <c r="G622" i="1"/>
  <c r="P622" i="1" s="1"/>
  <c r="E622" i="1"/>
  <c r="N621" i="1"/>
  <c r="H621" i="1"/>
  <c r="G621" i="1"/>
  <c r="P621" i="1" s="1"/>
  <c r="E621" i="1"/>
  <c r="N620" i="1"/>
  <c r="H620" i="1"/>
  <c r="G620" i="1"/>
  <c r="P620" i="1" s="1"/>
  <c r="E620" i="1"/>
  <c r="K620" i="1" s="1"/>
  <c r="N619" i="1"/>
  <c r="H619" i="1"/>
  <c r="G619" i="1"/>
  <c r="E619" i="1"/>
  <c r="N618" i="1"/>
  <c r="H618" i="1"/>
  <c r="G618" i="1"/>
  <c r="P618" i="1" s="1"/>
  <c r="E618" i="1"/>
  <c r="K618" i="1" s="1"/>
  <c r="N617" i="1"/>
  <c r="H617" i="1"/>
  <c r="G617" i="1"/>
  <c r="E617" i="1"/>
  <c r="N616" i="1"/>
  <c r="H616" i="1"/>
  <c r="G616" i="1"/>
  <c r="M616" i="1" s="1"/>
  <c r="E616" i="1"/>
  <c r="N615" i="1"/>
  <c r="H615" i="1"/>
  <c r="G615" i="1"/>
  <c r="E615" i="1"/>
  <c r="K615" i="1" s="1"/>
  <c r="N614" i="1"/>
  <c r="H614" i="1"/>
  <c r="G614" i="1"/>
  <c r="P614" i="1" s="1"/>
  <c r="E614" i="1"/>
  <c r="N613" i="1"/>
  <c r="H613" i="1"/>
  <c r="G613" i="1"/>
  <c r="E613" i="1"/>
  <c r="K613" i="1" s="1"/>
  <c r="N612" i="1"/>
  <c r="H612" i="1"/>
  <c r="G612" i="1"/>
  <c r="E612" i="1"/>
  <c r="I612" i="1" s="1"/>
  <c r="N611" i="1"/>
  <c r="H611" i="1"/>
  <c r="G611" i="1"/>
  <c r="E611" i="1"/>
  <c r="K611" i="1" s="1"/>
  <c r="N610" i="1"/>
  <c r="H610" i="1"/>
  <c r="G610" i="1"/>
  <c r="P610" i="1" s="1"/>
  <c r="E610" i="1"/>
  <c r="I610" i="1" s="1"/>
  <c r="N609" i="1"/>
  <c r="H609" i="1"/>
  <c r="G609" i="1"/>
  <c r="E609" i="1"/>
  <c r="N608" i="1"/>
  <c r="H608" i="1"/>
  <c r="G608" i="1"/>
  <c r="M608" i="1" s="1"/>
  <c r="E608" i="1"/>
  <c r="N607" i="1"/>
  <c r="H607" i="1"/>
  <c r="G607" i="1"/>
  <c r="E607" i="1"/>
  <c r="N606" i="1"/>
  <c r="H606" i="1"/>
  <c r="G606" i="1"/>
  <c r="M606" i="1" s="1"/>
  <c r="E606" i="1"/>
  <c r="I606" i="1" s="1"/>
  <c r="N605" i="1"/>
  <c r="H605" i="1"/>
  <c r="G605" i="1"/>
  <c r="E605" i="1"/>
  <c r="N604" i="1"/>
  <c r="H604" i="1"/>
  <c r="G604" i="1"/>
  <c r="E604" i="1"/>
  <c r="N603" i="1"/>
  <c r="H603" i="1"/>
  <c r="G603" i="1"/>
  <c r="P603" i="1" s="1"/>
  <c r="E603" i="1"/>
  <c r="I603" i="1" s="1"/>
  <c r="N602" i="1"/>
  <c r="H602" i="1"/>
  <c r="G602" i="1"/>
  <c r="E602" i="1"/>
  <c r="I602" i="1" s="1"/>
  <c r="N601" i="1"/>
  <c r="H601" i="1"/>
  <c r="G601" i="1"/>
  <c r="P601" i="1" s="1"/>
  <c r="E601" i="1"/>
  <c r="N600" i="1"/>
  <c r="H600" i="1"/>
  <c r="G600" i="1"/>
  <c r="E600" i="1"/>
  <c r="N599" i="1"/>
  <c r="H599" i="1"/>
  <c r="G599" i="1"/>
  <c r="M599" i="1" s="1"/>
  <c r="E599" i="1"/>
  <c r="N598" i="1"/>
  <c r="H598" i="1"/>
  <c r="G598" i="1"/>
  <c r="P598" i="1" s="1"/>
  <c r="E598" i="1"/>
  <c r="N597" i="1"/>
  <c r="H597" i="1"/>
  <c r="G597" i="1"/>
  <c r="P597" i="1" s="1"/>
  <c r="E597" i="1"/>
  <c r="N596" i="1"/>
  <c r="H596" i="1"/>
  <c r="G596" i="1"/>
  <c r="E596" i="1"/>
  <c r="N595" i="1"/>
  <c r="H595" i="1"/>
  <c r="G595" i="1"/>
  <c r="P595" i="1" s="1"/>
  <c r="E595" i="1"/>
  <c r="K595" i="1" s="1"/>
  <c r="N594" i="1"/>
  <c r="H594" i="1"/>
  <c r="G594" i="1"/>
  <c r="P594" i="1" s="1"/>
  <c r="E594" i="1"/>
  <c r="I594" i="1" s="1"/>
  <c r="N593" i="1"/>
  <c r="H593" i="1"/>
  <c r="G593" i="1"/>
  <c r="E593" i="1"/>
  <c r="N592" i="1"/>
  <c r="H592" i="1"/>
  <c r="G592" i="1"/>
  <c r="P592" i="1" s="1"/>
  <c r="E592" i="1"/>
  <c r="N591" i="1"/>
  <c r="H591" i="1"/>
  <c r="G591" i="1"/>
  <c r="E591" i="1"/>
  <c r="I591" i="1" s="1"/>
  <c r="N590" i="1"/>
  <c r="H590" i="1"/>
  <c r="G590" i="1"/>
  <c r="P590" i="1" s="1"/>
  <c r="E590" i="1"/>
  <c r="I590" i="1" s="1"/>
  <c r="N589" i="1"/>
  <c r="H589" i="1"/>
  <c r="G589" i="1"/>
  <c r="P589" i="1" s="1"/>
  <c r="E589" i="1"/>
  <c r="N588" i="1"/>
  <c r="H588" i="1"/>
  <c r="G588" i="1"/>
  <c r="P588" i="1" s="1"/>
  <c r="E588" i="1"/>
  <c r="N587" i="1"/>
  <c r="H587" i="1"/>
  <c r="G587" i="1"/>
  <c r="E587" i="1"/>
  <c r="N586" i="1"/>
  <c r="H586" i="1"/>
  <c r="G586" i="1"/>
  <c r="P586" i="1" s="1"/>
  <c r="E586" i="1"/>
  <c r="K586" i="1" s="1"/>
  <c r="N585" i="1"/>
  <c r="H585" i="1"/>
  <c r="G585" i="1"/>
  <c r="P585" i="1" s="1"/>
  <c r="E585" i="1"/>
  <c r="K585" i="1" s="1"/>
  <c r="N584" i="1"/>
  <c r="H584" i="1"/>
  <c r="G584" i="1"/>
  <c r="E584" i="1"/>
  <c r="N583" i="1"/>
  <c r="H583" i="1"/>
  <c r="G583" i="1"/>
  <c r="M583" i="1" s="1"/>
  <c r="E583" i="1"/>
  <c r="I583" i="1" s="1"/>
  <c r="N582" i="1"/>
  <c r="H582" i="1"/>
  <c r="G582" i="1"/>
  <c r="E582" i="1"/>
  <c r="N581" i="1"/>
  <c r="H581" i="1"/>
  <c r="G581" i="1"/>
  <c r="P581" i="1" s="1"/>
  <c r="E581" i="1"/>
  <c r="N580" i="1"/>
  <c r="H580" i="1"/>
  <c r="G580" i="1"/>
  <c r="P580" i="1" s="1"/>
  <c r="E580" i="1"/>
  <c r="K580" i="1" s="1"/>
  <c r="N579" i="1"/>
  <c r="H579" i="1"/>
  <c r="G579" i="1"/>
  <c r="M579" i="1" s="1"/>
  <c r="E579" i="1"/>
  <c r="K579" i="1" s="1"/>
  <c r="N578" i="1"/>
  <c r="H578" i="1"/>
  <c r="G578" i="1"/>
  <c r="E578" i="1"/>
  <c r="I578" i="1" s="1"/>
  <c r="N577" i="1"/>
  <c r="H577" i="1"/>
  <c r="G577" i="1"/>
  <c r="M577" i="1" s="1"/>
  <c r="E577" i="1"/>
  <c r="N576" i="1"/>
  <c r="H576" i="1"/>
  <c r="G576" i="1"/>
  <c r="P576" i="1" s="1"/>
  <c r="E576" i="1"/>
  <c r="I576" i="1" s="1"/>
  <c r="N575" i="1"/>
  <c r="H575" i="1"/>
  <c r="G575" i="1"/>
  <c r="P575" i="1" s="1"/>
  <c r="E575" i="1"/>
  <c r="I575" i="1" s="1"/>
  <c r="N574" i="1"/>
  <c r="H574" i="1"/>
  <c r="G574" i="1"/>
  <c r="P574" i="1" s="1"/>
  <c r="E574" i="1"/>
  <c r="K574" i="1" s="1"/>
  <c r="N573" i="1"/>
  <c r="H573" i="1"/>
  <c r="G573" i="1"/>
  <c r="E573" i="1"/>
  <c r="N572" i="1"/>
  <c r="H572" i="1"/>
  <c r="G572" i="1"/>
  <c r="E572" i="1"/>
  <c r="N571" i="1"/>
  <c r="H571" i="1"/>
  <c r="G571" i="1"/>
  <c r="E571" i="1"/>
  <c r="K571" i="1" s="1"/>
  <c r="N570" i="1"/>
  <c r="H570" i="1"/>
  <c r="G570" i="1"/>
  <c r="E570" i="1"/>
  <c r="N569" i="1"/>
  <c r="H569" i="1"/>
  <c r="G569" i="1"/>
  <c r="E569" i="1"/>
  <c r="N568" i="1"/>
  <c r="H568" i="1"/>
  <c r="G568" i="1"/>
  <c r="E568" i="1"/>
  <c r="N567" i="1"/>
  <c r="H567" i="1"/>
  <c r="G567" i="1"/>
  <c r="P567" i="1" s="1"/>
  <c r="E567" i="1"/>
  <c r="K567" i="1" s="1"/>
  <c r="N566" i="1"/>
  <c r="H566" i="1"/>
  <c r="G566" i="1"/>
  <c r="E566" i="1"/>
  <c r="I566" i="1" s="1"/>
  <c r="N565" i="1"/>
  <c r="H565" i="1"/>
  <c r="G565" i="1"/>
  <c r="E565" i="1"/>
  <c r="N564" i="1"/>
  <c r="H564" i="1"/>
  <c r="G564" i="1"/>
  <c r="E564" i="1"/>
  <c r="N563" i="1"/>
  <c r="H563" i="1"/>
  <c r="G563" i="1"/>
  <c r="P563" i="1" s="1"/>
  <c r="E563" i="1"/>
  <c r="K563" i="1" s="1"/>
  <c r="N562" i="1"/>
  <c r="H562" i="1"/>
  <c r="G562" i="1"/>
  <c r="E562" i="1"/>
  <c r="I562" i="1" s="1"/>
  <c r="N561" i="1"/>
  <c r="H561" i="1"/>
  <c r="G561" i="1"/>
  <c r="M561" i="1" s="1"/>
  <c r="E561" i="1"/>
  <c r="N560" i="1"/>
  <c r="H560" i="1"/>
  <c r="G560" i="1"/>
  <c r="E560" i="1"/>
  <c r="N559" i="1"/>
  <c r="H559" i="1"/>
  <c r="G559" i="1"/>
  <c r="E559" i="1"/>
  <c r="K559" i="1" s="1"/>
  <c r="N558" i="1"/>
  <c r="H558" i="1"/>
  <c r="G558" i="1"/>
  <c r="E558" i="1"/>
  <c r="K558" i="1" s="1"/>
  <c r="N557" i="1"/>
  <c r="H557" i="1"/>
  <c r="G557" i="1"/>
  <c r="E557" i="1"/>
  <c r="N556" i="1"/>
  <c r="H556" i="1"/>
  <c r="G556" i="1"/>
  <c r="P556" i="1" s="1"/>
  <c r="E556" i="1"/>
  <c r="N555" i="1"/>
  <c r="H555" i="1"/>
  <c r="G555" i="1"/>
  <c r="M555" i="1" s="1"/>
  <c r="E555" i="1"/>
  <c r="K555" i="1" s="1"/>
  <c r="N554" i="1"/>
  <c r="H554" i="1"/>
  <c r="G554" i="1"/>
  <c r="E554" i="1"/>
  <c r="N553" i="1"/>
  <c r="H553" i="1"/>
  <c r="G553" i="1"/>
  <c r="M553" i="1" s="1"/>
  <c r="E553" i="1"/>
  <c r="K553" i="1" s="1"/>
  <c r="N552" i="1"/>
  <c r="H552" i="1"/>
  <c r="G552" i="1"/>
  <c r="P552" i="1" s="1"/>
  <c r="E552" i="1"/>
  <c r="N551" i="1"/>
  <c r="H551" i="1"/>
  <c r="G551" i="1"/>
  <c r="P551" i="1" s="1"/>
  <c r="E551" i="1"/>
  <c r="N550" i="1"/>
  <c r="H550" i="1"/>
  <c r="G550" i="1"/>
  <c r="E550" i="1"/>
  <c r="N549" i="1"/>
  <c r="H549" i="1"/>
  <c r="G549" i="1"/>
  <c r="E549" i="1"/>
  <c r="N548" i="1"/>
  <c r="H548" i="1"/>
  <c r="G548" i="1"/>
  <c r="M548" i="1" s="1"/>
  <c r="E548" i="1"/>
  <c r="N547" i="1"/>
  <c r="H547" i="1"/>
  <c r="G547" i="1"/>
  <c r="E547" i="1"/>
  <c r="N546" i="1"/>
  <c r="H546" i="1"/>
  <c r="G546" i="1"/>
  <c r="E546" i="1"/>
  <c r="K546" i="1" s="1"/>
  <c r="N545" i="1"/>
  <c r="H545" i="1"/>
  <c r="G545" i="1"/>
  <c r="E545" i="1"/>
  <c r="I545" i="1" s="1"/>
  <c r="N544" i="1"/>
  <c r="H544" i="1"/>
  <c r="G544" i="1"/>
  <c r="E544" i="1"/>
  <c r="N543" i="1"/>
  <c r="H543" i="1"/>
  <c r="G543" i="1"/>
  <c r="M543" i="1" s="1"/>
  <c r="E543" i="1"/>
  <c r="N542" i="1"/>
  <c r="H542" i="1"/>
  <c r="G542" i="1"/>
  <c r="P542" i="1" s="1"/>
  <c r="E542" i="1"/>
  <c r="K542" i="1" s="1"/>
  <c r="N541" i="1"/>
  <c r="H541" i="1"/>
  <c r="G541" i="1"/>
  <c r="M541" i="1" s="1"/>
  <c r="E541" i="1"/>
  <c r="N540" i="1"/>
  <c r="H540" i="1"/>
  <c r="G540" i="1"/>
  <c r="E540" i="1"/>
  <c r="N539" i="1"/>
  <c r="H539" i="1"/>
  <c r="G539" i="1"/>
  <c r="E539" i="1"/>
  <c r="K539" i="1" s="1"/>
  <c r="N538" i="1"/>
  <c r="H538" i="1"/>
  <c r="G538" i="1"/>
  <c r="E538" i="1"/>
  <c r="N537" i="1"/>
  <c r="H537" i="1"/>
  <c r="G537" i="1"/>
  <c r="P537" i="1" s="1"/>
  <c r="E537" i="1"/>
  <c r="I537" i="1" s="1"/>
  <c r="N536" i="1"/>
  <c r="H536" i="1"/>
  <c r="G536" i="1"/>
  <c r="P536" i="1" s="1"/>
  <c r="E536" i="1"/>
  <c r="K536" i="1" s="1"/>
  <c r="N535" i="1"/>
  <c r="H535" i="1"/>
  <c r="G535" i="1"/>
  <c r="P535" i="1" s="1"/>
  <c r="E535" i="1"/>
  <c r="I535" i="1" s="1"/>
  <c r="N534" i="1"/>
  <c r="H534" i="1"/>
  <c r="G534" i="1"/>
  <c r="P534" i="1" s="1"/>
  <c r="E534" i="1"/>
  <c r="K534" i="1" s="1"/>
  <c r="N533" i="1"/>
  <c r="H533" i="1"/>
  <c r="G533" i="1"/>
  <c r="P533" i="1" s="1"/>
  <c r="E533" i="1"/>
  <c r="K533" i="1" s="1"/>
  <c r="N532" i="1"/>
  <c r="H532" i="1"/>
  <c r="G532" i="1"/>
  <c r="P532" i="1" s="1"/>
  <c r="E532" i="1"/>
  <c r="N531" i="1"/>
  <c r="H531" i="1"/>
  <c r="G531" i="1"/>
  <c r="E531" i="1"/>
  <c r="K531" i="1" s="1"/>
  <c r="N530" i="1"/>
  <c r="H530" i="1"/>
  <c r="G530" i="1"/>
  <c r="M530" i="1" s="1"/>
  <c r="E530" i="1"/>
  <c r="I530" i="1" s="1"/>
  <c r="N529" i="1"/>
  <c r="H529" i="1"/>
  <c r="G529" i="1"/>
  <c r="P529" i="1" s="1"/>
  <c r="E529" i="1"/>
  <c r="K529" i="1" s="1"/>
  <c r="N528" i="1"/>
  <c r="H528" i="1"/>
  <c r="G528" i="1"/>
  <c r="P528" i="1" s="1"/>
  <c r="E528" i="1"/>
  <c r="K528" i="1" s="1"/>
  <c r="N527" i="1"/>
  <c r="H527" i="1"/>
  <c r="G527" i="1"/>
  <c r="E527" i="1"/>
  <c r="N526" i="1"/>
  <c r="H526" i="1"/>
  <c r="G526" i="1"/>
  <c r="E526" i="1"/>
  <c r="K526" i="1" s="1"/>
  <c r="N525" i="1"/>
  <c r="H525" i="1"/>
  <c r="G525" i="1"/>
  <c r="E525" i="1"/>
  <c r="K525" i="1" s="1"/>
  <c r="N524" i="1"/>
  <c r="H524" i="1"/>
  <c r="G524" i="1"/>
  <c r="E524" i="1"/>
  <c r="N523" i="1"/>
  <c r="H523" i="1"/>
  <c r="G523" i="1"/>
  <c r="P523" i="1" s="1"/>
  <c r="E523" i="1"/>
  <c r="K523" i="1" s="1"/>
  <c r="N522" i="1"/>
  <c r="H522" i="1"/>
  <c r="G522" i="1"/>
  <c r="P522" i="1" s="1"/>
  <c r="E522" i="1"/>
  <c r="K522" i="1" s="1"/>
  <c r="N521" i="1"/>
  <c r="H521" i="1"/>
  <c r="G521" i="1"/>
  <c r="E521" i="1"/>
  <c r="N520" i="1"/>
  <c r="H520" i="1"/>
  <c r="G520" i="1"/>
  <c r="P520" i="1" s="1"/>
  <c r="E520" i="1"/>
  <c r="K520" i="1" s="1"/>
  <c r="N519" i="1"/>
  <c r="H519" i="1"/>
  <c r="G519" i="1"/>
  <c r="M519" i="1" s="1"/>
  <c r="E519" i="1"/>
  <c r="K519" i="1" s="1"/>
  <c r="N518" i="1"/>
  <c r="H518" i="1"/>
  <c r="G518" i="1"/>
  <c r="M518" i="1" s="1"/>
  <c r="E518" i="1"/>
  <c r="K518" i="1" s="1"/>
  <c r="N517" i="1"/>
  <c r="H517" i="1"/>
  <c r="G517" i="1"/>
  <c r="M517" i="1" s="1"/>
  <c r="E517" i="1"/>
  <c r="K517" i="1" s="1"/>
  <c r="N516" i="1"/>
  <c r="H516" i="1"/>
  <c r="G516" i="1"/>
  <c r="M516" i="1" s="1"/>
  <c r="E516" i="1"/>
  <c r="K516" i="1" s="1"/>
  <c r="N515" i="1"/>
  <c r="H515" i="1"/>
  <c r="G515" i="1"/>
  <c r="P515" i="1" s="1"/>
  <c r="E515" i="1"/>
  <c r="N514" i="1"/>
  <c r="H514" i="1"/>
  <c r="G514" i="1"/>
  <c r="E514" i="1"/>
  <c r="I514" i="1" s="1"/>
  <c r="N513" i="1"/>
  <c r="H513" i="1"/>
  <c r="G513" i="1"/>
  <c r="P513" i="1" s="1"/>
  <c r="E513" i="1"/>
  <c r="K513" i="1" s="1"/>
  <c r="N512" i="1"/>
  <c r="H512" i="1"/>
  <c r="G512" i="1"/>
  <c r="E512" i="1"/>
  <c r="K512" i="1" s="1"/>
  <c r="N511" i="1"/>
  <c r="H511" i="1"/>
  <c r="G511" i="1"/>
  <c r="E511" i="1"/>
  <c r="N510" i="1"/>
  <c r="H510" i="1"/>
  <c r="G510" i="1"/>
  <c r="E510" i="1"/>
  <c r="I510" i="1" s="1"/>
  <c r="N509" i="1"/>
  <c r="H509" i="1"/>
  <c r="G509" i="1"/>
  <c r="E509" i="1"/>
  <c r="K509" i="1" s="1"/>
  <c r="N508" i="1"/>
  <c r="H508" i="1"/>
  <c r="G508" i="1"/>
  <c r="P508" i="1" s="1"/>
  <c r="E508" i="1"/>
  <c r="I508" i="1" s="1"/>
  <c r="N507" i="1"/>
  <c r="H507" i="1"/>
  <c r="G507" i="1"/>
  <c r="E507" i="1"/>
  <c r="N506" i="1"/>
  <c r="H506" i="1"/>
  <c r="G506" i="1"/>
  <c r="E506" i="1"/>
  <c r="N505" i="1"/>
  <c r="H505" i="1"/>
  <c r="G505" i="1"/>
  <c r="E505" i="1"/>
  <c r="K505" i="1" s="1"/>
  <c r="N504" i="1"/>
  <c r="H504" i="1"/>
  <c r="G504" i="1"/>
  <c r="M504" i="1" s="1"/>
  <c r="E504" i="1"/>
  <c r="N503" i="1"/>
  <c r="H503" i="1"/>
  <c r="G503" i="1"/>
  <c r="E503" i="1"/>
  <c r="I503" i="1" s="1"/>
  <c r="N502" i="1"/>
  <c r="H502" i="1"/>
  <c r="G502" i="1"/>
  <c r="E502" i="1"/>
  <c r="I502" i="1" s="1"/>
  <c r="N501" i="1"/>
  <c r="H501" i="1"/>
  <c r="G501" i="1"/>
  <c r="E501" i="1"/>
  <c r="K501" i="1" s="1"/>
  <c r="N500" i="1"/>
  <c r="H500" i="1"/>
  <c r="G500" i="1"/>
  <c r="P500" i="1" s="1"/>
  <c r="E500" i="1"/>
  <c r="K500" i="1" s="1"/>
  <c r="N499" i="1"/>
  <c r="H499" i="1"/>
  <c r="G499" i="1"/>
  <c r="M499" i="1" s="1"/>
  <c r="E499" i="1"/>
  <c r="N498" i="1"/>
  <c r="H498" i="1"/>
  <c r="G498" i="1"/>
  <c r="E498" i="1"/>
  <c r="K498" i="1" s="1"/>
  <c r="N497" i="1"/>
  <c r="H497" i="1"/>
  <c r="G497" i="1"/>
  <c r="E497" i="1"/>
  <c r="N496" i="1"/>
  <c r="H496" i="1"/>
  <c r="G496" i="1"/>
  <c r="P496" i="1" s="1"/>
  <c r="E496" i="1"/>
  <c r="K496" i="1" s="1"/>
  <c r="N495" i="1"/>
  <c r="H495" i="1"/>
  <c r="G495" i="1"/>
  <c r="E495" i="1"/>
  <c r="N494" i="1"/>
  <c r="H494" i="1"/>
  <c r="G494" i="1"/>
  <c r="P494" i="1" s="1"/>
  <c r="E494" i="1"/>
  <c r="I494" i="1" s="1"/>
  <c r="N493" i="1"/>
  <c r="H493" i="1"/>
  <c r="G493" i="1"/>
  <c r="P493" i="1" s="1"/>
  <c r="E493" i="1"/>
  <c r="N492" i="1"/>
  <c r="H492" i="1"/>
  <c r="G492" i="1"/>
  <c r="M492" i="1" s="1"/>
  <c r="E492" i="1"/>
  <c r="N491" i="1"/>
  <c r="H491" i="1"/>
  <c r="G491" i="1"/>
  <c r="M491" i="1" s="1"/>
  <c r="E491" i="1"/>
  <c r="K491" i="1" s="1"/>
  <c r="N490" i="1"/>
  <c r="H490" i="1"/>
  <c r="G490" i="1"/>
  <c r="E490" i="1"/>
  <c r="N489" i="1"/>
  <c r="H489" i="1"/>
  <c r="G489" i="1"/>
  <c r="P489" i="1" s="1"/>
  <c r="E489" i="1"/>
  <c r="I489" i="1" s="1"/>
  <c r="N488" i="1"/>
  <c r="H488" i="1"/>
  <c r="G488" i="1"/>
  <c r="P488" i="1" s="1"/>
  <c r="E488" i="1"/>
  <c r="N487" i="1"/>
  <c r="H487" i="1"/>
  <c r="G487" i="1"/>
  <c r="M487" i="1" s="1"/>
  <c r="E487" i="1"/>
  <c r="N486" i="1"/>
  <c r="H486" i="1"/>
  <c r="G486" i="1"/>
  <c r="E486" i="1"/>
  <c r="N485" i="1"/>
  <c r="H485" i="1"/>
  <c r="G485" i="1"/>
  <c r="E485" i="1"/>
  <c r="K485" i="1" s="1"/>
  <c r="N484" i="1"/>
  <c r="H484" i="1"/>
  <c r="G484" i="1"/>
  <c r="M484" i="1" s="1"/>
  <c r="E484" i="1"/>
  <c r="K484" i="1" s="1"/>
  <c r="N483" i="1"/>
  <c r="H483" i="1"/>
  <c r="G483" i="1"/>
  <c r="E483" i="1"/>
  <c r="I483" i="1" s="1"/>
  <c r="N482" i="1"/>
  <c r="H482" i="1"/>
  <c r="G482" i="1"/>
  <c r="P482" i="1" s="1"/>
  <c r="E482" i="1"/>
  <c r="N481" i="1"/>
  <c r="H481" i="1"/>
  <c r="G481" i="1"/>
  <c r="E481" i="1"/>
  <c r="K481" i="1" s="1"/>
  <c r="N480" i="1"/>
  <c r="H480" i="1"/>
  <c r="G480" i="1"/>
  <c r="E480" i="1"/>
  <c r="K480" i="1" s="1"/>
  <c r="N479" i="1"/>
  <c r="H479" i="1"/>
  <c r="G479" i="1"/>
  <c r="E479" i="1"/>
  <c r="I479" i="1" s="1"/>
  <c r="N478" i="1"/>
  <c r="H478" i="1"/>
  <c r="G478" i="1"/>
  <c r="P478" i="1" s="1"/>
  <c r="E478" i="1"/>
  <c r="N477" i="1"/>
  <c r="H477" i="1"/>
  <c r="G477" i="1"/>
  <c r="P477" i="1" s="1"/>
  <c r="E477" i="1"/>
  <c r="K477" i="1" s="1"/>
  <c r="N476" i="1"/>
  <c r="H476" i="1"/>
  <c r="G476" i="1"/>
  <c r="E476" i="1"/>
  <c r="N475" i="1"/>
  <c r="H475" i="1"/>
  <c r="G475" i="1"/>
  <c r="E475" i="1"/>
  <c r="N474" i="1"/>
  <c r="H474" i="1"/>
  <c r="G474" i="1"/>
  <c r="M474" i="1" s="1"/>
  <c r="E474" i="1"/>
  <c r="N473" i="1"/>
  <c r="H473" i="1"/>
  <c r="G473" i="1"/>
  <c r="E473" i="1"/>
  <c r="N472" i="1"/>
  <c r="H472" i="1"/>
  <c r="G472" i="1"/>
  <c r="P472" i="1" s="1"/>
  <c r="E472" i="1"/>
  <c r="K472" i="1" s="1"/>
  <c r="N471" i="1"/>
  <c r="H471" i="1"/>
  <c r="G471" i="1"/>
  <c r="E471" i="1"/>
  <c r="N470" i="1"/>
  <c r="H470" i="1"/>
  <c r="G470" i="1"/>
  <c r="M470" i="1" s="1"/>
  <c r="E470" i="1"/>
  <c r="I470" i="1" s="1"/>
  <c r="N469" i="1"/>
  <c r="H469" i="1"/>
  <c r="G469" i="1"/>
  <c r="M469" i="1" s="1"/>
  <c r="E469" i="1"/>
  <c r="N468" i="1"/>
  <c r="H468" i="1"/>
  <c r="G468" i="1"/>
  <c r="E468" i="1"/>
  <c r="K468" i="1" s="1"/>
  <c r="N467" i="1"/>
  <c r="H467" i="1"/>
  <c r="G467" i="1"/>
  <c r="E467" i="1"/>
  <c r="N466" i="1"/>
  <c r="H466" i="1"/>
  <c r="G466" i="1"/>
  <c r="P466" i="1" s="1"/>
  <c r="E466" i="1"/>
  <c r="I466" i="1" s="1"/>
  <c r="N465" i="1"/>
  <c r="H465" i="1"/>
  <c r="G465" i="1"/>
  <c r="E465" i="1"/>
  <c r="N464" i="1"/>
  <c r="H464" i="1"/>
  <c r="G464" i="1"/>
  <c r="E464" i="1"/>
  <c r="N463" i="1"/>
  <c r="H463" i="1"/>
  <c r="G463" i="1"/>
  <c r="E463" i="1"/>
  <c r="K463" i="1" s="1"/>
  <c r="N462" i="1"/>
  <c r="H462" i="1"/>
  <c r="G462" i="1"/>
  <c r="P462" i="1" s="1"/>
  <c r="E462" i="1"/>
  <c r="I462" i="1" s="1"/>
  <c r="N461" i="1"/>
  <c r="H461" i="1"/>
  <c r="G461" i="1"/>
  <c r="E461" i="1"/>
  <c r="K461" i="1" s="1"/>
  <c r="N460" i="1"/>
  <c r="H460" i="1"/>
  <c r="G460" i="1"/>
  <c r="E460" i="1"/>
  <c r="N459" i="1"/>
  <c r="H459" i="1"/>
  <c r="G459" i="1"/>
  <c r="E459" i="1"/>
  <c r="K459" i="1" s="1"/>
  <c r="N458" i="1"/>
  <c r="H458" i="1"/>
  <c r="G458" i="1"/>
  <c r="E458" i="1"/>
  <c r="K458" i="1" s="1"/>
  <c r="N457" i="1"/>
  <c r="H457" i="1"/>
  <c r="G457" i="1"/>
  <c r="P457" i="1" s="1"/>
  <c r="E457" i="1"/>
  <c r="I457" i="1" s="1"/>
  <c r="N456" i="1"/>
  <c r="H456" i="1"/>
  <c r="G456" i="1"/>
  <c r="E456" i="1"/>
  <c r="K456" i="1" s="1"/>
  <c r="N455" i="1"/>
  <c r="H455" i="1"/>
  <c r="G455" i="1"/>
  <c r="E455" i="1"/>
  <c r="N454" i="1"/>
  <c r="H454" i="1"/>
  <c r="G454" i="1"/>
  <c r="E454" i="1"/>
  <c r="K454" i="1" s="1"/>
  <c r="N453" i="1"/>
  <c r="H453" i="1"/>
  <c r="G453" i="1"/>
  <c r="E453" i="1"/>
  <c r="N452" i="1"/>
  <c r="H452" i="1"/>
  <c r="G452" i="1"/>
  <c r="E452" i="1"/>
  <c r="N451" i="1"/>
  <c r="H451" i="1"/>
  <c r="G451" i="1"/>
  <c r="E451" i="1"/>
  <c r="N450" i="1"/>
  <c r="H450" i="1"/>
  <c r="G450" i="1"/>
  <c r="E450" i="1"/>
  <c r="N449" i="1"/>
  <c r="H449" i="1"/>
  <c r="G449" i="1"/>
  <c r="P449" i="1" s="1"/>
  <c r="E449" i="1"/>
  <c r="N448" i="1"/>
  <c r="H448" i="1"/>
  <c r="G448" i="1"/>
  <c r="E448" i="1"/>
  <c r="K448" i="1" s="1"/>
  <c r="N447" i="1"/>
  <c r="H447" i="1"/>
  <c r="G447" i="1"/>
  <c r="E447" i="1"/>
  <c r="K447" i="1" s="1"/>
  <c r="N446" i="1"/>
  <c r="H446" i="1"/>
  <c r="G446" i="1"/>
  <c r="P446" i="1" s="1"/>
  <c r="E446" i="1"/>
  <c r="K446" i="1" s="1"/>
  <c r="N445" i="1"/>
  <c r="H445" i="1"/>
  <c r="G445" i="1"/>
  <c r="E445" i="1"/>
  <c r="K445" i="1" s="1"/>
  <c r="N444" i="1"/>
  <c r="H444" i="1"/>
  <c r="G444" i="1"/>
  <c r="E444" i="1"/>
  <c r="N443" i="1"/>
  <c r="H443" i="1"/>
  <c r="G443" i="1"/>
  <c r="P443" i="1" s="1"/>
  <c r="E443" i="1"/>
  <c r="K443" i="1" s="1"/>
  <c r="N442" i="1"/>
  <c r="H442" i="1"/>
  <c r="G442" i="1"/>
  <c r="E442" i="1"/>
  <c r="N441" i="1"/>
  <c r="H441" i="1"/>
  <c r="G441" i="1"/>
  <c r="E441" i="1"/>
  <c r="N440" i="1"/>
  <c r="H440" i="1"/>
  <c r="G440" i="1"/>
  <c r="E440" i="1"/>
  <c r="I440" i="1" s="1"/>
  <c r="N439" i="1"/>
  <c r="H439" i="1"/>
  <c r="G439" i="1"/>
  <c r="E439" i="1"/>
  <c r="I439" i="1" s="1"/>
  <c r="N438" i="1"/>
  <c r="H438" i="1"/>
  <c r="G438" i="1"/>
  <c r="E438" i="1"/>
  <c r="N437" i="1"/>
  <c r="H437" i="1"/>
  <c r="G437" i="1"/>
  <c r="M437" i="1" s="1"/>
  <c r="E437" i="1"/>
  <c r="N436" i="1"/>
  <c r="H436" i="1"/>
  <c r="G436" i="1"/>
  <c r="M436" i="1" s="1"/>
  <c r="E436" i="1"/>
  <c r="N435" i="1"/>
  <c r="H435" i="1"/>
  <c r="G435" i="1"/>
  <c r="M435" i="1" s="1"/>
  <c r="E435" i="1"/>
  <c r="N434" i="1"/>
  <c r="H434" i="1"/>
  <c r="G434" i="1"/>
  <c r="E434" i="1"/>
  <c r="N433" i="1"/>
  <c r="H433" i="1"/>
  <c r="G433" i="1"/>
  <c r="E433" i="1"/>
  <c r="I433" i="1" s="1"/>
  <c r="N432" i="1"/>
  <c r="H432" i="1"/>
  <c r="G432" i="1"/>
  <c r="P432" i="1" s="1"/>
  <c r="E432" i="1"/>
  <c r="N431" i="1"/>
  <c r="H431" i="1"/>
  <c r="G431" i="1"/>
  <c r="M431" i="1" s="1"/>
  <c r="E431" i="1"/>
  <c r="K431" i="1" s="1"/>
  <c r="N430" i="1"/>
  <c r="H430" i="1"/>
  <c r="G430" i="1"/>
  <c r="E430" i="1"/>
  <c r="N429" i="1"/>
  <c r="H429" i="1"/>
  <c r="G429" i="1"/>
  <c r="P429" i="1" s="1"/>
  <c r="E429" i="1"/>
  <c r="I429" i="1" s="1"/>
  <c r="N428" i="1"/>
  <c r="H428" i="1"/>
  <c r="G428" i="1"/>
  <c r="E428" i="1"/>
  <c r="N427" i="1"/>
  <c r="H427" i="1"/>
  <c r="G427" i="1"/>
  <c r="M427" i="1" s="1"/>
  <c r="E427" i="1"/>
  <c r="N426" i="1"/>
  <c r="H426" i="1"/>
  <c r="G426" i="1"/>
  <c r="E426" i="1"/>
  <c r="N425" i="1"/>
  <c r="H425" i="1"/>
  <c r="G425" i="1"/>
  <c r="E425" i="1"/>
  <c r="I425" i="1" s="1"/>
  <c r="N424" i="1"/>
  <c r="H424" i="1"/>
  <c r="G424" i="1"/>
  <c r="E424" i="1"/>
  <c r="K424" i="1" s="1"/>
  <c r="N423" i="1"/>
  <c r="H423" i="1"/>
  <c r="G423" i="1"/>
  <c r="M423" i="1" s="1"/>
  <c r="E423" i="1"/>
  <c r="I423" i="1" s="1"/>
  <c r="N422" i="1"/>
  <c r="H422" i="1"/>
  <c r="G422" i="1"/>
  <c r="M422" i="1" s="1"/>
  <c r="E422" i="1"/>
  <c r="N421" i="1"/>
  <c r="H421" i="1"/>
  <c r="G421" i="1"/>
  <c r="E421" i="1"/>
  <c r="K421" i="1" s="1"/>
  <c r="N420" i="1"/>
  <c r="H420" i="1"/>
  <c r="G420" i="1"/>
  <c r="P420" i="1" s="1"/>
  <c r="E420" i="1"/>
  <c r="N419" i="1"/>
  <c r="H419" i="1"/>
  <c r="G419" i="1"/>
  <c r="P419" i="1" s="1"/>
  <c r="E419" i="1"/>
  <c r="K419" i="1" s="1"/>
  <c r="N418" i="1"/>
  <c r="H418" i="1"/>
  <c r="G418" i="1"/>
  <c r="M418" i="1" s="1"/>
  <c r="E418" i="1"/>
  <c r="N417" i="1"/>
  <c r="H417" i="1"/>
  <c r="G417" i="1"/>
  <c r="E417" i="1"/>
  <c r="N416" i="1"/>
  <c r="H416" i="1"/>
  <c r="G416" i="1"/>
  <c r="P416" i="1" s="1"/>
  <c r="E416" i="1"/>
  <c r="N415" i="1"/>
  <c r="H415" i="1"/>
  <c r="G415" i="1"/>
  <c r="M415" i="1" s="1"/>
  <c r="E415" i="1"/>
  <c r="I415" i="1" s="1"/>
  <c r="N414" i="1"/>
  <c r="H414" i="1"/>
  <c r="G414" i="1"/>
  <c r="E414" i="1"/>
  <c r="N413" i="1"/>
  <c r="H413" i="1"/>
  <c r="G413" i="1"/>
  <c r="E413" i="1"/>
  <c r="N412" i="1"/>
  <c r="H412" i="1"/>
  <c r="G412" i="1"/>
  <c r="M412" i="1" s="1"/>
  <c r="E412" i="1"/>
  <c r="N411" i="1"/>
  <c r="H411" i="1"/>
  <c r="G411" i="1"/>
  <c r="M411" i="1" s="1"/>
  <c r="E411" i="1"/>
  <c r="I411" i="1" s="1"/>
  <c r="N410" i="1"/>
  <c r="H410" i="1"/>
  <c r="G410" i="1"/>
  <c r="P410" i="1" s="1"/>
  <c r="E410" i="1"/>
  <c r="K410" i="1" s="1"/>
  <c r="N409" i="1"/>
  <c r="H409" i="1"/>
  <c r="G409" i="1"/>
  <c r="E409" i="1"/>
  <c r="N408" i="1"/>
  <c r="H408" i="1"/>
  <c r="G408" i="1"/>
  <c r="M408" i="1" s="1"/>
  <c r="E408" i="1"/>
  <c r="N407" i="1"/>
  <c r="H407" i="1"/>
  <c r="G407" i="1"/>
  <c r="E407" i="1"/>
  <c r="N406" i="1"/>
  <c r="H406" i="1"/>
  <c r="G406" i="1"/>
  <c r="E406" i="1"/>
  <c r="N405" i="1"/>
  <c r="H405" i="1"/>
  <c r="G405" i="1"/>
  <c r="P405" i="1" s="1"/>
  <c r="E405" i="1"/>
  <c r="N404" i="1"/>
  <c r="H404" i="1"/>
  <c r="G404" i="1"/>
  <c r="E404" i="1"/>
  <c r="N403" i="1"/>
  <c r="H403" i="1"/>
  <c r="G403" i="1"/>
  <c r="E403" i="1"/>
  <c r="N402" i="1"/>
  <c r="H402" i="1"/>
  <c r="G402" i="1"/>
  <c r="E402" i="1"/>
  <c r="N401" i="1"/>
  <c r="H401" i="1"/>
  <c r="G401" i="1"/>
  <c r="M401" i="1" s="1"/>
  <c r="E401" i="1"/>
  <c r="K401" i="1" s="1"/>
  <c r="N400" i="1"/>
  <c r="H400" i="1"/>
  <c r="G400" i="1"/>
  <c r="E400" i="1"/>
  <c r="N399" i="1"/>
  <c r="H399" i="1"/>
  <c r="G399" i="1"/>
  <c r="P399" i="1" s="1"/>
  <c r="E399" i="1"/>
  <c r="I399" i="1" s="1"/>
  <c r="N398" i="1"/>
  <c r="H398" i="1"/>
  <c r="G398" i="1"/>
  <c r="M398" i="1" s="1"/>
  <c r="E398" i="1"/>
  <c r="N397" i="1"/>
  <c r="H397" i="1"/>
  <c r="G397" i="1"/>
  <c r="E397" i="1"/>
  <c r="N396" i="1"/>
  <c r="H396" i="1"/>
  <c r="G396" i="1"/>
  <c r="M396" i="1" s="1"/>
  <c r="E396" i="1"/>
  <c r="K396" i="1" s="1"/>
  <c r="N395" i="1"/>
  <c r="H395" i="1"/>
  <c r="G395" i="1"/>
  <c r="P395" i="1" s="1"/>
  <c r="E395" i="1"/>
  <c r="N394" i="1"/>
  <c r="H394" i="1"/>
  <c r="G394" i="1"/>
  <c r="M394" i="1" s="1"/>
  <c r="E394" i="1"/>
  <c r="N393" i="1"/>
  <c r="H393" i="1"/>
  <c r="G393" i="1"/>
  <c r="E393" i="1"/>
  <c r="N392" i="1"/>
  <c r="H392" i="1"/>
  <c r="G392" i="1"/>
  <c r="M392" i="1" s="1"/>
  <c r="E392" i="1"/>
  <c r="N391" i="1"/>
  <c r="H391" i="1"/>
  <c r="G391" i="1"/>
  <c r="P391" i="1" s="1"/>
  <c r="E391" i="1"/>
  <c r="N390" i="1"/>
  <c r="H390" i="1"/>
  <c r="G390" i="1"/>
  <c r="E390" i="1"/>
  <c r="N389" i="1"/>
  <c r="H389" i="1"/>
  <c r="G389" i="1"/>
  <c r="P389" i="1" s="1"/>
  <c r="E389" i="1"/>
  <c r="K389" i="1" s="1"/>
  <c r="N388" i="1"/>
  <c r="H388" i="1"/>
  <c r="G388" i="1"/>
  <c r="E388" i="1"/>
  <c r="K388" i="1" s="1"/>
  <c r="N387" i="1"/>
  <c r="H387" i="1"/>
  <c r="G387" i="1"/>
  <c r="E387" i="1"/>
  <c r="N386" i="1"/>
  <c r="H386" i="1"/>
  <c r="G386" i="1"/>
  <c r="P386" i="1" s="1"/>
  <c r="E386" i="1"/>
  <c r="K386" i="1" s="1"/>
  <c r="N385" i="1"/>
  <c r="H385" i="1"/>
  <c r="G385" i="1"/>
  <c r="E385" i="1"/>
  <c r="K385" i="1" s="1"/>
  <c r="N384" i="1"/>
  <c r="H384" i="1"/>
  <c r="G384" i="1"/>
  <c r="E384" i="1"/>
  <c r="N383" i="1"/>
  <c r="H383" i="1"/>
  <c r="G383" i="1"/>
  <c r="P383" i="1" s="1"/>
  <c r="E383" i="1"/>
  <c r="N382" i="1"/>
  <c r="H382" i="1"/>
  <c r="G382" i="1"/>
  <c r="E382" i="1"/>
  <c r="K382" i="1" s="1"/>
  <c r="N381" i="1"/>
  <c r="H381" i="1"/>
  <c r="G381" i="1"/>
  <c r="E381" i="1"/>
  <c r="N380" i="1"/>
  <c r="H380" i="1"/>
  <c r="G380" i="1"/>
  <c r="E380" i="1"/>
  <c r="I380" i="1" s="1"/>
  <c r="N379" i="1"/>
  <c r="H379" i="1"/>
  <c r="G379" i="1"/>
  <c r="E379" i="1"/>
  <c r="N378" i="1"/>
  <c r="H378" i="1"/>
  <c r="G378" i="1"/>
  <c r="P378" i="1" s="1"/>
  <c r="E378" i="1"/>
  <c r="K378" i="1" s="1"/>
  <c r="N377" i="1"/>
  <c r="H377" i="1"/>
  <c r="G377" i="1"/>
  <c r="E377" i="1"/>
  <c r="N376" i="1"/>
  <c r="H376" i="1"/>
  <c r="G376" i="1"/>
  <c r="M376" i="1" s="1"/>
  <c r="E376" i="1"/>
  <c r="K376" i="1" s="1"/>
  <c r="N375" i="1"/>
  <c r="H375" i="1"/>
  <c r="G375" i="1"/>
  <c r="P375" i="1" s="1"/>
  <c r="E375" i="1"/>
  <c r="N374" i="1"/>
  <c r="H374" i="1"/>
  <c r="G374" i="1"/>
  <c r="E374" i="1"/>
  <c r="N373" i="1"/>
  <c r="H373" i="1"/>
  <c r="G373" i="1"/>
  <c r="E373" i="1"/>
  <c r="K373" i="1" s="1"/>
  <c r="N372" i="1"/>
  <c r="H372" i="1"/>
  <c r="G372" i="1"/>
  <c r="M372" i="1" s="1"/>
  <c r="E372" i="1"/>
  <c r="I372" i="1" s="1"/>
  <c r="N371" i="1"/>
  <c r="H371" i="1"/>
  <c r="G371" i="1"/>
  <c r="P371" i="1" s="1"/>
  <c r="E371" i="1"/>
  <c r="N370" i="1"/>
  <c r="H370" i="1"/>
  <c r="G370" i="1"/>
  <c r="E370" i="1"/>
  <c r="I370" i="1" s="1"/>
  <c r="N369" i="1"/>
  <c r="H369" i="1"/>
  <c r="G369" i="1"/>
  <c r="P369" i="1" s="1"/>
  <c r="E369" i="1"/>
  <c r="N368" i="1"/>
  <c r="H368" i="1"/>
  <c r="G368" i="1"/>
  <c r="P368" i="1" s="1"/>
  <c r="E368" i="1"/>
  <c r="N367" i="1"/>
  <c r="H367" i="1"/>
  <c r="G367" i="1"/>
  <c r="P367" i="1" s="1"/>
  <c r="E367" i="1"/>
  <c r="K367" i="1" s="1"/>
  <c r="N366" i="1"/>
  <c r="H366" i="1"/>
  <c r="G366" i="1"/>
  <c r="E366" i="1"/>
  <c r="I366" i="1" s="1"/>
  <c r="N365" i="1"/>
  <c r="H365" i="1"/>
  <c r="G365" i="1"/>
  <c r="M365" i="1" s="1"/>
  <c r="E365" i="1"/>
  <c r="K365" i="1" s="1"/>
  <c r="N364" i="1"/>
  <c r="H364" i="1"/>
  <c r="G364" i="1"/>
  <c r="E364" i="1"/>
  <c r="I364" i="1" s="1"/>
  <c r="N363" i="1"/>
  <c r="H363" i="1"/>
  <c r="G363" i="1"/>
  <c r="E363" i="1"/>
  <c r="N362" i="1"/>
  <c r="H362" i="1"/>
  <c r="G362" i="1"/>
  <c r="P362" i="1" s="1"/>
  <c r="E362" i="1"/>
  <c r="K362" i="1" s="1"/>
  <c r="N361" i="1"/>
  <c r="H361" i="1"/>
  <c r="G361" i="1"/>
  <c r="E361" i="1"/>
  <c r="N360" i="1"/>
  <c r="H360" i="1"/>
  <c r="G360" i="1"/>
  <c r="E360" i="1"/>
  <c r="N359" i="1"/>
  <c r="H359" i="1"/>
  <c r="G359" i="1"/>
  <c r="E359" i="1"/>
  <c r="N358" i="1"/>
  <c r="H358" i="1"/>
  <c r="G358" i="1"/>
  <c r="E358" i="1"/>
  <c r="N357" i="1"/>
  <c r="H357" i="1"/>
  <c r="G357" i="1"/>
  <c r="E357" i="1"/>
  <c r="K357" i="1" s="1"/>
  <c r="N356" i="1"/>
  <c r="H356" i="1"/>
  <c r="G356" i="1"/>
  <c r="E356" i="1"/>
  <c r="N355" i="1"/>
  <c r="H355" i="1"/>
  <c r="G355" i="1"/>
  <c r="M355" i="1" s="1"/>
  <c r="E355" i="1"/>
  <c r="I355" i="1" s="1"/>
  <c r="N354" i="1"/>
  <c r="H354" i="1"/>
  <c r="G354" i="1"/>
  <c r="M354" i="1" s="1"/>
  <c r="E354" i="1"/>
  <c r="I354" i="1" s="1"/>
  <c r="N353" i="1"/>
  <c r="H353" i="1"/>
  <c r="G353" i="1"/>
  <c r="E353" i="1"/>
  <c r="K353" i="1" s="1"/>
  <c r="N352" i="1"/>
  <c r="H352" i="1"/>
  <c r="G352" i="1"/>
  <c r="P352" i="1" s="1"/>
  <c r="E352" i="1"/>
  <c r="K352" i="1" s="1"/>
  <c r="N351" i="1"/>
  <c r="H351" i="1"/>
  <c r="G351" i="1"/>
  <c r="E351" i="1"/>
  <c r="N350" i="1"/>
  <c r="H350" i="1"/>
  <c r="G350" i="1"/>
  <c r="M350" i="1" s="1"/>
  <c r="E350" i="1"/>
  <c r="I350" i="1" s="1"/>
  <c r="N349" i="1"/>
  <c r="H349" i="1"/>
  <c r="G349" i="1"/>
  <c r="P349" i="1" s="1"/>
  <c r="E349" i="1"/>
  <c r="I349" i="1" s="1"/>
  <c r="N348" i="1"/>
  <c r="H348" i="1"/>
  <c r="G348" i="1"/>
  <c r="P348" i="1" s="1"/>
  <c r="E348" i="1"/>
  <c r="I348" i="1" s="1"/>
  <c r="N347" i="1"/>
  <c r="H347" i="1"/>
  <c r="G347" i="1"/>
  <c r="E347" i="1"/>
  <c r="N346" i="1"/>
  <c r="H346" i="1"/>
  <c r="G346" i="1"/>
  <c r="P346" i="1" s="1"/>
  <c r="E346" i="1"/>
  <c r="K346" i="1" s="1"/>
  <c r="N345" i="1"/>
  <c r="H345" i="1"/>
  <c r="G345" i="1"/>
  <c r="P345" i="1" s="1"/>
  <c r="E345" i="1"/>
  <c r="N344" i="1"/>
  <c r="H344" i="1"/>
  <c r="G344" i="1"/>
  <c r="E344" i="1"/>
  <c r="N343" i="1"/>
  <c r="H343" i="1"/>
  <c r="G343" i="1"/>
  <c r="M343" i="1" s="1"/>
  <c r="E343" i="1"/>
  <c r="K343" i="1" s="1"/>
  <c r="N342" i="1"/>
  <c r="H342" i="1"/>
  <c r="G342" i="1"/>
  <c r="E342" i="1"/>
  <c r="I342" i="1" s="1"/>
  <c r="N341" i="1"/>
  <c r="H341" i="1"/>
  <c r="G341" i="1"/>
  <c r="E341" i="1"/>
  <c r="N340" i="1"/>
  <c r="H340" i="1"/>
  <c r="G340" i="1"/>
  <c r="E340" i="1"/>
  <c r="K340" i="1" s="1"/>
  <c r="N339" i="1"/>
  <c r="H339" i="1"/>
  <c r="G339" i="1"/>
  <c r="P339" i="1" s="1"/>
  <c r="E339" i="1"/>
  <c r="K339" i="1" s="1"/>
  <c r="N338" i="1"/>
  <c r="H338" i="1"/>
  <c r="G338" i="1"/>
  <c r="E338" i="1"/>
  <c r="K338" i="1" s="1"/>
  <c r="N337" i="1"/>
  <c r="H337" i="1"/>
  <c r="G337" i="1"/>
  <c r="E337" i="1"/>
  <c r="N336" i="1"/>
  <c r="H336" i="1"/>
  <c r="G336" i="1"/>
  <c r="E336" i="1"/>
  <c r="N335" i="1"/>
  <c r="H335" i="1"/>
  <c r="G335" i="1"/>
  <c r="M335" i="1" s="1"/>
  <c r="E335" i="1"/>
  <c r="K335" i="1" s="1"/>
  <c r="N334" i="1"/>
  <c r="H334" i="1"/>
  <c r="G334" i="1"/>
  <c r="E334" i="1"/>
  <c r="N333" i="1"/>
  <c r="H333" i="1"/>
  <c r="G333" i="1"/>
  <c r="E333" i="1"/>
  <c r="N332" i="1"/>
  <c r="H332" i="1"/>
  <c r="G332" i="1"/>
  <c r="E332" i="1"/>
  <c r="K332" i="1" s="1"/>
  <c r="N331" i="1"/>
  <c r="H331" i="1"/>
  <c r="G331" i="1"/>
  <c r="E331" i="1"/>
  <c r="N330" i="1"/>
  <c r="H330" i="1"/>
  <c r="G330" i="1"/>
  <c r="M330" i="1" s="1"/>
  <c r="E330" i="1"/>
  <c r="K330" i="1" s="1"/>
  <c r="N329" i="1"/>
  <c r="H329" i="1"/>
  <c r="G329" i="1"/>
  <c r="P329" i="1" s="1"/>
  <c r="E329" i="1"/>
  <c r="K329" i="1" s="1"/>
  <c r="N328" i="1"/>
  <c r="H328" i="1"/>
  <c r="G328" i="1"/>
  <c r="E328" i="1"/>
  <c r="N327" i="1"/>
  <c r="H327" i="1"/>
  <c r="G327" i="1"/>
  <c r="E327" i="1"/>
  <c r="K327" i="1" s="1"/>
  <c r="N326" i="1"/>
  <c r="H326" i="1"/>
  <c r="G326" i="1"/>
  <c r="P326" i="1" s="1"/>
  <c r="E326" i="1"/>
  <c r="K326" i="1" s="1"/>
  <c r="N325" i="1"/>
  <c r="H325" i="1"/>
  <c r="G325" i="1"/>
  <c r="E325" i="1"/>
  <c r="N324" i="1"/>
  <c r="H324" i="1"/>
  <c r="G324" i="1"/>
  <c r="P324" i="1" s="1"/>
  <c r="E324" i="1"/>
  <c r="K324" i="1" s="1"/>
  <c r="N323" i="1"/>
  <c r="H323" i="1"/>
  <c r="G323" i="1"/>
  <c r="P323" i="1" s="1"/>
  <c r="E323" i="1"/>
  <c r="I323" i="1" s="1"/>
  <c r="N322" i="1"/>
  <c r="H322" i="1"/>
  <c r="G322" i="1"/>
  <c r="E322" i="1"/>
  <c r="K322" i="1" s="1"/>
  <c r="N321" i="1"/>
  <c r="H321" i="1"/>
  <c r="G321" i="1"/>
  <c r="P321" i="1" s="1"/>
  <c r="E321" i="1"/>
  <c r="N320" i="1"/>
  <c r="H320" i="1"/>
  <c r="G320" i="1"/>
  <c r="E320" i="1"/>
  <c r="K320" i="1" s="1"/>
  <c r="N319" i="1"/>
  <c r="H319" i="1"/>
  <c r="G319" i="1"/>
  <c r="M319" i="1" s="1"/>
  <c r="E319" i="1"/>
  <c r="K319" i="1" s="1"/>
  <c r="N318" i="1"/>
  <c r="H318" i="1"/>
  <c r="G318" i="1"/>
  <c r="E318" i="1"/>
  <c r="K318" i="1" s="1"/>
  <c r="N317" i="1"/>
  <c r="H317" i="1"/>
  <c r="G317" i="1"/>
  <c r="P317" i="1" s="1"/>
  <c r="E317" i="1"/>
  <c r="N316" i="1"/>
  <c r="H316" i="1"/>
  <c r="G316" i="1"/>
  <c r="E316" i="1"/>
  <c r="N315" i="1"/>
  <c r="H315" i="1"/>
  <c r="G315" i="1"/>
  <c r="P315" i="1" s="1"/>
  <c r="E315" i="1"/>
  <c r="I315" i="1" s="1"/>
  <c r="N314" i="1"/>
  <c r="H314" i="1"/>
  <c r="G314" i="1"/>
  <c r="E314" i="1"/>
  <c r="K314" i="1" s="1"/>
  <c r="N313" i="1"/>
  <c r="H313" i="1"/>
  <c r="G313" i="1"/>
  <c r="E313" i="1"/>
  <c r="K313" i="1" s="1"/>
  <c r="N312" i="1"/>
  <c r="H312" i="1"/>
  <c r="G312" i="1"/>
  <c r="E312" i="1"/>
  <c r="I312" i="1" s="1"/>
  <c r="N311" i="1"/>
  <c r="H311" i="1"/>
  <c r="G311" i="1"/>
  <c r="P311" i="1" s="1"/>
  <c r="E311" i="1"/>
  <c r="K311" i="1" s="1"/>
  <c r="N310" i="1"/>
  <c r="H310" i="1"/>
  <c r="G310" i="1"/>
  <c r="E310" i="1"/>
  <c r="K310" i="1" s="1"/>
  <c r="N309" i="1"/>
  <c r="H309" i="1"/>
  <c r="G309" i="1"/>
  <c r="E309" i="1"/>
  <c r="N308" i="1"/>
  <c r="H308" i="1"/>
  <c r="G308" i="1"/>
  <c r="E308" i="1"/>
  <c r="K308" i="1" s="1"/>
  <c r="N307" i="1"/>
  <c r="H307" i="1"/>
  <c r="G307" i="1"/>
  <c r="E307" i="1"/>
  <c r="N306" i="1"/>
  <c r="H306" i="1"/>
  <c r="G306" i="1"/>
  <c r="E306" i="1"/>
  <c r="N305" i="1"/>
  <c r="H305" i="1"/>
  <c r="G305" i="1"/>
  <c r="P305" i="1" s="1"/>
  <c r="E305" i="1"/>
  <c r="N304" i="1"/>
  <c r="H304" i="1"/>
  <c r="G304" i="1"/>
  <c r="M304" i="1" s="1"/>
  <c r="E304" i="1"/>
  <c r="I304" i="1" s="1"/>
  <c r="N303" i="1"/>
  <c r="H303" i="1"/>
  <c r="G303" i="1"/>
  <c r="P303" i="1" s="1"/>
  <c r="E303" i="1"/>
  <c r="I303" i="1" s="1"/>
  <c r="N302" i="1"/>
  <c r="H302" i="1"/>
  <c r="G302" i="1"/>
  <c r="E302" i="1"/>
  <c r="N301" i="1"/>
  <c r="H301" i="1"/>
  <c r="G301" i="1"/>
  <c r="P301" i="1" s="1"/>
  <c r="E301" i="1"/>
  <c r="N300" i="1"/>
  <c r="H300" i="1"/>
  <c r="G300" i="1"/>
  <c r="P300" i="1" s="1"/>
  <c r="E300" i="1"/>
  <c r="K300" i="1" s="1"/>
  <c r="N299" i="1"/>
  <c r="H299" i="1"/>
  <c r="G299" i="1"/>
  <c r="P299" i="1" s="1"/>
  <c r="E299" i="1"/>
  <c r="N298" i="1"/>
  <c r="H298" i="1"/>
  <c r="G298" i="1"/>
  <c r="E298" i="1"/>
  <c r="K298" i="1" s="1"/>
  <c r="N297" i="1"/>
  <c r="H297" i="1"/>
  <c r="G297" i="1"/>
  <c r="E297" i="1"/>
  <c r="K297" i="1" s="1"/>
  <c r="N296" i="1"/>
  <c r="H296" i="1"/>
  <c r="G296" i="1"/>
  <c r="E296" i="1"/>
  <c r="I296" i="1" s="1"/>
  <c r="N295" i="1"/>
  <c r="H295" i="1"/>
  <c r="G295" i="1"/>
  <c r="E295" i="1"/>
  <c r="K295" i="1" s="1"/>
  <c r="N294" i="1"/>
  <c r="H294" i="1"/>
  <c r="G294" i="1"/>
  <c r="E294" i="1"/>
  <c r="N293" i="1"/>
  <c r="H293" i="1"/>
  <c r="G293" i="1"/>
  <c r="M293" i="1" s="1"/>
  <c r="E293" i="1"/>
  <c r="K293" i="1" s="1"/>
  <c r="N292" i="1"/>
  <c r="H292" i="1"/>
  <c r="G292" i="1"/>
  <c r="E292" i="1"/>
  <c r="K292" i="1" s="1"/>
  <c r="N291" i="1"/>
  <c r="H291" i="1"/>
  <c r="G291" i="1"/>
  <c r="M291" i="1" s="1"/>
  <c r="E291" i="1"/>
  <c r="I291" i="1" s="1"/>
  <c r="N290" i="1"/>
  <c r="H290" i="1"/>
  <c r="G290" i="1"/>
  <c r="E290" i="1"/>
  <c r="N289" i="1"/>
  <c r="H289" i="1"/>
  <c r="G289" i="1"/>
  <c r="P289" i="1" s="1"/>
  <c r="E289" i="1"/>
  <c r="K289" i="1" s="1"/>
  <c r="N288" i="1"/>
  <c r="H288" i="1"/>
  <c r="G288" i="1"/>
  <c r="E288" i="1"/>
  <c r="K288" i="1" s="1"/>
  <c r="N287" i="1"/>
  <c r="H287" i="1"/>
  <c r="G287" i="1"/>
  <c r="M287" i="1" s="1"/>
  <c r="E287" i="1"/>
  <c r="K287" i="1" s="1"/>
  <c r="N286" i="1"/>
  <c r="H286" i="1"/>
  <c r="G286" i="1"/>
  <c r="E286" i="1"/>
  <c r="K286" i="1" s="1"/>
  <c r="N285" i="1"/>
  <c r="H285" i="1"/>
  <c r="G285" i="1"/>
  <c r="E285" i="1"/>
  <c r="N284" i="1"/>
  <c r="H284" i="1"/>
  <c r="G284" i="1"/>
  <c r="P284" i="1" s="1"/>
  <c r="E284" i="1"/>
  <c r="N283" i="1"/>
  <c r="H283" i="1"/>
  <c r="G283" i="1"/>
  <c r="E283" i="1"/>
  <c r="I283" i="1" s="1"/>
  <c r="N282" i="1"/>
  <c r="H282" i="1"/>
  <c r="G282" i="1"/>
  <c r="M282" i="1" s="1"/>
  <c r="E282" i="1"/>
  <c r="N281" i="1"/>
  <c r="H281" i="1"/>
  <c r="G281" i="1"/>
  <c r="E281" i="1"/>
  <c r="N280" i="1"/>
  <c r="H280" i="1"/>
  <c r="G280" i="1"/>
  <c r="E280" i="1"/>
  <c r="N279" i="1"/>
  <c r="H279" i="1"/>
  <c r="G279" i="1"/>
  <c r="M279" i="1" s="1"/>
  <c r="E279" i="1"/>
  <c r="K279" i="1" s="1"/>
  <c r="N278" i="1"/>
  <c r="H278" i="1"/>
  <c r="G278" i="1"/>
  <c r="E278" i="1"/>
  <c r="K278" i="1" s="1"/>
  <c r="N277" i="1"/>
  <c r="H277" i="1"/>
  <c r="G277" i="1"/>
  <c r="M277" i="1" s="1"/>
  <c r="E277" i="1"/>
  <c r="N276" i="1"/>
  <c r="H276" i="1"/>
  <c r="G276" i="1"/>
  <c r="E276" i="1"/>
  <c r="K276" i="1" s="1"/>
  <c r="N275" i="1"/>
  <c r="H275" i="1"/>
  <c r="G275" i="1"/>
  <c r="P275" i="1" s="1"/>
  <c r="E275" i="1"/>
  <c r="I275" i="1" s="1"/>
  <c r="N274" i="1"/>
  <c r="H274" i="1"/>
  <c r="G274" i="1"/>
  <c r="M274" i="1" s="1"/>
  <c r="E274" i="1"/>
  <c r="K274" i="1" s="1"/>
  <c r="N273" i="1"/>
  <c r="H273" i="1"/>
  <c r="G273" i="1"/>
  <c r="P273" i="1" s="1"/>
  <c r="E273" i="1"/>
  <c r="I273" i="1" s="1"/>
  <c r="N272" i="1"/>
  <c r="H272" i="1"/>
  <c r="G272" i="1"/>
  <c r="E272" i="1"/>
  <c r="K272" i="1" s="1"/>
  <c r="N271" i="1"/>
  <c r="H271" i="1"/>
  <c r="G271" i="1"/>
  <c r="E271" i="1"/>
  <c r="N270" i="1"/>
  <c r="H270" i="1"/>
  <c r="G270" i="1"/>
  <c r="E270" i="1"/>
  <c r="N269" i="1"/>
  <c r="H269" i="1"/>
  <c r="G269" i="1"/>
  <c r="E269" i="1"/>
  <c r="N268" i="1"/>
  <c r="H268" i="1"/>
  <c r="G268" i="1"/>
  <c r="P268" i="1" s="1"/>
  <c r="E268" i="1"/>
  <c r="N267" i="1"/>
  <c r="H267" i="1"/>
  <c r="G267" i="1"/>
  <c r="M267" i="1" s="1"/>
  <c r="E267" i="1"/>
  <c r="K267" i="1" s="1"/>
  <c r="N266" i="1"/>
  <c r="H266" i="1"/>
  <c r="G266" i="1"/>
  <c r="M266" i="1" s="1"/>
  <c r="E266" i="1"/>
  <c r="N265" i="1"/>
  <c r="H265" i="1"/>
  <c r="G265" i="1"/>
  <c r="M265" i="1" s="1"/>
  <c r="E265" i="1"/>
  <c r="K265" i="1" s="1"/>
  <c r="N264" i="1"/>
  <c r="H264" i="1"/>
  <c r="G264" i="1"/>
  <c r="P264" i="1" s="1"/>
  <c r="E264" i="1"/>
  <c r="N263" i="1"/>
  <c r="H263" i="1"/>
  <c r="G263" i="1"/>
  <c r="P263" i="1" s="1"/>
  <c r="E263" i="1"/>
  <c r="I263" i="1" s="1"/>
  <c r="N262" i="1"/>
  <c r="H262" i="1"/>
  <c r="G262" i="1"/>
  <c r="M262" i="1" s="1"/>
  <c r="E262" i="1"/>
  <c r="K262" i="1" s="1"/>
  <c r="N261" i="1"/>
  <c r="H261" i="1"/>
  <c r="G261" i="1"/>
  <c r="E261" i="1"/>
  <c r="N260" i="1"/>
  <c r="H260" i="1"/>
  <c r="G260" i="1"/>
  <c r="E260" i="1"/>
  <c r="N259" i="1"/>
  <c r="H259" i="1"/>
  <c r="G259" i="1"/>
  <c r="E259" i="1"/>
  <c r="N258" i="1"/>
  <c r="H258" i="1"/>
  <c r="G258" i="1"/>
  <c r="P258" i="1" s="1"/>
  <c r="E258" i="1"/>
  <c r="N257" i="1"/>
  <c r="H257" i="1"/>
  <c r="G257" i="1"/>
  <c r="M257" i="1" s="1"/>
  <c r="E257" i="1"/>
  <c r="K257" i="1" s="1"/>
  <c r="N256" i="1"/>
  <c r="H256" i="1"/>
  <c r="G256" i="1"/>
  <c r="E256" i="1"/>
  <c r="I256" i="1" s="1"/>
  <c r="N255" i="1"/>
  <c r="H255" i="1"/>
  <c r="G255" i="1"/>
  <c r="M255" i="1" s="1"/>
  <c r="E255" i="1"/>
  <c r="N254" i="1"/>
  <c r="H254" i="1"/>
  <c r="G254" i="1"/>
  <c r="M254" i="1" s="1"/>
  <c r="E254" i="1"/>
  <c r="K254" i="1" s="1"/>
  <c r="N253" i="1"/>
  <c r="H253" i="1"/>
  <c r="G253" i="1"/>
  <c r="E253" i="1"/>
  <c r="N252" i="1"/>
  <c r="H252" i="1"/>
  <c r="G252" i="1"/>
  <c r="E252" i="1"/>
  <c r="K252" i="1" s="1"/>
  <c r="N251" i="1"/>
  <c r="H251" i="1"/>
  <c r="G251" i="1"/>
  <c r="E251" i="1"/>
  <c r="N250" i="1"/>
  <c r="H250" i="1"/>
  <c r="G250" i="1"/>
  <c r="E250" i="1"/>
  <c r="K250" i="1" s="1"/>
  <c r="N249" i="1"/>
  <c r="H249" i="1"/>
  <c r="G249" i="1"/>
  <c r="P249" i="1" s="1"/>
  <c r="E249" i="1"/>
  <c r="N248" i="1"/>
  <c r="H248" i="1"/>
  <c r="G248" i="1"/>
  <c r="P248" i="1" s="1"/>
  <c r="E248" i="1"/>
  <c r="I248" i="1" s="1"/>
  <c r="N247" i="1"/>
  <c r="H247" i="1"/>
  <c r="G247" i="1"/>
  <c r="M247" i="1" s="1"/>
  <c r="E247" i="1"/>
  <c r="N246" i="1"/>
  <c r="H246" i="1"/>
  <c r="G246" i="1"/>
  <c r="P246" i="1" s="1"/>
  <c r="E246" i="1"/>
  <c r="K246" i="1" s="1"/>
  <c r="N245" i="1"/>
  <c r="H245" i="1"/>
  <c r="G245" i="1"/>
  <c r="E245" i="1"/>
  <c r="I245" i="1" s="1"/>
  <c r="N244" i="1"/>
  <c r="H244" i="1"/>
  <c r="G244" i="1"/>
  <c r="P244" i="1" s="1"/>
  <c r="E244" i="1"/>
  <c r="I244" i="1" s="1"/>
  <c r="N243" i="1"/>
  <c r="H243" i="1"/>
  <c r="G243" i="1"/>
  <c r="E243" i="1"/>
  <c r="I243" i="1" s="1"/>
  <c r="N242" i="1"/>
  <c r="H242" i="1"/>
  <c r="G242" i="1"/>
  <c r="M242" i="1" s="1"/>
  <c r="E242" i="1"/>
  <c r="N241" i="1"/>
  <c r="H241" i="1"/>
  <c r="G241" i="1"/>
  <c r="E241" i="1"/>
  <c r="K241" i="1" s="1"/>
  <c r="N240" i="1"/>
  <c r="H240" i="1"/>
  <c r="G240" i="1"/>
  <c r="E240" i="1"/>
  <c r="I240" i="1" s="1"/>
  <c r="N239" i="1"/>
  <c r="H239" i="1"/>
  <c r="G239" i="1"/>
  <c r="M239" i="1" s="1"/>
  <c r="E239" i="1"/>
  <c r="N238" i="1"/>
  <c r="H238" i="1"/>
  <c r="G238" i="1"/>
  <c r="E238" i="1"/>
  <c r="N237" i="1"/>
  <c r="H237" i="1"/>
  <c r="G237" i="1"/>
  <c r="M237" i="1" s="1"/>
  <c r="E237" i="1"/>
  <c r="I237" i="1" s="1"/>
  <c r="N236" i="1"/>
  <c r="H236" i="1"/>
  <c r="G236" i="1"/>
  <c r="E236" i="1"/>
  <c r="N235" i="1"/>
  <c r="H235" i="1"/>
  <c r="G235" i="1"/>
  <c r="M235" i="1" s="1"/>
  <c r="E235" i="1"/>
  <c r="K235" i="1" s="1"/>
  <c r="N234" i="1"/>
  <c r="H234" i="1"/>
  <c r="G234" i="1"/>
  <c r="M234" i="1" s="1"/>
  <c r="E234" i="1"/>
  <c r="K234" i="1" s="1"/>
  <c r="N233" i="1"/>
  <c r="H233" i="1"/>
  <c r="G233" i="1"/>
  <c r="E233" i="1"/>
  <c r="N232" i="1"/>
  <c r="H232" i="1"/>
  <c r="G232" i="1"/>
  <c r="E232" i="1"/>
  <c r="I232" i="1" s="1"/>
  <c r="N231" i="1"/>
  <c r="H231" i="1"/>
  <c r="G231" i="1"/>
  <c r="M231" i="1" s="1"/>
  <c r="E231" i="1"/>
  <c r="N230" i="1"/>
  <c r="H230" i="1"/>
  <c r="G230" i="1"/>
  <c r="P230" i="1" s="1"/>
  <c r="E230" i="1"/>
  <c r="N229" i="1"/>
  <c r="H229" i="1"/>
  <c r="G229" i="1"/>
  <c r="E229" i="1"/>
  <c r="N228" i="1"/>
  <c r="H228" i="1"/>
  <c r="G228" i="1"/>
  <c r="P228" i="1" s="1"/>
  <c r="E228" i="1"/>
  <c r="K228" i="1" s="1"/>
  <c r="N227" i="1"/>
  <c r="H227" i="1"/>
  <c r="G227" i="1"/>
  <c r="P227" i="1" s="1"/>
  <c r="E227" i="1"/>
  <c r="N226" i="1"/>
  <c r="H226" i="1"/>
  <c r="G226" i="1"/>
  <c r="M226" i="1" s="1"/>
  <c r="E226" i="1"/>
  <c r="K226" i="1" s="1"/>
  <c r="N225" i="1"/>
  <c r="H225" i="1"/>
  <c r="G225" i="1"/>
  <c r="E225" i="1"/>
  <c r="I225" i="1" s="1"/>
  <c r="N224" i="1"/>
  <c r="H224" i="1"/>
  <c r="G224" i="1"/>
  <c r="P224" i="1" s="1"/>
  <c r="E224" i="1"/>
  <c r="I224" i="1" s="1"/>
  <c r="N223" i="1"/>
  <c r="H223" i="1"/>
  <c r="G223" i="1"/>
  <c r="E223" i="1"/>
  <c r="N222" i="1"/>
  <c r="H222" i="1"/>
  <c r="G222" i="1"/>
  <c r="E222" i="1"/>
  <c r="N221" i="1"/>
  <c r="H221" i="1"/>
  <c r="G221" i="1"/>
  <c r="E221" i="1"/>
  <c r="K221" i="1" s="1"/>
  <c r="N220" i="1"/>
  <c r="H220" i="1"/>
  <c r="G220" i="1"/>
  <c r="E220" i="1"/>
  <c r="N219" i="1"/>
  <c r="H219" i="1"/>
  <c r="G219" i="1"/>
  <c r="M219" i="1" s="1"/>
  <c r="E219" i="1"/>
  <c r="K219" i="1" s="1"/>
  <c r="N218" i="1"/>
  <c r="H218" i="1"/>
  <c r="G218" i="1"/>
  <c r="E218" i="1"/>
  <c r="N217" i="1"/>
  <c r="H217" i="1"/>
  <c r="G217" i="1"/>
  <c r="E217" i="1"/>
  <c r="K217" i="1" s="1"/>
  <c r="N216" i="1"/>
  <c r="H216" i="1"/>
  <c r="G216" i="1"/>
  <c r="E216" i="1"/>
  <c r="K216" i="1" s="1"/>
  <c r="N215" i="1"/>
  <c r="H215" i="1"/>
  <c r="G215" i="1"/>
  <c r="M215" i="1" s="1"/>
  <c r="E215" i="1"/>
  <c r="N214" i="1"/>
  <c r="H214" i="1"/>
  <c r="G214" i="1"/>
  <c r="M214" i="1" s="1"/>
  <c r="E214" i="1"/>
  <c r="K214" i="1" s="1"/>
  <c r="N213" i="1"/>
  <c r="H213" i="1"/>
  <c r="G213" i="1"/>
  <c r="E213" i="1"/>
  <c r="K213" i="1" s="1"/>
  <c r="N212" i="1"/>
  <c r="H212" i="1"/>
  <c r="G212" i="1"/>
  <c r="M212" i="1" s="1"/>
  <c r="E212" i="1"/>
  <c r="N211" i="1"/>
  <c r="H211" i="1"/>
  <c r="G211" i="1"/>
  <c r="M211" i="1" s="1"/>
  <c r="E211" i="1"/>
  <c r="I211" i="1" s="1"/>
  <c r="N210" i="1"/>
  <c r="H210" i="1"/>
  <c r="G210" i="1"/>
  <c r="E210" i="1"/>
  <c r="K210" i="1" s="1"/>
  <c r="N209" i="1"/>
  <c r="H209" i="1"/>
  <c r="G209" i="1"/>
  <c r="M209" i="1" s="1"/>
  <c r="E209" i="1"/>
  <c r="I209" i="1" s="1"/>
  <c r="N208" i="1"/>
  <c r="H208" i="1"/>
  <c r="G208" i="1"/>
  <c r="E208" i="1"/>
  <c r="N207" i="1"/>
  <c r="H207" i="1"/>
  <c r="G207" i="1"/>
  <c r="M207" i="1" s="1"/>
  <c r="E207" i="1"/>
  <c r="N206" i="1"/>
  <c r="H206" i="1"/>
  <c r="G206" i="1"/>
  <c r="E206" i="1"/>
  <c r="N205" i="1"/>
  <c r="H205" i="1"/>
  <c r="G205" i="1"/>
  <c r="E205" i="1"/>
  <c r="N204" i="1"/>
  <c r="H204" i="1"/>
  <c r="G204" i="1"/>
  <c r="P204" i="1" s="1"/>
  <c r="E204" i="1"/>
  <c r="N203" i="1"/>
  <c r="H203" i="1"/>
  <c r="G203" i="1"/>
  <c r="P203" i="1" s="1"/>
  <c r="E203" i="1"/>
  <c r="N202" i="1"/>
  <c r="H202" i="1"/>
  <c r="G202" i="1"/>
  <c r="E202" i="1"/>
  <c r="K202" i="1" s="1"/>
  <c r="N201" i="1"/>
  <c r="H201" i="1"/>
  <c r="G201" i="1"/>
  <c r="P201" i="1" s="1"/>
  <c r="E201" i="1"/>
  <c r="I201" i="1" s="1"/>
  <c r="N200" i="1"/>
  <c r="H200" i="1"/>
  <c r="G200" i="1"/>
  <c r="E200" i="1"/>
  <c r="K200" i="1" s="1"/>
  <c r="N199" i="1"/>
  <c r="H199" i="1"/>
  <c r="G199" i="1"/>
  <c r="M199" i="1" s="1"/>
  <c r="E199" i="1"/>
  <c r="N198" i="1"/>
  <c r="H198" i="1"/>
  <c r="G198" i="1"/>
  <c r="E198" i="1"/>
  <c r="K198" i="1" s="1"/>
  <c r="N197" i="1"/>
  <c r="H197" i="1"/>
  <c r="G197" i="1"/>
  <c r="E197" i="1"/>
  <c r="K197" i="1" s="1"/>
  <c r="N196" i="1"/>
  <c r="H196" i="1"/>
  <c r="G196" i="1"/>
  <c r="E196" i="1"/>
  <c r="N195" i="1"/>
  <c r="H195" i="1"/>
  <c r="G195" i="1"/>
  <c r="M195" i="1" s="1"/>
  <c r="E195" i="1"/>
  <c r="I195" i="1" s="1"/>
  <c r="N194" i="1"/>
  <c r="H194" i="1"/>
  <c r="G194" i="1"/>
  <c r="E194" i="1"/>
  <c r="N193" i="1"/>
  <c r="H193" i="1"/>
  <c r="G193" i="1"/>
  <c r="E193" i="1"/>
  <c r="K193" i="1" s="1"/>
  <c r="N192" i="1"/>
  <c r="H192" i="1"/>
  <c r="G192" i="1"/>
  <c r="E192" i="1"/>
  <c r="N191" i="1"/>
  <c r="H191" i="1"/>
  <c r="G191" i="1"/>
  <c r="M191" i="1" s="1"/>
  <c r="E191" i="1"/>
  <c r="K191" i="1" s="1"/>
  <c r="N190" i="1"/>
  <c r="H190" i="1"/>
  <c r="G190" i="1"/>
  <c r="E190" i="1"/>
  <c r="K190" i="1" s="1"/>
  <c r="N189" i="1"/>
  <c r="H189" i="1"/>
  <c r="G189" i="1"/>
  <c r="P189" i="1" s="1"/>
  <c r="E189" i="1"/>
  <c r="K189" i="1" s="1"/>
  <c r="N188" i="1"/>
  <c r="H188" i="1"/>
  <c r="G188" i="1"/>
  <c r="P188" i="1" s="1"/>
  <c r="E188" i="1"/>
  <c r="N187" i="1"/>
  <c r="H187" i="1"/>
  <c r="G187" i="1"/>
  <c r="E187" i="1"/>
  <c r="N186" i="1"/>
  <c r="H186" i="1"/>
  <c r="G186" i="1"/>
  <c r="P186" i="1" s="1"/>
  <c r="E186" i="1"/>
  <c r="N185" i="1"/>
  <c r="H185" i="1"/>
  <c r="G185" i="1"/>
  <c r="M185" i="1" s="1"/>
  <c r="E185" i="1"/>
  <c r="K185" i="1" s="1"/>
  <c r="N184" i="1"/>
  <c r="H184" i="1"/>
  <c r="G184" i="1"/>
  <c r="M184" i="1" s="1"/>
  <c r="E184" i="1"/>
  <c r="N183" i="1"/>
  <c r="H183" i="1"/>
  <c r="G183" i="1"/>
  <c r="E183" i="1"/>
  <c r="N182" i="1"/>
  <c r="H182" i="1"/>
  <c r="G182" i="1"/>
  <c r="P182" i="1" s="1"/>
  <c r="E182" i="1"/>
  <c r="K182" i="1" s="1"/>
  <c r="N181" i="1"/>
  <c r="H181" i="1"/>
  <c r="G181" i="1"/>
  <c r="P181" i="1" s="1"/>
  <c r="E181" i="1"/>
  <c r="K181" i="1" s="1"/>
  <c r="N180" i="1"/>
  <c r="H180" i="1"/>
  <c r="G180" i="1"/>
  <c r="E180" i="1"/>
  <c r="N179" i="1"/>
  <c r="H179" i="1"/>
  <c r="G179" i="1"/>
  <c r="P179" i="1" s="1"/>
  <c r="E179" i="1"/>
  <c r="N178" i="1"/>
  <c r="H178" i="1"/>
  <c r="G178" i="1"/>
  <c r="E178" i="1"/>
  <c r="N177" i="1"/>
  <c r="H177" i="1"/>
  <c r="G177" i="1"/>
  <c r="M177" i="1" s="1"/>
  <c r="E177" i="1"/>
  <c r="N176" i="1"/>
  <c r="H176" i="1"/>
  <c r="G176" i="1"/>
  <c r="E176" i="1"/>
  <c r="K176" i="1" s="1"/>
  <c r="N175" i="1"/>
  <c r="H175" i="1"/>
  <c r="G175" i="1"/>
  <c r="M175" i="1" s="1"/>
  <c r="E175" i="1"/>
  <c r="N174" i="1"/>
  <c r="H174" i="1"/>
  <c r="G174" i="1"/>
  <c r="M174" i="1" s="1"/>
  <c r="E174" i="1"/>
  <c r="K174" i="1" s="1"/>
  <c r="N173" i="1"/>
  <c r="H173" i="1"/>
  <c r="G173" i="1"/>
  <c r="E173" i="1"/>
  <c r="K173" i="1" s="1"/>
  <c r="N172" i="1"/>
  <c r="H172" i="1"/>
  <c r="G172" i="1"/>
  <c r="E172" i="1"/>
  <c r="N171" i="1"/>
  <c r="H171" i="1"/>
  <c r="G171" i="1"/>
  <c r="P171" i="1" s="1"/>
  <c r="E171" i="1"/>
  <c r="K171" i="1" s="1"/>
  <c r="N170" i="1"/>
  <c r="H170" i="1"/>
  <c r="G170" i="1"/>
  <c r="E170" i="1"/>
  <c r="N169" i="1"/>
  <c r="H169" i="1"/>
  <c r="G169" i="1"/>
  <c r="M169" i="1" s="1"/>
  <c r="E169" i="1"/>
  <c r="K169" i="1" s="1"/>
  <c r="N168" i="1"/>
  <c r="H168" i="1"/>
  <c r="G168" i="1"/>
  <c r="P168" i="1" s="1"/>
  <c r="E168" i="1"/>
  <c r="K168" i="1" s="1"/>
  <c r="N167" i="1"/>
  <c r="H167" i="1"/>
  <c r="G167" i="1"/>
  <c r="E167" i="1"/>
  <c r="N166" i="1"/>
  <c r="H166" i="1"/>
  <c r="G166" i="1"/>
  <c r="E166" i="1"/>
  <c r="K166" i="1" s="1"/>
  <c r="N165" i="1"/>
  <c r="H165" i="1"/>
  <c r="G165" i="1"/>
  <c r="E165" i="1"/>
  <c r="K165" i="1" s="1"/>
  <c r="N164" i="1"/>
  <c r="H164" i="1"/>
  <c r="G164" i="1"/>
  <c r="E164" i="1"/>
  <c r="N163" i="1"/>
  <c r="H163" i="1"/>
  <c r="G163" i="1"/>
  <c r="E163" i="1"/>
  <c r="N162" i="1"/>
  <c r="H162" i="1"/>
  <c r="G162" i="1"/>
  <c r="P162" i="1" s="1"/>
  <c r="E162" i="1"/>
  <c r="N161" i="1"/>
  <c r="H161" i="1"/>
  <c r="G161" i="1"/>
  <c r="P161" i="1" s="1"/>
  <c r="E161" i="1"/>
  <c r="K161" i="1" s="1"/>
  <c r="N160" i="1"/>
  <c r="H160" i="1"/>
  <c r="G160" i="1"/>
  <c r="M160" i="1" s="1"/>
  <c r="E160" i="1"/>
  <c r="K160" i="1" s="1"/>
  <c r="N159" i="1"/>
  <c r="H159" i="1"/>
  <c r="G159" i="1"/>
  <c r="E159" i="1"/>
  <c r="I159" i="1" s="1"/>
  <c r="N158" i="1"/>
  <c r="H158" i="1"/>
  <c r="G158" i="1"/>
  <c r="E158" i="1"/>
  <c r="I158" i="1" s="1"/>
  <c r="N157" i="1"/>
  <c r="H157" i="1"/>
  <c r="G157" i="1"/>
  <c r="P157" i="1" s="1"/>
  <c r="E157" i="1"/>
  <c r="I157" i="1" s="1"/>
  <c r="N156" i="1"/>
  <c r="H156" i="1"/>
  <c r="G156" i="1"/>
  <c r="P156" i="1" s="1"/>
  <c r="E156" i="1"/>
  <c r="N155" i="1"/>
  <c r="H155" i="1"/>
  <c r="G155" i="1"/>
  <c r="M155" i="1" s="1"/>
  <c r="E155" i="1"/>
  <c r="N154" i="1"/>
  <c r="H154" i="1"/>
  <c r="G154" i="1"/>
  <c r="P154" i="1" s="1"/>
  <c r="E154" i="1"/>
  <c r="N153" i="1"/>
  <c r="H153" i="1"/>
  <c r="G153" i="1"/>
  <c r="M153" i="1" s="1"/>
  <c r="E153" i="1"/>
  <c r="N152" i="1"/>
  <c r="H152" i="1"/>
  <c r="G152" i="1"/>
  <c r="E152" i="1"/>
  <c r="N151" i="1"/>
  <c r="H151" i="1"/>
  <c r="G151" i="1"/>
  <c r="P151" i="1" s="1"/>
  <c r="E151" i="1"/>
  <c r="K151" i="1" s="1"/>
  <c r="N150" i="1"/>
  <c r="H150" i="1"/>
  <c r="G150" i="1"/>
  <c r="P150" i="1" s="1"/>
  <c r="E150" i="1"/>
  <c r="K150" i="1" s="1"/>
  <c r="N149" i="1"/>
  <c r="H149" i="1"/>
  <c r="G149" i="1"/>
  <c r="P149" i="1" s="1"/>
  <c r="E149" i="1"/>
  <c r="K149" i="1" s="1"/>
  <c r="N148" i="1"/>
  <c r="H148" i="1"/>
  <c r="G148" i="1"/>
  <c r="E148" i="1"/>
  <c r="N147" i="1"/>
  <c r="H147" i="1"/>
  <c r="G147" i="1"/>
  <c r="E147" i="1"/>
  <c r="K147" i="1" s="1"/>
  <c r="N146" i="1"/>
  <c r="H146" i="1"/>
  <c r="G146" i="1"/>
  <c r="E146" i="1"/>
  <c r="N145" i="1"/>
  <c r="H145" i="1"/>
  <c r="G145" i="1"/>
  <c r="E145" i="1"/>
  <c r="I145" i="1" s="1"/>
  <c r="N144" i="1"/>
  <c r="H144" i="1"/>
  <c r="G144" i="1"/>
  <c r="P144" i="1" s="1"/>
  <c r="E144" i="1"/>
  <c r="N143" i="1"/>
  <c r="H143" i="1"/>
  <c r="G143" i="1"/>
  <c r="E143" i="1"/>
  <c r="I143" i="1" s="1"/>
  <c r="N142" i="1"/>
  <c r="H142" i="1"/>
  <c r="G142" i="1"/>
  <c r="M142" i="1" s="1"/>
  <c r="E142" i="1"/>
  <c r="I142" i="1" s="1"/>
  <c r="N141" i="1"/>
  <c r="H141" i="1"/>
  <c r="G141" i="1"/>
  <c r="P141" i="1" s="1"/>
  <c r="E141" i="1"/>
  <c r="N140" i="1"/>
  <c r="H140" i="1"/>
  <c r="G140" i="1"/>
  <c r="M140" i="1" s="1"/>
  <c r="E140" i="1"/>
  <c r="N139" i="1"/>
  <c r="H139" i="1"/>
  <c r="G139" i="1"/>
  <c r="P139" i="1" s="1"/>
  <c r="E139" i="1"/>
  <c r="K139" i="1" s="1"/>
  <c r="N138" i="1"/>
  <c r="H138" i="1"/>
  <c r="G138" i="1"/>
  <c r="P138" i="1" s="1"/>
  <c r="E138" i="1"/>
  <c r="K138" i="1" s="1"/>
  <c r="N137" i="1"/>
  <c r="H137" i="1"/>
  <c r="G137" i="1"/>
  <c r="P137" i="1" s="1"/>
  <c r="E137" i="1"/>
  <c r="I137" i="1" s="1"/>
  <c r="N136" i="1"/>
  <c r="H136" i="1"/>
  <c r="G136" i="1"/>
  <c r="E136" i="1"/>
  <c r="K136" i="1" s="1"/>
  <c r="N135" i="1"/>
  <c r="H135" i="1"/>
  <c r="G135" i="1"/>
  <c r="P135" i="1" s="1"/>
  <c r="E135" i="1"/>
  <c r="N134" i="1"/>
  <c r="H134" i="1"/>
  <c r="G134" i="1"/>
  <c r="M134" i="1" s="1"/>
  <c r="E134" i="1"/>
  <c r="K134" i="1" s="1"/>
  <c r="N133" i="1"/>
  <c r="H133" i="1"/>
  <c r="G133" i="1"/>
  <c r="M133" i="1" s="1"/>
  <c r="E133" i="1"/>
  <c r="N132" i="1"/>
  <c r="H132" i="1"/>
  <c r="G132" i="1"/>
  <c r="E132" i="1"/>
  <c r="N131" i="1"/>
  <c r="H131" i="1"/>
  <c r="G131" i="1"/>
  <c r="E131" i="1"/>
  <c r="I131" i="1" s="1"/>
  <c r="N130" i="1"/>
  <c r="H130" i="1"/>
  <c r="G130" i="1"/>
  <c r="E130" i="1"/>
  <c r="N129" i="1"/>
  <c r="H129" i="1"/>
  <c r="G129" i="1"/>
  <c r="P129" i="1" s="1"/>
  <c r="E129" i="1"/>
  <c r="N128" i="1"/>
  <c r="H128" i="1"/>
  <c r="G128" i="1"/>
  <c r="P128" i="1" s="1"/>
  <c r="E128" i="1"/>
  <c r="K128" i="1" s="1"/>
  <c r="N127" i="1"/>
  <c r="H127" i="1"/>
  <c r="G127" i="1"/>
  <c r="E127" i="1"/>
  <c r="K127" i="1" s="1"/>
  <c r="N126" i="1"/>
  <c r="H126" i="1"/>
  <c r="G126" i="1"/>
  <c r="E126" i="1"/>
  <c r="N125" i="1"/>
  <c r="H125" i="1"/>
  <c r="G125" i="1"/>
  <c r="E125" i="1"/>
  <c r="N124" i="1"/>
  <c r="H124" i="1"/>
  <c r="G124" i="1"/>
  <c r="E124" i="1"/>
  <c r="K124" i="1" s="1"/>
  <c r="N123" i="1"/>
  <c r="H123" i="1"/>
  <c r="G123" i="1"/>
  <c r="E123" i="1"/>
  <c r="K123" i="1" s="1"/>
  <c r="N122" i="1"/>
  <c r="H122" i="1"/>
  <c r="G122" i="1"/>
  <c r="E122" i="1"/>
  <c r="N121" i="1"/>
  <c r="H121" i="1"/>
  <c r="G121" i="1"/>
  <c r="P121" i="1" s="1"/>
  <c r="E121" i="1"/>
  <c r="N120" i="1"/>
  <c r="H120" i="1"/>
  <c r="G120" i="1"/>
  <c r="E120" i="1"/>
  <c r="K120" i="1" s="1"/>
  <c r="N119" i="1"/>
  <c r="H119" i="1"/>
  <c r="G119" i="1"/>
  <c r="P119" i="1" s="1"/>
  <c r="E119" i="1"/>
  <c r="N118" i="1"/>
  <c r="H118" i="1"/>
  <c r="G118" i="1"/>
  <c r="P118" i="1" s="1"/>
  <c r="E118" i="1"/>
  <c r="N117" i="1"/>
  <c r="H117" i="1"/>
  <c r="G117" i="1"/>
  <c r="P117" i="1" s="1"/>
  <c r="E117" i="1"/>
  <c r="N116" i="1"/>
  <c r="H116" i="1"/>
  <c r="G116" i="1"/>
  <c r="E116" i="1"/>
  <c r="K116" i="1" s="1"/>
  <c r="N115" i="1"/>
  <c r="H115" i="1"/>
  <c r="G115" i="1"/>
  <c r="M115" i="1" s="1"/>
  <c r="E115" i="1"/>
  <c r="K115" i="1" s="1"/>
  <c r="N114" i="1"/>
  <c r="H114" i="1"/>
  <c r="G114" i="1"/>
  <c r="E114" i="1"/>
  <c r="N113" i="1"/>
  <c r="H113" i="1"/>
  <c r="G113" i="1"/>
  <c r="E113" i="1"/>
  <c r="N112" i="1"/>
  <c r="H112" i="1"/>
  <c r="G112" i="1"/>
  <c r="E112" i="1"/>
  <c r="N111" i="1"/>
  <c r="H111" i="1"/>
  <c r="G111" i="1"/>
  <c r="E111" i="1"/>
  <c r="K111" i="1" s="1"/>
  <c r="N110" i="1"/>
  <c r="H110" i="1"/>
  <c r="G110" i="1"/>
  <c r="M110" i="1" s="1"/>
  <c r="E110" i="1"/>
  <c r="K110" i="1" s="1"/>
  <c r="N109" i="1"/>
  <c r="H109" i="1"/>
  <c r="G109" i="1"/>
  <c r="E109" i="1"/>
  <c r="N108" i="1"/>
  <c r="H108" i="1"/>
  <c r="G108" i="1"/>
  <c r="P108" i="1" s="1"/>
  <c r="E108" i="1"/>
  <c r="I108" i="1" s="1"/>
  <c r="N107" i="1"/>
  <c r="H107" i="1"/>
  <c r="G107" i="1"/>
  <c r="M107" i="1" s="1"/>
  <c r="E107" i="1"/>
  <c r="N106" i="1"/>
  <c r="H106" i="1"/>
  <c r="G106" i="1"/>
  <c r="E106" i="1"/>
  <c r="N105" i="1"/>
  <c r="H105" i="1"/>
  <c r="G105" i="1"/>
  <c r="P105" i="1" s="1"/>
  <c r="E105" i="1"/>
  <c r="K105" i="1" s="1"/>
  <c r="N104" i="1"/>
  <c r="H104" i="1"/>
  <c r="G104" i="1"/>
  <c r="E104" i="1"/>
  <c r="N103" i="1"/>
  <c r="H103" i="1"/>
  <c r="G103" i="1"/>
  <c r="P103" i="1" s="1"/>
  <c r="E103" i="1"/>
  <c r="K103" i="1" s="1"/>
  <c r="N102" i="1"/>
  <c r="H102" i="1"/>
  <c r="G102" i="1"/>
  <c r="P102" i="1" s="1"/>
  <c r="E102" i="1"/>
  <c r="I102" i="1" s="1"/>
  <c r="N101" i="1"/>
  <c r="H101" i="1"/>
  <c r="G101" i="1"/>
  <c r="M101" i="1" s="1"/>
  <c r="E101" i="1"/>
  <c r="I101" i="1" s="1"/>
  <c r="N100" i="1"/>
  <c r="H100" i="1"/>
  <c r="G100" i="1"/>
  <c r="E100" i="1"/>
  <c r="K100" i="1" s="1"/>
  <c r="N99" i="1"/>
  <c r="H99" i="1"/>
  <c r="G99" i="1"/>
  <c r="E99" i="1"/>
  <c r="N98" i="1"/>
  <c r="H98" i="1"/>
  <c r="G98" i="1"/>
  <c r="E98" i="1"/>
  <c r="N97" i="1"/>
  <c r="H97" i="1"/>
  <c r="G97" i="1"/>
  <c r="P97" i="1" s="1"/>
  <c r="E97" i="1"/>
  <c r="I97" i="1" s="1"/>
  <c r="N96" i="1"/>
  <c r="H96" i="1"/>
  <c r="G96" i="1"/>
  <c r="P96" i="1" s="1"/>
  <c r="E96" i="1"/>
  <c r="K96" i="1" s="1"/>
  <c r="N95" i="1"/>
  <c r="H95" i="1"/>
  <c r="G95" i="1"/>
  <c r="E95" i="1"/>
  <c r="N94" i="1"/>
  <c r="H94" i="1"/>
  <c r="G94" i="1"/>
  <c r="E94" i="1"/>
  <c r="N93" i="1"/>
  <c r="H93" i="1"/>
  <c r="G93" i="1"/>
  <c r="P93" i="1" s="1"/>
  <c r="E93" i="1"/>
  <c r="I93" i="1" s="1"/>
  <c r="N92" i="1"/>
  <c r="H92" i="1"/>
  <c r="G92" i="1"/>
  <c r="E92" i="1"/>
  <c r="N91" i="1"/>
  <c r="H91" i="1"/>
  <c r="G91" i="1"/>
  <c r="M91" i="1" s="1"/>
  <c r="E91" i="1"/>
  <c r="K91" i="1" s="1"/>
  <c r="N90" i="1"/>
  <c r="H90" i="1"/>
  <c r="G90" i="1"/>
  <c r="E90" i="1"/>
  <c r="N89" i="1"/>
  <c r="H89" i="1"/>
  <c r="G89" i="1"/>
  <c r="E89" i="1"/>
  <c r="N88" i="1"/>
  <c r="H88" i="1"/>
  <c r="G88" i="1"/>
  <c r="M88" i="1" s="1"/>
  <c r="E88" i="1"/>
  <c r="N87" i="1"/>
  <c r="H87" i="1"/>
  <c r="G87" i="1"/>
  <c r="E87" i="1"/>
  <c r="K87" i="1" s="1"/>
  <c r="N86" i="1"/>
  <c r="H86" i="1"/>
  <c r="G86" i="1"/>
  <c r="E86" i="1"/>
  <c r="I86" i="1" s="1"/>
  <c r="N85" i="1"/>
  <c r="H85" i="1"/>
  <c r="G85" i="1"/>
  <c r="E85" i="1"/>
  <c r="N84" i="1"/>
  <c r="H84" i="1"/>
  <c r="G84" i="1"/>
  <c r="P84" i="1" s="1"/>
  <c r="E84" i="1"/>
  <c r="K84" i="1" s="1"/>
  <c r="N83" i="1"/>
  <c r="H83" i="1"/>
  <c r="G83" i="1"/>
  <c r="P83" i="1" s="1"/>
  <c r="E83" i="1"/>
  <c r="N82" i="1"/>
  <c r="H82" i="1"/>
  <c r="G82" i="1"/>
  <c r="E82" i="1"/>
  <c r="N81" i="1"/>
  <c r="H81" i="1"/>
  <c r="G81" i="1"/>
  <c r="E81" i="1"/>
  <c r="I81" i="1" s="1"/>
  <c r="N80" i="1"/>
  <c r="H80" i="1"/>
  <c r="G80" i="1"/>
  <c r="P80" i="1" s="1"/>
  <c r="E80" i="1"/>
  <c r="K80" i="1" s="1"/>
  <c r="N79" i="1"/>
  <c r="H79" i="1"/>
  <c r="G79" i="1"/>
  <c r="P79" i="1" s="1"/>
  <c r="E79" i="1"/>
  <c r="K79" i="1" s="1"/>
  <c r="N78" i="1"/>
  <c r="H78" i="1"/>
  <c r="G78" i="1"/>
  <c r="E78" i="1"/>
  <c r="I78" i="1" s="1"/>
  <c r="N77" i="1"/>
  <c r="H77" i="1"/>
  <c r="G77" i="1"/>
  <c r="E77" i="1"/>
  <c r="K77" i="1" s="1"/>
  <c r="N76" i="1"/>
  <c r="H76" i="1"/>
  <c r="G76" i="1"/>
  <c r="M76" i="1" s="1"/>
  <c r="E76" i="1"/>
  <c r="K76" i="1" s="1"/>
  <c r="N75" i="1"/>
  <c r="H75" i="1"/>
  <c r="G75" i="1"/>
  <c r="E75" i="1"/>
  <c r="K75" i="1" s="1"/>
  <c r="N74" i="1"/>
  <c r="H74" i="1"/>
  <c r="G74" i="1"/>
  <c r="E74" i="1"/>
  <c r="N73" i="1"/>
  <c r="H73" i="1"/>
  <c r="G73" i="1"/>
  <c r="M73" i="1" s="1"/>
  <c r="E73" i="1"/>
  <c r="N72" i="1"/>
  <c r="H72" i="1"/>
  <c r="G72" i="1"/>
  <c r="E72" i="1"/>
  <c r="K72" i="1" s="1"/>
  <c r="N71" i="1"/>
  <c r="H71" i="1"/>
  <c r="G71" i="1"/>
  <c r="E71" i="1"/>
  <c r="N70" i="1"/>
  <c r="H70" i="1"/>
  <c r="G70" i="1"/>
  <c r="E70" i="1"/>
  <c r="I70" i="1" s="1"/>
  <c r="N69" i="1"/>
  <c r="H69" i="1"/>
  <c r="G69" i="1"/>
  <c r="M69" i="1" s="1"/>
  <c r="E69" i="1"/>
  <c r="K69" i="1" s="1"/>
  <c r="N68" i="1"/>
  <c r="H68" i="1"/>
  <c r="G68" i="1"/>
  <c r="P68" i="1" s="1"/>
  <c r="E68" i="1"/>
  <c r="K68" i="1" s="1"/>
  <c r="N67" i="1"/>
  <c r="H67" i="1"/>
  <c r="G67" i="1"/>
  <c r="M67" i="1" s="1"/>
  <c r="E67" i="1"/>
  <c r="K67" i="1" s="1"/>
  <c r="N66" i="1"/>
  <c r="H66" i="1"/>
  <c r="G66" i="1"/>
  <c r="M66" i="1" s="1"/>
  <c r="E66" i="1"/>
  <c r="N65" i="1"/>
  <c r="H65" i="1"/>
  <c r="G65" i="1"/>
  <c r="E65" i="1"/>
  <c r="N64" i="1"/>
  <c r="H64" i="1"/>
  <c r="G64" i="1"/>
  <c r="E64" i="1"/>
  <c r="N63" i="1"/>
  <c r="H63" i="1"/>
  <c r="G63" i="1"/>
  <c r="E63" i="1"/>
  <c r="K63" i="1" s="1"/>
  <c r="N62" i="1"/>
  <c r="H62" i="1"/>
  <c r="G62" i="1"/>
  <c r="P62" i="1" s="1"/>
  <c r="E62" i="1"/>
  <c r="K62" i="1" s="1"/>
  <c r="N61" i="1"/>
  <c r="H61" i="1"/>
  <c r="G61" i="1"/>
  <c r="P61" i="1" s="1"/>
  <c r="E61" i="1"/>
  <c r="I61" i="1" s="1"/>
  <c r="N60" i="1"/>
  <c r="H60" i="1"/>
  <c r="G60" i="1"/>
  <c r="P60" i="1" s="1"/>
  <c r="E60" i="1"/>
  <c r="I60" i="1" s="1"/>
  <c r="N59" i="1"/>
  <c r="H59" i="1"/>
  <c r="G59" i="1"/>
  <c r="E59" i="1"/>
  <c r="N58" i="1"/>
  <c r="H58" i="1"/>
  <c r="G58" i="1"/>
  <c r="E58" i="1"/>
  <c r="K58" i="1" s="1"/>
  <c r="N57" i="1"/>
  <c r="H57" i="1"/>
  <c r="G57" i="1"/>
  <c r="M57" i="1" s="1"/>
  <c r="E57" i="1"/>
  <c r="I57" i="1" s="1"/>
  <c r="N56" i="1"/>
  <c r="H56" i="1"/>
  <c r="G56" i="1"/>
  <c r="E56" i="1"/>
  <c r="N55" i="1"/>
  <c r="H55" i="1"/>
  <c r="G55" i="1"/>
  <c r="M55" i="1" s="1"/>
  <c r="E55" i="1"/>
  <c r="N54" i="1"/>
  <c r="H54" i="1"/>
  <c r="G54" i="1"/>
  <c r="P54" i="1" s="1"/>
  <c r="E54" i="1"/>
  <c r="K54" i="1" s="1"/>
  <c r="N53" i="1"/>
  <c r="H53" i="1"/>
  <c r="G53" i="1"/>
  <c r="E53" i="1"/>
  <c r="N52" i="1"/>
  <c r="H52" i="1"/>
  <c r="G52" i="1"/>
  <c r="E52" i="1"/>
  <c r="N51" i="1"/>
  <c r="H51" i="1"/>
  <c r="G51" i="1"/>
  <c r="P51" i="1" s="1"/>
  <c r="E51" i="1"/>
  <c r="N50" i="1"/>
  <c r="H50" i="1"/>
  <c r="G50" i="1"/>
  <c r="M50" i="1" s="1"/>
  <c r="E50" i="1"/>
  <c r="I50" i="1" s="1"/>
  <c r="N49" i="1"/>
  <c r="H49" i="1"/>
  <c r="G49" i="1"/>
  <c r="E49" i="1"/>
  <c r="K49" i="1" s="1"/>
  <c r="N48" i="1"/>
  <c r="H48" i="1"/>
  <c r="G48" i="1"/>
  <c r="E48" i="1"/>
  <c r="N47" i="1"/>
  <c r="H47" i="1"/>
  <c r="G47" i="1"/>
  <c r="P47" i="1" s="1"/>
  <c r="E47" i="1"/>
  <c r="K47" i="1" s="1"/>
  <c r="N46" i="1"/>
  <c r="H46" i="1"/>
  <c r="G46" i="1"/>
  <c r="P46" i="1" s="1"/>
  <c r="E46" i="1"/>
  <c r="N45" i="1"/>
  <c r="H45" i="1"/>
  <c r="G45" i="1"/>
  <c r="P45" i="1" s="1"/>
  <c r="E45" i="1"/>
  <c r="K45" i="1" s="1"/>
  <c r="N44" i="1"/>
  <c r="H44" i="1"/>
  <c r="G44" i="1"/>
  <c r="P44" i="1" s="1"/>
  <c r="E44" i="1"/>
  <c r="K44" i="1" s="1"/>
  <c r="N43" i="1"/>
  <c r="H43" i="1"/>
  <c r="G43" i="1"/>
  <c r="M43" i="1" s="1"/>
  <c r="E43" i="1"/>
  <c r="I43" i="1" s="1"/>
  <c r="N42" i="1"/>
  <c r="H42" i="1"/>
  <c r="G42" i="1"/>
  <c r="M42" i="1" s="1"/>
  <c r="E42" i="1"/>
  <c r="N41" i="1"/>
  <c r="H41" i="1"/>
  <c r="G41" i="1"/>
  <c r="E41" i="1"/>
  <c r="N40" i="1"/>
  <c r="H40" i="1"/>
  <c r="G40" i="1"/>
  <c r="M40" i="1" s="1"/>
  <c r="E40" i="1"/>
  <c r="K40" i="1" s="1"/>
  <c r="N39" i="1"/>
  <c r="H39" i="1"/>
  <c r="G39" i="1"/>
  <c r="P39" i="1" s="1"/>
  <c r="E39" i="1"/>
  <c r="N38" i="1"/>
  <c r="H38" i="1"/>
  <c r="G38" i="1"/>
  <c r="P38" i="1" s="1"/>
  <c r="E38" i="1"/>
  <c r="K38" i="1" s="1"/>
  <c r="N37" i="1"/>
  <c r="H37" i="1"/>
  <c r="G37" i="1"/>
  <c r="E37" i="1"/>
  <c r="I37" i="1" s="1"/>
  <c r="N36" i="1"/>
  <c r="H36" i="1"/>
  <c r="G36" i="1"/>
  <c r="E36" i="1"/>
  <c r="K36" i="1" s="1"/>
  <c r="N35" i="1"/>
  <c r="H35" i="1"/>
  <c r="G35" i="1"/>
  <c r="M35" i="1" s="1"/>
  <c r="E35" i="1"/>
  <c r="K35" i="1" s="1"/>
  <c r="N34" i="1"/>
  <c r="H34" i="1"/>
  <c r="G34" i="1"/>
  <c r="E34" i="1"/>
  <c r="I34" i="1" s="1"/>
  <c r="N33" i="1"/>
  <c r="H33" i="1"/>
  <c r="G33" i="1"/>
  <c r="E33" i="1"/>
  <c r="K33" i="1" s="1"/>
  <c r="N32" i="1"/>
  <c r="H32" i="1"/>
  <c r="G32" i="1"/>
  <c r="M32" i="1" s="1"/>
  <c r="E32" i="1"/>
  <c r="I32" i="1" s="1"/>
  <c r="N31" i="1"/>
  <c r="H31" i="1"/>
  <c r="G31" i="1"/>
  <c r="E31" i="1"/>
  <c r="K31" i="1" s="1"/>
  <c r="N30" i="1"/>
  <c r="H30" i="1"/>
  <c r="G30" i="1"/>
  <c r="P30" i="1" s="1"/>
  <c r="E30" i="1"/>
  <c r="K30" i="1" s="1"/>
  <c r="N29" i="1"/>
  <c r="H29" i="1"/>
  <c r="G29" i="1"/>
  <c r="E29" i="1"/>
  <c r="I29" i="1" s="1"/>
  <c r="N28" i="1"/>
  <c r="H28" i="1"/>
  <c r="G28" i="1"/>
  <c r="P28" i="1" s="1"/>
  <c r="E28" i="1"/>
  <c r="I28" i="1" s="1"/>
  <c r="N27" i="1"/>
  <c r="H27" i="1"/>
  <c r="G27" i="1"/>
  <c r="P27" i="1" s="1"/>
  <c r="E27" i="1"/>
  <c r="N26" i="1"/>
  <c r="H26" i="1"/>
  <c r="G26" i="1"/>
  <c r="E26" i="1"/>
  <c r="N25" i="1"/>
  <c r="H25" i="1"/>
  <c r="G25" i="1"/>
  <c r="E25" i="1"/>
  <c r="K25" i="1" s="1"/>
  <c r="N24" i="1"/>
  <c r="K24" i="1"/>
  <c r="I24" i="1"/>
  <c r="H24" i="1"/>
  <c r="G24" i="1"/>
  <c r="N23" i="1"/>
  <c r="K23" i="1"/>
  <c r="I23" i="1"/>
  <c r="H23" i="1"/>
  <c r="G23" i="1"/>
  <c r="P23" i="1" s="1"/>
  <c r="N22" i="1"/>
  <c r="K22" i="1"/>
  <c r="I22" i="1"/>
  <c r="H22" i="1"/>
  <c r="G22" i="1"/>
  <c r="N21" i="1"/>
  <c r="K21" i="1"/>
  <c r="I21" i="1"/>
  <c r="H21" i="1"/>
  <c r="G21" i="1"/>
  <c r="N20" i="1"/>
  <c r="K20" i="1"/>
  <c r="I20" i="1"/>
  <c r="H20" i="1"/>
  <c r="G20" i="1"/>
  <c r="N19" i="1"/>
  <c r="K19" i="1"/>
  <c r="I19" i="1"/>
  <c r="H19" i="1"/>
  <c r="G19" i="1"/>
  <c r="P19" i="1" s="1"/>
  <c r="N18" i="1"/>
  <c r="K18" i="1"/>
  <c r="I18" i="1"/>
  <c r="H18" i="1"/>
  <c r="G18" i="1"/>
  <c r="N17" i="1"/>
  <c r="K17" i="1"/>
  <c r="I17" i="1"/>
  <c r="H17" i="1"/>
  <c r="G17" i="1"/>
  <c r="N16" i="1"/>
  <c r="K16" i="1"/>
  <c r="I16" i="1"/>
  <c r="H16" i="1"/>
  <c r="G16" i="1"/>
  <c r="N15" i="1"/>
  <c r="K15" i="1"/>
  <c r="I15" i="1"/>
  <c r="H15" i="1"/>
  <c r="G15" i="1"/>
  <c r="M15" i="1" s="1"/>
  <c r="N14" i="1"/>
  <c r="K14" i="1"/>
  <c r="I14" i="1"/>
  <c r="H14" i="1"/>
  <c r="G14" i="1"/>
  <c r="P14" i="1" s="1"/>
  <c r="Q13" i="1"/>
  <c r="N13" i="1"/>
  <c r="K13" i="1"/>
  <c r="H13" i="1"/>
  <c r="G13" i="1"/>
  <c r="P13" i="1" s="1"/>
  <c r="I1801" i="1" l="1"/>
  <c r="K1801" i="1"/>
  <c r="M1796" i="1"/>
  <c r="P1796" i="1"/>
  <c r="K1642" i="1"/>
  <c r="P1058" i="1"/>
  <c r="K1058" i="1"/>
  <c r="I1722" i="1"/>
  <c r="I825" i="1"/>
  <c r="M1290" i="1"/>
  <c r="O867" i="1"/>
  <c r="Q867" i="1" s="1"/>
  <c r="K583" i="1"/>
  <c r="K1286" i="1"/>
  <c r="K984" i="1"/>
  <c r="I811" i="1"/>
  <c r="P1479" i="1"/>
  <c r="K806" i="1"/>
  <c r="P519" i="1"/>
  <c r="M1661" i="1"/>
  <c r="K1574" i="1"/>
  <c r="P1564" i="1"/>
  <c r="O1564" i="1" s="1"/>
  <c r="X1564" i="1" s="1"/>
  <c r="U1564" i="1" s="1"/>
  <c r="Z1564" i="1" s="1"/>
  <c r="AA1564" i="1" s="1"/>
  <c r="AB1564" i="1" s="1"/>
  <c r="AC1564" i="1" s="1"/>
  <c r="AD1564" i="1" s="1"/>
  <c r="AE1564" i="1" s="1"/>
  <c r="M157" i="1"/>
  <c r="I128" i="1"/>
  <c r="O128" i="1" s="1"/>
  <c r="P431" i="1"/>
  <c r="I481" i="1"/>
  <c r="I1446" i="1"/>
  <c r="I658" i="1"/>
  <c r="P1238" i="1"/>
  <c r="K645" i="1"/>
  <c r="K951" i="1"/>
  <c r="K1422" i="1"/>
  <c r="P1550" i="1"/>
  <c r="O1550" i="1" s="1"/>
  <c r="I1427" i="1"/>
  <c r="I123" i="1"/>
  <c r="P1530" i="1"/>
  <c r="K1714" i="1"/>
  <c r="K606" i="1"/>
  <c r="M645" i="1"/>
  <c r="K1239" i="1"/>
  <c r="I1516" i="1"/>
  <c r="I40" i="1"/>
  <c r="K1235" i="1"/>
  <c r="M908" i="1"/>
  <c r="P1239" i="1"/>
  <c r="O1239" i="1" s="1"/>
  <c r="P40" i="1"/>
  <c r="P239" i="1"/>
  <c r="P423" i="1"/>
  <c r="O423" i="1" s="1"/>
  <c r="I863" i="1"/>
  <c r="O863" i="1" s="1"/>
  <c r="K649" i="1"/>
  <c r="K926" i="1"/>
  <c r="I1419" i="1"/>
  <c r="I1770" i="1"/>
  <c r="P913" i="1"/>
  <c r="M1097" i="1"/>
  <c r="P266" i="1"/>
  <c r="I757" i="1"/>
  <c r="P1148" i="1"/>
  <c r="O1148" i="1" s="1"/>
  <c r="X1148" i="1" s="1"/>
  <c r="K423" i="1"/>
  <c r="K1230" i="1"/>
  <c r="K1418" i="1"/>
  <c r="P606" i="1"/>
  <c r="O606" i="1" s="1"/>
  <c r="P715" i="1"/>
  <c r="K918" i="1"/>
  <c r="P1208" i="1"/>
  <c r="I1223" i="1"/>
  <c r="I1256" i="1"/>
  <c r="K1280" i="1"/>
  <c r="P1328" i="1"/>
  <c r="P1430" i="1"/>
  <c r="P1449" i="1"/>
  <c r="I1483" i="1"/>
  <c r="M1502" i="1"/>
  <c r="P1678" i="1"/>
  <c r="I1683" i="1"/>
  <c r="O1683" i="1" s="1"/>
  <c r="M1774" i="1"/>
  <c r="K256" i="1"/>
  <c r="M300" i="1"/>
  <c r="O315" i="1"/>
  <c r="Q315" i="1" s="1"/>
  <c r="I339" i="1"/>
  <c r="O339" i="1" s="1"/>
  <c r="M368" i="1"/>
  <c r="P372" i="1"/>
  <c r="O372" i="1" s="1"/>
  <c r="X372" i="1" s="1"/>
  <c r="K562" i="1"/>
  <c r="O590" i="1"/>
  <c r="X590" i="1" s="1"/>
  <c r="I737" i="1"/>
  <c r="M746" i="1"/>
  <c r="P925" i="1"/>
  <c r="K954" i="1"/>
  <c r="K1100" i="1"/>
  <c r="P1104" i="1"/>
  <c r="O1104" i="1" s="1"/>
  <c r="P1138" i="1"/>
  <c r="P1152" i="1"/>
  <c r="P1171" i="1"/>
  <c r="O1171" i="1" s="1"/>
  <c r="M1176" i="1"/>
  <c r="I1180" i="1"/>
  <c r="P1397" i="1"/>
  <c r="P1435" i="1"/>
  <c r="P1506" i="1"/>
  <c r="K1645" i="1"/>
  <c r="M1683" i="1"/>
  <c r="I500" i="1"/>
  <c r="O500" i="1" s="1"/>
  <c r="I661" i="1"/>
  <c r="I718" i="1"/>
  <c r="I833" i="1"/>
  <c r="I1086" i="1"/>
  <c r="P1157" i="1"/>
  <c r="I1185" i="1"/>
  <c r="M1324" i="1"/>
  <c r="I1373" i="1"/>
  <c r="K1539" i="1"/>
  <c r="I1650" i="1"/>
  <c r="I168" i="1"/>
  <c r="O168" i="1" s="1"/>
  <c r="Q168" i="1" s="1"/>
  <c r="K211" i="1"/>
  <c r="M758" i="1"/>
  <c r="P1700" i="1"/>
  <c r="O1700" i="1" s="1"/>
  <c r="X1700" i="1" s="1"/>
  <c r="M80" i="1"/>
  <c r="K342" i="1"/>
  <c r="P1312" i="1"/>
  <c r="K1686" i="1"/>
  <c r="I197" i="1"/>
  <c r="P211" i="1"/>
  <c r="O211" i="1" s="1"/>
  <c r="Q211" i="1" s="1"/>
  <c r="K415" i="1"/>
  <c r="P637" i="1"/>
  <c r="I1179" i="1"/>
  <c r="K1619" i="1"/>
  <c r="I241" i="1"/>
  <c r="M575" i="1"/>
  <c r="I697" i="1"/>
  <c r="K1357" i="1"/>
  <c r="P1658" i="1"/>
  <c r="K1769" i="1"/>
  <c r="I193" i="1"/>
  <c r="K372" i="1"/>
  <c r="M386" i="1"/>
  <c r="K1113" i="1"/>
  <c r="P1468" i="1"/>
  <c r="O1468" i="1" s="1"/>
  <c r="M759" i="1"/>
  <c r="I842" i="1"/>
  <c r="I1745" i="1"/>
  <c r="M590" i="1"/>
  <c r="P750" i="1"/>
  <c r="O750" i="1" s="1"/>
  <c r="I657" i="1"/>
  <c r="K502" i="1"/>
  <c r="K668" i="1"/>
  <c r="I517" i="1"/>
  <c r="P541" i="1"/>
  <c r="P579" i="1"/>
  <c r="I1103" i="1"/>
  <c r="K1202" i="1"/>
  <c r="I1477" i="1"/>
  <c r="I1580" i="1"/>
  <c r="K575" i="1"/>
  <c r="I1236" i="1"/>
  <c r="P1429" i="1"/>
  <c r="P1599" i="1"/>
  <c r="I250" i="1"/>
  <c r="M323" i="1"/>
  <c r="K537" i="1"/>
  <c r="P812" i="1"/>
  <c r="O812" i="1" s="1"/>
  <c r="Q812" i="1" s="1"/>
  <c r="P1165" i="1"/>
  <c r="P376" i="1"/>
  <c r="M982" i="1"/>
  <c r="I1289" i="1"/>
  <c r="I1506" i="1"/>
  <c r="P1663" i="1"/>
  <c r="I116" i="1"/>
  <c r="K304" i="1"/>
  <c r="M552" i="1"/>
  <c r="K1104" i="1"/>
  <c r="K348" i="1"/>
  <c r="M727" i="1"/>
  <c r="M847" i="1"/>
  <c r="I742" i="1"/>
  <c r="P954" i="1"/>
  <c r="O954" i="1" s="1"/>
  <c r="Q954" i="1" s="1"/>
  <c r="M1521" i="1"/>
  <c r="M598" i="1"/>
  <c r="I659" i="1"/>
  <c r="K677" i="1"/>
  <c r="K1141" i="1"/>
  <c r="K245" i="1"/>
  <c r="I546" i="1"/>
  <c r="I1274" i="1"/>
  <c r="O1274" i="1" s="1"/>
  <c r="Q1274" i="1" s="1"/>
  <c r="P1371" i="1"/>
  <c r="M188" i="1"/>
  <c r="K439" i="1"/>
  <c r="I817" i="1"/>
  <c r="I982" i="1"/>
  <c r="O982" i="1" s="1"/>
  <c r="I176" i="1"/>
  <c r="P653" i="1"/>
  <c r="I676" i="1"/>
  <c r="I685" i="1"/>
  <c r="O685" i="1" s="1"/>
  <c r="X685" i="1" s="1"/>
  <c r="R685" i="1" s="1"/>
  <c r="L685" i="1" s="1"/>
  <c r="I908" i="1"/>
  <c r="O908" i="1" s="1"/>
  <c r="I936" i="1"/>
  <c r="P988" i="1"/>
  <c r="O998" i="1"/>
  <c r="X998" i="1" s="1"/>
  <c r="P1262" i="1"/>
  <c r="K1559" i="1"/>
  <c r="P1713" i="1"/>
  <c r="O1316" i="1"/>
  <c r="K602" i="1"/>
  <c r="P654" i="1"/>
  <c r="I663" i="1"/>
  <c r="K947" i="1"/>
  <c r="I1121" i="1"/>
  <c r="I1546" i="1"/>
  <c r="O1546" i="1" s="1"/>
  <c r="X1546" i="1" s="1"/>
  <c r="K1560" i="1"/>
  <c r="O1594" i="1"/>
  <c r="X1594" i="1" s="1"/>
  <c r="I1599" i="1"/>
  <c r="M60" i="1"/>
  <c r="P583" i="1"/>
  <c r="O583" i="1" s="1"/>
  <c r="X583" i="1" s="1"/>
  <c r="P1054" i="1"/>
  <c r="K1302" i="1"/>
  <c r="M1546" i="1"/>
  <c r="K1724" i="1"/>
  <c r="P1724" i="1"/>
  <c r="O1724" i="1" s="1"/>
  <c r="P745" i="1"/>
  <c r="P1188" i="1"/>
  <c r="K1193" i="1"/>
  <c r="I1515" i="1"/>
  <c r="O1515" i="1" s="1"/>
  <c r="P1533" i="1"/>
  <c r="K1538" i="1"/>
  <c r="M1769" i="1"/>
  <c r="M23" i="1"/>
  <c r="P66" i="1"/>
  <c r="K566" i="1"/>
  <c r="M1147" i="1"/>
  <c r="M638" i="1"/>
  <c r="K978" i="1"/>
  <c r="P1021" i="1"/>
  <c r="P1487" i="1"/>
  <c r="I1502" i="1"/>
  <c r="O1502" i="1" s="1"/>
  <c r="M1515" i="1"/>
  <c r="P1673" i="1"/>
  <c r="P343" i="1"/>
  <c r="M44" i="1"/>
  <c r="K157" i="1"/>
  <c r="K248" i="1"/>
  <c r="P257" i="1"/>
  <c r="I262" i="1"/>
  <c r="I1097" i="1"/>
  <c r="O1097" i="1" s="1"/>
  <c r="I1384" i="1"/>
  <c r="M1689" i="1"/>
  <c r="I181" i="1"/>
  <c r="O181" i="1" s="1"/>
  <c r="M388" i="1"/>
  <c r="P388" i="1"/>
  <c r="P393" i="1"/>
  <c r="M393" i="1"/>
  <c r="I525" i="1"/>
  <c r="P553" i="1"/>
  <c r="I558" i="1"/>
  <c r="M854" i="1"/>
  <c r="P854" i="1"/>
  <c r="M1078" i="1"/>
  <c r="P1167" i="1"/>
  <c r="M1308" i="1"/>
  <c r="I1442" i="1"/>
  <c r="K1442" i="1"/>
  <c r="I1547" i="1"/>
  <c r="P1551" i="1"/>
  <c r="M1556" i="1"/>
  <c r="P1811" i="1"/>
  <c r="I134" i="1"/>
  <c r="P355" i="1"/>
  <c r="O355" i="1" s="1"/>
  <c r="M586" i="1"/>
  <c r="I835" i="1"/>
  <c r="M934" i="1"/>
  <c r="I948" i="1"/>
  <c r="P1163" i="1"/>
  <c r="K1168" i="1"/>
  <c r="I1168" i="1"/>
  <c r="M1172" i="1"/>
  <c r="I1299" i="1"/>
  <c r="O1308" i="1"/>
  <c r="I1317" i="1"/>
  <c r="P1394" i="1"/>
  <c r="O1394" i="1" s="1"/>
  <c r="I1534" i="1"/>
  <c r="O1534" i="1" s="1"/>
  <c r="I1561" i="1"/>
  <c r="O1561" i="1" s="1"/>
  <c r="K1561" i="1"/>
  <c r="I149" i="1"/>
  <c r="O149" i="1" s="1"/>
  <c r="Q149" i="1" s="1"/>
  <c r="P153" i="1"/>
  <c r="P195" i="1"/>
  <c r="O195" i="1" s="1"/>
  <c r="P209" i="1"/>
  <c r="O209" i="1" s="1"/>
  <c r="I327" i="1"/>
  <c r="K370" i="1"/>
  <c r="M535" i="1"/>
  <c r="P840" i="1"/>
  <c r="M840" i="1"/>
  <c r="M1050" i="1"/>
  <c r="I1069" i="1"/>
  <c r="M1159" i="1"/>
  <c r="P1159" i="1"/>
  <c r="I1290" i="1"/>
  <c r="O1290" i="1" s="1"/>
  <c r="K1390" i="1"/>
  <c r="O1395" i="1"/>
  <c r="X1395" i="1" s="1"/>
  <c r="P1419" i="1"/>
  <c r="M1419" i="1"/>
  <c r="M1534" i="1"/>
  <c r="P1543" i="1"/>
  <c r="P1547" i="1"/>
  <c r="I1665" i="1"/>
  <c r="K1675" i="1"/>
  <c r="I1675" i="1"/>
  <c r="M1765" i="1"/>
  <c r="K1788" i="1"/>
  <c r="M149" i="1"/>
  <c r="K323" i="1"/>
  <c r="M366" i="1"/>
  <c r="P366" i="1"/>
  <c r="O366" i="1" s="1"/>
  <c r="M488" i="1"/>
  <c r="K812" i="1"/>
  <c r="P821" i="1"/>
  <c r="M1145" i="1"/>
  <c r="M1390" i="1"/>
  <c r="K1557" i="1"/>
  <c r="I1557" i="1"/>
  <c r="I1670" i="1"/>
  <c r="O1670" i="1" s="1"/>
  <c r="K1774" i="1"/>
  <c r="M1788" i="1"/>
  <c r="I972" i="1"/>
  <c r="K972" i="1"/>
  <c r="P20" i="1"/>
  <c r="O20" i="1" s="1"/>
  <c r="M20" i="1"/>
  <c r="K809" i="1"/>
  <c r="I809" i="1"/>
  <c r="M827" i="1"/>
  <c r="P827" i="1"/>
  <c r="I1268" i="1"/>
  <c r="K1268" i="1"/>
  <c r="M1405" i="1"/>
  <c r="I1517" i="1"/>
  <c r="K1517" i="1"/>
  <c r="M1638" i="1"/>
  <c r="K97" i="1"/>
  <c r="P164" i="1"/>
  <c r="M164" i="1"/>
  <c r="P319" i="1"/>
  <c r="M764" i="1"/>
  <c r="I931" i="1"/>
  <c r="P1137" i="1"/>
  <c r="M1137" i="1"/>
  <c r="P1268" i="1"/>
  <c r="M1268" i="1"/>
  <c r="I1476" i="1"/>
  <c r="M1643" i="1"/>
  <c r="P1643" i="1"/>
  <c r="M97" i="1"/>
  <c r="K159" i="1"/>
  <c r="K291" i="1"/>
  <c r="I310" i="1"/>
  <c r="P470" i="1"/>
  <c r="O470" i="1" s="1"/>
  <c r="Q470" i="1" s="1"/>
  <c r="I480" i="1"/>
  <c r="M494" i="1"/>
  <c r="M714" i="1"/>
  <c r="I927" i="1"/>
  <c r="O927" i="1" s="1"/>
  <c r="Q927" i="1" s="1"/>
  <c r="K1002" i="1"/>
  <c r="P1629" i="1"/>
  <c r="K1634" i="1"/>
  <c r="I1639" i="1"/>
  <c r="K1639" i="1"/>
  <c r="K93" i="1"/>
  <c r="M324" i="1"/>
  <c r="M419" i="1"/>
  <c r="K466" i="1"/>
  <c r="P756" i="1"/>
  <c r="M760" i="1"/>
  <c r="P923" i="1"/>
  <c r="P1508" i="1"/>
  <c r="K1615" i="1"/>
  <c r="M1634" i="1"/>
  <c r="M1757" i="1"/>
  <c r="M93" i="1"/>
  <c r="P267" i="1"/>
  <c r="I287" i="1"/>
  <c r="M457" i="1"/>
  <c r="M780" i="1"/>
  <c r="P780" i="1"/>
  <c r="P900" i="1"/>
  <c r="M927" i="1"/>
  <c r="M1118" i="1"/>
  <c r="I1133" i="1"/>
  <c r="K1133" i="1"/>
  <c r="K1378" i="1"/>
  <c r="I1378" i="1"/>
  <c r="I1472" i="1"/>
  <c r="K1733" i="1"/>
  <c r="K1753" i="1"/>
  <c r="I1753" i="1"/>
  <c r="M1794" i="1"/>
  <c r="P1794" i="1"/>
  <c r="I254" i="1"/>
  <c r="K316" i="1"/>
  <c r="I316" i="1"/>
  <c r="K433" i="1"/>
  <c r="M462" i="1"/>
  <c r="I641" i="1"/>
  <c r="K710" i="1"/>
  <c r="M757" i="1"/>
  <c r="P757" i="1"/>
  <c r="M886" i="1"/>
  <c r="P1013" i="1"/>
  <c r="M1013" i="1"/>
  <c r="I1255" i="1"/>
  <c r="K1255" i="1"/>
  <c r="P1463" i="1"/>
  <c r="P1486" i="1"/>
  <c r="M1486" i="1"/>
  <c r="K1577" i="1"/>
  <c r="I1616" i="1"/>
  <c r="K1616" i="1"/>
  <c r="K994" i="1"/>
  <c r="I994" i="1"/>
  <c r="M1473" i="1"/>
  <c r="P1473" i="1"/>
  <c r="P56" i="1"/>
  <c r="M56" i="1"/>
  <c r="M439" i="1"/>
  <c r="P439" i="1"/>
  <c r="O439" i="1" s="1"/>
  <c r="M603" i="1"/>
  <c r="M706" i="1"/>
  <c r="I730" i="1"/>
  <c r="K730" i="1"/>
  <c r="K897" i="1"/>
  <c r="I897" i="1"/>
  <c r="M994" i="1"/>
  <c r="P994" i="1"/>
  <c r="K1124" i="1"/>
  <c r="I1124" i="1"/>
  <c r="K1129" i="1"/>
  <c r="I1129" i="1"/>
  <c r="M1227" i="1"/>
  <c r="M1691" i="1"/>
  <c r="I393" i="1"/>
  <c r="K393" i="1"/>
  <c r="K702" i="1"/>
  <c r="I702" i="1"/>
  <c r="I838" i="1"/>
  <c r="K981" i="1"/>
  <c r="I981" i="1"/>
  <c r="O981" i="1" s="1"/>
  <c r="K1316" i="1"/>
  <c r="P1320" i="1"/>
  <c r="K1340" i="1"/>
  <c r="I1340" i="1"/>
  <c r="M1464" i="1"/>
  <c r="P1720" i="1"/>
  <c r="K52" i="1"/>
  <c r="I52" i="1"/>
  <c r="I1106" i="1"/>
  <c r="K1106" i="1"/>
  <c r="P1446" i="1"/>
  <c r="M1446" i="1"/>
  <c r="P1204" i="1"/>
  <c r="M1204" i="1"/>
  <c r="P948" i="1"/>
  <c r="M948" i="1"/>
  <c r="M957" i="1"/>
  <c r="P957" i="1"/>
  <c r="K1456" i="1"/>
  <c r="I1456" i="1"/>
  <c r="M196" i="1"/>
  <c r="P196" i="1"/>
  <c r="K1410" i="1"/>
  <c r="I1410" i="1"/>
  <c r="I1657" i="1"/>
  <c r="K1657" i="1"/>
  <c r="M935" i="1"/>
  <c r="P935" i="1"/>
  <c r="O1774" i="1"/>
  <c r="X1774" i="1" s="1"/>
  <c r="M68" i="1"/>
  <c r="P338" i="1"/>
  <c r="M338" i="1"/>
  <c r="P287" i="1"/>
  <c r="M316" i="1"/>
  <c r="P316" i="1"/>
  <c r="O316" i="1" s="1"/>
  <c r="Q316" i="1" s="1"/>
  <c r="P481" i="1"/>
  <c r="M481" i="1"/>
  <c r="P906" i="1"/>
  <c r="M906" i="1"/>
  <c r="I382" i="1"/>
  <c r="P396" i="1"/>
  <c r="I444" i="1"/>
  <c r="K444" i="1"/>
  <c r="M203" i="1"/>
  <c r="I217" i="1"/>
  <c r="I251" i="1"/>
  <c r="K251" i="1"/>
  <c r="P401" i="1"/>
  <c r="M887" i="1"/>
  <c r="M981" i="1"/>
  <c r="P981" i="1"/>
  <c r="M1316" i="1"/>
  <c r="K1325" i="1"/>
  <c r="M1330" i="1"/>
  <c r="P1330" i="1"/>
  <c r="O23" i="1"/>
  <c r="M1602" i="1"/>
  <c r="M513" i="1"/>
  <c r="M874" i="1"/>
  <c r="M893" i="1"/>
  <c r="K1048" i="1"/>
  <c r="I1070" i="1"/>
  <c r="O1070" i="1" s="1"/>
  <c r="X1070" i="1" s="1"/>
  <c r="P1200" i="1"/>
  <c r="K1246" i="1"/>
  <c r="I1287" i="1"/>
  <c r="P1322" i="1"/>
  <c r="M1365" i="1"/>
  <c r="I1509" i="1"/>
  <c r="I1522" i="1"/>
  <c r="I1579" i="1"/>
  <c r="I1698" i="1"/>
  <c r="O1698" i="1" s="1"/>
  <c r="I1735" i="1"/>
  <c r="M1744" i="1"/>
  <c r="M1505" i="1"/>
  <c r="M61" i="1"/>
  <c r="P214" i="1"/>
  <c r="K243" i="1"/>
  <c r="P274" i="1"/>
  <c r="I362" i="1"/>
  <c r="O362" i="1" s="1"/>
  <c r="I749" i="1"/>
  <c r="P832" i="1"/>
  <c r="I928" i="1"/>
  <c r="O928" i="1" s="1"/>
  <c r="Q928" i="1" s="1"/>
  <c r="I932" i="1"/>
  <c r="O932" i="1" s="1"/>
  <c r="X932" i="1" s="1"/>
  <c r="M940" i="1"/>
  <c r="I990" i="1"/>
  <c r="I1062" i="1"/>
  <c r="O1062" i="1" s="1"/>
  <c r="I1084" i="1"/>
  <c r="M1251" i="1"/>
  <c r="K1264" i="1"/>
  <c r="I1305" i="1"/>
  <c r="O1305" i="1" s="1"/>
  <c r="P1378" i="1"/>
  <c r="K1392" i="1"/>
  <c r="M1406" i="1"/>
  <c r="M1438" i="1"/>
  <c r="M1470" i="1"/>
  <c r="M1561" i="1"/>
  <c r="K1575" i="1"/>
  <c r="K201" i="1"/>
  <c r="P652" i="1"/>
  <c r="P823" i="1"/>
  <c r="M928" i="1"/>
  <c r="I963" i="1"/>
  <c r="P1160" i="1"/>
  <c r="K1205" i="1"/>
  <c r="M1242" i="1"/>
  <c r="P1540" i="1"/>
  <c r="O1540" i="1" s="1"/>
  <c r="X1540" i="1" s="1"/>
  <c r="P1671" i="1"/>
  <c r="K1680" i="1"/>
  <c r="M1731" i="1"/>
  <c r="P749" i="1"/>
  <c r="M932" i="1"/>
  <c r="M1062" i="1"/>
  <c r="M1532" i="1"/>
  <c r="I496" i="1"/>
  <c r="O496" i="1" s="1"/>
  <c r="M537" i="1"/>
  <c r="M1603" i="1"/>
  <c r="P1772" i="1"/>
  <c r="M248" i="1"/>
  <c r="M317" i="1"/>
  <c r="P330" i="1"/>
  <c r="I335" i="1"/>
  <c r="M500" i="1"/>
  <c r="O537" i="1"/>
  <c r="X537" i="1" s="1"/>
  <c r="U537" i="1" s="1"/>
  <c r="Z537" i="1" s="1"/>
  <c r="AA537" i="1" s="1"/>
  <c r="AB537" i="1" s="1"/>
  <c r="AC537" i="1" s="1"/>
  <c r="AD537" i="1" s="1"/>
  <c r="AE537" i="1" s="1"/>
  <c r="I777" i="1"/>
  <c r="P786" i="1"/>
  <c r="O786" i="1" s="1"/>
  <c r="K837" i="1"/>
  <c r="M1117" i="1"/>
  <c r="I1130" i="1"/>
  <c r="I1143" i="1"/>
  <c r="M1315" i="1"/>
  <c r="I1636" i="1"/>
  <c r="O1636" i="1" s="1"/>
  <c r="M1739" i="1"/>
  <c r="I161" i="1"/>
  <c r="O161" i="1" s="1"/>
  <c r="K244" i="1"/>
  <c r="M399" i="1"/>
  <c r="M496" i="1"/>
  <c r="I894" i="1"/>
  <c r="P1067" i="1"/>
  <c r="K1076" i="1"/>
  <c r="O1117" i="1"/>
  <c r="M1126" i="1"/>
  <c r="I1261" i="1"/>
  <c r="K1328" i="1"/>
  <c r="I1375" i="1"/>
  <c r="O1375" i="1" s="1"/>
  <c r="X1375" i="1" s="1"/>
  <c r="P1475" i="1"/>
  <c r="O1475" i="1" s="1"/>
  <c r="X1475" i="1" s="1"/>
  <c r="I1576" i="1"/>
  <c r="I1585" i="1"/>
  <c r="M1632" i="1"/>
  <c r="P1654" i="1"/>
  <c r="P1718" i="1"/>
  <c r="O1760" i="1"/>
  <c r="Q1760" i="1" s="1"/>
  <c r="M1068" i="1"/>
  <c r="P1068" i="1"/>
  <c r="O1068" i="1" s="1"/>
  <c r="M529" i="1"/>
  <c r="K638" i="1"/>
  <c r="I638" i="1"/>
  <c r="O638" i="1" s="1"/>
  <c r="P805" i="1"/>
  <c r="P809" i="1"/>
  <c r="M897" i="1"/>
  <c r="P897" i="1"/>
  <c r="P1584" i="1"/>
  <c r="M1584" i="1"/>
  <c r="M1631" i="1"/>
  <c r="P1631" i="1"/>
  <c r="K1784" i="1"/>
  <c r="M1793" i="1"/>
  <c r="K1798" i="1"/>
  <c r="I1798" i="1"/>
  <c r="O1798" i="1" s="1"/>
  <c r="Q1798" i="1" s="1"/>
  <c r="M1802" i="1"/>
  <c r="I219" i="1"/>
  <c r="P381" i="1"/>
  <c r="M381" i="1"/>
  <c r="K543" i="1"/>
  <c r="I543" i="1"/>
  <c r="K768" i="1"/>
  <c r="I768" i="1"/>
  <c r="M1121" i="1"/>
  <c r="P1121" i="1"/>
  <c r="M1300" i="1"/>
  <c r="I1314" i="1"/>
  <c r="K1314" i="1"/>
  <c r="I1767" i="1"/>
  <c r="I634" i="1"/>
  <c r="O634" i="1" s="1"/>
  <c r="K634" i="1"/>
  <c r="P768" i="1"/>
  <c r="M768" i="1"/>
  <c r="I797" i="1"/>
  <c r="K797" i="1"/>
  <c r="K879" i="1"/>
  <c r="I879" i="1"/>
  <c r="K1318" i="1"/>
  <c r="I1318" i="1"/>
  <c r="K122" i="1"/>
  <c r="I122" i="1"/>
  <c r="K220" i="1"/>
  <c r="I220" i="1"/>
  <c r="P797" i="1"/>
  <c r="M797" i="1"/>
  <c r="P879" i="1"/>
  <c r="M879" i="1"/>
  <c r="P1261" i="1"/>
  <c r="M1261" i="1"/>
  <c r="I1301" i="1"/>
  <c r="K1301" i="1"/>
  <c r="M103" i="1"/>
  <c r="P122" i="1"/>
  <c r="M122" i="1"/>
  <c r="M189" i="1"/>
  <c r="M220" i="1"/>
  <c r="P220" i="1"/>
  <c r="I340" i="1"/>
  <c r="K719" i="1"/>
  <c r="K733" i="1"/>
  <c r="P751" i="1"/>
  <c r="M751" i="1"/>
  <c r="K792" i="1"/>
  <c r="I1270" i="1"/>
  <c r="K1270" i="1"/>
  <c r="M1274" i="1"/>
  <c r="M117" i="1"/>
  <c r="I185" i="1"/>
  <c r="K306" i="1"/>
  <c r="I306" i="1"/>
  <c r="M634" i="1"/>
  <c r="M719" i="1"/>
  <c r="M870" i="1"/>
  <c r="P870" i="1"/>
  <c r="M1523" i="1"/>
  <c r="M108" i="1"/>
  <c r="I194" i="1"/>
  <c r="K194" i="1"/>
  <c r="I332" i="1"/>
  <c r="I499" i="1"/>
  <c r="K499" i="1"/>
  <c r="O719" i="1"/>
  <c r="I756" i="1"/>
  <c r="P1027" i="1"/>
  <c r="I1055" i="1"/>
  <c r="O1055" i="1" s="1"/>
  <c r="K1459" i="1"/>
  <c r="P1695" i="1"/>
  <c r="M1695" i="1"/>
  <c r="I1750" i="1"/>
  <c r="I337" i="1"/>
  <c r="K337" i="1"/>
  <c r="M1499" i="1"/>
  <c r="P1499" i="1"/>
  <c r="O1499" i="1" s="1"/>
  <c r="M54" i="1"/>
  <c r="P86" i="1"/>
  <c r="O86" i="1" s="1"/>
  <c r="M86" i="1"/>
  <c r="P190" i="1"/>
  <c r="M190" i="1"/>
  <c r="I208" i="1"/>
  <c r="K208" i="1"/>
  <c r="P279" i="1"/>
  <c r="M284" i="1"/>
  <c r="I288" i="1"/>
  <c r="P337" i="1"/>
  <c r="M337" i="1"/>
  <c r="M432" i="1"/>
  <c r="M588" i="1"/>
  <c r="P611" i="1"/>
  <c r="M611" i="1"/>
  <c r="M620" i="1"/>
  <c r="I670" i="1"/>
  <c r="K670" i="1"/>
  <c r="M712" i="1"/>
  <c r="P712" i="1"/>
  <c r="O712" i="1" s="1"/>
  <c r="I748" i="1"/>
  <c r="K748" i="1"/>
  <c r="M829" i="1"/>
  <c r="P829" i="1"/>
  <c r="M861" i="1"/>
  <c r="P861" i="1"/>
  <c r="O861" i="1" s="1"/>
  <c r="K1023" i="1"/>
  <c r="M1037" i="1"/>
  <c r="M1060" i="1"/>
  <c r="P1060" i="1"/>
  <c r="K1244" i="1"/>
  <c r="I1244" i="1"/>
  <c r="I1432" i="1"/>
  <c r="I1512" i="1"/>
  <c r="K1512" i="1"/>
  <c r="K59" i="1"/>
  <c r="I59" i="1"/>
  <c r="P177" i="1"/>
  <c r="P436" i="1"/>
  <c r="I454" i="1"/>
  <c r="I567" i="1"/>
  <c r="O567" i="1" s="1"/>
  <c r="M580" i="1"/>
  <c r="M593" i="1"/>
  <c r="P593" i="1"/>
  <c r="M730" i="1"/>
  <c r="P730" i="1"/>
  <c r="P748" i="1"/>
  <c r="M748" i="1"/>
  <c r="P1051" i="1"/>
  <c r="K1203" i="1"/>
  <c r="I1203" i="1"/>
  <c r="O1203" i="1" s="1"/>
  <c r="X1203" i="1" s="1"/>
  <c r="P1244" i="1"/>
  <c r="M1244" i="1"/>
  <c r="M1442" i="1"/>
  <c r="P1442" i="1"/>
  <c r="K1464" i="1"/>
  <c r="K1499" i="1"/>
  <c r="K1660" i="1"/>
  <c r="I1660" i="1"/>
  <c r="P29" i="1"/>
  <c r="O29" i="1" s="1"/>
  <c r="Q29" i="1" s="1"/>
  <c r="M29" i="1"/>
  <c r="M158" i="1"/>
  <c r="P158" i="1"/>
  <c r="O158" i="1" s="1"/>
  <c r="M228" i="1"/>
  <c r="P238" i="1"/>
  <c r="M238" i="1"/>
  <c r="K751" i="1"/>
  <c r="I751" i="1"/>
  <c r="P1488" i="1"/>
  <c r="M1488" i="1"/>
  <c r="K1541" i="1"/>
  <c r="I1541" i="1"/>
  <c r="M1558" i="1"/>
  <c r="P1558" i="1"/>
  <c r="M1754" i="1"/>
  <c r="P1754" i="1"/>
  <c r="M62" i="1"/>
  <c r="P185" i="1"/>
  <c r="M1055" i="1"/>
  <c r="M1459" i="1"/>
  <c r="K148" i="1"/>
  <c r="I148" i="1"/>
  <c r="M567" i="1"/>
  <c r="I611" i="1"/>
  <c r="P959" i="1"/>
  <c r="M959" i="1"/>
  <c r="I1028" i="1"/>
  <c r="I445" i="1"/>
  <c r="I563" i="1"/>
  <c r="O563" i="1" s="1"/>
  <c r="I589" i="1"/>
  <c r="O589" i="1" s="1"/>
  <c r="K589" i="1"/>
  <c r="K712" i="1"/>
  <c r="M808" i="1"/>
  <c r="P808" i="1"/>
  <c r="K857" i="1"/>
  <c r="I857" i="1"/>
  <c r="K964" i="1"/>
  <c r="I964" i="1"/>
  <c r="P1014" i="1"/>
  <c r="I1038" i="1"/>
  <c r="K1038" i="1"/>
  <c r="K1199" i="1"/>
  <c r="I1199" i="1"/>
  <c r="K1416" i="1"/>
  <c r="K1424" i="1"/>
  <c r="K1438" i="1"/>
  <c r="I1438" i="1"/>
  <c r="O1438" i="1" s="1"/>
  <c r="Q1438" i="1" s="1"/>
  <c r="K1486" i="1"/>
  <c r="I1486" i="1"/>
  <c r="P1296" i="1"/>
  <c r="K1758" i="1"/>
  <c r="M1032" i="1"/>
  <c r="K1468" i="1"/>
  <c r="K383" i="1"/>
  <c r="I383" i="1"/>
  <c r="O383" i="1" s="1"/>
  <c r="K32" i="1"/>
  <c r="I165" i="1"/>
  <c r="I174" i="1"/>
  <c r="M182" i="1"/>
  <c r="I187" i="1"/>
  <c r="K187" i="1"/>
  <c r="K294" i="1"/>
  <c r="I294" i="1"/>
  <c r="M478" i="1"/>
  <c r="I959" i="1"/>
  <c r="O959" i="1" s="1"/>
  <c r="Q959" i="1" s="1"/>
  <c r="P964" i="1"/>
  <c r="M964" i="1"/>
  <c r="M1101" i="1"/>
  <c r="P1101" i="1"/>
  <c r="K1159" i="1"/>
  <c r="I1159" i="1"/>
  <c r="M1185" i="1"/>
  <c r="P1185" i="1"/>
  <c r="P1199" i="1"/>
  <c r="M1199" i="1"/>
  <c r="M1353" i="1"/>
  <c r="P1353" i="1"/>
  <c r="M1416" i="1"/>
  <c r="O102" i="1"/>
  <c r="Q102" i="1" s="1"/>
  <c r="P641" i="1"/>
  <c r="I615" i="1"/>
  <c r="K846" i="1"/>
  <c r="K1068" i="1"/>
  <c r="K1262" i="1"/>
  <c r="I1262" i="1"/>
  <c r="I190" i="1"/>
  <c r="O190" i="1" s="1"/>
  <c r="M657" i="1"/>
  <c r="P657" i="1"/>
  <c r="K698" i="1"/>
  <c r="K1024" i="1"/>
  <c r="I1024" i="1"/>
  <c r="O1024" i="1" s="1"/>
  <c r="I182" i="1"/>
  <c r="O182" i="1" s="1"/>
  <c r="X182" i="1" s="1"/>
  <c r="I249" i="1"/>
  <c r="O249" i="1" s="1"/>
  <c r="K249" i="1"/>
  <c r="I320" i="1"/>
  <c r="M161" i="1"/>
  <c r="K170" i="1"/>
  <c r="I170" i="1"/>
  <c r="I276" i="1"/>
  <c r="K411" i="1"/>
  <c r="P415" i="1"/>
  <c r="O415" i="1" s="1"/>
  <c r="M585" i="1"/>
  <c r="I662" i="1"/>
  <c r="O662" i="1" s="1"/>
  <c r="X662" i="1" s="1"/>
  <c r="K662" i="1"/>
  <c r="M676" i="1"/>
  <c r="P676" i="1"/>
  <c r="M680" i="1"/>
  <c r="P680" i="1"/>
  <c r="O680" i="1" s="1"/>
  <c r="M804" i="1"/>
  <c r="I922" i="1"/>
  <c r="O922" i="1" s="1"/>
  <c r="M1232" i="1"/>
  <c r="P1232" i="1"/>
  <c r="K1372" i="1"/>
  <c r="I1372" i="1"/>
  <c r="P1398" i="1"/>
  <c r="I1403" i="1"/>
  <c r="O1403" i="1" s="1"/>
  <c r="I1412" i="1"/>
  <c r="O1416" i="1"/>
  <c r="I162" i="1"/>
  <c r="O162" i="1" s="1"/>
  <c r="X162" i="1" s="1"/>
  <c r="K162" i="1"/>
  <c r="P658" i="1"/>
  <c r="M658" i="1"/>
  <c r="M960" i="1"/>
  <c r="P960" i="1"/>
  <c r="K1181" i="1"/>
  <c r="I1181" i="1"/>
  <c r="I1368" i="1"/>
  <c r="K1368" i="1"/>
  <c r="P1399" i="1"/>
  <c r="M1399" i="1"/>
  <c r="M33" i="1"/>
  <c r="P33" i="1"/>
  <c r="P223" i="1"/>
  <c r="M223" i="1"/>
  <c r="M438" i="1"/>
  <c r="P438" i="1"/>
  <c r="I934" i="1"/>
  <c r="O934" i="1" s="1"/>
  <c r="X934" i="1" s="1"/>
  <c r="K934" i="1"/>
  <c r="K956" i="1"/>
  <c r="I956" i="1"/>
  <c r="M1368" i="1"/>
  <c r="P1368" i="1"/>
  <c r="I268" i="1"/>
  <c r="O268" i="1" s="1"/>
  <c r="X268" i="1" s="1"/>
  <c r="U268" i="1" s="1"/>
  <c r="Z268" i="1" s="1"/>
  <c r="AA268" i="1" s="1"/>
  <c r="AB268" i="1" s="1"/>
  <c r="AC268" i="1" s="1"/>
  <c r="AD268" i="1" s="1"/>
  <c r="AE268" i="1" s="1"/>
  <c r="K268" i="1"/>
  <c r="M421" i="1"/>
  <c r="P421" i="1"/>
  <c r="M551" i="1"/>
  <c r="K1142" i="1"/>
  <c r="I1142" i="1"/>
  <c r="K1160" i="1"/>
  <c r="I1160" i="1"/>
  <c r="M13" i="1"/>
  <c r="I135" i="1"/>
  <c r="O135" i="1" s="1"/>
  <c r="X135" i="1" s="1"/>
  <c r="K135" i="1"/>
  <c r="I533" i="1"/>
  <c r="O533" i="1" s="1"/>
  <c r="Q533" i="1" s="1"/>
  <c r="K547" i="1"/>
  <c r="I547" i="1"/>
  <c r="I650" i="1"/>
  <c r="K650" i="1"/>
  <c r="P777" i="1"/>
  <c r="M777" i="1"/>
  <c r="P905" i="1"/>
  <c r="K1125" i="1"/>
  <c r="I1125" i="1"/>
  <c r="P1142" i="1"/>
  <c r="M1142" i="1"/>
  <c r="P1340" i="1"/>
  <c r="M1340" i="1"/>
  <c r="M1354" i="1"/>
  <c r="M145" i="1"/>
  <c r="P145" i="1"/>
  <c r="O145" i="1" s="1"/>
  <c r="I228" i="1"/>
  <c r="O228" i="1" s="1"/>
  <c r="X228" i="1" s="1"/>
  <c r="I238" i="1"/>
  <c r="K238" i="1"/>
  <c r="M358" i="1"/>
  <c r="P358" i="1"/>
  <c r="M389" i="1"/>
  <c r="P650" i="1"/>
  <c r="M650" i="1"/>
  <c r="P813" i="1"/>
  <c r="M813" i="1"/>
  <c r="M901" i="1"/>
  <c r="P901" i="1"/>
  <c r="M1304" i="1"/>
  <c r="P1382" i="1"/>
  <c r="O1382" i="1" s="1"/>
  <c r="M1382" i="1"/>
  <c r="K1080" i="1"/>
  <c r="I1436" i="1"/>
  <c r="K1436" i="1"/>
  <c r="P1767" i="1"/>
  <c r="P1750" i="1"/>
  <c r="M1750" i="1"/>
  <c r="I77" i="1"/>
  <c r="I298" i="1"/>
  <c r="P32" i="1"/>
  <c r="O32" i="1" s="1"/>
  <c r="M227" i="1"/>
  <c r="P231" i="1"/>
  <c r="K429" i="1"/>
  <c r="P437" i="1"/>
  <c r="M581" i="1"/>
  <c r="K690" i="1"/>
  <c r="I690" i="1"/>
  <c r="K905" i="1"/>
  <c r="I905" i="1"/>
  <c r="M922" i="1"/>
  <c r="K960" i="1"/>
  <c r="I960" i="1"/>
  <c r="P1006" i="1"/>
  <c r="O1006" i="1" s="1"/>
  <c r="M1006" i="1"/>
  <c r="M1339" i="1"/>
  <c r="P1339" i="1"/>
  <c r="P1372" i="1"/>
  <c r="M1372" i="1"/>
  <c r="K1399" i="1"/>
  <c r="I1399" i="1"/>
  <c r="M914" i="1"/>
  <c r="P914" i="1"/>
  <c r="K1297" i="1"/>
  <c r="I1297" i="1"/>
  <c r="I1737" i="1"/>
  <c r="K1737" i="1"/>
  <c r="M187" i="1"/>
  <c r="P187" i="1"/>
  <c r="K277" i="1"/>
  <c r="I277" i="1"/>
  <c r="M333" i="1"/>
  <c r="P333" i="1"/>
  <c r="I565" i="1"/>
  <c r="K565" i="1"/>
  <c r="K655" i="1"/>
  <c r="I655" i="1"/>
  <c r="O655" i="1" s="1"/>
  <c r="X655" i="1" s="1"/>
  <c r="M788" i="1"/>
  <c r="P788" i="1"/>
  <c r="O788" i="1" s="1"/>
  <c r="K810" i="1"/>
  <c r="I810" i="1"/>
  <c r="P919" i="1"/>
  <c r="M919" i="1"/>
  <c r="P1029" i="1"/>
  <c r="M1029" i="1"/>
  <c r="I1169" i="1"/>
  <c r="K1169" i="1"/>
  <c r="P1173" i="1"/>
  <c r="M1173" i="1"/>
  <c r="I1434" i="1"/>
  <c r="K1434" i="1"/>
  <c r="P1710" i="1"/>
  <c r="M1710" i="1"/>
  <c r="M1733" i="1"/>
  <c r="P1733" i="1"/>
  <c r="O1733" i="1" s="1"/>
  <c r="M225" i="1"/>
  <c r="P225" i="1"/>
  <c r="O225" i="1" s="1"/>
  <c r="X225" i="1" s="1"/>
  <c r="K709" i="1"/>
  <c r="I709" i="1"/>
  <c r="M775" i="1"/>
  <c r="P775" i="1"/>
  <c r="I871" i="1"/>
  <c r="K871" i="1"/>
  <c r="M1099" i="1"/>
  <c r="I1275" i="1"/>
  <c r="K1275" i="1"/>
  <c r="M1395" i="1"/>
  <c r="M1434" i="1"/>
  <c r="P1434" i="1"/>
  <c r="P1582" i="1"/>
  <c r="M1582" i="1"/>
  <c r="K1678" i="1"/>
  <c r="I1678" i="1"/>
  <c r="M25" i="1"/>
  <c r="P25" i="1"/>
  <c r="M137" i="1"/>
  <c r="M329" i="1"/>
  <c r="K426" i="1"/>
  <c r="I426" i="1"/>
  <c r="M556" i="1"/>
  <c r="I704" i="1"/>
  <c r="P709" i="1"/>
  <c r="M709" i="1"/>
  <c r="K802" i="1"/>
  <c r="M848" i="1"/>
  <c r="K880" i="1"/>
  <c r="I880" i="1"/>
  <c r="K1016" i="1"/>
  <c r="I1016" i="1"/>
  <c r="K1219" i="1"/>
  <c r="K1254" i="1"/>
  <c r="I1254" i="1"/>
  <c r="P1387" i="1"/>
  <c r="M1387" i="1"/>
  <c r="P1578" i="1"/>
  <c r="M1578" i="1"/>
  <c r="K1647" i="1"/>
  <c r="I1647" i="1"/>
  <c r="K1805" i="1"/>
  <c r="I1805" i="1"/>
  <c r="I69" i="1"/>
  <c r="P73" i="1"/>
  <c r="P92" i="1"/>
  <c r="M92" i="1"/>
  <c r="M128" i="1"/>
  <c r="M150" i="1"/>
  <c r="M204" i="1"/>
  <c r="K225" i="1"/>
  <c r="M273" i="1"/>
  <c r="M369" i="1"/>
  <c r="I526" i="1"/>
  <c r="K530" i="1"/>
  <c r="I595" i="1"/>
  <c r="O595" i="1" s="1"/>
  <c r="P612" i="1"/>
  <c r="O612" i="1" s="1"/>
  <c r="M612" i="1"/>
  <c r="I775" i="1"/>
  <c r="P798" i="1"/>
  <c r="M798" i="1"/>
  <c r="I840" i="1"/>
  <c r="O840" i="1" s="1"/>
  <c r="K875" i="1"/>
  <c r="I910" i="1"/>
  <c r="I1012" i="1"/>
  <c r="K1012" i="1"/>
  <c r="M1016" i="1"/>
  <c r="P1016" i="1"/>
  <c r="I1096" i="1"/>
  <c r="K1096" i="1"/>
  <c r="O1228" i="1"/>
  <c r="I1241" i="1"/>
  <c r="O1241" i="1" s="1"/>
  <c r="P1293" i="1"/>
  <c r="M1293" i="1"/>
  <c r="M1302" i="1"/>
  <c r="P1302" i="1"/>
  <c r="O1302" i="1" s="1"/>
  <c r="M14" i="1"/>
  <c r="I25" i="1"/>
  <c r="O25" i="1" s="1"/>
  <c r="Q25" i="1" s="1"/>
  <c r="K142" i="1"/>
  <c r="P365" i="1"/>
  <c r="K673" i="1"/>
  <c r="I858" i="1"/>
  <c r="K858" i="1"/>
  <c r="P889" i="1"/>
  <c r="K998" i="1"/>
  <c r="K1091" i="1"/>
  <c r="M1267" i="1"/>
  <c r="P1267" i="1"/>
  <c r="I1387" i="1"/>
  <c r="I1578" i="1"/>
  <c r="O466" i="1"/>
  <c r="X466" i="1" s="1"/>
  <c r="I501" i="1"/>
  <c r="I505" i="1"/>
  <c r="K514" i="1"/>
  <c r="M595" i="1"/>
  <c r="O603" i="1"/>
  <c r="K612" i="1"/>
  <c r="I626" i="1"/>
  <c r="I635" i="1"/>
  <c r="P656" i="1"/>
  <c r="M656" i="1"/>
  <c r="K732" i="1"/>
  <c r="I732" i="1"/>
  <c r="I798" i="1"/>
  <c r="I828" i="1"/>
  <c r="O828" i="1" s="1"/>
  <c r="X828" i="1" s="1"/>
  <c r="I854" i="1"/>
  <c r="K854" i="1"/>
  <c r="K867" i="1"/>
  <c r="P871" i="1"/>
  <c r="I1083" i="1"/>
  <c r="O1083" i="1" s="1"/>
  <c r="M1091" i="1"/>
  <c r="M1220" i="1"/>
  <c r="P1220" i="1"/>
  <c r="P1229" i="1"/>
  <c r="O1229" i="1" s="1"/>
  <c r="M1229" i="1"/>
  <c r="K1259" i="1"/>
  <c r="I1259" i="1"/>
  <c r="P1379" i="1"/>
  <c r="M1379" i="1"/>
  <c r="P1392" i="1"/>
  <c r="O1392" i="1" s="1"/>
  <c r="M1392" i="1"/>
  <c r="K1570" i="1"/>
  <c r="I1570" i="1"/>
  <c r="P166" i="1"/>
  <c r="M166" i="1"/>
  <c r="K229" i="1"/>
  <c r="I229" i="1"/>
  <c r="K413" i="1"/>
  <c r="I413" i="1"/>
  <c r="M910" i="1"/>
  <c r="P910" i="1"/>
  <c r="P322" i="1"/>
  <c r="M322" i="1"/>
  <c r="I484" i="1"/>
  <c r="I523" i="1"/>
  <c r="O523" i="1" s="1"/>
  <c r="X523" i="1" s="1"/>
  <c r="K591" i="1"/>
  <c r="P599" i="1"/>
  <c r="I604" i="1"/>
  <c r="K604" i="1"/>
  <c r="I758" i="1"/>
  <c r="O758" i="1" s="1"/>
  <c r="X758" i="1" s="1"/>
  <c r="M766" i="1"/>
  <c r="I845" i="1"/>
  <c r="O845" i="1" s="1"/>
  <c r="M867" i="1"/>
  <c r="I903" i="1"/>
  <c r="K903" i="1"/>
  <c r="P907" i="1"/>
  <c r="M907" i="1"/>
  <c r="I1087" i="1"/>
  <c r="O1087" i="1" s="1"/>
  <c r="P1224" i="1"/>
  <c r="M1347" i="1"/>
  <c r="M22" i="1"/>
  <c r="P22" i="1"/>
  <c r="O22" i="1" s="1"/>
  <c r="I163" i="1"/>
  <c r="K163" i="1"/>
  <c r="P217" i="1"/>
  <c r="M217" i="1"/>
  <c r="K260" i="1"/>
  <c r="I260" i="1"/>
  <c r="O273" i="1"/>
  <c r="X273" i="1" s="1"/>
  <c r="U273" i="1" s="1"/>
  <c r="Z273" i="1" s="1"/>
  <c r="AA273" i="1" s="1"/>
  <c r="AB273" i="1" s="1"/>
  <c r="AC273" i="1" s="1"/>
  <c r="AD273" i="1" s="1"/>
  <c r="AE273" i="1" s="1"/>
  <c r="K780" i="1"/>
  <c r="I780" i="1"/>
  <c r="I967" i="1"/>
  <c r="K967" i="1"/>
  <c r="P1096" i="1"/>
  <c r="M1096" i="1"/>
  <c r="M1205" i="1"/>
  <c r="P255" i="1"/>
  <c r="M314" i="1"/>
  <c r="P314" i="1"/>
  <c r="P409" i="1"/>
  <c r="M409" i="1"/>
  <c r="M673" i="1"/>
  <c r="P69" i="1"/>
  <c r="I88" i="1"/>
  <c r="K88" i="1"/>
  <c r="I138" i="1"/>
  <c r="O138" i="1" s="1"/>
  <c r="P142" i="1"/>
  <c r="O142" i="1" s="1"/>
  <c r="P155" i="1"/>
  <c r="P310" i="1"/>
  <c r="O310" i="1" s="1"/>
  <c r="M310" i="1"/>
  <c r="I314" i="1"/>
  <c r="M352" i="1"/>
  <c r="I378" i="1"/>
  <c r="O378" i="1" s="1"/>
  <c r="O575" i="1"/>
  <c r="P660" i="1"/>
  <c r="I678" i="1"/>
  <c r="K678" i="1"/>
  <c r="M828" i="1"/>
  <c r="M833" i="1"/>
  <c r="P833" i="1"/>
  <c r="I1003" i="1"/>
  <c r="M1070" i="1"/>
  <c r="M1083" i="1"/>
  <c r="M1087" i="1"/>
  <c r="I1123" i="1"/>
  <c r="K1123" i="1"/>
  <c r="K1197" i="1"/>
  <c r="I1379" i="1"/>
  <c r="O1379" i="1" s="1"/>
  <c r="Q1379" i="1" s="1"/>
  <c r="K1540" i="1"/>
  <c r="I1626" i="1"/>
  <c r="K1626" i="1"/>
  <c r="P1688" i="1"/>
  <c r="O1688" i="1" s="1"/>
  <c r="M1688" i="1"/>
  <c r="M159" i="1"/>
  <c r="P159" i="1"/>
  <c r="O159" i="1" s="1"/>
  <c r="P247" i="1"/>
  <c r="I269" i="1"/>
  <c r="K269" i="1"/>
  <c r="P394" i="1"/>
  <c r="K409" i="1"/>
  <c r="I409" i="1"/>
  <c r="I682" i="1"/>
  <c r="K682" i="1"/>
  <c r="K771" i="1"/>
  <c r="I771" i="1"/>
  <c r="P1007" i="1"/>
  <c r="O1007" i="1" s="1"/>
  <c r="M1007" i="1"/>
  <c r="M1241" i="1"/>
  <c r="P1342" i="1"/>
  <c r="M1342" i="1"/>
  <c r="P1396" i="1"/>
  <c r="M1396" i="1"/>
  <c r="I1497" i="1"/>
  <c r="K1497" i="1"/>
  <c r="K78" i="1"/>
  <c r="P163" i="1"/>
  <c r="M163" i="1"/>
  <c r="P304" i="1"/>
  <c r="O304" i="1" s="1"/>
  <c r="I395" i="1"/>
  <c r="O395" i="1" s="1"/>
  <c r="K395" i="1"/>
  <c r="O93" i="1"/>
  <c r="I44" i="1"/>
  <c r="O44" i="1" s="1"/>
  <c r="M151" i="1"/>
  <c r="I213" i="1"/>
  <c r="M252" i="1"/>
  <c r="P252" i="1"/>
  <c r="K366" i="1"/>
  <c r="M374" i="1"/>
  <c r="P374" i="1"/>
  <c r="K494" i="1"/>
  <c r="I519" i="1"/>
  <c r="M523" i="1"/>
  <c r="M600" i="1"/>
  <c r="P600" i="1"/>
  <c r="M613" i="1"/>
  <c r="P613" i="1"/>
  <c r="P669" i="1"/>
  <c r="P678" i="1"/>
  <c r="M678" i="1"/>
  <c r="P894" i="1"/>
  <c r="P963" i="1"/>
  <c r="M963" i="1"/>
  <c r="P999" i="1"/>
  <c r="M999" i="1"/>
  <c r="O1058" i="1"/>
  <c r="X1058" i="1" s="1"/>
  <c r="I1075" i="1"/>
  <c r="O1075" i="1" s="1"/>
  <c r="P1123" i="1"/>
  <c r="M1123" i="1"/>
  <c r="M1216" i="1"/>
  <c r="P1216" i="1"/>
  <c r="M1375" i="1"/>
  <c r="M1471" i="1"/>
  <c r="P1471" i="1"/>
  <c r="K1488" i="1"/>
  <c r="I1488" i="1"/>
  <c r="I1545" i="1"/>
  <c r="K1545" i="1"/>
  <c r="P1626" i="1"/>
  <c r="M1626" i="1"/>
  <c r="P1635" i="1"/>
  <c r="M1635" i="1"/>
  <c r="M1653" i="1"/>
  <c r="P1653" i="1"/>
  <c r="I1744" i="1"/>
  <c r="O1744" i="1" s="1"/>
  <c r="K1744" i="1"/>
  <c r="P744" i="1"/>
  <c r="M744" i="1"/>
  <c r="K822" i="1"/>
  <c r="I822" i="1"/>
  <c r="I851" i="1"/>
  <c r="O851" i="1" s="1"/>
  <c r="K851" i="1"/>
  <c r="I943" i="1"/>
  <c r="K943" i="1"/>
  <c r="M1225" i="1"/>
  <c r="P1225" i="1"/>
  <c r="K1376" i="1"/>
  <c r="I1376" i="1"/>
  <c r="O1376" i="1" s="1"/>
  <c r="M1482" i="1"/>
  <c r="P1482" i="1"/>
  <c r="K1776" i="1"/>
  <c r="I1776" i="1"/>
  <c r="I1808" i="1"/>
  <c r="K1808" i="1"/>
  <c r="M434" i="1"/>
  <c r="P434" i="1"/>
  <c r="M830" i="1"/>
  <c r="P830" i="1"/>
  <c r="M915" i="1"/>
  <c r="P915" i="1"/>
  <c r="K920" i="1"/>
  <c r="I920" i="1"/>
  <c r="K1057" i="1"/>
  <c r="I1057" i="1"/>
  <c r="I1212" i="1"/>
  <c r="K1212" i="1"/>
  <c r="P1384" i="1"/>
  <c r="M1384" i="1"/>
  <c r="M1627" i="1"/>
  <c r="P1781" i="1"/>
  <c r="M1781" i="1"/>
  <c r="M345" i="1"/>
  <c r="M601" i="1"/>
  <c r="K991" i="1"/>
  <c r="M1000" i="1"/>
  <c r="P1000" i="1"/>
  <c r="O1000" i="1" s="1"/>
  <c r="P1008" i="1"/>
  <c r="M1008" i="1"/>
  <c r="P1034" i="1"/>
  <c r="I1081" i="1"/>
  <c r="P1212" i="1"/>
  <c r="M1212" i="1"/>
  <c r="K1360" i="1"/>
  <c r="I1360" i="1"/>
  <c r="I1380" i="1"/>
  <c r="K1380" i="1"/>
  <c r="K1426" i="1"/>
  <c r="M1457" i="1"/>
  <c r="P1457" i="1"/>
  <c r="I1478" i="1"/>
  <c r="K1478" i="1"/>
  <c r="P1495" i="1"/>
  <c r="K1721" i="1"/>
  <c r="K1764" i="1"/>
  <c r="I1799" i="1"/>
  <c r="O1799" i="1" s="1"/>
  <c r="Q1799" i="1" s="1"/>
  <c r="I1803" i="1"/>
  <c r="M426" i="1"/>
  <c r="P426" i="1"/>
  <c r="M156" i="1"/>
  <c r="M135" i="1"/>
  <c r="I198" i="1"/>
  <c r="I214" i="1"/>
  <c r="I234" i="1"/>
  <c r="I246" i="1"/>
  <c r="O246" i="1" s="1"/>
  <c r="M249" i="1"/>
  <c r="K303" i="1"/>
  <c r="M326" i="1"/>
  <c r="P354" i="1"/>
  <c r="O354" i="1" s="1"/>
  <c r="K479" i="1"/>
  <c r="P516" i="1"/>
  <c r="I520" i="1"/>
  <c r="O520" i="1" s="1"/>
  <c r="Q520" i="1" s="1"/>
  <c r="P561" i="1"/>
  <c r="I574" i="1"/>
  <c r="O574" i="1" s="1"/>
  <c r="X574" i="1" s="1"/>
  <c r="I586" i="1"/>
  <c r="O586" i="1" s="1"/>
  <c r="I618" i="1"/>
  <c r="O618" i="1" s="1"/>
  <c r="M662" i="1"/>
  <c r="I687" i="1"/>
  <c r="P691" i="1"/>
  <c r="I760" i="1"/>
  <c r="O760" i="1" s="1"/>
  <c r="P790" i="1"/>
  <c r="P826" i="1"/>
  <c r="M851" i="1"/>
  <c r="I856" i="1"/>
  <c r="K856" i="1"/>
  <c r="P911" i="1"/>
  <c r="M911" i="1"/>
  <c r="M987" i="1"/>
  <c r="I1017" i="1"/>
  <c r="O1017" i="1" s="1"/>
  <c r="K1017" i="1"/>
  <c r="K1035" i="1"/>
  <c r="I1035" i="1"/>
  <c r="M1166" i="1"/>
  <c r="M1203" i="1"/>
  <c r="I1319" i="1"/>
  <c r="O1319" i="1" s="1"/>
  <c r="P1327" i="1"/>
  <c r="K1351" i="1"/>
  <c r="I1351" i="1"/>
  <c r="O1351" i="1" s="1"/>
  <c r="M1376" i="1"/>
  <c r="P1453" i="1"/>
  <c r="O1453" i="1" s="1"/>
  <c r="M1453" i="1"/>
  <c r="O1556" i="1"/>
  <c r="M1721" i="1"/>
  <c r="I1743" i="1"/>
  <c r="K1743" i="1"/>
  <c r="I1751" i="1"/>
  <c r="M1799" i="1"/>
  <c r="M451" i="1"/>
  <c r="P451" i="1"/>
  <c r="P67" i="1"/>
  <c r="M246" i="1"/>
  <c r="I257" i="1"/>
  <c r="P277" i="1"/>
  <c r="M303" i="1"/>
  <c r="I330" i="1"/>
  <c r="P487" i="1"/>
  <c r="I553" i="1"/>
  <c r="M640" i="1"/>
  <c r="M648" i="1"/>
  <c r="I652" i="1"/>
  <c r="M655" i="1"/>
  <c r="O706" i="1"/>
  <c r="K727" i="1"/>
  <c r="I727" i="1"/>
  <c r="O727" i="1" s="1"/>
  <c r="P781" i="1"/>
  <c r="O781" i="1" s="1"/>
  <c r="K786" i="1"/>
  <c r="I803" i="1"/>
  <c r="M807" i="1"/>
  <c r="P807" i="1"/>
  <c r="P822" i="1"/>
  <c r="P895" i="1"/>
  <c r="K916" i="1"/>
  <c r="I916" i="1"/>
  <c r="K939" i="1"/>
  <c r="K966" i="1"/>
  <c r="I983" i="1"/>
  <c r="K1000" i="1"/>
  <c r="I1004" i="1"/>
  <c r="P1035" i="1"/>
  <c r="M1035" i="1"/>
  <c r="P1065" i="1"/>
  <c r="M1120" i="1"/>
  <c r="P1120" i="1"/>
  <c r="M1182" i="1"/>
  <c r="M1186" i="1"/>
  <c r="K1341" i="1"/>
  <c r="K1563" i="1"/>
  <c r="P1645" i="1"/>
  <c r="O1645" i="1" s="1"/>
  <c r="Q1645" i="1" s="1"/>
  <c r="M1645" i="1"/>
  <c r="M1703" i="1"/>
  <c r="O1721" i="1"/>
  <c r="X1721" i="1" s="1"/>
  <c r="M1730" i="1"/>
  <c r="K1791" i="1"/>
  <c r="I1791" i="1"/>
  <c r="O1791" i="1" s="1"/>
  <c r="I447" i="1"/>
  <c r="K610" i="1"/>
  <c r="I671" i="1"/>
  <c r="P675" i="1"/>
  <c r="O675" i="1" s="1"/>
  <c r="I722" i="1"/>
  <c r="P795" i="1"/>
  <c r="K818" i="1"/>
  <c r="K823" i="1"/>
  <c r="I823" i="1"/>
  <c r="P860" i="1"/>
  <c r="P920" i="1"/>
  <c r="K976" i="1"/>
  <c r="I976" i="1"/>
  <c r="K980" i="1"/>
  <c r="I1044" i="1"/>
  <c r="P1073" i="1"/>
  <c r="M1094" i="1"/>
  <c r="M1098" i="1"/>
  <c r="I1107" i="1"/>
  <c r="K1107" i="1"/>
  <c r="M1158" i="1"/>
  <c r="K1163" i="1"/>
  <c r="I1163" i="1"/>
  <c r="I1174" i="1"/>
  <c r="I1312" i="1"/>
  <c r="M1319" i="1"/>
  <c r="I1369" i="1"/>
  <c r="K1453" i="1"/>
  <c r="I1487" i="1"/>
  <c r="O1487" i="1" s="1"/>
  <c r="K1487" i="1"/>
  <c r="I1713" i="1"/>
  <c r="K1718" i="1"/>
  <c r="I1718" i="1"/>
  <c r="O1718" i="1" s="1"/>
  <c r="K1336" i="1"/>
  <c r="I1336" i="1"/>
  <c r="O1336" i="1" s="1"/>
  <c r="P1538" i="1"/>
  <c r="O1538" i="1" s="1"/>
  <c r="M1538" i="1"/>
  <c r="K1555" i="1"/>
  <c r="I1555" i="1"/>
  <c r="O1555" i="1" s="1"/>
  <c r="O108" i="1"/>
  <c r="X108" i="1" s="1"/>
  <c r="U108" i="1" s="1"/>
  <c r="Z108" i="1" s="1"/>
  <c r="AA108" i="1" s="1"/>
  <c r="AB108" i="1" s="1"/>
  <c r="AC108" i="1" s="1"/>
  <c r="AD108" i="1" s="1"/>
  <c r="AE108" i="1" s="1"/>
  <c r="I30" i="1"/>
  <c r="O30" i="1" s="1"/>
  <c r="M19" i="1"/>
  <c r="M30" i="1"/>
  <c r="I47" i="1"/>
  <c r="O47" i="1" s="1"/>
  <c r="Q47" i="1" s="1"/>
  <c r="P55" i="1"/>
  <c r="I105" i="1"/>
  <c r="O105" i="1" s="1"/>
  <c r="K131" i="1"/>
  <c r="P242" i="1"/>
  <c r="O60" i="1"/>
  <c r="X60" i="1" s="1"/>
  <c r="I80" i="1"/>
  <c r="O80" i="1" s="1"/>
  <c r="P88" i="1"/>
  <c r="I274" i="1"/>
  <c r="M311" i="1"/>
  <c r="M528" i="1"/>
  <c r="M532" i="1"/>
  <c r="M39" i="1"/>
  <c r="M47" i="1"/>
  <c r="M105" i="1"/>
  <c r="P282" i="1"/>
  <c r="I319" i="1"/>
  <c r="P492" i="1"/>
  <c r="I513" i="1"/>
  <c r="O513" i="1" s="1"/>
  <c r="K590" i="1"/>
  <c r="M594" i="1"/>
  <c r="I741" i="1"/>
  <c r="K741" i="1"/>
  <c r="K796" i="1"/>
  <c r="I796" i="1"/>
  <c r="O852" i="1"/>
  <c r="Q852" i="1" s="1"/>
  <c r="P966" i="1"/>
  <c r="O966" i="1" s="1"/>
  <c r="Q966" i="1" s="1"/>
  <c r="K971" i="1"/>
  <c r="I1005" i="1"/>
  <c r="K1005" i="1"/>
  <c r="M1116" i="1"/>
  <c r="K1187" i="1"/>
  <c r="I1187" i="1"/>
  <c r="K1231" i="1"/>
  <c r="I1231" i="1"/>
  <c r="K1347" i="1"/>
  <c r="I1347" i="1"/>
  <c r="O1347" i="1" s="1"/>
  <c r="P1393" i="1"/>
  <c r="K1406" i="1"/>
  <c r="M1415" i="1"/>
  <c r="I1467" i="1"/>
  <c r="K1467" i="1"/>
  <c r="K1556" i="1"/>
  <c r="I1602" i="1"/>
  <c r="O1602" i="1" s="1"/>
  <c r="Q1602" i="1" s="1"/>
  <c r="K1602" i="1"/>
  <c r="K1682" i="1"/>
  <c r="I1682" i="1"/>
  <c r="K1748" i="1"/>
  <c r="I1748" i="1"/>
  <c r="O275" i="1"/>
  <c r="P1196" i="1"/>
  <c r="M1196" i="1"/>
  <c r="O1242" i="1"/>
  <c r="M1280" i="1"/>
  <c r="P1280" i="1"/>
  <c r="O1280" i="1" s="1"/>
  <c r="Q1280" i="1" s="1"/>
  <c r="I1293" i="1"/>
  <c r="K1293" i="1"/>
  <c r="K1400" i="1"/>
  <c r="I1400" i="1"/>
  <c r="O1400" i="1" s="1"/>
  <c r="X1400" i="1" s="1"/>
  <c r="M1588" i="1"/>
  <c r="P1588" i="1"/>
  <c r="P1748" i="1"/>
  <c r="M1748" i="1"/>
  <c r="K1752" i="1"/>
  <c r="I1752" i="1"/>
  <c r="O1752" i="1" s="1"/>
  <c r="K1674" i="1"/>
  <c r="I1674" i="1"/>
  <c r="M1156" i="1"/>
  <c r="P1156" i="1"/>
  <c r="O1634" i="1"/>
  <c r="Q1634" i="1" s="1"/>
  <c r="K1661" i="1"/>
  <c r="I1661" i="1"/>
  <c r="O1661" i="1" s="1"/>
  <c r="X1661" i="1" s="1"/>
  <c r="P1665" i="1"/>
  <c r="M1665" i="1"/>
  <c r="I1706" i="1"/>
  <c r="K1706" i="1"/>
  <c r="P1801" i="1"/>
  <c r="O1801" i="1" s="1"/>
  <c r="X1801" i="1" s="1"/>
  <c r="M1801" i="1"/>
  <c r="M1243" i="1"/>
  <c r="M1260" i="1"/>
  <c r="M1264" i="1"/>
  <c r="P1264" i="1"/>
  <c r="O1264" i="1" s="1"/>
  <c r="M1276" i="1"/>
  <c r="M1492" i="1"/>
  <c r="P1492" i="1"/>
  <c r="M1555" i="1"/>
  <c r="P1576" i="1"/>
  <c r="M1576" i="1"/>
  <c r="M1697" i="1"/>
  <c r="P1697" i="1"/>
  <c r="I1632" i="1"/>
  <c r="O1632" i="1" s="1"/>
  <c r="X1632" i="1" s="1"/>
  <c r="K1632" i="1"/>
  <c r="K1654" i="1"/>
  <c r="I1654" i="1"/>
  <c r="M1258" i="1"/>
  <c r="M1273" i="1"/>
  <c r="M1425" i="1"/>
  <c r="P1624" i="1"/>
  <c r="O1624" i="1" s="1"/>
  <c r="X1624" i="1" s="1"/>
  <c r="M1624" i="1"/>
  <c r="P1711" i="1"/>
  <c r="M1711" i="1"/>
  <c r="K1117" i="1"/>
  <c r="K1148" i="1"/>
  <c r="O1197" i="1"/>
  <c r="K1226" i="1"/>
  <c r="K1242" i="1"/>
  <c r="M1305" i="1"/>
  <c r="M1389" i="1"/>
  <c r="K1405" i="1"/>
  <c r="I1571" i="1"/>
  <c r="M1575" i="1"/>
  <c r="P1587" i="1"/>
  <c r="K1624" i="1"/>
  <c r="M1680" i="1"/>
  <c r="P1707" i="1"/>
  <c r="M1707" i="1"/>
  <c r="I1711" i="1"/>
  <c r="I1720" i="1"/>
  <c r="K1720" i="1"/>
  <c r="I1783" i="1"/>
  <c r="M1800" i="1"/>
  <c r="M1525" i="1"/>
  <c r="M1569" i="1"/>
  <c r="P1716" i="1"/>
  <c r="M1728" i="1"/>
  <c r="I1756" i="1"/>
  <c r="O1769" i="1"/>
  <c r="K334" i="1"/>
  <c r="I334" i="1"/>
  <c r="M232" i="1"/>
  <c r="P232" i="1"/>
  <c r="O232" i="1" s="1"/>
  <c r="X232" i="1" s="1"/>
  <c r="M406" i="1"/>
  <c r="P406" i="1"/>
  <c r="K740" i="1"/>
  <c r="I740" i="1"/>
  <c r="I736" i="1"/>
  <c r="O736" i="1" s="1"/>
  <c r="K736" i="1"/>
  <c r="P558" i="1"/>
  <c r="M558" i="1"/>
  <c r="K305" i="1"/>
  <c r="I305" i="1"/>
  <c r="O305" i="1" s="1"/>
  <c r="P1808" i="1"/>
  <c r="M1808" i="1"/>
  <c r="M1237" i="1"/>
  <c r="P1237" i="1"/>
  <c r="P229" i="1"/>
  <c r="M229" i="1"/>
  <c r="P467" i="1"/>
  <c r="M467" i="1"/>
  <c r="P699" i="1"/>
  <c r="M699" i="1"/>
  <c r="K819" i="1"/>
  <c r="I819" i="1"/>
  <c r="P1516" i="1"/>
  <c r="M1516" i="1"/>
  <c r="P281" i="1"/>
  <c r="M281" i="1"/>
  <c r="P298" i="1"/>
  <c r="M298" i="1"/>
  <c r="P71" i="1"/>
  <c r="M71" i="1"/>
  <c r="P463" i="1"/>
  <c r="M463" i="1"/>
  <c r="I1362" i="1"/>
  <c r="K1362" i="1"/>
  <c r="P977" i="1"/>
  <c r="M977" i="1"/>
  <c r="M351" i="1"/>
  <c r="P351" i="1"/>
  <c r="P649" i="1"/>
  <c r="O649" i="1" s="1"/>
  <c r="M649" i="1"/>
  <c r="K765" i="1"/>
  <c r="I765" i="1"/>
  <c r="M1048" i="1"/>
  <c r="P1048" i="1"/>
  <c r="O1048" i="1" s="1"/>
  <c r="M1084" i="1"/>
  <c r="P1084" i="1"/>
  <c r="P1309" i="1"/>
  <c r="M1309" i="1"/>
  <c r="K1320" i="1"/>
  <c r="I1320" i="1"/>
  <c r="P604" i="1"/>
  <c r="M604" i="1"/>
  <c r="M891" i="1"/>
  <c r="P891" i="1"/>
  <c r="K146" i="1"/>
  <c r="I146" i="1"/>
  <c r="K236" i="1"/>
  <c r="I236" i="1"/>
  <c r="K1243" i="1"/>
  <c r="I1243" i="1"/>
  <c r="O1243" i="1" s="1"/>
  <c r="K1595" i="1"/>
  <c r="I1595" i="1"/>
  <c r="M1613" i="1"/>
  <c r="P1613" i="1"/>
  <c r="P146" i="1"/>
  <c r="M146" i="1"/>
  <c r="P236" i="1"/>
  <c r="M236" i="1"/>
  <c r="P327" i="1"/>
  <c r="M327" i="1"/>
  <c r="K1531" i="1"/>
  <c r="I1531" i="1"/>
  <c r="O1531" i="1" s="1"/>
  <c r="I129" i="1"/>
  <c r="O129" i="1" s="1"/>
  <c r="K129" i="1"/>
  <c r="K883" i="1"/>
  <c r="I883" i="1"/>
  <c r="O883" i="1" s="1"/>
  <c r="X883" i="1" s="1"/>
  <c r="K112" i="1"/>
  <c r="I112" i="1"/>
  <c r="P112" i="1"/>
  <c r="M112" i="1"/>
  <c r="P331" i="1"/>
  <c r="M331" i="1"/>
  <c r="I1288" i="1"/>
  <c r="K1288" i="1"/>
  <c r="I598" i="1"/>
  <c r="O598" i="1" s="1"/>
  <c r="K598" i="1"/>
  <c r="K471" i="1"/>
  <c r="I471" i="1"/>
  <c r="M550" i="1"/>
  <c r="P550" i="1"/>
  <c r="M888" i="1"/>
  <c r="P888" i="1"/>
  <c r="I1063" i="1"/>
  <c r="K1063" i="1"/>
  <c r="P1284" i="1"/>
  <c r="M1284" i="1"/>
  <c r="P194" i="1"/>
  <c r="M194" i="1"/>
  <c r="K420" i="1"/>
  <c r="I420" i="1"/>
  <c r="O420" i="1" s="1"/>
  <c r="M75" i="1"/>
  <c r="P75" i="1"/>
  <c r="P100" i="1"/>
  <c r="M100" i="1"/>
  <c r="I321" i="1"/>
  <c r="O321" i="1" s="1"/>
  <c r="K321" i="1"/>
  <c r="K728" i="1"/>
  <c r="I728" i="1"/>
  <c r="O728" i="1" s="1"/>
  <c r="K1025" i="1"/>
  <c r="I1025" i="1"/>
  <c r="O1025" i="1" s="1"/>
  <c r="K1175" i="1"/>
  <c r="I1175" i="1"/>
  <c r="K1021" i="1"/>
  <c r="I1021" i="1"/>
  <c r="O1021" i="1" s="1"/>
  <c r="I1233" i="1"/>
  <c r="K1233" i="1"/>
  <c r="K71" i="1"/>
  <c r="I71" i="1"/>
  <c r="M815" i="1"/>
  <c r="P815" i="1"/>
  <c r="P1366" i="1"/>
  <c r="O1366" i="1" s="1"/>
  <c r="M1366" i="1"/>
  <c r="K1715" i="1"/>
  <c r="I1715" i="1"/>
  <c r="I1719" i="1"/>
  <c r="K1719" i="1"/>
  <c r="I868" i="1"/>
  <c r="O868" i="1" s="1"/>
  <c r="K868" i="1"/>
  <c r="P52" i="1"/>
  <c r="M52" i="1"/>
  <c r="I203" i="1"/>
  <c r="O203" i="1" s="1"/>
  <c r="K203" i="1"/>
  <c r="K441" i="1"/>
  <c r="I441" i="1"/>
  <c r="P441" i="1"/>
  <c r="M441" i="1"/>
  <c r="I511" i="1"/>
  <c r="K511" i="1"/>
  <c r="M1620" i="1"/>
  <c r="P1620" i="1"/>
  <c r="P85" i="1"/>
  <c r="M85" i="1"/>
  <c r="P506" i="1"/>
  <c r="M506" i="1"/>
  <c r="K957" i="1"/>
  <c r="I957" i="1"/>
  <c r="K1183" i="1"/>
  <c r="I1183" i="1"/>
  <c r="K1298" i="1"/>
  <c r="I1298" i="1"/>
  <c r="I451" i="1"/>
  <c r="K451" i="1"/>
  <c r="K608" i="1"/>
  <c r="I608" i="1"/>
  <c r="M902" i="1"/>
  <c r="P902" i="1"/>
  <c r="P1069" i="1"/>
  <c r="M1069" i="1"/>
  <c r="K1073" i="1"/>
  <c r="I1073" i="1"/>
  <c r="K1294" i="1"/>
  <c r="I1294" i="1"/>
  <c r="P511" i="1"/>
  <c r="M511" i="1"/>
  <c r="I515" i="1"/>
  <c r="O515" i="1" s="1"/>
  <c r="K515" i="1"/>
  <c r="K554" i="1"/>
  <c r="I554" i="1"/>
  <c r="M659" i="1"/>
  <c r="P659" i="1"/>
  <c r="K754" i="1"/>
  <c r="I754" i="1"/>
  <c r="K895" i="1"/>
  <c r="I895" i="1"/>
  <c r="M953" i="1"/>
  <c r="P953" i="1"/>
  <c r="K973" i="1"/>
  <c r="I973" i="1"/>
  <c r="K1196" i="1"/>
  <c r="I1196" i="1"/>
  <c r="P1298" i="1"/>
  <c r="M1298" i="1"/>
  <c r="M1362" i="1"/>
  <c r="P1362" i="1"/>
  <c r="K1491" i="1"/>
  <c r="I1491" i="1"/>
  <c r="I1807" i="1"/>
  <c r="K1807" i="1"/>
  <c r="K154" i="1"/>
  <c r="I154" i="1"/>
  <c r="O154" i="1" s="1"/>
  <c r="K302" i="1"/>
  <c r="I302" i="1"/>
  <c r="K363" i="1"/>
  <c r="I363" i="1"/>
  <c r="K394" i="1"/>
  <c r="I394" i="1"/>
  <c r="K476" i="1"/>
  <c r="I476" i="1"/>
  <c r="P546" i="1"/>
  <c r="M546" i="1"/>
  <c r="K855" i="1"/>
  <c r="I855" i="1"/>
  <c r="P1088" i="1"/>
  <c r="O1088" i="1" s="1"/>
  <c r="M1088" i="1"/>
  <c r="M1092" i="1"/>
  <c r="P1092" i="1"/>
  <c r="P1124" i="1"/>
  <c r="M1124" i="1"/>
  <c r="P1240" i="1"/>
  <c r="O1240" i="1" s="1"/>
  <c r="M1240" i="1"/>
  <c r="P1484" i="1"/>
  <c r="O1484" i="1" s="1"/>
  <c r="M1484" i="1"/>
  <c r="M1519" i="1"/>
  <c r="P1519" i="1"/>
  <c r="P1807" i="1"/>
  <c r="M1807" i="1"/>
  <c r="K117" i="1"/>
  <c r="I117" i="1"/>
  <c r="O117" i="1" s="1"/>
  <c r="Q117" i="1" s="1"/>
  <c r="P270" i="1"/>
  <c r="M270" i="1"/>
  <c r="M302" i="1"/>
  <c r="P302" i="1"/>
  <c r="P476" i="1"/>
  <c r="M476" i="1"/>
  <c r="P503" i="1"/>
  <c r="O503" i="1" s="1"/>
  <c r="M503" i="1"/>
  <c r="K551" i="1"/>
  <c r="I551" i="1"/>
  <c r="O551" i="1" s="1"/>
  <c r="X551" i="1" s="1"/>
  <c r="O594" i="1"/>
  <c r="M597" i="1"/>
  <c r="K691" i="1"/>
  <c r="I691" i="1"/>
  <c r="P747" i="1"/>
  <c r="M747" i="1"/>
  <c r="M1025" i="1"/>
  <c r="M1066" i="1"/>
  <c r="K1306" i="1"/>
  <c r="I1306" i="1"/>
  <c r="K1523" i="1"/>
  <c r="I1523" i="1"/>
  <c r="O1523" i="1" s="1"/>
  <c r="I1792" i="1"/>
  <c r="K1792" i="1"/>
  <c r="K64" i="1"/>
  <c r="I64" i="1"/>
  <c r="M180" i="1"/>
  <c r="P180" i="1"/>
  <c r="I233" i="1"/>
  <c r="K233" i="1"/>
  <c r="K538" i="1"/>
  <c r="I538" i="1"/>
  <c r="I542" i="1"/>
  <c r="O542" i="1" s="1"/>
  <c r="Q542" i="1" s="1"/>
  <c r="K642" i="1"/>
  <c r="I642" i="1"/>
  <c r="K696" i="1"/>
  <c r="I696" i="1"/>
  <c r="M731" i="1"/>
  <c r="K739" i="1"/>
  <c r="P743" i="1"/>
  <c r="K750" i="1"/>
  <c r="I847" i="1"/>
  <c r="O847" i="1" s="1"/>
  <c r="P918" i="1"/>
  <c r="O918" i="1" s="1"/>
  <c r="X918" i="1" s="1"/>
  <c r="M918" i="1"/>
  <c r="I965" i="1"/>
  <c r="K965" i="1"/>
  <c r="I1077" i="1"/>
  <c r="K1088" i="1"/>
  <c r="K1176" i="1"/>
  <c r="I1176" i="1"/>
  <c r="O1176" i="1" s="1"/>
  <c r="I1461" i="1"/>
  <c r="K1461" i="1"/>
  <c r="K1484" i="1"/>
  <c r="I1519" i="1"/>
  <c r="M1531" i="1"/>
  <c r="K1699" i="1"/>
  <c r="I1699" i="1"/>
  <c r="P1812" i="1"/>
  <c r="M1812" i="1"/>
  <c r="I150" i="1"/>
  <c r="O150" i="1" s="1"/>
  <c r="M176" i="1"/>
  <c r="P176" i="1"/>
  <c r="M233" i="1"/>
  <c r="P233" i="1"/>
  <c r="I331" i="1"/>
  <c r="K331" i="1"/>
  <c r="P390" i="1"/>
  <c r="M390" i="1"/>
  <c r="I431" i="1"/>
  <c r="K503" i="1"/>
  <c r="M534" i="1"/>
  <c r="M542" i="1"/>
  <c r="P608" i="1"/>
  <c r="P696" i="1"/>
  <c r="M696" i="1"/>
  <c r="O731" i="1"/>
  <c r="P735" i="1"/>
  <c r="I747" i="1"/>
  <c r="K888" i="1"/>
  <c r="I888" i="1"/>
  <c r="I958" i="1"/>
  <c r="K958" i="1"/>
  <c r="I1085" i="1"/>
  <c r="K1085" i="1"/>
  <c r="I1164" i="1"/>
  <c r="K1237" i="1"/>
  <c r="I1237" i="1"/>
  <c r="M1341" i="1"/>
  <c r="P1341" i="1"/>
  <c r="O1341" i="1" s="1"/>
  <c r="P1461" i="1"/>
  <c r="M1461" i="1"/>
  <c r="I1469" i="1"/>
  <c r="K1469" i="1"/>
  <c r="I1708" i="1"/>
  <c r="K1708" i="1"/>
  <c r="O291" i="1"/>
  <c r="M347" i="1"/>
  <c r="P347" i="1"/>
  <c r="K1149" i="1"/>
  <c r="P1655" i="1"/>
  <c r="M1655" i="1"/>
  <c r="K1785" i="1"/>
  <c r="I1785" i="1"/>
  <c r="K37" i="1"/>
  <c r="I173" i="1"/>
  <c r="K204" i="1"/>
  <c r="I204" i="1"/>
  <c r="O204" i="1" s="1"/>
  <c r="O263" i="1"/>
  <c r="P291" i="1"/>
  <c r="I318" i="1"/>
  <c r="I424" i="1"/>
  <c r="I452" i="1"/>
  <c r="K452" i="1"/>
  <c r="I485" i="1"/>
  <c r="K489" i="1"/>
  <c r="M520" i="1"/>
  <c r="K524" i="1"/>
  <c r="I524" i="1"/>
  <c r="M713" i="1"/>
  <c r="K779" i="1"/>
  <c r="I865" i="1"/>
  <c r="I995" i="1"/>
  <c r="I999" i="1"/>
  <c r="P1154" i="1"/>
  <c r="M1154" i="1"/>
  <c r="M1209" i="1"/>
  <c r="I1213" i="1"/>
  <c r="K1394" i="1"/>
  <c r="P1559" i="1"/>
  <c r="O1559" i="1" s="1"/>
  <c r="M1559" i="1"/>
  <c r="P1647" i="1"/>
  <c r="M1647" i="1"/>
  <c r="I1651" i="1"/>
  <c r="I1749" i="1"/>
  <c r="K1760" i="1"/>
  <c r="I1781" i="1"/>
  <c r="K1781" i="1"/>
  <c r="M18" i="1"/>
  <c r="P18" i="1"/>
  <c r="O18" i="1" s="1"/>
  <c r="P147" i="1"/>
  <c r="M147" i="1"/>
  <c r="M271" i="1"/>
  <c r="P271" i="1"/>
  <c r="I435" i="1"/>
  <c r="K435" i="1"/>
  <c r="P442" i="1"/>
  <c r="M442" i="1"/>
  <c r="M732" i="1"/>
  <c r="P732" i="1"/>
  <c r="P740" i="1"/>
  <c r="M740" i="1"/>
  <c r="P880" i="1"/>
  <c r="M880" i="1"/>
  <c r="K937" i="1"/>
  <c r="I937" i="1"/>
  <c r="I950" i="1"/>
  <c r="K950" i="1"/>
  <c r="K1010" i="1"/>
  <c r="I1010" i="1"/>
  <c r="I1161" i="1"/>
  <c r="K1161" i="1"/>
  <c r="M1233" i="1"/>
  <c r="P1233" i="1"/>
  <c r="P1288" i="1"/>
  <c r="M1288" i="1"/>
  <c r="P1590" i="1"/>
  <c r="M1590" i="1"/>
  <c r="I1704" i="1"/>
  <c r="K1704" i="1"/>
  <c r="K1804" i="1"/>
  <c r="I1804" i="1"/>
  <c r="P109" i="1"/>
  <c r="M109" i="1"/>
  <c r="M143" i="1"/>
  <c r="P143" i="1"/>
  <c r="O143" i="1" s="1"/>
  <c r="P295" i="1"/>
  <c r="M295" i="1"/>
  <c r="K299" i="1"/>
  <c r="I299" i="1"/>
  <c r="O299" i="1" s="1"/>
  <c r="I328" i="1"/>
  <c r="K328" i="1"/>
  <c r="I391" i="1"/>
  <c r="O391" i="1" s="1"/>
  <c r="Q391" i="1" s="1"/>
  <c r="K391" i="1"/>
  <c r="I527" i="1"/>
  <c r="K527" i="1"/>
  <c r="I564" i="1"/>
  <c r="K564" i="1"/>
  <c r="M587" i="1"/>
  <c r="P587" i="1"/>
  <c r="I639" i="1"/>
  <c r="O639" i="1" s="1"/>
  <c r="K639" i="1"/>
  <c r="P946" i="1"/>
  <c r="M946" i="1"/>
  <c r="M1161" i="1"/>
  <c r="P1161" i="1"/>
  <c r="M1338" i="1"/>
  <c r="P1338" i="1"/>
  <c r="K1458" i="1"/>
  <c r="I1458" i="1"/>
  <c r="O1458" i="1" s="1"/>
  <c r="M1513" i="1"/>
  <c r="P1513" i="1"/>
  <c r="P1662" i="1"/>
  <c r="M1662" i="1"/>
  <c r="K1671" i="1"/>
  <c r="I1671" i="1"/>
  <c r="I1679" i="1"/>
  <c r="K1679" i="1"/>
  <c r="M1704" i="1"/>
  <c r="P1704" i="1"/>
  <c r="P1768" i="1"/>
  <c r="M1768" i="1"/>
  <c r="K1772" i="1"/>
  <c r="I1772" i="1"/>
  <c r="M49" i="1"/>
  <c r="P49" i="1"/>
  <c r="M139" i="1"/>
  <c r="K432" i="1"/>
  <c r="I432" i="1"/>
  <c r="O432" i="1" s="1"/>
  <c r="M527" i="1"/>
  <c r="P527" i="1"/>
  <c r="P602" i="1"/>
  <c r="O602" i="1" s="1"/>
  <c r="M602" i="1"/>
  <c r="M692" i="1"/>
  <c r="P692" i="1"/>
  <c r="P720" i="1"/>
  <c r="M720" i="1"/>
  <c r="M724" i="1"/>
  <c r="M728" i="1"/>
  <c r="M736" i="1"/>
  <c r="P779" i="1"/>
  <c r="O779" i="1" s="1"/>
  <c r="Q779" i="1" s="1"/>
  <c r="M779" i="1"/>
  <c r="I787" i="1"/>
  <c r="K787" i="1"/>
  <c r="M1052" i="1"/>
  <c r="P1056" i="1"/>
  <c r="M1056" i="1"/>
  <c r="P1149" i="1"/>
  <c r="O1149" i="1" s="1"/>
  <c r="M1149" i="1"/>
  <c r="K1158" i="1"/>
  <c r="I1158" i="1"/>
  <c r="O1158" i="1" s="1"/>
  <c r="I1222" i="1"/>
  <c r="K1222" i="1"/>
  <c r="I1454" i="1"/>
  <c r="K1454" i="1"/>
  <c r="I1604" i="1"/>
  <c r="K1604" i="1"/>
  <c r="M1646" i="1"/>
  <c r="M1780" i="1"/>
  <c r="I169" i="1"/>
  <c r="K177" i="1"/>
  <c r="I177" i="1"/>
  <c r="K263" i="1"/>
  <c r="I295" i="1"/>
  <c r="P318" i="1"/>
  <c r="M318" i="1"/>
  <c r="M321" i="1"/>
  <c r="K356" i="1"/>
  <c r="I356" i="1"/>
  <c r="P412" i="1"/>
  <c r="M416" i="1"/>
  <c r="M424" i="1"/>
  <c r="P424" i="1"/>
  <c r="P447" i="1"/>
  <c r="M447" i="1"/>
  <c r="M456" i="1"/>
  <c r="P456" i="1"/>
  <c r="K576" i="1"/>
  <c r="I580" i="1"/>
  <c r="O580" i="1" s="1"/>
  <c r="X580" i="1" s="1"/>
  <c r="I713" i="1"/>
  <c r="O713" i="1" s="1"/>
  <c r="M787" i="1"/>
  <c r="P787" i="1"/>
  <c r="P865" i="1"/>
  <c r="M865" i="1"/>
  <c r="M868" i="1"/>
  <c r="I872" i="1"/>
  <c r="K923" i="1"/>
  <c r="I923" i="1"/>
  <c r="P1153" i="1"/>
  <c r="M1213" i="1"/>
  <c r="P1213" i="1"/>
  <c r="P1222" i="1"/>
  <c r="M1222" i="1"/>
  <c r="I1430" i="1"/>
  <c r="K1430" i="1"/>
  <c r="I1513" i="1"/>
  <c r="I1659" i="1"/>
  <c r="K1659" i="1"/>
  <c r="M45" i="1"/>
  <c r="M263" i="1"/>
  <c r="P356" i="1"/>
  <c r="M356" i="1"/>
  <c r="I376" i="1"/>
  <c r="K380" i="1"/>
  <c r="M420" i="1"/>
  <c r="M501" i="1"/>
  <c r="P501" i="1"/>
  <c r="M573" i="1"/>
  <c r="P573" i="1"/>
  <c r="M576" i="1"/>
  <c r="P684" i="1"/>
  <c r="M684" i="1"/>
  <c r="I717" i="1"/>
  <c r="I783" i="1"/>
  <c r="K783" i="1"/>
  <c r="K938" i="1"/>
  <c r="I938" i="1"/>
  <c r="M1003" i="1"/>
  <c r="P1003" i="1"/>
  <c r="K1154" i="1"/>
  <c r="I1154" i="1"/>
  <c r="K1339" i="1"/>
  <c r="I1339" i="1"/>
  <c r="I1402" i="1"/>
  <c r="K1402" i="1"/>
  <c r="M1659" i="1"/>
  <c r="P1659" i="1"/>
  <c r="P1756" i="1"/>
  <c r="M1756" i="1"/>
  <c r="M90" i="1"/>
  <c r="P90" i="1"/>
  <c r="I98" i="1"/>
  <c r="K98" i="1"/>
  <c r="I252" i="1"/>
  <c r="K86" i="1"/>
  <c r="P136" i="1"/>
  <c r="M136" i="1"/>
  <c r="I166" i="1"/>
  <c r="P193" i="1"/>
  <c r="M193" i="1"/>
  <c r="M260" i="1"/>
  <c r="P260" i="1"/>
  <c r="I311" i="1"/>
  <c r="O311" i="1" s="1"/>
  <c r="Q311" i="1" s="1"/>
  <c r="I381" i="1"/>
  <c r="K381" i="1"/>
  <c r="M417" i="1"/>
  <c r="P417" i="1"/>
  <c r="M452" i="1"/>
  <c r="P452" i="1"/>
  <c r="M489" i="1"/>
  <c r="M524" i="1"/>
  <c r="P524" i="1"/>
  <c r="P565" i="1"/>
  <c r="M565" i="1"/>
  <c r="M623" i="1"/>
  <c r="P623" i="1"/>
  <c r="M627" i="1"/>
  <c r="K680" i="1"/>
  <c r="K689" i="1"/>
  <c r="I689" i="1"/>
  <c r="K706" i="1"/>
  <c r="I772" i="1"/>
  <c r="K772" i="1"/>
  <c r="P776" i="1"/>
  <c r="M776" i="1"/>
  <c r="I912" i="1"/>
  <c r="K912" i="1"/>
  <c r="M1040" i="1"/>
  <c r="P1040" i="1"/>
  <c r="K1045" i="1"/>
  <c r="I1045" i="1"/>
  <c r="P1106" i="1"/>
  <c r="M1106" i="1"/>
  <c r="P1146" i="1"/>
  <c r="M1146" i="1"/>
  <c r="P1198" i="1"/>
  <c r="M1198" i="1"/>
  <c r="K1265" i="1"/>
  <c r="I1265" i="1"/>
  <c r="I1281" i="1"/>
  <c r="K1281" i="1"/>
  <c r="K1510" i="1"/>
  <c r="I1510" i="1"/>
  <c r="I1583" i="1"/>
  <c r="K1583" i="1"/>
  <c r="I1655" i="1"/>
  <c r="M1752" i="1"/>
  <c r="K1773" i="1"/>
  <c r="I1773" i="1"/>
  <c r="P1776" i="1"/>
  <c r="O1776" i="1" s="1"/>
  <c r="I74" i="1"/>
  <c r="K74" i="1"/>
  <c r="I1111" i="1"/>
  <c r="O1111" i="1" s="1"/>
  <c r="K1111" i="1"/>
  <c r="K569" i="1"/>
  <c r="I569" i="1"/>
  <c r="K1210" i="1"/>
  <c r="I1210" i="1"/>
  <c r="K1498" i="1"/>
  <c r="I1498" i="1"/>
  <c r="P74" i="1"/>
  <c r="M74" i="1"/>
  <c r="P308" i="1"/>
  <c r="M308" i="1"/>
  <c r="K377" i="1"/>
  <c r="I377" i="1"/>
  <c r="M444" i="1"/>
  <c r="P444" i="1"/>
  <c r="K486" i="1"/>
  <c r="I486" i="1"/>
  <c r="P677" i="1"/>
  <c r="O677" i="1" s="1"/>
  <c r="M677" i="1"/>
  <c r="P1391" i="1"/>
  <c r="M1391" i="1"/>
  <c r="K1746" i="1"/>
  <c r="I1746" i="1"/>
  <c r="P377" i="1"/>
  <c r="M377" i="1"/>
  <c r="M479" i="1"/>
  <c r="P479" i="1"/>
  <c r="O479" i="1" s="1"/>
  <c r="P517" i="1"/>
  <c r="M549" i="1"/>
  <c r="P549" i="1"/>
  <c r="M557" i="1"/>
  <c r="P557" i="1"/>
  <c r="K862" i="1"/>
  <c r="I862" i="1"/>
  <c r="K909" i="1"/>
  <c r="I909" i="1"/>
  <c r="I1037" i="1"/>
  <c r="O1037" i="1" s="1"/>
  <c r="K1037" i="1"/>
  <c r="M1206" i="1"/>
  <c r="P1206" i="1"/>
  <c r="K1327" i="1"/>
  <c r="I1327" i="1"/>
  <c r="P1494" i="1"/>
  <c r="M1494" i="1"/>
  <c r="I1568" i="1"/>
  <c r="K1568" i="1"/>
  <c r="I1640" i="1"/>
  <c r="K1640" i="1"/>
  <c r="P1746" i="1"/>
  <c r="M1746" i="1"/>
  <c r="I42" i="1"/>
  <c r="K42" i="1"/>
  <c r="P1210" i="1"/>
  <c r="M1210" i="1"/>
  <c r="M1269" i="1"/>
  <c r="P1269" i="1"/>
  <c r="P34" i="1"/>
  <c r="O34" i="1" s="1"/>
  <c r="M34" i="1"/>
  <c r="K167" i="1"/>
  <c r="I167" i="1"/>
  <c r="M186" i="1"/>
  <c r="M197" i="1"/>
  <c r="P197" i="1"/>
  <c r="K285" i="1"/>
  <c r="I285" i="1"/>
  <c r="I308" i="1"/>
  <c r="I373" i="1"/>
  <c r="I703" i="1"/>
  <c r="K703" i="1"/>
  <c r="P912" i="1"/>
  <c r="M984" i="1"/>
  <c r="P984" i="1"/>
  <c r="O984" i="1" s="1"/>
  <c r="I988" i="1"/>
  <c r="M1020" i="1"/>
  <c r="P1020" i="1"/>
  <c r="M1041" i="1"/>
  <c r="P1041" i="1"/>
  <c r="K1266" i="1"/>
  <c r="I1266" i="1"/>
  <c r="P1301" i="1"/>
  <c r="M1301" i="1"/>
  <c r="P1424" i="1"/>
  <c r="O1424" i="1" s="1"/>
  <c r="M1424" i="1"/>
  <c r="K1553" i="1"/>
  <c r="I1553" i="1"/>
  <c r="P1560" i="1"/>
  <c r="O1560" i="1" s="1"/>
  <c r="X1560" i="1" s="1"/>
  <c r="M1560" i="1"/>
  <c r="I1628" i="1"/>
  <c r="K1628" i="1"/>
  <c r="M1734" i="1"/>
  <c r="P1734" i="1"/>
  <c r="P169" i="1"/>
  <c r="K521" i="1"/>
  <c r="I521" i="1"/>
  <c r="P1045" i="1"/>
  <c r="M1045" i="1"/>
  <c r="P1250" i="1"/>
  <c r="M1250" i="1"/>
  <c r="M1373" i="1"/>
  <c r="P1373" i="1"/>
  <c r="M1510" i="1"/>
  <c r="P1510" i="1"/>
  <c r="I1548" i="1"/>
  <c r="K1548" i="1"/>
  <c r="M116" i="1"/>
  <c r="P116" i="1"/>
  <c r="P120" i="1"/>
  <c r="M120" i="1"/>
  <c r="P160" i="1"/>
  <c r="P235" i="1"/>
  <c r="K281" i="1"/>
  <c r="I281" i="1"/>
  <c r="K345" i="1"/>
  <c r="I345" i="1"/>
  <c r="O345" i="1" s="1"/>
  <c r="M370" i="1"/>
  <c r="P370" i="1"/>
  <c r="O370" i="1" s="1"/>
  <c r="K406" i="1"/>
  <c r="I406" i="1"/>
  <c r="I449" i="1"/>
  <c r="O449" i="1" s="1"/>
  <c r="Q449" i="1" s="1"/>
  <c r="K449" i="1"/>
  <c r="K506" i="1"/>
  <c r="I506" i="1"/>
  <c r="K674" i="1"/>
  <c r="I674" i="1"/>
  <c r="P703" i="1"/>
  <c r="M703" i="1"/>
  <c r="M818" i="1"/>
  <c r="P858" i="1"/>
  <c r="M858" i="1"/>
  <c r="P1033" i="1"/>
  <c r="M1033" i="1"/>
  <c r="P1107" i="1"/>
  <c r="M1107" i="1"/>
  <c r="M1127" i="1"/>
  <c r="P1127" i="1"/>
  <c r="I1206" i="1"/>
  <c r="M1323" i="1"/>
  <c r="P1522" i="1"/>
  <c r="M1522" i="1"/>
  <c r="I1526" i="1"/>
  <c r="O1526" i="1" s="1"/>
  <c r="X1526" i="1" s="1"/>
  <c r="K1526" i="1"/>
  <c r="P1541" i="1"/>
  <c r="M1541" i="1"/>
  <c r="P1548" i="1"/>
  <c r="P1628" i="1"/>
  <c r="M1628" i="1"/>
  <c r="K1730" i="1"/>
  <c r="K1811" i="1"/>
  <c r="I1811" i="1"/>
  <c r="P965" i="1"/>
  <c r="M965" i="1"/>
  <c r="P1085" i="1"/>
  <c r="M1085" i="1"/>
  <c r="M1139" i="1"/>
  <c r="P1139" i="1"/>
  <c r="P1187" i="1"/>
  <c r="M1187" i="1"/>
  <c r="K1218" i="1"/>
  <c r="I1218" i="1"/>
  <c r="I1295" i="1"/>
  <c r="K1295" i="1"/>
  <c r="K1310" i="1"/>
  <c r="I1310" i="1"/>
  <c r="P1314" i="1"/>
  <c r="M1314" i="1"/>
  <c r="K1535" i="1"/>
  <c r="I1535" i="1"/>
  <c r="P1604" i="1"/>
  <c r="M1604" i="1"/>
  <c r="M1753" i="1"/>
  <c r="P1753" i="1"/>
  <c r="P98" i="1"/>
  <c r="M98" i="1"/>
  <c r="P483" i="1"/>
  <c r="O483" i="1" s="1"/>
  <c r="Q483" i="1" s="1"/>
  <c r="M483" i="1"/>
  <c r="K729" i="1"/>
  <c r="I729" i="1"/>
  <c r="M796" i="1"/>
  <c r="P796" i="1"/>
  <c r="K962" i="1"/>
  <c r="I962" i="1"/>
  <c r="M978" i="1"/>
  <c r="P978" i="1"/>
  <c r="O978" i="1" s="1"/>
  <c r="I1234" i="1"/>
  <c r="K1234" i="1"/>
  <c r="P1295" i="1"/>
  <c r="M1295" i="1"/>
  <c r="K1439" i="1"/>
  <c r="I1439" i="1"/>
  <c r="O1439" i="1" s="1"/>
  <c r="M1652" i="1"/>
  <c r="P1652" i="1"/>
  <c r="P1738" i="1"/>
  <c r="M1738" i="1"/>
  <c r="I1766" i="1"/>
  <c r="K1766" i="1"/>
  <c r="P584" i="1"/>
  <c r="M584" i="1"/>
  <c r="P646" i="1"/>
  <c r="M646" i="1"/>
  <c r="M707" i="1"/>
  <c r="M711" i="1"/>
  <c r="P711" i="1"/>
  <c r="P1022" i="1"/>
  <c r="O1022" i="1" s="1"/>
  <c r="M1022" i="1"/>
  <c r="I1060" i="1"/>
  <c r="K1082" i="1"/>
  <c r="K1131" i="1"/>
  <c r="O1355" i="1"/>
  <c r="Q1355" i="1" s="1"/>
  <c r="M1451" i="1"/>
  <c r="M1621" i="1"/>
  <c r="P1621" i="1"/>
  <c r="M1636" i="1"/>
  <c r="K1644" i="1"/>
  <c r="P1668" i="1"/>
  <c r="O1668" i="1" s="1"/>
  <c r="M1668" i="1"/>
  <c r="M1712" i="1"/>
  <c r="M1762" i="1"/>
  <c r="P1762" i="1"/>
  <c r="K240" i="1"/>
  <c r="M268" i="1"/>
  <c r="K275" i="1"/>
  <c r="M410" i="1"/>
  <c r="I461" i="1"/>
  <c r="M472" i="1"/>
  <c r="M515" i="1"/>
  <c r="I555" i="1"/>
  <c r="I714" i="1"/>
  <c r="O714" i="1" s="1"/>
  <c r="Q714" i="1" s="1"/>
  <c r="M845" i="1"/>
  <c r="K852" i="1"/>
  <c r="I877" i="1"/>
  <c r="K1022" i="1"/>
  <c r="I1042" i="1"/>
  <c r="I1147" i="1"/>
  <c r="O1147" i="1" s="1"/>
  <c r="K1227" i="1"/>
  <c r="I1227" i="1"/>
  <c r="O1227" i="1" s="1"/>
  <c r="Q1227" i="1" s="1"/>
  <c r="I1252" i="1"/>
  <c r="O1252" i="1" s="1"/>
  <c r="P1292" i="1"/>
  <c r="M1292" i="1"/>
  <c r="I1359" i="1"/>
  <c r="K1447" i="1"/>
  <c r="M1517" i="1"/>
  <c r="P1517" i="1"/>
  <c r="I1524" i="1"/>
  <c r="K1524" i="1"/>
  <c r="K1641" i="1"/>
  <c r="I1641" i="1"/>
  <c r="I1664" i="1"/>
  <c r="K1664" i="1"/>
  <c r="I1709" i="1"/>
  <c r="K1709" i="1"/>
  <c r="K1723" i="1"/>
  <c r="I1723" i="1"/>
  <c r="I1739" i="1"/>
  <c r="O1739" i="1" s="1"/>
  <c r="K1739" i="1"/>
  <c r="M1813" i="1"/>
  <c r="K61" i="1"/>
  <c r="P140" i="1"/>
  <c r="M201" i="1"/>
  <c r="M275" i="1"/>
  <c r="I289" i="1"/>
  <c r="O289" i="1" s="1"/>
  <c r="I322" i="1"/>
  <c r="M349" i="1"/>
  <c r="M371" i="1"/>
  <c r="I385" i="1"/>
  <c r="M395" i="1"/>
  <c r="M429" i="1"/>
  <c r="I446" i="1"/>
  <c r="O446" i="1" s="1"/>
  <c r="X446" i="1" s="1"/>
  <c r="M449" i="1"/>
  <c r="P504" i="1"/>
  <c r="K508" i="1"/>
  <c r="P518" i="1"/>
  <c r="I531" i="1"/>
  <c r="M621" i="1"/>
  <c r="I636" i="1"/>
  <c r="I643" i="1"/>
  <c r="K643" i="1"/>
  <c r="K660" i="1"/>
  <c r="I660" i="1"/>
  <c r="P689" i="1"/>
  <c r="M697" i="1"/>
  <c r="P697" i="1"/>
  <c r="M700" i="1"/>
  <c r="P704" i="1"/>
  <c r="M704" i="1"/>
  <c r="M769" i="1"/>
  <c r="P784" i="1"/>
  <c r="M784" i="1"/>
  <c r="M852" i="1"/>
  <c r="P855" i="1"/>
  <c r="P859" i="1"/>
  <c r="M859" i="1"/>
  <c r="I885" i="1"/>
  <c r="P924" i="1"/>
  <c r="M924" i="1"/>
  <c r="I955" i="1"/>
  <c r="M1018" i="1"/>
  <c r="K1046" i="1"/>
  <c r="I1046" i="1"/>
  <c r="P1053" i="1"/>
  <c r="O1053" i="1" s="1"/>
  <c r="P1086" i="1"/>
  <c r="M1086" i="1"/>
  <c r="K1119" i="1"/>
  <c r="K1122" i="1"/>
  <c r="P1125" i="1"/>
  <c r="M1125" i="1"/>
  <c r="I1128" i="1"/>
  <c r="I1188" i="1"/>
  <c r="K1188" i="1"/>
  <c r="K1204" i="1"/>
  <c r="I1204" i="1"/>
  <c r="I1249" i="1"/>
  <c r="O1249" i="1" s="1"/>
  <c r="Q1249" i="1" s="1"/>
  <c r="M1252" i="1"/>
  <c r="K1355" i="1"/>
  <c r="P1363" i="1"/>
  <c r="M1363" i="1"/>
  <c r="P1410" i="1"/>
  <c r="M1414" i="1"/>
  <c r="K1440" i="1"/>
  <c r="I1440" i="1"/>
  <c r="K1463" i="1"/>
  <c r="I1463" i="1"/>
  <c r="I1532" i="1"/>
  <c r="O1532" i="1" s="1"/>
  <c r="M1574" i="1"/>
  <c r="P1574" i="1"/>
  <c r="O1574" i="1" s="1"/>
  <c r="X1574" i="1" s="1"/>
  <c r="P1597" i="1"/>
  <c r="I1601" i="1"/>
  <c r="I1637" i="1"/>
  <c r="K1637" i="1"/>
  <c r="P1641" i="1"/>
  <c r="M1641" i="1"/>
  <c r="K1705" i="1"/>
  <c r="I1705" i="1"/>
  <c r="P1723" i="1"/>
  <c r="M1723" i="1"/>
  <c r="M1727" i="1"/>
  <c r="I1731" i="1"/>
  <c r="O1731" i="1" s="1"/>
  <c r="P985" i="1"/>
  <c r="M985" i="1"/>
  <c r="P1266" i="1"/>
  <c r="M1266" i="1"/>
  <c r="P1722" i="1"/>
  <c r="M1722" i="1"/>
  <c r="P1131" i="1"/>
  <c r="O1131" i="1" s="1"/>
  <c r="M1131" i="1"/>
  <c r="P1285" i="1"/>
  <c r="M1285" i="1"/>
  <c r="M1299" i="1"/>
  <c r="P1299" i="1"/>
  <c r="M1374" i="1"/>
  <c r="P1374" i="1"/>
  <c r="P1535" i="1"/>
  <c r="M1535" i="1"/>
  <c r="I1625" i="1"/>
  <c r="O1625" i="1" s="1"/>
  <c r="X1625" i="1" s="1"/>
  <c r="K1625" i="1"/>
  <c r="P1644" i="1"/>
  <c r="O1644" i="1" s="1"/>
  <c r="M1644" i="1"/>
  <c r="P240" i="1"/>
  <c r="O240" i="1" s="1"/>
  <c r="M240" i="1"/>
  <c r="P325" i="1"/>
  <c r="M325" i="1"/>
  <c r="K371" i="1"/>
  <c r="I371" i="1"/>
  <c r="O371" i="1" s="1"/>
  <c r="X371" i="1" s="1"/>
  <c r="I588" i="1"/>
  <c r="O588" i="1" s="1"/>
  <c r="K588" i="1"/>
  <c r="M725" i="1"/>
  <c r="P725" i="1"/>
  <c r="P806" i="1"/>
  <c r="O806" i="1" s="1"/>
  <c r="M806" i="1"/>
  <c r="P962" i="1"/>
  <c r="M962" i="1"/>
  <c r="P1343" i="1"/>
  <c r="M1343" i="1"/>
  <c r="M1359" i="1"/>
  <c r="P1359" i="1"/>
  <c r="M1458" i="1"/>
  <c r="P1481" i="1"/>
  <c r="M1481" i="1"/>
  <c r="K1727" i="1"/>
  <c r="I1727" i="1"/>
  <c r="O1727" i="1" s="1"/>
  <c r="K1778" i="1"/>
  <c r="I1778" i="1"/>
  <c r="M367" i="1"/>
  <c r="K414" i="1"/>
  <c r="I414" i="1"/>
  <c r="P425" i="1"/>
  <c r="O425" i="1" s="1"/>
  <c r="M425" i="1"/>
  <c r="P755" i="1"/>
  <c r="K761" i="1"/>
  <c r="I773" i="1"/>
  <c r="K773" i="1"/>
  <c r="M792" i="1"/>
  <c r="P792" i="1"/>
  <c r="O792" i="1" s="1"/>
  <c r="M869" i="1"/>
  <c r="I892" i="1"/>
  <c r="K1053" i="1"/>
  <c r="M1111" i="1"/>
  <c r="I1151" i="1"/>
  <c r="K1151" i="1"/>
  <c r="I1285" i="1"/>
  <c r="K1367" i="1"/>
  <c r="I1367" i="1"/>
  <c r="O1367" i="1" s="1"/>
  <c r="K1396" i="1"/>
  <c r="I1396" i="1"/>
  <c r="K1420" i="1"/>
  <c r="M1462" i="1"/>
  <c r="I1503" i="1"/>
  <c r="I1514" i="1"/>
  <c r="K1514" i="1"/>
  <c r="I1609" i="1"/>
  <c r="K28" i="1"/>
  <c r="K39" i="1"/>
  <c r="I39" i="1"/>
  <c r="O39" i="1" s="1"/>
  <c r="K57" i="1"/>
  <c r="M83" i="1"/>
  <c r="K95" i="1"/>
  <c r="I95" i="1"/>
  <c r="K230" i="1"/>
  <c r="I230" i="1"/>
  <c r="O230" i="1" s="1"/>
  <c r="I292" i="1"/>
  <c r="P414" i="1"/>
  <c r="M414" i="1"/>
  <c r="K581" i="1"/>
  <c r="I581" i="1"/>
  <c r="O581" i="1" s="1"/>
  <c r="I625" i="1"/>
  <c r="O625" i="1" s="1"/>
  <c r="P632" i="1"/>
  <c r="M639" i="1"/>
  <c r="I646" i="1"/>
  <c r="I711" i="1"/>
  <c r="K1007" i="1"/>
  <c r="M1015" i="1"/>
  <c r="P1015" i="1"/>
  <c r="K1018" i="1"/>
  <c r="P1151" i="1"/>
  <c r="M1151" i="1"/>
  <c r="I1184" i="1"/>
  <c r="M1351" i="1"/>
  <c r="I1363" i="1"/>
  <c r="K1363" i="1"/>
  <c r="M1403" i="1"/>
  <c r="I1414" i="1"/>
  <c r="O1414" i="1" s="1"/>
  <c r="P1443" i="1"/>
  <c r="P1514" i="1"/>
  <c r="M1514" i="1"/>
  <c r="M1625" i="1"/>
  <c r="P1805" i="1"/>
  <c r="M1805" i="1"/>
  <c r="M28" i="1"/>
  <c r="I72" i="1"/>
  <c r="M95" i="1"/>
  <c r="P95" i="1"/>
  <c r="M129" i="1"/>
  <c r="K158" i="1"/>
  <c r="I278" i="1"/>
  <c r="M299" i="1"/>
  <c r="M305" i="1"/>
  <c r="I353" i="1"/>
  <c r="K368" i="1"/>
  <c r="I368" i="1"/>
  <c r="O368" i="1" s="1"/>
  <c r="O28" i="1"/>
  <c r="I35" i="1"/>
  <c r="I54" i="1"/>
  <c r="O54" i="1" s="1"/>
  <c r="P57" i="1"/>
  <c r="O57" i="1" s="1"/>
  <c r="I76" i="1"/>
  <c r="P91" i="1"/>
  <c r="P110" i="1"/>
  <c r="K137" i="1"/>
  <c r="I151" i="1"/>
  <c r="O151" i="1" s="1"/>
  <c r="K237" i="1"/>
  <c r="M244" i="1"/>
  <c r="I265" i="1"/>
  <c r="K312" i="1"/>
  <c r="K399" i="1"/>
  <c r="I443" i="1"/>
  <c r="O443" i="1" s="1"/>
  <c r="K457" i="1"/>
  <c r="M508" i="1"/>
  <c r="O535" i="1"/>
  <c r="X535" i="1" s="1"/>
  <c r="U535" i="1" s="1"/>
  <c r="Z535" i="1" s="1"/>
  <c r="AA535" i="1" s="1"/>
  <c r="AB535" i="1" s="1"/>
  <c r="AC535" i="1" s="1"/>
  <c r="AD535" i="1" s="1"/>
  <c r="AE535" i="1" s="1"/>
  <c r="M610" i="1"/>
  <c r="M625" i="1"/>
  <c r="I628" i="1"/>
  <c r="M643" i="1"/>
  <c r="P643" i="1"/>
  <c r="K647" i="1"/>
  <c r="I647" i="1"/>
  <c r="M693" i="1"/>
  <c r="K807" i="1"/>
  <c r="I807" i="1"/>
  <c r="M820" i="1"/>
  <c r="I834" i="1"/>
  <c r="O834" i="1" s="1"/>
  <c r="I917" i="1"/>
  <c r="I986" i="1"/>
  <c r="O986" i="1" s="1"/>
  <c r="P1011" i="1"/>
  <c r="O1011" i="1" s="1"/>
  <c r="I1015" i="1"/>
  <c r="P1046" i="1"/>
  <c r="M1046" i="1"/>
  <c r="I1108" i="1"/>
  <c r="O1108" i="1" s="1"/>
  <c r="M1122" i="1"/>
  <c r="P1211" i="1"/>
  <c r="M1211" i="1"/>
  <c r="P1282" i="1"/>
  <c r="O1282" i="1" s="1"/>
  <c r="M1282" i="1"/>
  <c r="I1332" i="1"/>
  <c r="O1332" i="1" s="1"/>
  <c r="M1336" i="1"/>
  <c r="M1355" i="1"/>
  <c r="K1455" i="1"/>
  <c r="I1500" i="1"/>
  <c r="K1504" i="1"/>
  <c r="I1504" i="1"/>
  <c r="P1529" i="1"/>
  <c r="M1529" i="1"/>
  <c r="I1589" i="1"/>
  <c r="O1589" i="1" s="1"/>
  <c r="Q1589" i="1" s="1"/>
  <c r="I1614" i="1"/>
  <c r="O1614" i="1" s="1"/>
  <c r="P1617" i="1"/>
  <c r="M1637" i="1"/>
  <c r="P1637" i="1"/>
  <c r="P1705" i="1"/>
  <c r="M1705" i="1"/>
  <c r="K1763" i="1"/>
  <c r="I1763" i="1"/>
  <c r="P1809" i="1"/>
  <c r="M79" i="1"/>
  <c r="K92" i="1"/>
  <c r="I92" i="1"/>
  <c r="P335" i="1"/>
  <c r="M446" i="1"/>
  <c r="O462" i="1"/>
  <c r="X462" i="1" s="1"/>
  <c r="P690" i="1"/>
  <c r="M690" i="1"/>
  <c r="I793" i="1"/>
  <c r="O793" i="1" s="1"/>
  <c r="K793" i="1"/>
  <c r="P803" i="1"/>
  <c r="P955" i="1"/>
  <c r="P1231" i="1"/>
  <c r="M1231" i="1"/>
  <c r="M1497" i="1"/>
  <c r="P1497" i="1"/>
  <c r="P1570" i="1"/>
  <c r="M1570" i="1"/>
  <c r="P1598" i="1"/>
  <c r="M1598" i="1"/>
  <c r="P1601" i="1"/>
  <c r="K1618" i="1"/>
  <c r="I1618" i="1"/>
  <c r="M1677" i="1"/>
  <c r="P1677" i="1"/>
  <c r="P15" i="1"/>
  <c r="O15" i="1" s="1"/>
  <c r="K195" i="1"/>
  <c r="K209" i="1"/>
  <c r="P212" i="1"/>
  <c r="P237" i="1"/>
  <c r="O237" i="1" s="1"/>
  <c r="P254" i="1"/>
  <c r="M306" i="1"/>
  <c r="P306" i="1"/>
  <c r="K361" i="1"/>
  <c r="I361" i="1"/>
  <c r="P392" i="1"/>
  <c r="O399" i="1"/>
  <c r="M443" i="1"/>
  <c r="O457" i="1"/>
  <c r="X457" i="1" s="1"/>
  <c r="P469" i="1"/>
  <c r="I477" i="1"/>
  <c r="O477" i="1" s="1"/>
  <c r="P491" i="1"/>
  <c r="I528" i="1"/>
  <c r="O528" i="1" s="1"/>
  <c r="P543" i="1"/>
  <c r="I559" i="1"/>
  <c r="P578" i="1"/>
  <c r="O578" i="1" s="1"/>
  <c r="M578" i="1"/>
  <c r="K603" i="1"/>
  <c r="I629" i="1"/>
  <c r="K629" i="1"/>
  <c r="I654" i="1"/>
  <c r="P668" i="1"/>
  <c r="O668" i="1" s="1"/>
  <c r="K675" i="1"/>
  <c r="K738" i="1"/>
  <c r="I738" i="1"/>
  <c r="I752" i="1"/>
  <c r="I759" i="1"/>
  <c r="O759" i="1" s="1"/>
  <c r="P849" i="1"/>
  <c r="I860" i="1"/>
  <c r="K860" i="1"/>
  <c r="M863" i="1"/>
  <c r="P878" i="1"/>
  <c r="M878" i="1"/>
  <c r="I914" i="1"/>
  <c r="M939" i="1"/>
  <c r="P952" i="1"/>
  <c r="O952" i="1" s="1"/>
  <c r="M952" i="1"/>
  <c r="M986" i="1"/>
  <c r="P1012" i="1"/>
  <c r="M1012" i="1"/>
  <c r="P1031" i="1"/>
  <c r="I1101" i="1"/>
  <c r="M1108" i="1"/>
  <c r="K1112" i="1"/>
  <c r="P1144" i="1"/>
  <c r="M1144" i="1"/>
  <c r="I1166" i="1"/>
  <c r="O1166" i="1" s="1"/>
  <c r="K1201" i="1"/>
  <c r="I1201" i="1"/>
  <c r="K1253" i="1"/>
  <c r="I1253" i="1"/>
  <c r="O1253" i="1" s="1"/>
  <c r="M1271" i="1"/>
  <c r="P1271" i="1"/>
  <c r="M1279" i="1"/>
  <c r="P1279" i="1"/>
  <c r="O1279" i="1" s="1"/>
  <c r="K1282" i="1"/>
  <c r="K1304" i="1"/>
  <c r="I1304" i="1"/>
  <c r="O1304" i="1" s="1"/>
  <c r="O1328" i="1"/>
  <c r="Q1328" i="1" s="1"/>
  <c r="M1332" i="1"/>
  <c r="I1344" i="1"/>
  <c r="P1348" i="1"/>
  <c r="O1348" i="1" s="1"/>
  <c r="M1348" i="1"/>
  <c r="I1407" i="1"/>
  <c r="K1511" i="1"/>
  <c r="I1521" i="1"/>
  <c r="O1521" i="1" s="1"/>
  <c r="M1589" i="1"/>
  <c r="P1606" i="1"/>
  <c r="M1606" i="1"/>
  <c r="M1614" i="1"/>
  <c r="P1618" i="1"/>
  <c r="M1618" i="1"/>
  <c r="K1702" i="1"/>
  <c r="I1702" i="1"/>
  <c r="P1787" i="1"/>
  <c r="M1791" i="1"/>
  <c r="M1798" i="1"/>
  <c r="M289" i="1"/>
  <c r="K532" i="1"/>
  <c r="I532" i="1"/>
  <c r="O532" i="1" s="1"/>
  <c r="P555" i="1"/>
  <c r="O610" i="1"/>
  <c r="M647" i="1"/>
  <c r="P647" i="1"/>
  <c r="P737" i="1"/>
  <c r="K1043" i="1"/>
  <c r="I1043" i="1"/>
  <c r="O1043" i="1" s="1"/>
  <c r="Q1043" i="1" s="1"/>
  <c r="P1119" i="1"/>
  <c r="O1119" i="1" s="1"/>
  <c r="M1249" i="1"/>
  <c r="K1352" i="1"/>
  <c r="I1352" i="1"/>
  <c r="P1448" i="1"/>
  <c r="M1448" i="1"/>
  <c r="I1508" i="1"/>
  <c r="K1508" i="1"/>
  <c r="P1622" i="1"/>
  <c r="M1622" i="1"/>
  <c r="P35" i="1"/>
  <c r="M118" i="1"/>
  <c r="M168" i="1"/>
  <c r="M171" i="1"/>
  <c r="P265" i="1"/>
  <c r="P297" i="1"/>
  <c r="M297" i="1"/>
  <c r="M339" i="1"/>
  <c r="M361" i="1"/>
  <c r="P361" i="1"/>
  <c r="M375" i="1"/>
  <c r="K404" i="1"/>
  <c r="I404" i="1"/>
  <c r="P450" i="1"/>
  <c r="M450" i="1"/>
  <c r="P484" i="1"/>
  <c r="P509" i="1"/>
  <c r="M509" i="1"/>
  <c r="M614" i="1"/>
  <c r="M618" i="1"/>
  <c r="P629" i="1"/>
  <c r="M629" i="1"/>
  <c r="K705" i="1"/>
  <c r="I705" i="1"/>
  <c r="I767" i="1"/>
  <c r="K767" i="1"/>
  <c r="M800" i="1"/>
  <c r="P917" i="1"/>
  <c r="P921" i="1"/>
  <c r="O921" i="1" s="1"/>
  <c r="Q921" i="1" s="1"/>
  <c r="M921" i="1"/>
  <c r="M975" i="1"/>
  <c r="M983" i="1"/>
  <c r="P983" i="1"/>
  <c r="I1051" i="1"/>
  <c r="K1051" i="1"/>
  <c r="P1129" i="1"/>
  <c r="M1129" i="1"/>
  <c r="M1177" i="1"/>
  <c r="M1201" i="1"/>
  <c r="P1201" i="1"/>
  <c r="I1257" i="1"/>
  <c r="K1257" i="1"/>
  <c r="P1386" i="1"/>
  <c r="M1386" i="1"/>
  <c r="M1400" i="1"/>
  <c r="M1411" i="1"/>
  <c r="K1415" i="1"/>
  <c r="I1415" i="1"/>
  <c r="O1415" i="1" s="1"/>
  <c r="M1418" i="1"/>
  <c r="P1418" i="1"/>
  <c r="O1418" i="1" s="1"/>
  <c r="I1441" i="1"/>
  <c r="O1441" i="1" s="1"/>
  <c r="Q1441" i="1" s="1"/>
  <c r="K1441" i="1"/>
  <c r="K1501" i="1"/>
  <c r="I1501" i="1"/>
  <c r="K1638" i="1"/>
  <c r="I1638" i="1"/>
  <c r="O1638" i="1" s="1"/>
  <c r="P1702" i="1"/>
  <c r="M1702" i="1"/>
  <c r="M1775" i="1"/>
  <c r="P1775" i="1"/>
  <c r="O1788" i="1"/>
  <c r="Q1788" i="1" s="1"/>
  <c r="P43" i="1"/>
  <c r="O43" i="1" s="1"/>
  <c r="M127" i="1"/>
  <c r="P127" i="1"/>
  <c r="P213" i="1"/>
  <c r="M213" i="1"/>
  <c r="I300" i="1"/>
  <c r="O300" i="1" s="1"/>
  <c r="I343" i="1"/>
  <c r="I346" i="1"/>
  <c r="O346" i="1" s="1"/>
  <c r="I386" i="1"/>
  <c r="O386" i="1" s="1"/>
  <c r="M404" i="1"/>
  <c r="P404" i="1"/>
  <c r="I419" i="1"/>
  <c r="O419" i="1" s="1"/>
  <c r="X419" i="1" s="1"/>
  <c r="K440" i="1"/>
  <c r="K462" i="1"/>
  <c r="I516" i="1"/>
  <c r="P544" i="1"/>
  <c r="M544" i="1"/>
  <c r="M563" i="1"/>
  <c r="M763" i="1"/>
  <c r="P763" i="1"/>
  <c r="M767" i="1"/>
  <c r="P767" i="1"/>
  <c r="I832" i="1"/>
  <c r="M835" i="1"/>
  <c r="P835" i="1"/>
  <c r="P842" i="1"/>
  <c r="M846" i="1"/>
  <c r="M850" i="1"/>
  <c r="P850" i="1"/>
  <c r="M853" i="1"/>
  <c r="P853" i="1"/>
  <c r="O853" i="1" s="1"/>
  <c r="I904" i="1"/>
  <c r="P944" i="1"/>
  <c r="M944" i="1"/>
  <c r="K952" i="1"/>
  <c r="I1008" i="1"/>
  <c r="M1039" i="1"/>
  <c r="M1043" i="1"/>
  <c r="M1105" i="1"/>
  <c r="M1197" i="1"/>
  <c r="K1279" i="1"/>
  <c r="P1325" i="1"/>
  <c r="O1325" i="1" s="1"/>
  <c r="M1329" i="1"/>
  <c r="P1329" i="1"/>
  <c r="K1348" i="1"/>
  <c r="I1404" i="1"/>
  <c r="M1422" i="1"/>
  <c r="P1422" i="1"/>
  <c r="O1422" i="1" s="1"/>
  <c r="X1422" i="1" s="1"/>
  <c r="I1493" i="1"/>
  <c r="P1518" i="1"/>
  <c r="O1518" i="1" s="1"/>
  <c r="M1518" i="1"/>
  <c r="K1594" i="1"/>
  <c r="I1606" i="1"/>
  <c r="P1669" i="1"/>
  <c r="K1690" i="1"/>
  <c r="I1690" i="1"/>
  <c r="M1810" i="1"/>
  <c r="I46" i="1"/>
  <c r="O46" i="1" s="1"/>
  <c r="X46" i="1" s="1"/>
  <c r="K46" i="1"/>
  <c r="P783" i="1"/>
  <c r="O61" i="1"/>
  <c r="P174" i="1"/>
  <c r="M574" i="1"/>
  <c r="K640" i="1"/>
  <c r="I640" i="1"/>
  <c r="O640" i="1" s="1"/>
  <c r="P671" i="1"/>
  <c r="K774" i="1"/>
  <c r="I774" i="1"/>
  <c r="K1019" i="1"/>
  <c r="I1019" i="1"/>
  <c r="I111" i="1"/>
  <c r="I202" i="1"/>
  <c r="P276" i="1"/>
  <c r="M276" i="1"/>
  <c r="I396" i="1"/>
  <c r="K29" i="1"/>
  <c r="K85" i="1"/>
  <c r="I85" i="1"/>
  <c r="P115" i="1"/>
  <c r="P134" i="1"/>
  <c r="M162" i="1"/>
  <c r="K206" i="1"/>
  <c r="I206" i="1"/>
  <c r="I279" i="1"/>
  <c r="P357" i="1"/>
  <c r="M357" i="1"/>
  <c r="I389" i="1"/>
  <c r="O389" i="1" s="1"/>
  <c r="P411" i="1"/>
  <c r="O411" i="1" s="1"/>
  <c r="X411" i="1" s="1"/>
  <c r="P499" i="1"/>
  <c r="I509" i="1"/>
  <c r="M622" i="1"/>
  <c r="P661" i="1"/>
  <c r="M661" i="1"/>
  <c r="I672" i="1"/>
  <c r="P682" i="1"/>
  <c r="P687" i="1"/>
  <c r="M687" i="1"/>
  <c r="P698" i="1"/>
  <c r="O698" i="1" s="1"/>
  <c r="M698" i="1"/>
  <c r="I753" i="1"/>
  <c r="K753" i="1"/>
  <c r="P770" i="1"/>
  <c r="O846" i="1"/>
  <c r="I911" i="1"/>
  <c r="P1005" i="1"/>
  <c r="M1005" i="1"/>
  <c r="I1036" i="1"/>
  <c r="K1036" i="1"/>
  <c r="I1098" i="1"/>
  <c r="O1098" i="1" s="1"/>
  <c r="K1102" i="1"/>
  <c r="I1102" i="1"/>
  <c r="M1174" i="1"/>
  <c r="P1174" i="1"/>
  <c r="K1182" i="1"/>
  <c r="I1182" i="1"/>
  <c r="O1182" i="1" s="1"/>
  <c r="I1232" i="1"/>
  <c r="K1232" i="1"/>
  <c r="K1250" i="1"/>
  <c r="I1250" i="1"/>
  <c r="M1253" i="1"/>
  <c r="P1333" i="1"/>
  <c r="M1333" i="1"/>
  <c r="I1386" i="1"/>
  <c r="I1408" i="1"/>
  <c r="K1408" i="1"/>
  <c r="I1489" i="1"/>
  <c r="I1551" i="1"/>
  <c r="M1594" i="1"/>
  <c r="M1623" i="1"/>
  <c r="P1623" i="1"/>
  <c r="K1695" i="1"/>
  <c r="I1695" i="1"/>
  <c r="M1698" i="1"/>
  <c r="I1795" i="1"/>
  <c r="I1802" i="1"/>
  <c r="O1802" i="1" s="1"/>
  <c r="K1789" i="1"/>
  <c r="I1789" i="1"/>
  <c r="O137" i="1"/>
  <c r="X137" i="1" s="1"/>
  <c r="O489" i="1"/>
  <c r="X489" i="1" s="1"/>
  <c r="O494" i="1"/>
  <c r="O673" i="1"/>
  <c r="X673" i="1" s="1"/>
  <c r="M892" i="1"/>
  <c r="P892" i="1"/>
  <c r="P1455" i="1"/>
  <c r="O1455" i="1" s="1"/>
  <c r="M1455" i="1"/>
  <c r="P1501" i="1"/>
  <c r="M1501" i="1"/>
  <c r="I1542" i="1"/>
  <c r="O1542" i="1" s="1"/>
  <c r="K1542" i="1"/>
  <c r="P1579" i="1"/>
  <c r="M1579" i="1"/>
  <c r="M1789" i="1"/>
  <c r="P1789" i="1"/>
  <c r="M1785" i="1"/>
  <c r="P1785" i="1"/>
  <c r="O224" i="1"/>
  <c r="K1165" i="1"/>
  <c r="I1165" i="1"/>
  <c r="I1211" i="1"/>
  <c r="K1211" i="1"/>
  <c r="K1247" i="1"/>
  <c r="I1247" i="1"/>
  <c r="K1324" i="1"/>
  <c r="I1324" i="1"/>
  <c r="O1324" i="1" s="1"/>
  <c r="X1324" i="1" s="1"/>
  <c r="K1356" i="1"/>
  <c r="I1356" i="1"/>
  <c r="I830" i="1"/>
  <c r="K830" i="1"/>
  <c r="K889" i="1"/>
  <c r="I889" i="1"/>
  <c r="P1402" i="1"/>
  <c r="M1402" i="1"/>
  <c r="P1607" i="1"/>
  <c r="M1607" i="1"/>
  <c r="M1672" i="1"/>
  <c r="P1672" i="1"/>
  <c r="O1680" i="1"/>
  <c r="P1778" i="1"/>
  <c r="M1778" i="1"/>
  <c r="I1786" i="1"/>
  <c r="K1786" i="1"/>
  <c r="O303" i="1"/>
  <c r="Q303" i="1" s="1"/>
  <c r="I688" i="1"/>
  <c r="K688" i="1"/>
  <c r="K745" i="1"/>
  <c r="I745" i="1"/>
  <c r="P974" i="1"/>
  <c r="M974" i="1"/>
  <c r="K1162" i="1"/>
  <c r="I1162" i="1"/>
  <c r="I1346" i="1"/>
  <c r="K1346" i="1"/>
  <c r="I1445" i="1"/>
  <c r="K1445" i="1"/>
  <c r="M1573" i="1"/>
  <c r="P1573" i="1"/>
  <c r="I1612" i="1"/>
  <c r="O1612" i="1" s="1"/>
  <c r="K1612" i="1"/>
  <c r="P1642" i="1"/>
  <c r="O1642" i="1" s="1"/>
  <c r="Q1642" i="1" s="1"/>
  <c r="M1642" i="1"/>
  <c r="K1696" i="1"/>
  <c r="I1696" i="1"/>
  <c r="M572" i="1"/>
  <c r="P572" i="1"/>
  <c r="P741" i="1"/>
  <c r="M741" i="1"/>
  <c r="K882" i="1"/>
  <c r="I882" i="1"/>
  <c r="K1026" i="1"/>
  <c r="I1026" i="1"/>
  <c r="I1273" i="1"/>
  <c r="O1273" i="1" s="1"/>
  <c r="X1273" i="1" s="1"/>
  <c r="K1273" i="1"/>
  <c r="P1346" i="1"/>
  <c r="M1346" i="1"/>
  <c r="P1445" i="1"/>
  <c r="M1445" i="1"/>
  <c r="K1449" i="1"/>
  <c r="I1449" i="1"/>
  <c r="K1533" i="1"/>
  <c r="I1533" i="1"/>
  <c r="P1696" i="1"/>
  <c r="M1696" i="1"/>
  <c r="I1729" i="1"/>
  <c r="O1729" i="1" s="1"/>
  <c r="Q1729" i="1" s="1"/>
  <c r="K1729" i="1"/>
  <c r="P1782" i="1"/>
  <c r="M1782" i="1"/>
  <c r="M27" i="1"/>
  <c r="M138" i="1"/>
  <c r="O244" i="1"/>
  <c r="I326" i="1"/>
  <c r="O326" i="1" s="1"/>
  <c r="I388" i="1"/>
  <c r="O429" i="1"/>
  <c r="K470" i="1"/>
  <c r="M477" i="1"/>
  <c r="I592" i="1"/>
  <c r="O592" i="1" s="1"/>
  <c r="K592" i="1"/>
  <c r="P616" i="1"/>
  <c r="I620" i="1"/>
  <c r="O620" i="1" s="1"/>
  <c r="P754" i="1"/>
  <c r="M778" i="1"/>
  <c r="M793" i="1"/>
  <c r="M816" i="1"/>
  <c r="K861" i="1"/>
  <c r="M864" i="1"/>
  <c r="M875" i="1"/>
  <c r="P875" i="1"/>
  <c r="O875" i="1" s="1"/>
  <c r="M882" i="1"/>
  <c r="P882" i="1"/>
  <c r="M992" i="1"/>
  <c r="P1026" i="1"/>
  <c r="M1026" i="1"/>
  <c r="P1079" i="1"/>
  <c r="P1155" i="1"/>
  <c r="M1155" i="1"/>
  <c r="P1195" i="1"/>
  <c r="I1208" i="1"/>
  <c r="P1331" i="1"/>
  <c r="K1382" i="1"/>
  <c r="K1395" i="1"/>
  <c r="P1437" i="1"/>
  <c r="M1441" i="1"/>
  <c r="I1525" i="1"/>
  <c r="O1525" i="1" s="1"/>
  <c r="I1569" i="1"/>
  <c r="O1569" i="1" s="1"/>
  <c r="Q1569" i="1" s="1"/>
  <c r="P1596" i="1"/>
  <c r="K1635" i="1"/>
  <c r="I1635" i="1"/>
  <c r="M1676" i="1"/>
  <c r="K1688" i="1"/>
  <c r="M1692" i="1"/>
  <c r="O1405" i="1"/>
  <c r="O1113" i="1"/>
  <c r="Q1113" i="1" s="1"/>
  <c r="P1735" i="1"/>
  <c r="M1735" i="1"/>
  <c r="I1782" i="1"/>
  <c r="K1782" i="1"/>
  <c r="M1109" i="1"/>
  <c r="M1562" i="1"/>
  <c r="K1653" i="1"/>
  <c r="I1653" i="1"/>
  <c r="K1697" i="1"/>
  <c r="I1697" i="1"/>
  <c r="M1779" i="1"/>
  <c r="P1779" i="1"/>
  <c r="O1779" i="1" s="1"/>
  <c r="O1205" i="1"/>
  <c r="Q1205" i="1" s="1"/>
  <c r="O1390" i="1"/>
  <c r="O1406" i="1"/>
  <c r="K1694" i="1"/>
  <c r="I1694" i="1"/>
  <c r="K866" i="1"/>
  <c r="P876" i="1"/>
  <c r="O939" i="1"/>
  <c r="X939" i="1" s="1"/>
  <c r="O1091" i="1"/>
  <c r="I1094" i="1"/>
  <c r="O1094" i="1" s="1"/>
  <c r="Q1094" i="1" s="1"/>
  <c r="K1229" i="1"/>
  <c r="M1248" i="1"/>
  <c r="K1308" i="1"/>
  <c r="O1464" i="1"/>
  <c r="Q1464" i="1" s="1"/>
  <c r="I1520" i="1"/>
  <c r="M1526" i="1"/>
  <c r="M1542" i="1"/>
  <c r="M1612" i="1"/>
  <c r="P1649" i="1"/>
  <c r="O1649" i="1" s="1"/>
  <c r="Q1649" i="1" s="1"/>
  <c r="P1656" i="1"/>
  <c r="P1682" i="1"/>
  <c r="M1682" i="1"/>
  <c r="K1700" i="1"/>
  <c r="P1732" i="1"/>
  <c r="M1732" i="1"/>
  <c r="O1757" i="1"/>
  <c r="X1757" i="1" s="1"/>
  <c r="K1779" i="1"/>
  <c r="K1666" i="1"/>
  <c r="M1670" i="1"/>
  <c r="M1760" i="1"/>
  <c r="K1806" i="1"/>
  <c r="M17" i="1"/>
  <c r="P17" i="1"/>
  <c r="O17" i="1" s="1"/>
  <c r="P89" i="1"/>
  <c r="M89" i="1"/>
  <c r="K180" i="1"/>
  <c r="I180" i="1"/>
  <c r="K205" i="1"/>
  <c r="I205" i="1"/>
  <c r="P222" i="1"/>
  <c r="M222" i="1"/>
  <c r="P547" i="1"/>
  <c r="M547" i="1"/>
  <c r="M1135" i="1"/>
  <c r="P1135" i="1"/>
  <c r="M1369" i="1"/>
  <c r="P1369" i="1"/>
  <c r="M332" i="1"/>
  <c r="P332" i="1"/>
  <c r="M379" i="1"/>
  <c r="P379" i="1"/>
  <c r="P564" i="1"/>
  <c r="M564" i="1"/>
  <c r="K607" i="1"/>
  <c r="I607" i="1"/>
  <c r="M631" i="1"/>
  <c r="P631" i="1"/>
  <c r="I1167" i="1"/>
  <c r="K1167" i="1"/>
  <c r="P131" i="1"/>
  <c r="O131" i="1" s="1"/>
  <c r="M131" i="1"/>
  <c r="M454" i="1"/>
  <c r="P454" i="1"/>
  <c r="X779" i="1"/>
  <c r="K816" i="1"/>
  <c r="I816" i="1"/>
  <c r="O816" i="1" s="1"/>
  <c r="P251" i="1"/>
  <c r="M251" i="1"/>
  <c r="P718" i="1"/>
  <c r="M718" i="1"/>
  <c r="P64" i="1"/>
  <c r="M64" i="1"/>
  <c r="P76" i="1"/>
  <c r="K109" i="1"/>
  <c r="I109" i="1"/>
  <c r="K125" i="1"/>
  <c r="I125" i="1"/>
  <c r="P206" i="1"/>
  <c r="M206" i="1"/>
  <c r="O14" i="1"/>
  <c r="K184" i="1"/>
  <c r="I184" i="1"/>
  <c r="I403" i="1"/>
  <c r="K403" i="1"/>
  <c r="P615" i="1"/>
  <c r="M615" i="1"/>
  <c r="O645" i="1"/>
  <c r="P433" i="1"/>
  <c r="O433" i="1" s="1"/>
  <c r="M433" i="1"/>
  <c r="I1622" i="1"/>
  <c r="K1622" i="1"/>
  <c r="K126" i="1"/>
  <c r="I126" i="1"/>
  <c r="K175" i="1"/>
  <c r="I175" i="1"/>
  <c r="I455" i="1"/>
  <c r="K455" i="1"/>
  <c r="P531" i="1"/>
  <c r="M531" i="1"/>
  <c r="K133" i="1"/>
  <c r="I133" i="1"/>
  <c r="I178" i="1"/>
  <c r="K178" i="1"/>
  <c r="I1079" i="1"/>
  <c r="K1079" i="1"/>
  <c r="K94" i="1"/>
  <c r="I94" i="1"/>
  <c r="K467" i="1"/>
  <c r="I467" i="1"/>
  <c r="K942" i="1"/>
  <c r="I942" i="1"/>
  <c r="P1115" i="1"/>
  <c r="M1115" i="1"/>
  <c r="P256" i="1"/>
  <c r="O256" i="1" s="1"/>
  <c r="M256" i="1"/>
  <c r="P78" i="1"/>
  <c r="O78" i="1" s="1"/>
  <c r="M78" i="1"/>
  <c r="P123" i="1"/>
  <c r="M123" i="1"/>
  <c r="M363" i="1"/>
  <c r="P363" i="1"/>
  <c r="K428" i="1"/>
  <c r="I428" i="1"/>
  <c r="P460" i="1"/>
  <c r="M460" i="1"/>
  <c r="K596" i="1"/>
  <c r="I596" i="1"/>
  <c r="M973" i="1"/>
  <c r="P973" i="1"/>
  <c r="K55" i="1"/>
  <c r="I55" i="1"/>
  <c r="M37" i="1"/>
  <c r="P37" i="1"/>
  <c r="O37" i="1" s="1"/>
  <c r="P72" i="1"/>
  <c r="M72" i="1"/>
  <c r="K104" i="1"/>
  <c r="I104" i="1"/>
  <c r="K114" i="1"/>
  <c r="I114" i="1"/>
  <c r="K266" i="1"/>
  <c r="I266" i="1"/>
  <c r="K347" i="1"/>
  <c r="I347" i="1"/>
  <c r="K504" i="1"/>
  <c r="I504" i="1"/>
  <c r="P596" i="1"/>
  <c r="M596" i="1"/>
  <c r="P114" i="1"/>
  <c r="M114" i="1"/>
  <c r="K130" i="1"/>
  <c r="I130" i="1"/>
  <c r="K307" i="1"/>
  <c r="I307" i="1"/>
  <c r="K464" i="1"/>
  <c r="I464" i="1"/>
  <c r="K336" i="1"/>
  <c r="I336" i="1"/>
  <c r="M403" i="1"/>
  <c r="P403" i="1"/>
  <c r="K619" i="1"/>
  <c r="I619" i="1"/>
  <c r="K843" i="1"/>
  <c r="I843" i="1"/>
  <c r="I284" i="1"/>
  <c r="O284" i="1" s="1"/>
  <c r="K284" i="1"/>
  <c r="P619" i="1"/>
  <c r="M619" i="1"/>
  <c r="M126" i="1"/>
  <c r="P126" i="1"/>
  <c r="P353" i="1"/>
  <c r="M353" i="1"/>
  <c r="P1019" i="1"/>
  <c r="M1019" i="1"/>
  <c r="P21" i="1"/>
  <c r="O21" i="1" s="1"/>
  <c r="M21" i="1"/>
  <c r="K400" i="1"/>
  <c r="I400" i="1"/>
  <c r="K1413" i="1"/>
  <c r="I1413" i="1"/>
  <c r="P42" i="1"/>
  <c r="P178" i="1"/>
  <c r="M178" i="1"/>
  <c r="M359" i="1"/>
  <c r="P359" i="1"/>
  <c r="P94" i="1"/>
  <c r="M94" i="1"/>
  <c r="P243" i="1"/>
  <c r="O243" i="1" s="1"/>
  <c r="M243" i="1"/>
  <c r="K369" i="1"/>
  <c r="I369" i="1"/>
  <c r="O369" i="1" s="1"/>
  <c r="K53" i="1"/>
  <c r="I53" i="1"/>
  <c r="P133" i="1"/>
  <c r="P340" i="1"/>
  <c r="M340" i="1"/>
  <c r="K397" i="1"/>
  <c r="I397" i="1"/>
  <c r="P566" i="1"/>
  <c r="O566" i="1" s="1"/>
  <c r="M566" i="1"/>
  <c r="I723" i="1"/>
  <c r="K723" i="1"/>
  <c r="K153" i="1"/>
  <c r="I153" i="1"/>
  <c r="K186" i="1"/>
  <c r="I186" i="1"/>
  <c r="O186" i="1" s="1"/>
  <c r="M292" i="1"/>
  <c r="P292" i="1"/>
  <c r="P307" i="1"/>
  <c r="M307" i="1"/>
  <c r="I495" i="1"/>
  <c r="K495" i="1"/>
  <c r="P560" i="1"/>
  <c r="M560" i="1"/>
  <c r="P688" i="1"/>
  <c r="M688" i="1"/>
  <c r="K89" i="1"/>
  <c r="I89" i="1"/>
  <c r="I140" i="1"/>
  <c r="K140" i="1"/>
  <c r="K212" i="1"/>
  <c r="I212" i="1"/>
  <c r="K215" i="1"/>
  <c r="I215" i="1"/>
  <c r="M475" i="1"/>
  <c r="P475" i="1"/>
  <c r="P990" i="1"/>
  <c r="M990" i="1"/>
  <c r="K1050" i="1"/>
  <c r="I1050" i="1"/>
  <c r="O1050" i="1" s="1"/>
  <c r="P205" i="1"/>
  <c r="M205" i="1"/>
  <c r="K255" i="1"/>
  <c r="I255" i="1"/>
  <c r="K280" i="1"/>
  <c r="I280" i="1"/>
  <c r="P294" i="1"/>
  <c r="M294" i="1"/>
  <c r="P336" i="1"/>
  <c r="M336" i="1"/>
  <c r="K469" i="1"/>
  <c r="I469" i="1"/>
  <c r="P495" i="1"/>
  <c r="M495" i="1"/>
  <c r="K651" i="1"/>
  <c r="I651" i="1"/>
  <c r="K684" i="1"/>
  <c r="I684" i="1"/>
  <c r="P723" i="1"/>
  <c r="M723" i="1"/>
  <c r="K789" i="1"/>
  <c r="I789" i="1"/>
  <c r="K804" i="1"/>
  <c r="I804" i="1"/>
  <c r="O804" i="1" s="1"/>
  <c r="P843" i="1"/>
  <c r="M843" i="1"/>
  <c r="P1413" i="1"/>
  <c r="M1413" i="1"/>
  <c r="I113" i="1"/>
  <c r="K113" i="1"/>
  <c r="P125" i="1"/>
  <c r="M125" i="1"/>
  <c r="P130" i="1"/>
  <c r="M130" i="1"/>
  <c r="P165" i="1"/>
  <c r="M165" i="1"/>
  <c r="P200" i="1"/>
  <c r="M200" i="1"/>
  <c r="K258" i="1"/>
  <c r="I258" i="1"/>
  <c r="O258" i="1" s="1"/>
  <c r="P280" i="1"/>
  <c r="M280" i="1"/>
  <c r="P283" i="1"/>
  <c r="O283" i="1" s="1"/>
  <c r="M283" i="1"/>
  <c r="P334" i="1"/>
  <c r="M334" i="1"/>
  <c r="K405" i="1"/>
  <c r="I405" i="1"/>
  <c r="O405" i="1" s="1"/>
  <c r="K438" i="1"/>
  <c r="I438" i="1"/>
  <c r="P448" i="1"/>
  <c r="M448" i="1"/>
  <c r="K541" i="1"/>
  <c r="I541" i="1"/>
  <c r="K630" i="1"/>
  <c r="I630" i="1"/>
  <c r="P651" i="1"/>
  <c r="M651" i="1"/>
  <c r="M717" i="1"/>
  <c r="P717" i="1"/>
  <c r="P789" i="1"/>
  <c r="M789" i="1"/>
  <c r="P801" i="1"/>
  <c r="M801" i="1"/>
  <c r="M810" i="1"/>
  <c r="P810" i="1"/>
  <c r="I873" i="1"/>
  <c r="K873" i="1"/>
  <c r="K876" i="1"/>
  <c r="I876" i="1"/>
  <c r="M968" i="1"/>
  <c r="P968" i="1"/>
  <c r="O968" i="1" s="1"/>
  <c r="K1215" i="1"/>
  <c r="I1215" i="1"/>
  <c r="P1591" i="1"/>
  <c r="M1591" i="1"/>
  <c r="P113" i="1"/>
  <c r="M113" i="1"/>
  <c r="O157" i="1"/>
  <c r="P286" i="1"/>
  <c r="M286" i="1"/>
  <c r="M301" i="1"/>
  <c r="I584" i="1"/>
  <c r="K584" i="1"/>
  <c r="M630" i="1"/>
  <c r="P630" i="1"/>
  <c r="K693" i="1"/>
  <c r="I693" i="1"/>
  <c r="O693" i="1" s="1"/>
  <c r="M702" i="1"/>
  <c r="P702" i="1"/>
  <c r="I762" i="1"/>
  <c r="K762" i="1"/>
  <c r="I1132" i="1"/>
  <c r="K1132" i="1"/>
  <c r="I1608" i="1"/>
  <c r="K1608" i="1"/>
  <c r="P16" i="1"/>
  <c r="O16" i="1" s="1"/>
  <c r="M16" i="1"/>
  <c r="P81" i="1"/>
  <c r="O81" i="1" s="1"/>
  <c r="M81" i="1"/>
  <c r="P170" i="1"/>
  <c r="M170" i="1"/>
  <c r="I200" i="1"/>
  <c r="I235" i="1"/>
  <c r="P245" i="1"/>
  <c r="O245" i="1" s="1"/>
  <c r="M245" i="1"/>
  <c r="K283" i="1"/>
  <c r="K309" i="1"/>
  <c r="I309" i="1"/>
  <c r="I365" i="1"/>
  <c r="I367" i="1"/>
  <c r="O367" i="1" s="1"/>
  <c r="P380" i="1"/>
  <c r="O380" i="1" s="1"/>
  <c r="M380" i="1"/>
  <c r="P430" i="1"/>
  <c r="M430" i="1"/>
  <c r="I448" i="1"/>
  <c r="K550" i="1"/>
  <c r="I550" i="1"/>
  <c r="I570" i="1"/>
  <c r="K570" i="1"/>
  <c r="P664" i="1"/>
  <c r="O664" i="1" s="1"/>
  <c r="M664" i="1"/>
  <c r="K681" i="1"/>
  <c r="I681" i="1"/>
  <c r="M762" i="1"/>
  <c r="P762" i="1"/>
  <c r="K870" i="1"/>
  <c r="I870" i="1"/>
  <c r="K907" i="1"/>
  <c r="I907" i="1"/>
  <c r="K968" i="1"/>
  <c r="K1047" i="1"/>
  <c r="I1152" i="1"/>
  <c r="K1152" i="1"/>
  <c r="P1608" i="1"/>
  <c r="M1608" i="1"/>
  <c r="I106" i="1"/>
  <c r="K106" i="1"/>
  <c r="K118" i="1"/>
  <c r="I118" i="1"/>
  <c r="O118" i="1" s="1"/>
  <c r="P148" i="1"/>
  <c r="M148" i="1"/>
  <c r="P173" i="1"/>
  <c r="M173" i="1"/>
  <c r="I223" i="1"/>
  <c r="K223" i="1"/>
  <c r="K253" i="1"/>
  <c r="I253" i="1"/>
  <c r="M258" i="1"/>
  <c r="P278" i="1"/>
  <c r="M278" i="1"/>
  <c r="I286" i="1"/>
  <c r="I297" i="1"/>
  <c r="P309" i="1"/>
  <c r="M309" i="1"/>
  <c r="M312" i="1"/>
  <c r="P312" i="1"/>
  <c r="O312" i="1" s="1"/>
  <c r="I324" i="1"/>
  <c r="O324" i="1" s="1"/>
  <c r="K355" i="1"/>
  <c r="I357" i="1"/>
  <c r="K360" i="1"/>
  <c r="I360" i="1"/>
  <c r="I421" i="1"/>
  <c r="M466" i="1"/>
  <c r="P570" i="1"/>
  <c r="M570" i="1"/>
  <c r="P976" i="1"/>
  <c r="M976" i="1"/>
  <c r="K1155" i="1"/>
  <c r="I1155" i="1"/>
  <c r="I1388" i="1"/>
  <c r="K1388" i="1"/>
  <c r="K81" i="1"/>
  <c r="P106" i="1"/>
  <c r="M106" i="1"/>
  <c r="P111" i="1"/>
  <c r="M111" i="1"/>
  <c r="K188" i="1"/>
  <c r="I188" i="1"/>
  <c r="O188" i="1" s="1"/>
  <c r="P253" i="1"/>
  <c r="M253" i="1"/>
  <c r="P360" i="1"/>
  <c r="M360" i="1"/>
  <c r="M391" i="1"/>
  <c r="P408" i="1"/>
  <c r="P435" i="1"/>
  <c r="K493" i="1"/>
  <c r="I493" i="1"/>
  <c r="O493" i="1" s="1"/>
  <c r="P538" i="1"/>
  <c r="M538" i="1"/>
  <c r="K631" i="1"/>
  <c r="I631" i="1"/>
  <c r="K664" i="1"/>
  <c r="P739" i="1"/>
  <c r="O739" i="1" s="1"/>
  <c r="M739" i="1"/>
  <c r="K853" i="1"/>
  <c r="P856" i="1"/>
  <c r="M856" i="1"/>
  <c r="P873" i="1"/>
  <c r="M1002" i="1"/>
  <c r="P1002" i="1"/>
  <c r="O1002" i="1" s="1"/>
  <c r="P1102" i="1"/>
  <c r="M1102" i="1"/>
  <c r="K1170" i="1"/>
  <c r="I1170" i="1"/>
  <c r="P1270" i="1"/>
  <c r="M1270" i="1"/>
  <c r="P1352" i="1"/>
  <c r="M1352" i="1"/>
  <c r="M1388" i="1"/>
  <c r="P1388" i="1"/>
  <c r="P24" i="1"/>
  <c r="O24" i="1" s="1"/>
  <c r="M24" i="1"/>
  <c r="P36" i="1"/>
  <c r="M36" i="1"/>
  <c r="M51" i="1"/>
  <c r="I58" i="1"/>
  <c r="M63" i="1"/>
  <c r="P63" i="1"/>
  <c r="K70" i="1"/>
  <c r="I87" i="1"/>
  <c r="K102" i="1"/>
  <c r="P124" i="1"/>
  <c r="M124" i="1"/>
  <c r="P207" i="1"/>
  <c r="P216" i="1"/>
  <c r="M216" i="1"/>
  <c r="K344" i="1"/>
  <c r="I344" i="1"/>
  <c r="I387" i="1"/>
  <c r="K387" i="1"/>
  <c r="K450" i="1"/>
  <c r="I450" i="1"/>
  <c r="I459" i="1"/>
  <c r="P468" i="1"/>
  <c r="M468" i="1"/>
  <c r="K483" i="1"/>
  <c r="K545" i="1"/>
  <c r="K557" i="1"/>
  <c r="I557" i="1"/>
  <c r="P686" i="1"/>
  <c r="M686" i="1"/>
  <c r="M695" i="1"/>
  <c r="P695" i="1"/>
  <c r="M722" i="1"/>
  <c r="P722" i="1"/>
  <c r="P791" i="1"/>
  <c r="P1128" i="1"/>
  <c r="M1128" i="1"/>
  <c r="O19" i="1"/>
  <c r="I31" i="1"/>
  <c r="I41" i="1"/>
  <c r="K41" i="1"/>
  <c r="I66" i="1"/>
  <c r="K66" i="1"/>
  <c r="I68" i="1"/>
  <c r="O68" i="1" s="1"/>
  <c r="K73" i="1"/>
  <c r="I73" i="1"/>
  <c r="I75" i="1"/>
  <c r="K132" i="1"/>
  <c r="I132" i="1"/>
  <c r="I139" i="1"/>
  <c r="O139" i="1" s="1"/>
  <c r="M144" i="1"/>
  <c r="K152" i="1"/>
  <c r="I152" i="1"/>
  <c r="P184" i="1"/>
  <c r="I221" i="1"/>
  <c r="K227" i="1"/>
  <c r="I227" i="1"/>
  <c r="O227" i="1" s="1"/>
  <c r="K282" i="1"/>
  <c r="I282" i="1"/>
  <c r="P285" i="1"/>
  <c r="M285" i="1"/>
  <c r="I293" i="1"/>
  <c r="O349" i="1"/>
  <c r="P373" i="1"/>
  <c r="M373" i="1"/>
  <c r="M387" i="1"/>
  <c r="P387" i="1"/>
  <c r="K398" i="1"/>
  <c r="I398" i="1"/>
  <c r="P471" i="1"/>
  <c r="M471" i="1"/>
  <c r="M514" i="1"/>
  <c r="P514" i="1"/>
  <c r="O514" i="1" s="1"/>
  <c r="K540" i="1"/>
  <c r="I540" i="1"/>
  <c r="P548" i="1"/>
  <c r="M666" i="1"/>
  <c r="K692" i="1"/>
  <c r="I692" i="1"/>
  <c r="P752" i="1"/>
  <c r="M752" i="1"/>
  <c r="I821" i="1"/>
  <c r="K821" i="1"/>
  <c r="P839" i="1"/>
  <c r="M839" i="1"/>
  <c r="I993" i="1"/>
  <c r="O993" i="1" s="1"/>
  <c r="K993" i="1"/>
  <c r="M1024" i="1"/>
  <c r="K1309" i="1"/>
  <c r="I1309" i="1"/>
  <c r="P1483" i="1"/>
  <c r="M1483" i="1"/>
  <c r="K1716" i="1"/>
  <c r="I1716" i="1"/>
  <c r="P505" i="1"/>
  <c r="M505" i="1"/>
  <c r="I36" i="1"/>
  <c r="P41" i="1"/>
  <c r="M41" i="1"/>
  <c r="I49" i="1"/>
  <c r="I63" i="1"/>
  <c r="O97" i="1"/>
  <c r="I100" i="1"/>
  <c r="M102" i="1"/>
  <c r="P107" i="1"/>
  <c r="M119" i="1"/>
  <c r="I124" i="1"/>
  <c r="M132" i="1"/>
  <c r="P132" i="1"/>
  <c r="M152" i="1"/>
  <c r="P152" i="1"/>
  <c r="K192" i="1"/>
  <c r="I192" i="1"/>
  <c r="P208" i="1"/>
  <c r="M208" i="1"/>
  <c r="I216" i="1"/>
  <c r="I272" i="1"/>
  <c r="I407" i="1"/>
  <c r="K407" i="1"/>
  <c r="I468" i="1"/>
  <c r="K478" i="1"/>
  <c r="I478" i="1"/>
  <c r="O478" i="1" s="1"/>
  <c r="P498" i="1"/>
  <c r="M498" i="1"/>
  <c r="P525" i="1"/>
  <c r="M525" i="1"/>
  <c r="P540" i="1"/>
  <c r="M540" i="1"/>
  <c r="P626" i="1"/>
  <c r="M626" i="1"/>
  <c r="P683" i="1"/>
  <c r="M683" i="1"/>
  <c r="M710" i="1"/>
  <c r="P710" i="1"/>
  <c r="O710" i="1" s="1"/>
  <c r="I836" i="1"/>
  <c r="K836" i="1"/>
  <c r="K1238" i="1"/>
  <c r="I1238" i="1"/>
  <c r="O1238" i="1" s="1"/>
  <c r="K1322" i="1"/>
  <c r="I1322" i="1"/>
  <c r="K27" i="1"/>
  <c r="I27" i="1"/>
  <c r="O27" i="1" s="1"/>
  <c r="K83" i="1"/>
  <c r="I83" i="1"/>
  <c r="O83" i="1" s="1"/>
  <c r="K172" i="1"/>
  <c r="I172" i="1"/>
  <c r="M192" i="1"/>
  <c r="P192" i="1"/>
  <c r="M202" i="1"/>
  <c r="P202" i="1"/>
  <c r="P262" i="1"/>
  <c r="P288" i="1"/>
  <c r="M288" i="1"/>
  <c r="P293" i="1"/>
  <c r="P385" i="1"/>
  <c r="M385" i="1"/>
  <c r="M486" i="1"/>
  <c r="P486" i="1"/>
  <c r="P530" i="1"/>
  <c r="O530" i="1" s="1"/>
  <c r="P569" i="1"/>
  <c r="M569" i="1"/>
  <c r="K701" i="1"/>
  <c r="I701" i="1"/>
  <c r="M729" i="1"/>
  <c r="P729" i="1"/>
  <c r="P836" i="1"/>
  <c r="M836" i="1"/>
  <c r="P885" i="1"/>
  <c r="M885" i="1"/>
  <c r="I906" i="1"/>
  <c r="K906" i="1"/>
  <c r="K507" i="1"/>
  <c r="I507" i="1"/>
  <c r="P521" i="1"/>
  <c r="M521" i="1"/>
  <c r="K582" i="1"/>
  <c r="I582" i="1"/>
  <c r="I721" i="1"/>
  <c r="K721" i="1"/>
  <c r="K949" i="1"/>
  <c r="I949" i="1"/>
  <c r="P995" i="1"/>
  <c r="M995" i="1"/>
  <c r="P1036" i="1"/>
  <c r="M1036" i="1"/>
  <c r="M1077" i="1"/>
  <c r="P1077" i="1"/>
  <c r="K1284" i="1"/>
  <c r="I1284" i="1"/>
  <c r="K48" i="1"/>
  <c r="I48" i="1"/>
  <c r="P53" i="1"/>
  <c r="M53" i="1"/>
  <c r="K65" i="1"/>
  <c r="I65" i="1"/>
  <c r="K99" i="1"/>
  <c r="I99" i="1"/>
  <c r="P104" i="1"/>
  <c r="M104" i="1"/>
  <c r="P198" i="1"/>
  <c r="M198" i="1"/>
  <c r="K259" i="1"/>
  <c r="I259" i="1"/>
  <c r="K264" i="1"/>
  <c r="I264" i="1"/>
  <c r="O264" i="1" s="1"/>
  <c r="P400" i="1"/>
  <c r="M400" i="1"/>
  <c r="M428" i="1"/>
  <c r="P428" i="1"/>
  <c r="M455" i="1"/>
  <c r="P455" i="1"/>
  <c r="P473" i="1"/>
  <c r="M473" i="1"/>
  <c r="P507" i="1"/>
  <c r="M507" i="1"/>
  <c r="P734" i="1"/>
  <c r="M734" i="1"/>
  <c r="I799" i="1"/>
  <c r="K799" i="1"/>
  <c r="I890" i="1"/>
  <c r="K890" i="1"/>
  <c r="P949" i="1"/>
  <c r="M949" i="1"/>
  <c r="P1093" i="1"/>
  <c r="M1093" i="1"/>
  <c r="K1443" i="1"/>
  <c r="I1443" i="1"/>
  <c r="K26" i="1"/>
  <c r="I26" i="1"/>
  <c r="P48" i="1"/>
  <c r="M48" i="1"/>
  <c r="K51" i="1"/>
  <c r="I51" i="1"/>
  <c r="O51" i="1" s="1"/>
  <c r="P65" i="1"/>
  <c r="M65" i="1"/>
  <c r="P77" i="1"/>
  <c r="M77" i="1"/>
  <c r="P99" i="1"/>
  <c r="M99" i="1"/>
  <c r="K107" i="1"/>
  <c r="I107" i="1"/>
  <c r="K141" i="1"/>
  <c r="I141" i="1"/>
  <c r="O141" i="1" s="1"/>
  <c r="K207" i="1"/>
  <c r="I207" i="1"/>
  <c r="K231" i="1"/>
  <c r="I231" i="1"/>
  <c r="M259" i="1"/>
  <c r="P259" i="1"/>
  <c r="P313" i="1"/>
  <c r="M313" i="1"/>
  <c r="K351" i="1"/>
  <c r="I351" i="1"/>
  <c r="P485" i="1"/>
  <c r="M485" i="1"/>
  <c r="K497" i="1"/>
  <c r="I497" i="1"/>
  <c r="K700" i="1"/>
  <c r="I700" i="1"/>
  <c r="O700" i="1" s="1"/>
  <c r="I791" i="1"/>
  <c r="K791" i="1"/>
  <c r="M890" i="1"/>
  <c r="P890" i="1"/>
  <c r="I970" i="1"/>
  <c r="K970" i="1"/>
  <c r="K1061" i="1"/>
  <c r="I1061" i="1"/>
  <c r="I1116" i="1"/>
  <c r="O1116" i="1" s="1"/>
  <c r="K1116" i="1"/>
  <c r="P1440" i="1"/>
  <c r="M1440" i="1"/>
  <c r="P26" i="1"/>
  <c r="M26" i="1"/>
  <c r="K82" i="1"/>
  <c r="I82" i="1"/>
  <c r="K144" i="1"/>
  <c r="I144" i="1"/>
  <c r="O144" i="1" s="1"/>
  <c r="P210" i="1"/>
  <c r="M210" i="1"/>
  <c r="K218" i="1"/>
  <c r="I218" i="1"/>
  <c r="O248" i="1"/>
  <c r="K422" i="1"/>
  <c r="I422" i="1"/>
  <c r="K488" i="1"/>
  <c r="I488" i="1"/>
  <c r="O488" i="1" s="1"/>
  <c r="P497" i="1"/>
  <c r="M497" i="1"/>
  <c r="K715" i="1"/>
  <c r="I715" i="1"/>
  <c r="I734" i="1"/>
  <c r="K769" i="1"/>
  <c r="I769" i="1"/>
  <c r="O769" i="1" s="1"/>
  <c r="K899" i="1"/>
  <c r="I899" i="1"/>
  <c r="P936" i="1"/>
  <c r="M936" i="1"/>
  <c r="I1064" i="1"/>
  <c r="K1064" i="1"/>
  <c r="K1150" i="1"/>
  <c r="I1150" i="1"/>
  <c r="O1150" i="1" s="1"/>
  <c r="M1191" i="1"/>
  <c r="P1191" i="1"/>
  <c r="O1191" i="1" s="1"/>
  <c r="P58" i="1"/>
  <c r="M58" i="1"/>
  <c r="M70" i="1"/>
  <c r="P70" i="1"/>
  <c r="O70" i="1" s="1"/>
  <c r="P82" i="1"/>
  <c r="M82" i="1"/>
  <c r="P87" i="1"/>
  <c r="M87" i="1"/>
  <c r="K90" i="1"/>
  <c r="I90" i="1"/>
  <c r="K119" i="1"/>
  <c r="I119" i="1"/>
  <c r="O119" i="1" s="1"/>
  <c r="I171" i="1"/>
  <c r="O171" i="1" s="1"/>
  <c r="P215" i="1"/>
  <c r="M218" i="1"/>
  <c r="P218" i="1"/>
  <c r="K290" i="1"/>
  <c r="I290" i="1"/>
  <c r="I313" i="1"/>
  <c r="K384" i="1"/>
  <c r="I384" i="1"/>
  <c r="K437" i="1"/>
  <c r="I437" i="1"/>
  <c r="P459" i="1"/>
  <c r="M459" i="1"/>
  <c r="P545" i="1"/>
  <c r="O545" i="1" s="1"/>
  <c r="M545" i="1"/>
  <c r="P559" i="1"/>
  <c r="M559" i="1"/>
  <c r="K617" i="1"/>
  <c r="I617" i="1"/>
  <c r="P635" i="1"/>
  <c r="M635" i="1"/>
  <c r="I666" i="1"/>
  <c r="O666" i="1" s="1"/>
  <c r="K666" i="1"/>
  <c r="M674" i="1"/>
  <c r="P674" i="1"/>
  <c r="K896" i="1"/>
  <c r="I896" i="1"/>
  <c r="K1178" i="1"/>
  <c r="I1178" i="1"/>
  <c r="P1255" i="1"/>
  <c r="M1255" i="1"/>
  <c r="P31" i="1"/>
  <c r="M31" i="1"/>
  <c r="K56" i="1"/>
  <c r="I56" i="1"/>
  <c r="M121" i="1"/>
  <c r="I179" i="1"/>
  <c r="O179" i="1" s="1"/>
  <c r="K179" i="1"/>
  <c r="K196" i="1"/>
  <c r="I196" i="1"/>
  <c r="O201" i="1"/>
  <c r="I210" i="1"/>
  <c r="P221" i="1"/>
  <c r="M221" i="1"/>
  <c r="P241" i="1"/>
  <c r="M241" i="1"/>
  <c r="M264" i="1"/>
  <c r="P290" i="1"/>
  <c r="M290" i="1"/>
  <c r="P341" i="1"/>
  <c r="M341" i="1"/>
  <c r="M384" i="1"/>
  <c r="P384" i="1"/>
  <c r="K474" i="1"/>
  <c r="I474" i="1"/>
  <c r="P577" i="1"/>
  <c r="K594" i="1"/>
  <c r="I605" i="1"/>
  <c r="K605" i="1"/>
  <c r="K614" i="1"/>
  <c r="I614" i="1"/>
  <c r="O614" i="1" s="1"/>
  <c r="P617" i="1"/>
  <c r="M617" i="1"/>
  <c r="I686" i="1"/>
  <c r="K686" i="1"/>
  <c r="K695" i="1"/>
  <c r="I695" i="1"/>
  <c r="P896" i="1"/>
  <c r="M896" i="1"/>
  <c r="P926" i="1"/>
  <c r="O926" i="1" s="1"/>
  <c r="M926" i="1"/>
  <c r="M950" i="1"/>
  <c r="P950" i="1"/>
  <c r="P996" i="1"/>
  <c r="M996" i="1"/>
  <c r="K1034" i="1"/>
  <c r="I1034" i="1"/>
  <c r="M1100" i="1"/>
  <c r="P1100" i="1"/>
  <c r="O1100" i="1" s="1"/>
  <c r="M1178" i="1"/>
  <c r="P1178" i="1"/>
  <c r="K270" i="1"/>
  <c r="I270" i="1"/>
  <c r="K34" i="1"/>
  <c r="M46" i="1"/>
  <c r="P59" i="1"/>
  <c r="M59" i="1"/>
  <c r="K155" i="1"/>
  <c r="I155" i="1"/>
  <c r="M167" i="1"/>
  <c r="P167" i="1"/>
  <c r="M172" i="1"/>
  <c r="P172" i="1"/>
  <c r="P199" i="1"/>
  <c r="K222" i="1"/>
  <c r="I222" i="1"/>
  <c r="K239" i="1"/>
  <c r="I239" i="1"/>
  <c r="K247" i="1"/>
  <c r="I247" i="1"/>
  <c r="M328" i="1"/>
  <c r="P328" i="1"/>
  <c r="P342" i="1"/>
  <c r="O342" i="1" s="1"/>
  <c r="M342" i="1"/>
  <c r="K349" i="1"/>
  <c r="K359" i="1"/>
  <c r="I359" i="1"/>
  <c r="K379" i="1"/>
  <c r="I379" i="1"/>
  <c r="K460" i="1"/>
  <c r="I460" i="1"/>
  <c r="I475" i="1"/>
  <c r="K475" i="1"/>
  <c r="K492" i="1"/>
  <c r="I492" i="1"/>
  <c r="I498" i="1"/>
  <c r="O508" i="1"/>
  <c r="K552" i="1"/>
  <c r="I552" i="1"/>
  <c r="O552" i="1" s="1"/>
  <c r="I560" i="1"/>
  <c r="K560" i="1"/>
  <c r="I573" i="1"/>
  <c r="K573" i="1"/>
  <c r="P609" i="1"/>
  <c r="M609" i="1"/>
  <c r="M636" i="1"/>
  <c r="P636" i="1"/>
  <c r="M701" i="1"/>
  <c r="P701" i="1"/>
  <c r="I726" i="1"/>
  <c r="K726" i="1"/>
  <c r="K915" i="1"/>
  <c r="I915" i="1"/>
  <c r="K987" i="1"/>
  <c r="I987" i="1"/>
  <c r="O987" i="1" s="1"/>
  <c r="K1059" i="1"/>
  <c r="I1059" i="1"/>
  <c r="M1509" i="1"/>
  <c r="P1509" i="1"/>
  <c r="P1512" i="1"/>
  <c r="M1512" i="1"/>
  <c r="P607" i="1"/>
  <c r="M607" i="1"/>
  <c r="K623" i="1"/>
  <c r="I623" i="1"/>
  <c r="K633" i="1"/>
  <c r="I633" i="1"/>
  <c r="K699" i="1"/>
  <c r="I699" i="1"/>
  <c r="I826" i="1"/>
  <c r="K826" i="1"/>
  <c r="K898" i="1"/>
  <c r="I898" i="1"/>
  <c r="I901" i="1"/>
  <c r="K901" i="1"/>
  <c r="P1047" i="1"/>
  <c r="O1047" i="1" s="1"/>
  <c r="M1047" i="1"/>
  <c r="P1064" i="1"/>
  <c r="M1064" i="1"/>
  <c r="I1173" i="1"/>
  <c r="K1173" i="1"/>
  <c r="P1215" i="1"/>
  <c r="M1215" i="1"/>
  <c r="I1303" i="1"/>
  <c r="O1303" i="1" s="1"/>
  <c r="K1303" i="1"/>
  <c r="I1313" i="1"/>
  <c r="K1313" i="1"/>
  <c r="I1349" i="1"/>
  <c r="K1349" i="1"/>
  <c r="M1433" i="1"/>
  <c r="P1433" i="1"/>
  <c r="K1480" i="1"/>
  <c r="I1480" i="1"/>
  <c r="M1592" i="1"/>
  <c r="P1592" i="1"/>
  <c r="K1605" i="1"/>
  <c r="I1605" i="1"/>
  <c r="O1605" i="1" s="1"/>
  <c r="P1674" i="1"/>
  <c r="M1674" i="1"/>
  <c r="M272" i="1"/>
  <c r="P272" i="1"/>
  <c r="I375" i="1"/>
  <c r="O375" i="1" s="1"/>
  <c r="K375" i="1"/>
  <c r="P382" i="1"/>
  <c r="M382" i="1"/>
  <c r="K402" i="1"/>
  <c r="I402" i="1"/>
  <c r="M464" i="1"/>
  <c r="P464" i="1"/>
  <c r="M633" i="1"/>
  <c r="P633" i="1"/>
  <c r="P772" i="1"/>
  <c r="M772" i="1"/>
  <c r="K815" i="1"/>
  <c r="I815" i="1"/>
  <c r="P898" i="1"/>
  <c r="M898" i="1"/>
  <c r="P938" i="1"/>
  <c r="M938" i="1"/>
  <c r="K944" i="1"/>
  <c r="I944" i="1"/>
  <c r="K989" i="1"/>
  <c r="I989" i="1"/>
  <c r="I1030" i="1"/>
  <c r="K1030" i="1"/>
  <c r="P1164" i="1"/>
  <c r="M1164" i="1"/>
  <c r="P1219" i="1"/>
  <c r="O1219" i="1" s="1"/>
  <c r="M1219" i="1"/>
  <c r="M1235" i="1"/>
  <c r="P1235" i="1"/>
  <c r="O1235" i="1" s="1"/>
  <c r="M1247" i="1"/>
  <c r="P1247" i="1"/>
  <c r="K1292" i="1"/>
  <c r="I1292" i="1"/>
  <c r="K1558" i="1"/>
  <c r="I1558" i="1"/>
  <c r="K1581" i="1"/>
  <c r="I1581" i="1"/>
  <c r="I121" i="1"/>
  <c r="O121" i="1" s="1"/>
  <c r="K121" i="1"/>
  <c r="P219" i="1"/>
  <c r="O219" i="1" s="1"/>
  <c r="P320" i="1"/>
  <c r="M320" i="1"/>
  <c r="M402" i="1"/>
  <c r="P402" i="1"/>
  <c r="P413" i="1"/>
  <c r="M413" i="1"/>
  <c r="K473" i="1"/>
  <c r="I473" i="1"/>
  <c r="P502" i="1"/>
  <c r="O502" i="1" s="1"/>
  <c r="M502" i="1"/>
  <c r="K548" i="1"/>
  <c r="I548" i="1"/>
  <c r="P562" i="1"/>
  <c r="O562" i="1" s="1"/>
  <c r="M562" i="1"/>
  <c r="K577" i="1"/>
  <c r="I577" i="1"/>
  <c r="P591" i="1"/>
  <c r="O591" i="1" s="1"/>
  <c r="M591" i="1"/>
  <c r="P628" i="1"/>
  <c r="M628" i="1"/>
  <c r="K683" i="1"/>
  <c r="I683" i="1"/>
  <c r="K744" i="1"/>
  <c r="I744" i="1"/>
  <c r="M941" i="1"/>
  <c r="P941" i="1"/>
  <c r="O941" i="1" s="1"/>
  <c r="K1027" i="1"/>
  <c r="I1027" i="1"/>
  <c r="P1042" i="1"/>
  <c r="M1042" i="1"/>
  <c r="K1391" i="1"/>
  <c r="I1391" i="1"/>
  <c r="P1477" i="1"/>
  <c r="M1477" i="1"/>
  <c r="I1544" i="1"/>
  <c r="K1544" i="1"/>
  <c r="P1581" i="1"/>
  <c r="M1581" i="1"/>
  <c r="M1132" i="1"/>
  <c r="P1132" i="1"/>
  <c r="I1145" i="1"/>
  <c r="O1145" i="1" s="1"/>
  <c r="K1145" i="1"/>
  <c r="K1326" i="1"/>
  <c r="I1326" i="1"/>
  <c r="K261" i="1"/>
  <c r="I261" i="1"/>
  <c r="M344" i="1"/>
  <c r="P344" i="1"/>
  <c r="K358" i="1"/>
  <c r="I358" i="1"/>
  <c r="K418" i="1"/>
  <c r="I418" i="1"/>
  <c r="P526" i="1"/>
  <c r="M526" i="1"/>
  <c r="P582" i="1"/>
  <c r="M582" i="1"/>
  <c r="K601" i="1"/>
  <c r="I601" i="1"/>
  <c r="O601" i="1" s="1"/>
  <c r="P681" i="1"/>
  <c r="M681" i="1"/>
  <c r="M742" i="1"/>
  <c r="P742" i="1"/>
  <c r="I930" i="1"/>
  <c r="K930" i="1"/>
  <c r="M942" i="1"/>
  <c r="P942" i="1"/>
  <c r="P961" i="1"/>
  <c r="O961" i="1" s="1"/>
  <c r="M961" i="1"/>
  <c r="P970" i="1"/>
  <c r="M970" i="1"/>
  <c r="I1109" i="1"/>
  <c r="O1109" i="1" s="1"/>
  <c r="K1109" i="1"/>
  <c r="I1370" i="1"/>
  <c r="K1370" i="1"/>
  <c r="I1425" i="1"/>
  <c r="O1425" i="1" s="1"/>
  <c r="K1425" i="1"/>
  <c r="M1751" i="1"/>
  <c r="P1751" i="1"/>
  <c r="I183" i="1"/>
  <c r="K183" i="1"/>
  <c r="P261" i="1"/>
  <c r="M261" i="1"/>
  <c r="P296" i="1"/>
  <c r="O296" i="1" s="1"/>
  <c r="M296" i="1"/>
  <c r="K427" i="1"/>
  <c r="I427" i="1"/>
  <c r="K436" i="1"/>
  <c r="I436" i="1"/>
  <c r="P512" i="1"/>
  <c r="M512" i="1"/>
  <c r="P624" i="1"/>
  <c r="O624" i="1" s="1"/>
  <c r="M624" i="1"/>
  <c r="K708" i="1"/>
  <c r="I708" i="1"/>
  <c r="O708" i="1" s="1"/>
  <c r="P765" i="1"/>
  <c r="M765" i="1"/>
  <c r="K776" i="1"/>
  <c r="I776" i="1"/>
  <c r="K784" i="1"/>
  <c r="I784" i="1"/>
  <c r="I808" i="1"/>
  <c r="K808" i="1"/>
  <c r="K849" i="1"/>
  <c r="I849" i="1"/>
  <c r="I886" i="1"/>
  <c r="O886" i="1" s="1"/>
  <c r="K886" i="1"/>
  <c r="K913" i="1"/>
  <c r="I913" i="1"/>
  <c r="M930" i="1"/>
  <c r="P930" i="1"/>
  <c r="K933" i="1"/>
  <c r="I933" i="1"/>
  <c r="O933" i="1" s="1"/>
  <c r="K1040" i="1"/>
  <c r="I1040" i="1"/>
  <c r="M1081" i="1"/>
  <c r="P1081" i="1"/>
  <c r="K1224" i="1"/>
  <c r="I1224" i="1"/>
  <c r="M1287" i="1"/>
  <c r="P1287" i="1"/>
  <c r="M1428" i="1"/>
  <c r="P1428" i="1"/>
  <c r="P1586" i="1"/>
  <c r="M1586" i="1"/>
  <c r="M1737" i="1"/>
  <c r="P1737" i="1"/>
  <c r="P183" i="1"/>
  <c r="M183" i="1"/>
  <c r="K317" i="1"/>
  <c r="I317" i="1"/>
  <c r="O317" i="1" s="1"/>
  <c r="M364" i="1"/>
  <c r="P364" i="1"/>
  <c r="O364" i="1" s="1"/>
  <c r="P458" i="1"/>
  <c r="M458" i="1"/>
  <c r="K465" i="1"/>
  <c r="I465" i="1"/>
  <c r="K549" i="1"/>
  <c r="I549" i="1"/>
  <c r="K587" i="1"/>
  <c r="I587" i="1"/>
  <c r="I667" i="1"/>
  <c r="K667" i="1"/>
  <c r="P916" i="1"/>
  <c r="M916" i="1"/>
  <c r="K945" i="1"/>
  <c r="I945" i="1"/>
  <c r="K1157" i="1"/>
  <c r="I1157" i="1"/>
  <c r="K1217" i="1"/>
  <c r="I1217" i="1"/>
  <c r="K1383" i="1"/>
  <c r="I1383" i="1"/>
  <c r="K1566" i="1"/>
  <c r="I1566" i="1"/>
  <c r="K1627" i="1"/>
  <c r="I1627" i="1"/>
  <c r="O1627" i="1" s="1"/>
  <c r="K1656" i="1"/>
  <c r="I1656" i="1"/>
  <c r="I33" i="1"/>
  <c r="I267" i="1"/>
  <c r="K416" i="1"/>
  <c r="I416" i="1"/>
  <c r="O416" i="1" s="1"/>
  <c r="K453" i="1"/>
  <c r="I453" i="1"/>
  <c r="P465" i="1"/>
  <c r="M465" i="1"/>
  <c r="M571" i="1"/>
  <c r="P571" i="1"/>
  <c r="K599" i="1"/>
  <c r="I599" i="1"/>
  <c r="K624" i="1"/>
  <c r="I644" i="1"/>
  <c r="K644" i="1"/>
  <c r="P716" i="1"/>
  <c r="M716" i="1"/>
  <c r="I800" i="1"/>
  <c r="O800" i="1" s="1"/>
  <c r="M838" i="1"/>
  <c r="P838" i="1"/>
  <c r="K1006" i="1"/>
  <c r="K1192" i="1"/>
  <c r="M1699" i="1"/>
  <c r="P1699" i="1"/>
  <c r="I38" i="1"/>
  <c r="O38" i="1" s="1"/>
  <c r="K43" i="1"/>
  <c r="K50" i="1"/>
  <c r="K60" i="1"/>
  <c r="I67" i="1"/>
  <c r="I91" i="1"/>
  <c r="I96" i="1"/>
  <c r="O96" i="1" s="1"/>
  <c r="K101" i="1"/>
  <c r="K108" i="1"/>
  <c r="I115" i="1"/>
  <c r="I120" i="1"/>
  <c r="I127" i="1"/>
  <c r="P175" i="1"/>
  <c r="M179" i="1"/>
  <c r="I189" i="1"/>
  <c r="O189" i="1" s="1"/>
  <c r="I191" i="1"/>
  <c r="K224" i="1"/>
  <c r="K232" i="1"/>
  <c r="K273" i="1"/>
  <c r="K296" i="1"/>
  <c r="K315" i="1"/>
  <c r="O323" i="1"/>
  <c r="K325" i="1"/>
  <c r="I325" i="1"/>
  <c r="K350" i="1"/>
  <c r="I352" i="1"/>
  <c r="O352" i="1" s="1"/>
  <c r="K354" i="1"/>
  <c r="K364" i="1"/>
  <c r="M383" i="1"/>
  <c r="P398" i="1"/>
  <c r="I401" i="1"/>
  <c r="I434" i="1"/>
  <c r="K434" i="1"/>
  <c r="P453" i="1"/>
  <c r="M453" i="1"/>
  <c r="I458" i="1"/>
  <c r="I491" i="1"/>
  <c r="I536" i="1"/>
  <c r="O536" i="1" s="1"/>
  <c r="P568" i="1"/>
  <c r="M568" i="1"/>
  <c r="M589" i="1"/>
  <c r="P819" i="1"/>
  <c r="M819" i="1"/>
  <c r="P872" i="1"/>
  <c r="M872" i="1"/>
  <c r="M967" i="1"/>
  <c r="P967" i="1"/>
  <c r="P1071" i="1"/>
  <c r="P1263" i="1"/>
  <c r="M1263" i="1"/>
  <c r="P1364" i="1"/>
  <c r="M1364" i="1"/>
  <c r="P1407" i="1"/>
  <c r="M1407" i="1"/>
  <c r="M1498" i="1"/>
  <c r="P1498" i="1"/>
  <c r="M1549" i="1"/>
  <c r="P1549" i="1"/>
  <c r="P1583" i="1"/>
  <c r="M1583" i="1"/>
  <c r="P1741" i="1"/>
  <c r="M1741" i="1"/>
  <c r="M493" i="1"/>
  <c r="K556" i="1"/>
  <c r="I556" i="1"/>
  <c r="O556" i="1" s="1"/>
  <c r="K632" i="1"/>
  <c r="I632" i="1"/>
  <c r="M945" i="1"/>
  <c r="P945" i="1"/>
  <c r="I1009" i="1"/>
  <c r="I1136" i="1"/>
  <c r="K1136" i="1"/>
  <c r="I84" i="1"/>
  <c r="O84" i="1" s="1"/>
  <c r="M141" i="1"/>
  <c r="K143" i="1"/>
  <c r="K145" i="1"/>
  <c r="I160" i="1"/>
  <c r="I226" i="1"/>
  <c r="M346" i="1"/>
  <c r="M348" i="1"/>
  <c r="K374" i="1"/>
  <c r="I374" i="1"/>
  <c r="M378" i="1"/>
  <c r="M405" i="1"/>
  <c r="P418" i="1"/>
  <c r="P427" i="1"/>
  <c r="I456" i="1"/>
  <c r="I463" i="1"/>
  <c r="P510" i="1"/>
  <c r="O510" i="1" s="1"/>
  <c r="M510" i="1"/>
  <c r="I522" i="1"/>
  <c r="O522" i="1" s="1"/>
  <c r="I529" i="1"/>
  <c r="O529" i="1" s="1"/>
  <c r="I534" i="1"/>
  <c r="O534" i="1" s="1"/>
  <c r="M539" i="1"/>
  <c r="P539" i="1"/>
  <c r="K561" i="1"/>
  <c r="I561" i="1"/>
  <c r="I571" i="1"/>
  <c r="I585" i="1"/>
  <c r="O585" i="1" s="1"/>
  <c r="M592" i="1"/>
  <c r="K622" i="1"/>
  <c r="I622" i="1"/>
  <c r="O622" i="1" s="1"/>
  <c r="K637" i="1"/>
  <c r="I637" i="1"/>
  <c r="P670" i="1"/>
  <c r="M670" i="1"/>
  <c r="P672" i="1"/>
  <c r="M672" i="1"/>
  <c r="I679" i="1"/>
  <c r="O679" i="1" s="1"/>
  <c r="I716" i="1"/>
  <c r="P721" i="1"/>
  <c r="K724" i="1"/>
  <c r="I724" i="1"/>
  <c r="O724" i="1" s="1"/>
  <c r="P841" i="1"/>
  <c r="O841" i="1" s="1"/>
  <c r="M841" i="1"/>
  <c r="M883" i="1"/>
  <c r="K974" i="1"/>
  <c r="I974" i="1"/>
  <c r="I1001" i="1"/>
  <c r="K1001" i="1"/>
  <c r="I1032" i="1"/>
  <c r="O1032" i="1" s="1"/>
  <c r="K1032" i="1"/>
  <c r="I1078" i="1"/>
  <c r="O1078" i="1" s="1"/>
  <c r="K1110" i="1"/>
  <c r="I1110" i="1"/>
  <c r="I1140" i="1"/>
  <c r="K1140" i="1"/>
  <c r="M1318" i="1"/>
  <c r="P1318" i="1"/>
  <c r="K1321" i="1"/>
  <c r="I1321" i="1"/>
  <c r="P1465" i="1"/>
  <c r="O1465" i="1" s="1"/>
  <c r="M1465" i="1"/>
  <c r="P1758" i="1"/>
  <c r="O1758" i="1" s="1"/>
  <c r="M1758" i="1"/>
  <c r="M461" i="1"/>
  <c r="P461" i="1"/>
  <c r="I472" i="1"/>
  <c r="O472" i="1" s="1"/>
  <c r="P474" i="1"/>
  <c r="M536" i="1"/>
  <c r="I627" i="1"/>
  <c r="O627" i="1" s="1"/>
  <c r="I656" i="1"/>
  <c r="K665" i="1"/>
  <c r="I665" i="1"/>
  <c r="P771" i="1"/>
  <c r="M771" i="1"/>
  <c r="K781" i="1"/>
  <c r="M825" i="1"/>
  <c r="P825" i="1"/>
  <c r="K850" i="1"/>
  <c r="I850" i="1"/>
  <c r="I864" i="1"/>
  <c r="O864" i="1" s="1"/>
  <c r="K878" i="1"/>
  <c r="I878" i="1"/>
  <c r="P931" i="1"/>
  <c r="M931" i="1"/>
  <c r="M971" i="1"/>
  <c r="P971" i="1"/>
  <c r="O971" i="1" s="1"/>
  <c r="M1004" i="1"/>
  <c r="P1004" i="1"/>
  <c r="P1010" i="1"/>
  <c r="M1010" i="1"/>
  <c r="P1049" i="1"/>
  <c r="O1049" i="1" s="1"/>
  <c r="M1049" i="1"/>
  <c r="K1120" i="1"/>
  <c r="I1120" i="1"/>
  <c r="P1133" i="1"/>
  <c r="M1133" i="1"/>
  <c r="I1172" i="1"/>
  <c r="O1172" i="1" s="1"/>
  <c r="K1172" i="1"/>
  <c r="K1189" i="1"/>
  <c r="I1189" i="1"/>
  <c r="I1263" i="1"/>
  <c r="P1321" i="1"/>
  <c r="M1321" i="1"/>
  <c r="K1358" i="1"/>
  <c r="I1358" i="1"/>
  <c r="K1377" i="1"/>
  <c r="I1377" i="1"/>
  <c r="P1380" i="1"/>
  <c r="M1380" i="1"/>
  <c r="P1404" i="1"/>
  <c r="M1404" i="1"/>
  <c r="I1507" i="1"/>
  <c r="K1507" i="1"/>
  <c r="K156" i="1"/>
  <c r="I156" i="1"/>
  <c r="O156" i="1" s="1"/>
  <c r="P269" i="1"/>
  <c r="M269" i="1"/>
  <c r="I512" i="1"/>
  <c r="I45" i="1"/>
  <c r="O45" i="1" s="1"/>
  <c r="I62" i="1"/>
  <c r="O62" i="1" s="1"/>
  <c r="I79" i="1"/>
  <c r="O79" i="1" s="1"/>
  <c r="I103" i="1"/>
  <c r="O103" i="1" s="1"/>
  <c r="I110" i="1"/>
  <c r="I136" i="1"/>
  <c r="I147" i="1"/>
  <c r="M154" i="1"/>
  <c r="M224" i="1"/>
  <c r="M315" i="1"/>
  <c r="I329" i="1"/>
  <c r="O329" i="1" s="1"/>
  <c r="K333" i="1"/>
  <c r="I333" i="1"/>
  <c r="O348" i="1"/>
  <c r="K425" i="1"/>
  <c r="M38" i="1"/>
  <c r="P50" i="1"/>
  <c r="O50" i="1" s="1"/>
  <c r="M84" i="1"/>
  <c r="M96" i="1"/>
  <c r="P101" i="1"/>
  <c r="O101" i="1" s="1"/>
  <c r="M181" i="1"/>
  <c r="P191" i="1"/>
  <c r="K199" i="1"/>
  <c r="I199" i="1"/>
  <c r="P226" i="1"/>
  <c r="M230" i="1"/>
  <c r="P234" i="1"/>
  <c r="P250" i="1"/>
  <c r="M250" i="1"/>
  <c r="P350" i="1"/>
  <c r="O350" i="1" s="1"/>
  <c r="M362" i="1"/>
  <c r="K390" i="1"/>
  <c r="I390" i="1"/>
  <c r="K408" i="1"/>
  <c r="I408" i="1"/>
  <c r="K430" i="1"/>
  <c r="I430" i="1"/>
  <c r="P445" i="1"/>
  <c r="M445" i="1"/>
  <c r="K510" i="1"/>
  <c r="M522" i="1"/>
  <c r="I539" i="1"/>
  <c r="M554" i="1"/>
  <c r="P554" i="1"/>
  <c r="K609" i="1"/>
  <c r="I609" i="1"/>
  <c r="M679" i="1"/>
  <c r="K814" i="1"/>
  <c r="I814" i="1"/>
  <c r="K841" i="1"/>
  <c r="M862" i="1"/>
  <c r="P862" i="1"/>
  <c r="M903" i="1"/>
  <c r="P903" i="1"/>
  <c r="M998" i="1"/>
  <c r="K1093" i="1"/>
  <c r="I1093" i="1"/>
  <c r="M1113" i="1"/>
  <c r="P1175" i="1"/>
  <c r="M1175" i="1"/>
  <c r="P1189" i="1"/>
  <c r="M1189" i="1"/>
  <c r="I1258" i="1"/>
  <c r="O1258" i="1" s="1"/>
  <c r="K1258" i="1"/>
  <c r="M1358" i="1"/>
  <c r="P1358" i="1"/>
  <c r="M1454" i="1"/>
  <c r="P1454" i="1"/>
  <c r="K1465" i="1"/>
  <c r="P1507" i="1"/>
  <c r="M1507" i="1"/>
  <c r="P1694" i="1"/>
  <c r="M1694" i="1"/>
  <c r="K164" i="1"/>
  <c r="I164" i="1"/>
  <c r="K242" i="1"/>
  <c r="I242" i="1"/>
  <c r="K271" i="1"/>
  <c r="I271" i="1"/>
  <c r="K301" i="1"/>
  <c r="I301" i="1"/>
  <c r="O301" i="1" s="1"/>
  <c r="K341" i="1"/>
  <c r="I341" i="1"/>
  <c r="P397" i="1"/>
  <c r="M397" i="1"/>
  <c r="P407" i="1"/>
  <c r="M407" i="1"/>
  <c r="K417" i="1"/>
  <c r="I417" i="1"/>
  <c r="K487" i="1"/>
  <c r="I487" i="1"/>
  <c r="I568" i="1"/>
  <c r="K568" i="1"/>
  <c r="K600" i="1"/>
  <c r="I600" i="1"/>
  <c r="K621" i="1"/>
  <c r="I621" i="1"/>
  <c r="O621" i="1" s="1"/>
  <c r="K694" i="1"/>
  <c r="I694" i="1"/>
  <c r="O694" i="1" s="1"/>
  <c r="M726" i="1"/>
  <c r="P726" i="1"/>
  <c r="P738" i="1"/>
  <c r="M738" i="1"/>
  <c r="P761" i="1"/>
  <c r="O761" i="1" s="1"/>
  <c r="M761" i="1"/>
  <c r="P774" i="1"/>
  <c r="M774" i="1"/>
  <c r="K813" i="1"/>
  <c r="I813" i="1"/>
  <c r="O818" i="1"/>
  <c r="P947" i="1"/>
  <c r="O947" i="1" s="1"/>
  <c r="M947" i="1"/>
  <c r="P1009" i="1"/>
  <c r="M1009" i="1"/>
  <c r="K1066" i="1"/>
  <c r="I1066" i="1"/>
  <c r="O1066" i="1" s="1"/>
  <c r="P1074" i="1"/>
  <c r="M1074" i="1"/>
  <c r="K1139" i="1"/>
  <c r="I1139" i="1"/>
  <c r="I1177" i="1"/>
  <c r="O1177" i="1" s="1"/>
  <c r="K1177" i="1"/>
  <c r="M1183" i="1"/>
  <c r="P1183" i="1"/>
  <c r="P1192" i="1"/>
  <c r="O1192" i="1" s="1"/>
  <c r="M1192" i="1"/>
  <c r="P1246" i="1"/>
  <c r="O1246" i="1" s="1"/>
  <c r="M1246" i="1"/>
  <c r="P1289" i="1"/>
  <c r="M1289" i="1"/>
  <c r="P1385" i="1"/>
  <c r="M1385" i="1"/>
  <c r="K1460" i="1"/>
  <c r="I1460" i="1"/>
  <c r="I1536" i="1"/>
  <c r="K1536" i="1"/>
  <c r="P814" i="1"/>
  <c r="M814" i="1"/>
  <c r="P899" i="1"/>
  <c r="M899" i="1"/>
  <c r="K985" i="1"/>
  <c r="I985" i="1"/>
  <c r="P1030" i="1"/>
  <c r="M1030" i="1"/>
  <c r="K1137" i="1"/>
  <c r="I1137" i="1"/>
  <c r="K1334" i="1"/>
  <c r="I1334" i="1"/>
  <c r="K1343" i="1"/>
  <c r="I1343" i="1"/>
  <c r="K1365" i="1"/>
  <c r="I1365" i="1"/>
  <c r="O1365" i="1" s="1"/>
  <c r="K1629" i="1"/>
  <c r="I1629" i="1"/>
  <c r="K392" i="1"/>
  <c r="I392" i="1"/>
  <c r="K412" i="1"/>
  <c r="I412" i="1"/>
  <c r="K442" i="1"/>
  <c r="I442" i="1"/>
  <c r="I490" i="1"/>
  <c r="K490" i="1"/>
  <c r="P605" i="1"/>
  <c r="M605" i="1"/>
  <c r="K616" i="1"/>
  <c r="I616" i="1"/>
  <c r="P644" i="1"/>
  <c r="M644" i="1"/>
  <c r="M665" i="1"/>
  <c r="P665" i="1"/>
  <c r="I770" i="1"/>
  <c r="K770" i="1"/>
  <c r="P799" i="1"/>
  <c r="M799" i="1"/>
  <c r="M909" i="1"/>
  <c r="P909" i="1"/>
  <c r="K940" i="1"/>
  <c r="I940" i="1"/>
  <c r="O940" i="1" s="1"/>
  <c r="K1033" i="1"/>
  <c r="I1033" i="1"/>
  <c r="K1089" i="1"/>
  <c r="I1089" i="1"/>
  <c r="I1092" i="1"/>
  <c r="K1092" i="1"/>
  <c r="P1170" i="1"/>
  <c r="M1170" i="1"/>
  <c r="M1311" i="1"/>
  <c r="P1311" i="1"/>
  <c r="P1326" i="1"/>
  <c r="M1326" i="1"/>
  <c r="K1381" i="1"/>
  <c r="I1381" i="1"/>
  <c r="K1393" i="1"/>
  <c r="I1393" i="1"/>
  <c r="P440" i="1"/>
  <c r="O440" i="1" s="1"/>
  <c r="M440" i="1"/>
  <c r="P490" i="1"/>
  <c r="M490" i="1"/>
  <c r="O576" i="1"/>
  <c r="K720" i="1"/>
  <c r="I720" i="1"/>
  <c r="K763" i="1"/>
  <c r="I763" i="1"/>
  <c r="I795" i="1"/>
  <c r="P802" i="1"/>
  <c r="O802" i="1" s="1"/>
  <c r="M802" i="1"/>
  <c r="I839" i="1"/>
  <c r="K961" i="1"/>
  <c r="M993" i="1"/>
  <c r="I996" i="1"/>
  <c r="I1013" i="1"/>
  <c r="M1017" i="1"/>
  <c r="K1049" i="1"/>
  <c r="I1052" i="1"/>
  <c r="O1052" i="1" s="1"/>
  <c r="K1052" i="1"/>
  <c r="P1089" i="1"/>
  <c r="M1089" i="1"/>
  <c r="I1115" i="1"/>
  <c r="K1214" i="1"/>
  <c r="I1214" i="1"/>
  <c r="O1214" i="1" s="1"/>
  <c r="K1276" i="1"/>
  <c r="I1276" i="1"/>
  <c r="O1276" i="1" s="1"/>
  <c r="M1456" i="1"/>
  <c r="P1456" i="1"/>
  <c r="K482" i="1"/>
  <c r="I482" i="1"/>
  <c r="O482" i="1" s="1"/>
  <c r="K593" i="1"/>
  <c r="I593" i="1"/>
  <c r="P642" i="1"/>
  <c r="M642" i="1"/>
  <c r="K653" i="1"/>
  <c r="I653" i="1"/>
  <c r="O653" i="1" s="1"/>
  <c r="I782" i="1"/>
  <c r="K782" i="1"/>
  <c r="P817" i="1"/>
  <c r="M817" i="1"/>
  <c r="K869" i="1"/>
  <c r="I869" i="1"/>
  <c r="O869" i="1" s="1"/>
  <c r="I874" i="1"/>
  <c r="O874" i="1" s="1"/>
  <c r="K874" i="1"/>
  <c r="K887" i="1"/>
  <c r="I887" i="1"/>
  <c r="O887" i="1" s="1"/>
  <c r="K969" i="1"/>
  <c r="I969" i="1"/>
  <c r="O969" i="1" s="1"/>
  <c r="P1059" i="1"/>
  <c r="P1076" i="1"/>
  <c r="O1076" i="1" s="1"/>
  <c r="M1076" i="1"/>
  <c r="M1218" i="1"/>
  <c r="P1218" i="1"/>
  <c r="P1230" i="1"/>
  <c r="O1230" i="1" s="1"/>
  <c r="M1230" i="1"/>
  <c r="P1265" i="1"/>
  <c r="M1265" i="1"/>
  <c r="M1474" i="1"/>
  <c r="P1474" i="1"/>
  <c r="I410" i="1"/>
  <c r="O410" i="1" s="1"/>
  <c r="P422" i="1"/>
  <c r="P480" i="1"/>
  <c r="M480" i="1"/>
  <c r="K572" i="1"/>
  <c r="I572" i="1"/>
  <c r="K578" i="1"/>
  <c r="P663" i="1"/>
  <c r="M663" i="1"/>
  <c r="M708" i="1"/>
  <c r="I725" i="1"/>
  <c r="P773" i="1"/>
  <c r="M773" i="1"/>
  <c r="M782" i="1"/>
  <c r="P782" i="1"/>
  <c r="M834" i="1"/>
  <c r="P837" i="1"/>
  <c r="O837" i="1" s="1"/>
  <c r="M837" i="1"/>
  <c r="M866" i="1"/>
  <c r="P866" i="1"/>
  <c r="O866" i="1" s="1"/>
  <c r="P980" i="1"/>
  <c r="O980" i="1" s="1"/>
  <c r="K1011" i="1"/>
  <c r="M1057" i="1"/>
  <c r="P1057" i="1"/>
  <c r="I1126" i="1"/>
  <c r="O1126" i="1" s="1"/>
  <c r="K1126" i="1"/>
  <c r="M1490" i="1"/>
  <c r="P1490" i="1"/>
  <c r="M1611" i="1"/>
  <c r="P1611" i="1"/>
  <c r="P1639" i="1"/>
  <c r="M1639" i="1"/>
  <c r="P1773" i="1"/>
  <c r="M1773" i="1"/>
  <c r="K669" i="1"/>
  <c r="I669" i="1"/>
  <c r="K755" i="1"/>
  <c r="I755" i="1"/>
  <c r="I778" i="1"/>
  <c r="O778" i="1" s="1"/>
  <c r="K778" i="1"/>
  <c r="K824" i="1"/>
  <c r="I824" i="1"/>
  <c r="K893" i="1"/>
  <c r="I893" i="1"/>
  <c r="O893" i="1" s="1"/>
  <c r="K953" i="1"/>
  <c r="I953" i="1"/>
  <c r="K1105" i="1"/>
  <c r="I1105" i="1"/>
  <c r="O1105" i="1" s="1"/>
  <c r="M1179" i="1"/>
  <c r="P1179" i="1"/>
  <c r="P1383" i="1"/>
  <c r="M1383" i="1"/>
  <c r="K1417" i="1"/>
  <c r="I1417" i="1"/>
  <c r="P1472" i="1"/>
  <c r="M1472" i="1"/>
  <c r="P1566" i="1"/>
  <c r="M1566" i="1"/>
  <c r="P824" i="1"/>
  <c r="M824" i="1"/>
  <c r="K848" i="1"/>
  <c r="I848" i="1"/>
  <c r="O848" i="1" s="1"/>
  <c r="I859" i="1"/>
  <c r="K859" i="1"/>
  <c r="M943" i="1"/>
  <c r="P943" i="1"/>
  <c r="P1023" i="1"/>
  <c r="O1023" i="1" s="1"/>
  <c r="M1023" i="1"/>
  <c r="M1028" i="1"/>
  <c r="P1028" i="1"/>
  <c r="K1041" i="1"/>
  <c r="I1041" i="1"/>
  <c r="K1067" i="1"/>
  <c r="I1067" i="1"/>
  <c r="P1072" i="1"/>
  <c r="O1072" i="1" s="1"/>
  <c r="M1072" i="1"/>
  <c r="M1080" i="1"/>
  <c r="P1080" i="1"/>
  <c r="O1080" i="1" s="1"/>
  <c r="P1095" i="1"/>
  <c r="M1095" i="1"/>
  <c r="K1701" i="1"/>
  <c r="I1701" i="1"/>
  <c r="I1725" i="1"/>
  <c r="K1725" i="1"/>
  <c r="P753" i="1"/>
  <c r="M753" i="1"/>
  <c r="I785" i="1"/>
  <c r="K785" i="1"/>
  <c r="P857" i="1"/>
  <c r="M857" i="1"/>
  <c r="M877" i="1"/>
  <c r="P877" i="1"/>
  <c r="P881" i="1"/>
  <c r="M881" i="1"/>
  <c r="K891" i="1"/>
  <c r="I891" i="1"/>
  <c r="K902" i="1"/>
  <c r="I902" i="1"/>
  <c r="K924" i="1"/>
  <c r="I924" i="1"/>
  <c r="P991" i="1"/>
  <c r="O991" i="1" s="1"/>
  <c r="M991" i="1"/>
  <c r="I1031" i="1"/>
  <c r="K1031" i="1"/>
  <c r="P1168" i="1"/>
  <c r="M1168" i="1"/>
  <c r="M1432" i="1"/>
  <c r="P1432" i="1"/>
  <c r="P733" i="1"/>
  <c r="O733" i="1" s="1"/>
  <c r="M733" i="1"/>
  <c r="K735" i="1"/>
  <c r="I735" i="1"/>
  <c r="K764" i="1"/>
  <c r="I764" i="1"/>
  <c r="O764" i="1" s="1"/>
  <c r="M785" i="1"/>
  <c r="P785" i="1"/>
  <c r="P794" i="1"/>
  <c r="M794" i="1"/>
  <c r="P884" i="1"/>
  <c r="M884" i="1"/>
  <c r="M929" i="1"/>
  <c r="P929" i="1"/>
  <c r="M997" i="1"/>
  <c r="P997" i="1"/>
  <c r="O997" i="1" s="1"/>
  <c r="K1090" i="1"/>
  <c r="I1090" i="1"/>
  <c r="O1090" i="1" s="1"/>
  <c r="P1103" i="1"/>
  <c r="M1103" i="1"/>
  <c r="P1134" i="1"/>
  <c r="M1134" i="1"/>
  <c r="P1143" i="1"/>
  <c r="M1143" i="1"/>
  <c r="I1190" i="1"/>
  <c r="K1190" i="1"/>
  <c r="M1291" i="1"/>
  <c r="P1291" i="1"/>
  <c r="K1423" i="1"/>
  <c r="I1423" i="1"/>
  <c r="K597" i="1"/>
  <c r="I597" i="1"/>
  <c r="O597" i="1" s="1"/>
  <c r="K1156" i="1"/>
  <c r="I1156" i="1"/>
  <c r="P1190" i="1"/>
  <c r="M1190" i="1"/>
  <c r="K1194" i="1"/>
  <c r="I1194" i="1"/>
  <c r="K1200" i="1"/>
  <c r="I1200" i="1"/>
  <c r="P1256" i="1"/>
  <c r="M1256" i="1"/>
  <c r="P1278" i="1"/>
  <c r="M1278" i="1"/>
  <c r="M1283" i="1"/>
  <c r="K1354" i="1"/>
  <c r="I1354" i="1"/>
  <c r="O1354" i="1" s="1"/>
  <c r="P1417" i="1"/>
  <c r="P1423" i="1"/>
  <c r="M1423" i="1"/>
  <c r="I1435" i="1"/>
  <c r="P1467" i="1"/>
  <c r="M1467" i="1"/>
  <c r="M1554" i="1"/>
  <c r="P1554" i="1"/>
  <c r="M1714" i="1"/>
  <c r="P1714" i="1"/>
  <c r="O1714" i="1" s="1"/>
  <c r="K829" i="1"/>
  <c r="I829" i="1"/>
  <c r="I946" i="1"/>
  <c r="K946" i="1"/>
  <c r="M1141" i="1"/>
  <c r="P1141" i="1"/>
  <c r="O1141" i="1" s="1"/>
  <c r="I338" i="1"/>
  <c r="M482" i="1"/>
  <c r="I518" i="1"/>
  <c r="M533" i="1"/>
  <c r="K535" i="1"/>
  <c r="I579" i="1"/>
  <c r="I613" i="1"/>
  <c r="I648" i="1"/>
  <c r="O648" i="1" s="1"/>
  <c r="P667" i="1"/>
  <c r="M685" i="1"/>
  <c r="M694" i="1"/>
  <c r="P705" i="1"/>
  <c r="M705" i="1"/>
  <c r="K707" i="1"/>
  <c r="I707" i="1"/>
  <c r="O707" i="1" s="1"/>
  <c r="K731" i="1"/>
  <c r="I743" i="1"/>
  <c r="K790" i="1"/>
  <c r="I790" i="1"/>
  <c r="K805" i="1"/>
  <c r="I805" i="1"/>
  <c r="I820" i="1"/>
  <c r="O820" i="1" s="1"/>
  <c r="P831" i="1"/>
  <c r="P844" i="1"/>
  <c r="M844" i="1"/>
  <c r="I884" i="1"/>
  <c r="I900" i="1"/>
  <c r="I929" i="1"/>
  <c r="P951" i="1"/>
  <c r="O951" i="1" s="1"/>
  <c r="M951" i="1"/>
  <c r="M972" i="1"/>
  <c r="P972" i="1"/>
  <c r="K997" i="1"/>
  <c r="K1065" i="1"/>
  <c r="I1065" i="1"/>
  <c r="M1075" i="1"/>
  <c r="K1220" i="1"/>
  <c r="I1220" i="1"/>
  <c r="P1275" i="1"/>
  <c r="M1275" i="1"/>
  <c r="P1360" i="1"/>
  <c r="M1360" i="1"/>
  <c r="M1485" i="1"/>
  <c r="M1491" i="1"/>
  <c r="P1491" i="1"/>
  <c r="P1651" i="1"/>
  <c r="M1651" i="1"/>
  <c r="P1686" i="1"/>
  <c r="O1686" i="1" s="1"/>
  <c r="M1686" i="1"/>
  <c r="I544" i="1"/>
  <c r="K544" i="1"/>
  <c r="P811" i="1"/>
  <c r="K1039" i="1"/>
  <c r="I1039" i="1"/>
  <c r="O1039" i="1" s="1"/>
  <c r="I1071" i="1"/>
  <c r="K1071" i="1"/>
  <c r="P1130" i="1"/>
  <c r="M1130" i="1"/>
  <c r="M1180" i="1"/>
  <c r="P1180" i="1"/>
  <c r="P1281" i="1"/>
  <c r="M1281" i="1"/>
  <c r="P1313" i="1"/>
  <c r="M1313" i="1"/>
  <c r="K1329" i="1"/>
  <c r="I1329" i="1"/>
  <c r="P1701" i="1"/>
  <c r="M1701" i="1"/>
  <c r="K844" i="1"/>
  <c r="I844" i="1"/>
  <c r="P937" i="1"/>
  <c r="M937" i="1"/>
  <c r="M1001" i="1"/>
  <c r="P1001" i="1"/>
  <c r="P1044" i="1"/>
  <c r="M1044" i="1"/>
  <c r="M1061" i="1"/>
  <c r="P1061" i="1"/>
  <c r="K1074" i="1"/>
  <c r="I1074" i="1"/>
  <c r="P1110" i="1"/>
  <c r="M1110" i="1"/>
  <c r="P1136" i="1"/>
  <c r="M1136" i="1"/>
  <c r="M1181" i="1"/>
  <c r="P1181" i="1"/>
  <c r="P1217" i="1"/>
  <c r="M1217" i="1"/>
  <c r="I1225" i="1"/>
  <c r="K1225" i="1"/>
  <c r="P1460" i="1"/>
  <c r="M1460" i="1"/>
  <c r="I1762" i="1"/>
  <c r="K1762" i="1"/>
  <c r="I746" i="1"/>
  <c r="O746" i="1" s="1"/>
  <c r="K746" i="1"/>
  <c r="I766" i="1"/>
  <c r="O766" i="1" s="1"/>
  <c r="K766" i="1"/>
  <c r="K977" i="1"/>
  <c r="I977" i="1"/>
  <c r="P989" i="1"/>
  <c r="M989" i="1"/>
  <c r="P1194" i="1"/>
  <c r="M1194" i="1"/>
  <c r="M1202" i="1"/>
  <c r="P1202" i="1"/>
  <c r="O1202" i="1" s="1"/>
  <c r="K1272" i="1"/>
  <c r="I1272" i="1"/>
  <c r="P1306" i="1"/>
  <c r="M1306" i="1"/>
  <c r="I1333" i="1"/>
  <c r="K1333" i="1"/>
  <c r="M1370" i="1"/>
  <c r="P1370" i="1"/>
  <c r="P1381" i="1"/>
  <c r="M1381" i="1"/>
  <c r="K1411" i="1"/>
  <c r="I1411" i="1"/>
  <c r="O1411" i="1" s="1"/>
  <c r="K1444" i="1"/>
  <c r="I1444" i="1"/>
  <c r="P1511" i="1"/>
  <c r="O1511" i="1" s="1"/>
  <c r="M1511" i="1"/>
  <c r="M1528" i="1"/>
  <c r="K1552" i="1"/>
  <c r="I1552" i="1"/>
  <c r="M1605" i="1"/>
  <c r="K1691" i="1"/>
  <c r="I1691" i="1"/>
  <c r="O1691" i="1" s="1"/>
  <c r="K1771" i="1"/>
  <c r="I1771" i="1"/>
  <c r="K788" i="1"/>
  <c r="I794" i="1"/>
  <c r="I827" i="1"/>
  <c r="I831" i="1"/>
  <c r="P904" i="1"/>
  <c r="M904" i="1"/>
  <c r="I935" i="1"/>
  <c r="K941" i="1"/>
  <c r="K1072" i="1"/>
  <c r="O1122" i="1"/>
  <c r="K1146" i="1"/>
  <c r="I1146" i="1"/>
  <c r="I1153" i="1"/>
  <c r="K1191" i="1"/>
  <c r="M1214" i="1"/>
  <c r="M1303" i="1"/>
  <c r="I1364" i="1"/>
  <c r="I1397" i="1"/>
  <c r="P1444" i="1"/>
  <c r="M1444" i="1"/>
  <c r="P1552" i="1"/>
  <c r="M1552" i="1"/>
  <c r="P958" i="1"/>
  <c r="M958" i="1"/>
  <c r="K1029" i="1"/>
  <c r="I1029" i="1"/>
  <c r="P1082" i="1"/>
  <c r="O1082" i="1" s="1"/>
  <c r="M1082" i="1"/>
  <c r="I1118" i="1"/>
  <c r="O1118" i="1" s="1"/>
  <c r="K1118" i="1"/>
  <c r="K1267" i="1"/>
  <c r="I1267" i="1"/>
  <c r="K1277" i="1"/>
  <c r="I1277" i="1"/>
  <c r="P1344" i="1"/>
  <c r="M1344" i="1"/>
  <c r="M1408" i="1"/>
  <c r="P1408" i="1"/>
  <c r="M1427" i="1"/>
  <c r="P1427" i="1"/>
  <c r="M1466" i="1"/>
  <c r="P1466" i="1"/>
  <c r="M1759" i="1"/>
  <c r="I919" i="1"/>
  <c r="K921" i="1"/>
  <c r="M933" i="1"/>
  <c r="P956" i="1"/>
  <c r="M956" i="1"/>
  <c r="K975" i="1"/>
  <c r="I975" i="1"/>
  <c r="O975" i="1" s="1"/>
  <c r="O1018" i="1"/>
  <c r="M1038" i="1"/>
  <c r="P1038" i="1"/>
  <c r="P1063" i="1"/>
  <c r="K1099" i="1"/>
  <c r="I1099" i="1"/>
  <c r="O1099" i="1" s="1"/>
  <c r="K1134" i="1"/>
  <c r="I1134" i="1"/>
  <c r="K1144" i="1"/>
  <c r="I1144" i="1"/>
  <c r="M1277" i="1"/>
  <c r="P1277" i="1"/>
  <c r="K1433" i="1"/>
  <c r="I1433" i="1"/>
  <c r="P1478" i="1"/>
  <c r="M1478" i="1"/>
  <c r="I1643" i="1"/>
  <c r="I1681" i="1"/>
  <c r="K1681" i="1"/>
  <c r="P1740" i="1"/>
  <c r="M1740" i="1"/>
  <c r="M1766" i="1"/>
  <c r="P1766" i="1"/>
  <c r="I801" i="1"/>
  <c r="K801" i="1"/>
  <c r="K1014" i="1"/>
  <c r="I1014" i="1"/>
  <c r="K1135" i="1"/>
  <c r="I1135" i="1"/>
  <c r="P1223" i="1"/>
  <c r="M1223" i="1"/>
  <c r="P1245" i="1"/>
  <c r="M1245" i="1"/>
  <c r="P1259" i="1"/>
  <c r="M1259" i="1"/>
  <c r="M1297" i="1"/>
  <c r="P1297" i="1"/>
  <c r="K1401" i="1"/>
  <c r="I1401" i="1"/>
  <c r="O1401" i="1" s="1"/>
  <c r="I1421" i="1"/>
  <c r="O1421" i="1" s="1"/>
  <c r="K1421" i="1"/>
  <c r="K1452" i="1"/>
  <c r="I1452" i="1"/>
  <c r="O1452" i="1" s="1"/>
  <c r="K1470" i="1"/>
  <c r="I1470" i="1"/>
  <c r="O1470" i="1" s="1"/>
  <c r="K1481" i="1"/>
  <c r="I1481" i="1"/>
  <c r="I1603" i="1"/>
  <c r="O1603" i="1" s="1"/>
  <c r="K1603" i="1"/>
  <c r="P1619" i="1"/>
  <c r="O1619" i="1" s="1"/>
  <c r="M1619" i="1"/>
  <c r="K1663" i="1"/>
  <c r="I1663" i="1"/>
  <c r="M1749" i="1"/>
  <c r="P1749" i="1"/>
  <c r="I1809" i="1"/>
  <c r="K1809" i="1"/>
  <c r="K1307" i="1"/>
  <c r="I1307" i="1"/>
  <c r="M1317" i="1"/>
  <c r="P1317" i="1"/>
  <c r="I1335" i="1"/>
  <c r="K1335" i="1"/>
  <c r="K1350" i="1"/>
  <c r="I1350" i="1"/>
  <c r="P1431" i="1"/>
  <c r="M1431" i="1"/>
  <c r="K1543" i="1"/>
  <c r="I1543" i="1"/>
  <c r="M1568" i="1"/>
  <c r="P1568" i="1"/>
  <c r="K1676" i="1"/>
  <c r="I1676" i="1"/>
  <c r="O1676" i="1" s="1"/>
  <c r="K1114" i="1"/>
  <c r="I1114" i="1"/>
  <c r="M1221" i="1"/>
  <c r="P1221" i="1"/>
  <c r="M1307" i="1"/>
  <c r="P1307" i="1"/>
  <c r="P1335" i="1"/>
  <c r="M1335" i="1"/>
  <c r="P1350" i="1"/>
  <c r="M1350" i="1"/>
  <c r="I1437" i="1"/>
  <c r="K1437" i="1"/>
  <c r="K1473" i="1"/>
  <c r="I1473" i="1"/>
  <c r="I1492" i="1"/>
  <c r="K1492" i="1"/>
  <c r="I1505" i="1"/>
  <c r="O1505" i="1" s="1"/>
  <c r="K1505" i="1"/>
  <c r="M1571" i="1"/>
  <c r="P1571" i="1"/>
  <c r="P1616" i="1"/>
  <c r="M1616" i="1"/>
  <c r="I1648" i="1"/>
  <c r="K1648" i="1"/>
  <c r="K1673" i="1"/>
  <c r="I1673" i="1"/>
  <c r="K1703" i="1"/>
  <c r="I1703" i="1"/>
  <c r="O1703" i="1" s="1"/>
  <c r="P979" i="1"/>
  <c r="M979" i="1"/>
  <c r="P1114" i="1"/>
  <c r="M1114" i="1"/>
  <c r="M1193" i="1"/>
  <c r="P1193" i="1"/>
  <c r="O1193" i="1" s="1"/>
  <c r="M1401" i="1"/>
  <c r="K1409" i="1"/>
  <c r="I1409" i="1"/>
  <c r="P1426" i="1"/>
  <c r="O1426" i="1" s="1"/>
  <c r="M1426" i="1"/>
  <c r="K1429" i="1"/>
  <c r="I1429" i="1"/>
  <c r="M1452" i="1"/>
  <c r="M1500" i="1"/>
  <c r="P1500" i="1"/>
  <c r="P1648" i="1"/>
  <c r="M1648" i="1"/>
  <c r="K1652" i="1"/>
  <c r="I1652" i="1"/>
  <c r="K1127" i="1"/>
  <c r="I1127" i="1"/>
  <c r="P1184" i="1"/>
  <c r="M1184" i="1"/>
  <c r="I1216" i="1"/>
  <c r="I1221" i="1"/>
  <c r="K1228" i="1"/>
  <c r="I1248" i="1"/>
  <c r="O1248" i="1" s="1"/>
  <c r="K1248" i="1"/>
  <c r="K1315" i="1"/>
  <c r="I1315" i="1"/>
  <c r="O1315" i="1" s="1"/>
  <c r="I1338" i="1"/>
  <c r="I1353" i="1"/>
  <c r="P1356" i="1"/>
  <c r="M1356" i="1"/>
  <c r="K1361" i="1"/>
  <c r="I1361" i="1"/>
  <c r="M1421" i="1"/>
  <c r="K1450" i="1"/>
  <c r="I1450" i="1"/>
  <c r="M1476" i="1"/>
  <c r="P1476" i="1"/>
  <c r="P1706" i="1"/>
  <c r="M1706" i="1"/>
  <c r="P1709" i="1"/>
  <c r="M1709" i="1"/>
  <c r="P1743" i="1"/>
  <c r="M1743" i="1"/>
  <c r="P1764" i="1"/>
  <c r="O1764" i="1" s="1"/>
  <c r="M1764" i="1"/>
  <c r="I881" i="1"/>
  <c r="K881" i="1"/>
  <c r="I925" i="1"/>
  <c r="I979" i="1"/>
  <c r="I1020" i="1"/>
  <c r="I1054" i="1"/>
  <c r="I1056" i="1"/>
  <c r="M1112" i="1"/>
  <c r="P1112" i="1"/>
  <c r="O1112" i="1" s="1"/>
  <c r="K1138" i="1"/>
  <c r="I1138" i="1"/>
  <c r="P1169" i="1"/>
  <c r="M1169" i="1"/>
  <c r="K1171" i="1"/>
  <c r="I1198" i="1"/>
  <c r="K1207" i="1"/>
  <c r="P1226" i="1"/>
  <c r="O1226" i="1" s="1"/>
  <c r="M1226" i="1"/>
  <c r="M1228" i="1"/>
  <c r="M1236" i="1"/>
  <c r="P1236" i="1"/>
  <c r="P1254" i="1"/>
  <c r="M1257" i="1"/>
  <c r="P1257" i="1"/>
  <c r="K1278" i="1"/>
  <c r="I1278" i="1"/>
  <c r="K1366" i="1"/>
  <c r="K1562" i="1"/>
  <c r="I1562" i="1"/>
  <c r="O1562" i="1" s="1"/>
  <c r="K1095" i="1"/>
  <c r="I1095" i="1"/>
  <c r="P1162" i="1"/>
  <c r="I1269" i="1"/>
  <c r="K1269" i="1"/>
  <c r="K1331" i="1"/>
  <c r="I1331" i="1"/>
  <c r="K1385" i="1"/>
  <c r="I1385" i="1"/>
  <c r="O1462" i="1"/>
  <c r="P1480" i="1"/>
  <c r="M1480" i="1"/>
  <c r="K1485" i="1"/>
  <c r="I1485" i="1"/>
  <c r="O1485" i="1" s="1"/>
  <c r="O1575" i="1"/>
  <c r="K1586" i="1"/>
  <c r="I1586" i="1"/>
  <c r="K1592" i="1"/>
  <c r="I1592" i="1"/>
  <c r="I992" i="1"/>
  <c r="O992" i="1" s="1"/>
  <c r="K992" i="1"/>
  <c r="M1140" i="1"/>
  <c r="P1140" i="1"/>
  <c r="K1186" i="1"/>
  <c r="I1186" i="1"/>
  <c r="O1186" i="1" s="1"/>
  <c r="M1272" i="1"/>
  <c r="P1272" i="1"/>
  <c r="K1300" i="1"/>
  <c r="I1300" i="1"/>
  <c r="O1300" i="1" s="1"/>
  <c r="K1311" i="1"/>
  <c r="I1311" i="1"/>
  <c r="M1377" i="1"/>
  <c r="P1377" i="1"/>
  <c r="K1431" i="1"/>
  <c r="I1431" i="1"/>
  <c r="P1450" i="1"/>
  <c r="M1450" i="1"/>
  <c r="K1471" i="1"/>
  <c r="I1471" i="1"/>
  <c r="K1474" i="1"/>
  <c r="I1474" i="1"/>
  <c r="P1536" i="1"/>
  <c r="M1536" i="1"/>
  <c r="P1763" i="1"/>
  <c r="M1763" i="1"/>
  <c r="I1796" i="1"/>
  <c r="O1796" i="1" s="1"/>
  <c r="K1796" i="1"/>
  <c r="I1323" i="1"/>
  <c r="O1323" i="1" s="1"/>
  <c r="K1323" i="1"/>
  <c r="M1409" i="1"/>
  <c r="P1409" i="1"/>
  <c r="I1448" i="1"/>
  <c r="K1448" i="1"/>
  <c r="O1730" i="1"/>
  <c r="K1793" i="1"/>
  <c r="I1793" i="1"/>
  <c r="O1793" i="1" s="1"/>
  <c r="K1209" i="1"/>
  <c r="I1209" i="1"/>
  <c r="O1209" i="1" s="1"/>
  <c r="P1234" i="1"/>
  <c r="M1234" i="1"/>
  <c r="K1245" i="1"/>
  <c r="I1245" i="1"/>
  <c r="K1479" i="1"/>
  <c r="I1479" i="1"/>
  <c r="M1496" i="1"/>
  <c r="P1496" i="1"/>
  <c r="P1545" i="1"/>
  <c r="M1545" i="1"/>
  <c r="K1597" i="1"/>
  <c r="I1597" i="1"/>
  <c r="K1787" i="1"/>
  <c r="I1787" i="1"/>
  <c r="K1389" i="1"/>
  <c r="I1389" i="1"/>
  <c r="O1389" i="1" s="1"/>
  <c r="P1436" i="1"/>
  <c r="M1436" i="1"/>
  <c r="P1489" i="1"/>
  <c r="M1489" i="1"/>
  <c r="P1679" i="1"/>
  <c r="M1679" i="1"/>
  <c r="M1790" i="1"/>
  <c r="P1790" i="1"/>
  <c r="K1195" i="1"/>
  <c r="I1195" i="1"/>
  <c r="P1207" i="1"/>
  <c r="O1207" i="1" s="1"/>
  <c r="M1207" i="1"/>
  <c r="K1260" i="1"/>
  <c r="I1260" i="1"/>
  <c r="O1260" i="1" s="1"/>
  <c r="I1330" i="1"/>
  <c r="K1337" i="1"/>
  <c r="I1337" i="1"/>
  <c r="I1494" i="1"/>
  <c r="K1494" i="1"/>
  <c r="I1496" i="1"/>
  <c r="P1503" i="1"/>
  <c r="M1503" i="1"/>
  <c r="P1585" i="1"/>
  <c r="M1585" i="1"/>
  <c r="K1591" i="1"/>
  <c r="I1591" i="1"/>
  <c r="K1611" i="1"/>
  <c r="I1611" i="1"/>
  <c r="K1668" i="1"/>
  <c r="K1685" i="1"/>
  <c r="I1685" i="1"/>
  <c r="K1717" i="1"/>
  <c r="I1717" i="1"/>
  <c r="P1784" i="1"/>
  <c r="O1784" i="1" s="1"/>
  <c r="M1784" i="1"/>
  <c r="M1337" i="1"/>
  <c r="P1337" i="1"/>
  <c r="M1349" i="1"/>
  <c r="P1349" i="1"/>
  <c r="P1361" i="1"/>
  <c r="M1361" i="1"/>
  <c r="K1490" i="1"/>
  <c r="I1490" i="1"/>
  <c r="I1584" i="1"/>
  <c r="K1584" i="1"/>
  <c r="K1617" i="1"/>
  <c r="I1617" i="1"/>
  <c r="K1620" i="1"/>
  <c r="I1620" i="1"/>
  <c r="M1685" i="1"/>
  <c r="P1685" i="1"/>
  <c r="M1771" i="1"/>
  <c r="P1771" i="1"/>
  <c r="M1804" i="1"/>
  <c r="P1804" i="1"/>
  <c r="K1296" i="1"/>
  <c r="I1296" i="1"/>
  <c r="K1457" i="1"/>
  <c r="I1457" i="1"/>
  <c r="K1537" i="1"/>
  <c r="I1537" i="1"/>
  <c r="M1553" i="1"/>
  <c r="P1553" i="1"/>
  <c r="K1596" i="1"/>
  <c r="I1596" i="1"/>
  <c r="K1658" i="1"/>
  <c r="I1658" i="1"/>
  <c r="K1726" i="1"/>
  <c r="I1726" i="1"/>
  <c r="P1345" i="1"/>
  <c r="O1345" i="1" s="1"/>
  <c r="M1345" i="1"/>
  <c r="K1398" i="1"/>
  <c r="I1398" i="1"/>
  <c r="O1459" i="1"/>
  <c r="M1537" i="1"/>
  <c r="P1537" i="1"/>
  <c r="K1567" i="1"/>
  <c r="I1567" i="1"/>
  <c r="M1577" i="1"/>
  <c r="P1577" i="1"/>
  <c r="O1577" i="1" s="1"/>
  <c r="P1286" i="1"/>
  <c r="O1286" i="1" s="1"/>
  <c r="M1286" i="1"/>
  <c r="P1294" i="1"/>
  <c r="M1294" i="1"/>
  <c r="K1527" i="1"/>
  <c r="I1527" i="1"/>
  <c r="M1567" i="1"/>
  <c r="P1567" i="1"/>
  <c r="I1689" i="1"/>
  <c r="O1689" i="1" s="1"/>
  <c r="K1689" i="1"/>
  <c r="I1738" i="1"/>
  <c r="K1738" i="1"/>
  <c r="M969" i="1"/>
  <c r="M1090" i="1"/>
  <c r="M1150" i="1"/>
  <c r="K1240" i="1"/>
  <c r="I1251" i="1"/>
  <c r="O1251" i="1" s="1"/>
  <c r="I1271" i="1"/>
  <c r="K1345" i="1"/>
  <c r="P1357" i="1"/>
  <c r="O1357" i="1" s="1"/>
  <c r="M1367" i="1"/>
  <c r="K1374" i="1"/>
  <c r="I1374" i="1"/>
  <c r="P1412" i="1"/>
  <c r="M1412" i="1"/>
  <c r="P1420" i="1"/>
  <c r="O1420" i="1" s="1"/>
  <c r="M1420" i="1"/>
  <c r="I1428" i="1"/>
  <c r="K1428" i="1"/>
  <c r="P1447" i="1"/>
  <c r="O1447" i="1" s="1"/>
  <c r="M1447" i="1"/>
  <c r="I1451" i="1"/>
  <c r="O1451" i="1" s="1"/>
  <c r="K1475" i="1"/>
  <c r="M1524" i="1"/>
  <c r="P1524" i="1"/>
  <c r="P1544" i="1"/>
  <c r="K1550" i="1"/>
  <c r="K1573" i="1"/>
  <c r="I1573" i="1"/>
  <c r="I1588" i="1"/>
  <c r="K1588" i="1"/>
  <c r="I1692" i="1"/>
  <c r="O1692" i="1" s="1"/>
  <c r="P1719" i="1"/>
  <c r="M1719" i="1"/>
  <c r="M1777" i="1"/>
  <c r="P1777" i="1"/>
  <c r="K1810" i="1"/>
  <c r="I1810" i="1"/>
  <c r="O1810" i="1" s="1"/>
  <c r="K1283" i="1"/>
  <c r="I1283" i="1"/>
  <c r="O1283" i="1" s="1"/>
  <c r="P1334" i="1"/>
  <c r="M1334" i="1"/>
  <c r="P1469" i="1"/>
  <c r="M1469" i="1"/>
  <c r="I1482" i="1"/>
  <c r="K1482" i="1"/>
  <c r="P1595" i="1"/>
  <c r="M1595" i="1"/>
  <c r="K1677" i="1"/>
  <c r="I1677" i="1"/>
  <c r="K1687" i="1"/>
  <c r="I1687" i="1"/>
  <c r="O1687" i="1" s="1"/>
  <c r="K1712" i="1"/>
  <c r="I1712" i="1"/>
  <c r="O1712" i="1" s="1"/>
  <c r="P1726" i="1"/>
  <c r="M1726" i="1"/>
  <c r="K1747" i="1"/>
  <c r="I1747" i="1"/>
  <c r="K1530" i="1"/>
  <c r="I1530" i="1"/>
  <c r="P1580" i="1"/>
  <c r="M1580" i="1"/>
  <c r="K1672" i="1"/>
  <c r="I1672" i="1"/>
  <c r="P1520" i="1"/>
  <c r="M1520" i="1"/>
  <c r="I1593" i="1"/>
  <c r="K1593" i="1"/>
  <c r="K1613" i="1"/>
  <c r="I1613" i="1"/>
  <c r="I1684" i="1"/>
  <c r="K1684" i="1"/>
  <c r="K1797" i="1"/>
  <c r="I1797" i="1"/>
  <c r="P1539" i="1"/>
  <c r="O1539" i="1" s="1"/>
  <c r="M1539" i="1"/>
  <c r="M1593" i="1"/>
  <c r="P1593" i="1"/>
  <c r="P1610" i="1"/>
  <c r="O1610" i="1" s="1"/>
  <c r="M1610" i="1"/>
  <c r="P1664" i="1"/>
  <c r="M1664" i="1"/>
  <c r="K1667" i="1"/>
  <c r="I1667" i="1"/>
  <c r="M1687" i="1"/>
  <c r="P1690" i="1"/>
  <c r="M1690" i="1"/>
  <c r="K1765" i="1"/>
  <c r="I1765" i="1"/>
  <c r="O1765" i="1" s="1"/>
  <c r="I1768" i="1"/>
  <c r="K1768" i="1"/>
  <c r="M1797" i="1"/>
  <c r="P1797" i="1"/>
  <c r="P1667" i="1"/>
  <c r="M1667" i="1"/>
  <c r="M1693" i="1"/>
  <c r="P1693" i="1"/>
  <c r="I1707" i="1"/>
  <c r="M1729" i="1"/>
  <c r="K1755" i="1"/>
  <c r="I1755" i="1"/>
  <c r="I1775" i="1"/>
  <c r="K1291" i="1"/>
  <c r="I1291" i="1"/>
  <c r="P1310" i="1"/>
  <c r="M1310" i="1"/>
  <c r="K1342" i="1"/>
  <c r="I1342" i="1"/>
  <c r="M1439" i="1"/>
  <c r="K1518" i="1"/>
  <c r="I1528" i="1"/>
  <c r="O1528" i="1" s="1"/>
  <c r="K1528" i="1"/>
  <c r="K1554" i="1"/>
  <c r="I1554" i="1"/>
  <c r="K1610" i="1"/>
  <c r="K1621" i="1"/>
  <c r="I1621" i="1"/>
  <c r="M1630" i="1"/>
  <c r="P1650" i="1"/>
  <c r="M1650" i="1"/>
  <c r="M1675" i="1"/>
  <c r="P1675" i="1"/>
  <c r="I1742" i="1"/>
  <c r="O1742" i="1" s="1"/>
  <c r="K1742" i="1"/>
  <c r="P1755" i="1"/>
  <c r="M1755" i="1"/>
  <c r="P1786" i="1"/>
  <c r="M1786" i="1"/>
  <c r="K1590" i="1"/>
  <c r="I1590" i="1"/>
  <c r="P1666" i="1"/>
  <c r="O1666" i="1" s="1"/>
  <c r="M1666" i="1"/>
  <c r="M1684" i="1"/>
  <c r="P1684" i="1"/>
  <c r="K1741" i="1"/>
  <c r="I1741" i="1"/>
  <c r="I1582" i="1"/>
  <c r="K1582" i="1"/>
  <c r="K1598" i="1"/>
  <c r="I1598" i="1"/>
  <c r="K1646" i="1"/>
  <c r="I1646" i="1"/>
  <c r="O1646" i="1" s="1"/>
  <c r="K1662" i="1"/>
  <c r="I1662" i="1"/>
  <c r="M1717" i="1"/>
  <c r="P1717" i="1"/>
  <c r="M1725" i="1"/>
  <c r="P1725" i="1"/>
  <c r="I1728" i="1"/>
  <c r="O1728" i="1" s="1"/>
  <c r="K1728" i="1"/>
  <c r="K1754" i="1"/>
  <c r="I1754" i="1"/>
  <c r="K1800" i="1"/>
  <c r="I1800" i="1"/>
  <c r="O1800" i="1" s="1"/>
  <c r="P1493" i="1"/>
  <c r="M1493" i="1"/>
  <c r="K1623" i="1"/>
  <c r="I1623" i="1"/>
  <c r="P1660" i="1"/>
  <c r="M1660" i="1"/>
  <c r="P1792" i="1"/>
  <c r="M1792" i="1"/>
  <c r="P1563" i="1"/>
  <c r="O1563" i="1" s="1"/>
  <c r="M1563" i="1"/>
  <c r="P1565" i="1"/>
  <c r="M1565" i="1"/>
  <c r="P1572" i="1"/>
  <c r="O1572" i="1" s="1"/>
  <c r="M1572" i="1"/>
  <c r="M1609" i="1"/>
  <c r="P1609" i="1"/>
  <c r="M1742" i="1"/>
  <c r="K1777" i="1"/>
  <c r="I1777" i="1"/>
  <c r="M1803" i="1"/>
  <c r="P1803" i="1"/>
  <c r="K1813" i="1"/>
  <c r="I1813" i="1"/>
  <c r="O1813" i="1" s="1"/>
  <c r="I1371" i="1"/>
  <c r="K1462" i="1"/>
  <c r="K1466" i="1"/>
  <c r="I1466" i="1"/>
  <c r="I1495" i="1"/>
  <c r="P1504" i="1"/>
  <c r="M1504" i="1"/>
  <c r="P1527" i="1"/>
  <c r="M1527" i="1"/>
  <c r="I1529" i="1"/>
  <c r="M1557" i="1"/>
  <c r="P1557" i="1"/>
  <c r="I1565" i="1"/>
  <c r="K1572" i="1"/>
  <c r="K1587" i="1"/>
  <c r="I1587" i="1"/>
  <c r="M1640" i="1"/>
  <c r="P1640" i="1"/>
  <c r="K1649" i="1"/>
  <c r="P1681" i="1"/>
  <c r="M1681" i="1"/>
  <c r="I1740" i="1"/>
  <c r="K1740" i="1"/>
  <c r="K1759" i="1"/>
  <c r="I1759" i="1"/>
  <c r="O1759" i="1" s="1"/>
  <c r="P1795" i="1"/>
  <c r="M1795" i="1"/>
  <c r="P1806" i="1"/>
  <c r="O1806" i="1" s="1"/>
  <c r="M1806" i="1"/>
  <c r="K1630" i="1"/>
  <c r="I1630" i="1"/>
  <c r="O1630" i="1" s="1"/>
  <c r="P1715" i="1"/>
  <c r="M1715" i="1"/>
  <c r="M1783" i="1"/>
  <c r="P1783" i="1"/>
  <c r="I1790" i="1"/>
  <c r="K1790" i="1"/>
  <c r="K1710" i="1"/>
  <c r="I1710" i="1"/>
  <c r="K1736" i="1"/>
  <c r="I1736" i="1"/>
  <c r="O1736" i="1" s="1"/>
  <c r="K1761" i="1"/>
  <c r="I1761" i="1"/>
  <c r="K1812" i="1"/>
  <c r="I1812" i="1"/>
  <c r="P1600" i="1"/>
  <c r="M1600" i="1"/>
  <c r="K1633" i="1"/>
  <c r="I1633" i="1"/>
  <c r="M1657" i="1"/>
  <c r="P1657" i="1"/>
  <c r="K1734" i="1"/>
  <c r="I1734" i="1"/>
  <c r="P1761" i="1"/>
  <c r="M1761" i="1"/>
  <c r="M1633" i="1"/>
  <c r="P1633" i="1"/>
  <c r="I1669" i="1"/>
  <c r="K1669" i="1"/>
  <c r="K1732" i="1"/>
  <c r="I1732" i="1"/>
  <c r="P1745" i="1"/>
  <c r="M1745" i="1"/>
  <c r="I1794" i="1"/>
  <c r="K1794" i="1"/>
  <c r="I1600" i="1"/>
  <c r="I1631" i="1"/>
  <c r="K1693" i="1"/>
  <c r="I1693" i="1"/>
  <c r="P1708" i="1"/>
  <c r="M1708" i="1"/>
  <c r="K1757" i="1"/>
  <c r="P1615" i="1"/>
  <c r="O1615" i="1" s="1"/>
  <c r="M1615" i="1"/>
  <c r="K1549" i="1"/>
  <c r="I1549" i="1"/>
  <c r="P1770" i="1"/>
  <c r="M1770" i="1"/>
  <c r="K1564" i="1"/>
  <c r="I1607" i="1"/>
  <c r="K1780" i="1"/>
  <c r="I1780" i="1"/>
  <c r="O1780" i="1" s="1"/>
  <c r="P1747" i="1"/>
  <c r="O148" i="1" l="1"/>
  <c r="O1430" i="1"/>
  <c r="O454" i="1"/>
  <c r="O865" i="1"/>
  <c r="X1602" i="1"/>
  <c r="U1602" i="1" s="1"/>
  <c r="Z1602" i="1" s="1"/>
  <c r="AA1602" i="1" s="1"/>
  <c r="AB1602" i="1" s="1"/>
  <c r="AC1602" i="1" s="1"/>
  <c r="AD1602" i="1" s="1"/>
  <c r="AE1602" i="1" s="1"/>
  <c r="O379" i="1"/>
  <c r="X379" i="1" s="1"/>
  <c r="O696" i="1"/>
  <c r="O823" i="1"/>
  <c r="X823" i="1" s="1"/>
  <c r="O757" i="1"/>
  <c r="O385" i="1"/>
  <c r="X385" i="1" s="1"/>
  <c r="O1477" i="1"/>
  <c r="Q1477" i="1" s="1"/>
  <c r="O825" i="1"/>
  <c r="Q825" i="1" s="1"/>
  <c r="O1318" i="1"/>
  <c r="X1318" i="1" s="1"/>
  <c r="O729" i="1"/>
  <c r="X729" i="1" s="1"/>
  <c r="O1580" i="1"/>
  <c r="Q1580" i="1" s="1"/>
  <c r="Q1757" i="1"/>
  <c r="O120" i="1"/>
  <c r="X120" i="1" s="1"/>
  <c r="Q537" i="1"/>
  <c r="X867" i="1"/>
  <c r="U867" i="1" s="1"/>
  <c r="Z867" i="1" s="1"/>
  <c r="AA867" i="1" s="1"/>
  <c r="AB867" i="1" s="1"/>
  <c r="AC867" i="1" s="1"/>
  <c r="AD867" i="1" s="1"/>
  <c r="AE867" i="1" s="1"/>
  <c r="O1722" i="1"/>
  <c r="X1722" i="1" s="1"/>
  <c r="O33" i="1"/>
  <c r="X33" i="1" s="1"/>
  <c r="O681" i="1"/>
  <c r="Q681" i="1" s="1"/>
  <c r="O328" i="1"/>
  <c r="Q328" i="1" s="1"/>
  <c r="O1161" i="1"/>
  <c r="X1161" i="1" s="1"/>
  <c r="O1412" i="1"/>
  <c r="Q1412" i="1" s="1"/>
  <c r="O278" i="1"/>
  <c r="Q278" i="1" s="1"/>
  <c r="O1723" i="1"/>
  <c r="Q1723" i="1" s="1"/>
  <c r="O732" i="1"/>
  <c r="X732" i="1" s="1"/>
  <c r="O1678" i="1"/>
  <c r="X1678" i="1" s="1"/>
  <c r="R1678" i="1" s="1"/>
  <c r="L1678" i="1" s="1"/>
  <c r="O1467" i="1"/>
  <c r="X1467" i="1" s="1"/>
  <c r="O1232" i="1"/>
  <c r="X1232" i="1" s="1"/>
  <c r="O676" i="1"/>
  <c r="Q676" i="1" s="1"/>
  <c r="O1423" i="1"/>
  <c r="X1423" i="1" s="1"/>
  <c r="O695" i="1"/>
  <c r="Q695" i="1" s="1"/>
  <c r="O558" i="1"/>
  <c r="Q558" i="1" s="1"/>
  <c r="O1333" i="1"/>
  <c r="Q1333" i="1" s="1"/>
  <c r="O218" i="1"/>
  <c r="Q218" i="1" s="1"/>
  <c r="Q135" i="1"/>
  <c r="O1327" i="1"/>
  <c r="Q1327" i="1" s="1"/>
  <c r="O174" i="1"/>
  <c r="X174" i="1" s="1"/>
  <c r="O417" i="1"/>
  <c r="Q417" i="1" s="1"/>
  <c r="X966" i="1"/>
  <c r="U966" i="1" s="1"/>
  <c r="Z966" i="1" s="1"/>
  <c r="AA966" i="1" s="1"/>
  <c r="AB966" i="1" s="1"/>
  <c r="AC966" i="1" s="1"/>
  <c r="AD966" i="1" s="1"/>
  <c r="AE966" i="1" s="1"/>
  <c r="O1110" i="1"/>
  <c r="X1110" i="1" s="1"/>
  <c r="O808" i="1"/>
  <c r="X808" i="1" s="1"/>
  <c r="O251" i="1"/>
  <c r="Q251" i="1" s="1"/>
  <c r="O1419" i="1"/>
  <c r="X1419" i="1" s="1"/>
  <c r="U1419" i="1" s="1"/>
  <c r="Z1419" i="1" s="1"/>
  <c r="AA1419" i="1" s="1"/>
  <c r="AB1419" i="1" s="1"/>
  <c r="AC1419" i="1" s="1"/>
  <c r="AD1419" i="1" s="1"/>
  <c r="AE1419" i="1" s="1"/>
  <c r="O784" i="1"/>
  <c r="X784" i="1" s="1"/>
  <c r="O617" i="1"/>
  <c r="Q617" i="1" s="1"/>
  <c r="O777" i="1"/>
  <c r="Q777" i="1" s="1"/>
  <c r="O699" i="1"/>
  <c r="Q699" i="1" s="1"/>
  <c r="O1745" i="1"/>
  <c r="X1745" i="1" s="1"/>
  <c r="O1208" i="1"/>
  <c r="X1208" i="1" s="1"/>
  <c r="U1208" i="1" s="1"/>
  <c r="Z1208" i="1" s="1"/>
  <c r="AA1208" i="1" s="1"/>
  <c r="AB1208" i="1" s="1"/>
  <c r="AC1208" i="1" s="1"/>
  <c r="AD1208" i="1" s="1"/>
  <c r="AE1208" i="1" s="1"/>
  <c r="O1179" i="1"/>
  <c r="X1179" i="1" s="1"/>
  <c r="Q1574" i="1"/>
  <c r="O1200" i="1"/>
  <c r="Q1200" i="1" s="1"/>
  <c r="O892" i="1"/>
  <c r="X892" i="1" s="1"/>
  <c r="U892" i="1" s="1"/>
  <c r="Z892" i="1" s="1"/>
  <c r="AA892" i="1" s="1"/>
  <c r="AB892" i="1" s="1"/>
  <c r="AC892" i="1" s="1"/>
  <c r="AD892" i="1" s="1"/>
  <c r="AE892" i="1" s="1"/>
  <c r="O943" i="1"/>
  <c r="Q943" i="1" s="1"/>
  <c r="O280" i="1"/>
  <c r="X280" i="1" s="1"/>
  <c r="Q60" i="1"/>
  <c r="O123" i="1"/>
  <c r="Q123" i="1" s="1"/>
  <c r="O1657" i="1"/>
  <c r="Q1657" i="1" s="1"/>
  <c r="O1185" i="1"/>
  <c r="Q1185" i="1" s="1"/>
  <c r="O770" i="1"/>
  <c r="Q770" i="1" s="1"/>
  <c r="O59" i="1"/>
  <c r="X59" i="1" s="1"/>
  <c r="Q883" i="1"/>
  <c r="O183" i="1"/>
  <c r="Q183" i="1" s="1"/>
  <c r="O1102" i="1"/>
  <c r="Q1102" i="1" s="1"/>
  <c r="O1792" i="1"/>
  <c r="Q1792" i="1" s="1"/>
  <c r="O302" i="1"/>
  <c r="X302" i="1" s="1"/>
  <c r="U302" i="1" s="1"/>
  <c r="Z302" i="1" s="1"/>
  <c r="AA302" i="1" s="1"/>
  <c r="AB302" i="1" s="1"/>
  <c r="AC302" i="1" s="1"/>
  <c r="AD302" i="1" s="1"/>
  <c r="AE302" i="1" s="1"/>
  <c r="O1516" i="1"/>
  <c r="X1516" i="1" s="1"/>
  <c r="U1516" i="1" s="1"/>
  <c r="Z1516" i="1" s="1"/>
  <c r="AA1516" i="1" s="1"/>
  <c r="AB1516" i="1" s="1"/>
  <c r="AC1516" i="1" s="1"/>
  <c r="AD1516" i="1" s="1"/>
  <c r="AE1516" i="1" s="1"/>
  <c r="O833" i="1"/>
  <c r="X833" i="1" s="1"/>
  <c r="O40" i="1"/>
  <c r="Q40" i="1" s="1"/>
  <c r="Q128" i="1"/>
  <c r="X128" i="1"/>
  <c r="U128" i="1" s="1"/>
  <c r="Z128" i="1" s="1"/>
  <c r="AA128" i="1" s="1"/>
  <c r="AB128" i="1" s="1"/>
  <c r="AC128" i="1" s="1"/>
  <c r="AD128" i="1" s="1"/>
  <c r="AE128" i="1" s="1"/>
  <c r="O1457" i="1"/>
  <c r="Q1457" i="1" s="1"/>
  <c r="O925" i="1"/>
  <c r="X925" i="1" s="1"/>
  <c r="O616" i="1"/>
  <c r="Q616" i="1" s="1"/>
  <c r="O531" i="1"/>
  <c r="Q531" i="1" s="1"/>
  <c r="O923" i="1"/>
  <c r="X923" i="1" s="1"/>
  <c r="O1571" i="1"/>
  <c r="X1571" i="1" s="1"/>
  <c r="O1663" i="1"/>
  <c r="X1663" i="1" s="1"/>
  <c r="O270" i="1"/>
  <c r="X270" i="1" s="1"/>
  <c r="O919" i="1"/>
  <c r="X919" i="1" s="1"/>
  <c r="O1751" i="1"/>
  <c r="X1751" i="1" s="1"/>
  <c r="O388" i="1"/>
  <c r="Q388" i="1" s="1"/>
  <c r="O858" i="1"/>
  <c r="Q858" i="1" s="1"/>
  <c r="O519" i="1"/>
  <c r="X519" i="1" s="1"/>
  <c r="R519" i="1" s="1"/>
  <c r="L519" i="1" s="1"/>
  <c r="O401" i="1"/>
  <c r="X401" i="1" s="1"/>
  <c r="O239" i="1"/>
  <c r="X239" i="1" s="1"/>
  <c r="Q590" i="1"/>
  <c r="O165" i="1"/>
  <c r="X165" i="1" s="1"/>
  <c r="O990" i="1"/>
  <c r="Q990" i="1" s="1"/>
  <c r="X520" i="1"/>
  <c r="R520" i="1" s="1"/>
  <c r="L520" i="1" s="1"/>
  <c r="O1635" i="1"/>
  <c r="X1635" i="1" s="1"/>
  <c r="O1396" i="1"/>
  <c r="X1396" i="1" s="1"/>
  <c r="O1767" i="1"/>
  <c r="Q1767" i="1" s="1"/>
  <c r="O1772" i="1"/>
  <c r="X1772" i="1" s="1"/>
  <c r="O1599" i="1"/>
  <c r="X1599" i="1" s="1"/>
  <c r="O1435" i="1"/>
  <c r="Q1435" i="1" s="1"/>
  <c r="O122" i="1"/>
  <c r="Q122" i="1" s="1"/>
  <c r="O948" i="1"/>
  <c r="X948" i="1" s="1"/>
  <c r="U948" i="1" s="1"/>
  <c r="Z948" i="1" s="1"/>
  <c r="AA948" i="1" s="1"/>
  <c r="AB948" i="1" s="1"/>
  <c r="AC948" i="1" s="1"/>
  <c r="AD948" i="1" s="1"/>
  <c r="AE948" i="1" s="1"/>
  <c r="O902" i="1"/>
  <c r="Q902" i="1" s="1"/>
  <c r="O967" i="1"/>
  <c r="Q967" i="1" s="1"/>
  <c r="O715" i="1"/>
  <c r="Q715" i="1" s="1"/>
  <c r="Q228" i="1"/>
  <c r="O1086" i="1"/>
  <c r="X1086" i="1" s="1"/>
  <c r="O1124" i="1"/>
  <c r="X1124" i="1" s="1"/>
  <c r="O1163" i="1"/>
  <c r="X1163" i="1" s="1"/>
  <c r="O217" i="1"/>
  <c r="X217" i="1" s="1"/>
  <c r="O964" i="1"/>
  <c r="X964" i="1" s="1"/>
  <c r="O1643" i="1"/>
  <c r="Q1643" i="1" s="1"/>
  <c r="O1256" i="1"/>
  <c r="Q1256" i="1" s="1"/>
  <c r="O241" i="1"/>
  <c r="Q241" i="1" s="1"/>
  <c r="O1482" i="1"/>
  <c r="X1482" i="1" s="1"/>
  <c r="R537" i="1"/>
  <c r="L537" i="1" s="1"/>
  <c r="O811" i="1"/>
  <c r="X811" i="1" s="1"/>
  <c r="O1322" i="1"/>
  <c r="Q1322" i="1" s="1"/>
  <c r="O1626" i="1"/>
  <c r="Q1626" i="1" s="1"/>
  <c r="O1160" i="1"/>
  <c r="X1160" i="1" s="1"/>
  <c r="O756" i="1"/>
  <c r="X756" i="1" s="1"/>
  <c r="O817" i="1"/>
  <c r="X817" i="1" s="1"/>
  <c r="O1622" i="1"/>
  <c r="X1622" i="1" s="1"/>
  <c r="O481" i="1"/>
  <c r="Q481" i="1" s="1"/>
  <c r="O431" i="1"/>
  <c r="X431" i="1" s="1"/>
  <c r="O1640" i="1"/>
  <c r="Q1640" i="1" s="1"/>
  <c r="O579" i="1"/>
  <c r="Q579" i="1" s="1"/>
  <c r="Q758" i="1"/>
  <c r="Q489" i="1"/>
  <c r="O835" i="1"/>
  <c r="O962" i="1"/>
  <c r="X962" i="1" s="1"/>
  <c r="O1679" i="1"/>
  <c r="O236" i="1"/>
  <c r="Q236" i="1" s="1"/>
  <c r="O1720" i="1"/>
  <c r="X1720" i="1" s="1"/>
  <c r="O983" i="1"/>
  <c r="Q983" i="1" s="1"/>
  <c r="O88" i="1"/>
  <c r="X88" i="1" s="1"/>
  <c r="O526" i="1"/>
  <c r="X526" i="1" s="1"/>
  <c r="O465" i="1"/>
  <c r="X465" i="1" s="1"/>
  <c r="Q932" i="1"/>
  <c r="O205" i="1"/>
  <c r="Q205" i="1" s="1"/>
  <c r="O517" i="1"/>
  <c r="Q517" i="1" s="1"/>
  <c r="O768" i="1"/>
  <c r="X768" i="1" s="1"/>
  <c r="O1442" i="1"/>
  <c r="X1442" i="1" s="1"/>
  <c r="O1479" i="1"/>
  <c r="Q1479" i="1" s="1"/>
  <c r="O1134" i="1"/>
  <c r="X1134" i="1" s="1"/>
  <c r="O641" i="1"/>
  <c r="X641" i="1" s="1"/>
  <c r="U641" i="1" s="1"/>
  <c r="Z641" i="1" s="1"/>
  <c r="AA641" i="1" s="1"/>
  <c r="AB641" i="1" s="1"/>
  <c r="AC641" i="1" s="1"/>
  <c r="AD641" i="1" s="1"/>
  <c r="AE641" i="1" s="1"/>
  <c r="O737" i="1"/>
  <c r="Q737" i="1" s="1"/>
  <c r="O1513" i="1"/>
  <c r="X1513" i="1" s="1"/>
  <c r="O1084" i="1"/>
  <c r="O69" i="1"/>
  <c r="O1434" i="1"/>
  <c r="X1434" i="1" s="1"/>
  <c r="R1434" i="1" s="1"/>
  <c r="L1434" i="1" s="1"/>
  <c r="O340" i="1"/>
  <c r="O994" i="1"/>
  <c r="Q994" i="1" s="1"/>
  <c r="O66" i="1"/>
  <c r="X66" i="1" s="1"/>
  <c r="O1664" i="1"/>
  <c r="Q1664" i="1" s="1"/>
  <c r="O1331" i="1"/>
  <c r="Q1331" i="1" s="1"/>
  <c r="O1750" i="1"/>
  <c r="X1750" i="1" s="1"/>
  <c r="O1121" i="1"/>
  <c r="X1121" i="1" s="1"/>
  <c r="O1506" i="1"/>
  <c r="X1506" i="1" s="1"/>
  <c r="R1506" i="1" s="1"/>
  <c r="L1506" i="1" s="1"/>
  <c r="O1647" i="1"/>
  <c r="X1647" i="1" s="1"/>
  <c r="U1647" i="1" s="1"/>
  <c r="Z1647" i="1" s="1"/>
  <c r="AA1647" i="1" s="1"/>
  <c r="AB1647" i="1" s="1"/>
  <c r="AC1647" i="1" s="1"/>
  <c r="AD1647" i="1" s="1"/>
  <c r="AE1647" i="1" s="1"/>
  <c r="Q462" i="1"/>
  <c r="O691" i="1"/>
  <c r="Q691" i="1" s="1"/>
  <c r="O1120" i="1"/>
  <c r="X1120" i="1" s="1"/>
  <c r="O36" i="1"/>
  <c r="X36" i="1" s="1"/>
  <c r="O1463" i="1"/>
  <c r="Q1463" i="1" s="1"/>
  <c r="O52" i="1"/>
  <c r="X52" i="1" s="1"/>
  <c r="O1340" i="1"/>
  <c r="Q1340" i="1" s="1"/>
  <c r="O437" i="1"/>
  <c r="O223" i="1"/>
  <c r="X223" i="1" s="1"/>
  <c r="O1199" i="1"/>
  <c r="O1106" i="1"/>
  <c r="O176" i="1"/>
  <c r="O1010" i="1"/>
  <c r="O1595" i="1"/>
  <c r="X1595" i="1" s="1"/>
  <c r="O956" i="1"/>
  <c r="X956" i="1" s="1"/>
  <c r="O935" i="1"/>
  <c r="X935" i="1" s="1"/>
  <c r="O1287" i="1"/>
  <c r="X1287" i="1" s="1"/>
  <c r="O1665" i="1"/>
  <c r="Q1665" i="1" s="1"/>
  <c r="O1675" i="1"/>
  <c r="Q1675" i="1" s="1"/>
  <c r="O809" i="1"/>
  <c r="Q809" i="1" s="1"/>
  <c r="O568" i="1"/>
  <c r="X568" i="1" s="1"/>
  <c r="O1766" i="1"/>
  <c r="Q1766" i="1" s="1"/>
  <c r="O1153" i="1"/>
  <c r="Q1153" i="1" s="1"/>
  <c r="O1472" i="1"/>
  <c r="X1472" i="1" s="1"/>
  <c r="O518" i="1"/>
  <c r="X518" i="1" s="1"/>
  <c r="O231" i="1"/>
  <c r="X231" i="1" s="1"/>
  <c r="X303" i="1"/>
  <c r="U303" i="1" s="1"/>
  <c r="Z303" i="1" s="1"/>
  <c r="AA303" i="1" s="1"/>
  <c r="AB303" i="1" s="1"/>
  <c r="AC303" i="1" s="1"/>
  <c r="AD303" i="1" s="1"/>
  <c r="AE303" i="1" s="1"/>
  <c r="O1410" i="1"/>
  <c r="O1301" i="1"/>
  <c r="O252" i="1"/>
  <c r="O447" i="1"/>
  <c r="X447" i="1" s="1"/>
  <c r="R447" i="1" s="1"/>
  <c r="L447" i="1" s="1"/>
  <c r="O1233" i="1"/>
  <c r="O511" i="1"/>
  <c r="Q511" i="1" s="1"/>
  <c r="O1107" i="1"/>
  <c r="X1107" i="1" s="1"/>
  <c r="O963" i="1"/>
  <c r="X963" i="1" s="1"/>
  <c r="U963" i="1" s="1"/>
  <c r="Z963" i="1" s="1"/>
  <c r="AA963" i="1" s="1"/>
  <c r="AB963" i="1" s="1"/>
  <c r="AC963" i="1" s="1"/>
  <c r="AD963" i="1" s="1"/>
  <c r="AE963" i="1" s="1"/>
  <c r="O409" i="1"/>
  <c r="X409" i="1" s="1"/>
  <c r="X1733" i="1"/>
  <c r="U1733" i="1" s="1"/>
  <c r="Z1733" i="1" s="1"/>
  <c r="AA1733" i="1" s="1"/>
  <c r="AB1733" i="1" s="1"/>
  <c r="AC1733" i="1" s="1"/>
  <c r="AD1733" i="1" s="1"/>
  <c r="AE1733" i="1" s="1"/>
  <c r="Q1733" i="1"/>
  <c r="O539" i="1"/>
  <c r="X539" i="1" s="1"/>
  <c r="O623" i="1"/>
  <c r="X623" i="1" s="1"/>
  <c r="O687" i="1"/>
  <c r="Q687" i="1" s="1"/>
  <c r="O434" i="1"/>
  <c r="X434" i="1" s="1"/>
  <c r="O1616" i="1"/>
  <c r="X1616" i="1" s="1"/>
  <c r="Q273" i="1"/>
  <c r="O741" i="1"/>
  <c r="X741" i="1" s="1"/>
  <c r="U741" i="1" s="1"/>
  <c r="Z741" i="1" s="1"/>
  <c r="AA741" i="1" s="1"/>
  <c r="AB741" i="1" s="1"/>
  <c r="AC741" i="1" s="1"/>
  <c r="AD741" i="1" s="1"/>
  <c r="AE741" i="1" s="1"/>
  <c r="O646" i="1"/>
  <c r="Q646" i="1" s="1"/>
  <c r="O257" i="1"/>
  <c r="Q257" i="1" s="1"/>
  <c r="O690" i="1"/>
  <c r="Q690" i="1" s="1"/>
  <c r="O1660" i="1"/>
  <c r="X1660" i="1" s="1"/>
  <c r="O1530" i="1"/>
  <c r="X1530" i="1" s="1"/>
  <c r="O1180" i="1"/>
  <c r="X1180" i="1" s="1"/>
  <c r="O525" i="1"/>
  <c r="X525" i="1" s="1"/>
  <c r="O830" i="1"/>
  <c r="X830" i="1" s="1"/>
  <c r="U830" i="1" s="1"/>
  <c r="Z830" i="1" s="1"/>
  <c r="AA830" i="1" s="1"/>
  <c r="AB830" i="1" s="1"/>
  <c r="AC830" i="1" s="1"/>
  <c r="AD830" i="1" s="1"/>
  <c r="AE830" i="1" s="1"/>
  <c r="O509" i="1"/>
  <c r="X509" i="1" s="1"/>
  <c r="R509" i="1" s="1"/>
  <c r="L509" i="1" s="1"/>
  <c r="O1508" i="1"/>
  <c r="Q1508" i="1" s="1"/>
  <c r="O914" i="1"/>
  <c r="Q914" i="1" s="1"/>
  <c r="O281" i="1"/>
  <c r="Q281" i="1" s="1"/>
  <c r="O1478" i="1"/>
  <c r="Q1478" i="1" s="1"/>
  <c r="O658" i="1"/>
  <c r="Q658" i="1" s="1"/>
  <c r="O1446" i="1"/>
  <c r="Q1446" i="1" s="1"/>
  <c r="O1770" i="1"/>
  <c r="Q1770" i="1" s="1"/>
  <c r="O1623" i="1"/>
  <c r="Q1623" i="1" s="1"/>
  <c r="O1650" i="1"/>
  <c r="X1650" i="1" s="1"/>
  <c r="O550" i="1"/>
  <c r="Q550" i="1" s="1"/>
  <c r="X315" i="1"/>
  <c r="U315" i="1" s="1"/>
  <c r="Z315" i="1" s="1"/>
  <c r="AA315" i="1" s="1"/>
  <c r="AB315" i="1" s="1"/>
  <c r="AC315" i="1" s="1"/>
  <c r="AD315" i="1" s="1"/>
  <c r="AE315" i="1" s="1"/>
  <c r="R273" i="1"/>
  <c r="L273" i="1" s="1"/>
  <c r="O1753" i="1"/>
  <c r="Q1753" i="1" s="1"/>
  <c r="O1143" i="1"/>
  <c r="Q1143" i="1" s="1"/>
  <c r="O458" i="1"/>
  <c r="O266" i="1"/>
  <c r="Q266" i="1" s="1"/>
  <c r="O1582" i="1"/>
  <c r="X1582" i="1" s="1"/>
  <c r="O771" i="1"/>
  <c r="Q771" i="1" s="1"/>
  <c r="O1033" i="1"/>
  <c r="Q1033" i="1" s="1"/>
  <c r="O988" i="1"/>
  <c r="X988" i="1" s="1"/>
  <c r="O1429" i="1"/>
  <c r="Q1429" i="1" s="1"/>
  <c r="O1157" i="1"/>
  <c r="X1157" i="1" s="1"/>
  <c r="O913" i="1"/>
  <c r="X913" i="1" s="1"/>
  <c r="O1188" i="1"/>
  <c r="X1188" i="1" s="1"/>
  <c r="O854" i="1"/>
  <c r="Q854" i="1" s="1"/>
  <c r="O1198" i="1"/>
  <c r="X1198" i="1" s="1"/>
  <c r="O1223" i="1"/>
  <c r="X1223" i="1" s="1"/>
  <c r="O374" i="1"/>
  <c r="Q374" i="1" s="1"/>
  <c r="O351" i="1"/>
  <c r="X351" i="1" s="1"/>
  <c r="O1247" i="1"/>
  <c r="X1247" i="1" s="1"/>
  <c r="O1339" i="1"/>
  <c r="X1339" i="1" s="1"/>
  <c r="O1756" i="1"/>
  <c r="X1756" i="1" s="1"/>
  <c r="R1756" i="1" s="1"/>
  <c r="L1756" i="1" s="1"/>
  <c r="O1380" i="1"/>
  <c r="O438" i="1"/>
  <c r="X438" i="1" s="1"/>
  <c r="O1293" i="1"/>
  <c r="Q1293" i="1" s="1"/>
  <c r="O1269" i="1"/>
  <c r="Q1269" i="1" s="1"/>
  <c r="O827" i="1"/>
  <c r="Q827" i="1" s="1"/>
  <c r="O1762" i="1"/>
  <c r="Q1594" i="1"/>
  <c r="O819" i="1"/>
  <c r="X1094" i="1"/>
  <c r="O450" i="1"/>
  <c r="X450" i="1" s="1"/>
  <c r="O1152" i="1"/>
  <c r="X1152" i="1" s="1"/>
  <c r="O1019" i="1"/>
  <c r="X1019" i="1" s="1"/>
  <c r="O307" i="1"/>
  <c r="X307" i="1" s="1"/>
  <c r="O1628" i="1"/>
  <c r="X1628" i="1" s="1"/>
  <c r="O891" i="1"/>
  <c r="Q891" i="1" s="1"/>
  <c r="Q1058" i="1"/>
  <c r="O1549" i="1"/>
  <c r="Q1549" i="1" s="1"/>
  <c r="O1803" i="1"/>
  <c r="X1803" i="1" s="1"/>
  <c r="O1568" i="1"/>
  <c r="X1568" i="1" s="1"/>
  <c r="O1103" i="1"/>
  <c r="X1103" i="1" s="1"/>
  <c r="O1135" i="1"/>
  <c r="Q1135" i="1" s="1"/>
  <c r="O285" i="1"/>
  <c r="O1362" i="1"/>
  <c r="O1378" i="1"/>
  <c r="O541" i="1"/>
  <c r="X541" i="1" s="1"/>
  <c r="O55" i="1"/>
  <c r="O1211" i="1"/>
  <c r="Q1211" i="1" s="1"/>
  <c r="O461" i="1"/>
  <c r="X461" i="1" s="1"/>
  <c r="O1548" i="1"/>
  <c r="O116" i="1"/>
  <c r="X116" i="1" s="1"/>
  <c r="O1498" i="1"/>
  <c r="X1498" i="1" s="1"/>
  <c r="O659" i="1"/>
  <c r="X659" i="1" s="1"/>
  <c r="R659" i="1" s="1"/>
  <c r="L659" i="1" s="1"/>
  <c r="O451" i="1"/>
  <c r="X451" i="1" s="1"/>
  <c r="O796" i="1"/>
  <c r="X796" i="1" s="1"/>
  <c r="O663" i="1"/>
  <c r="Q663" i="1" s="1"/>
  <c r="O1181" i="1"/>
  <c r="Q1181" i="1" s="1"/>
  <c r="X1379" i="1"/>
  <c r="U1379" i="1" s="1"/>
  <c r="Z1379" i="1" s="1"/>
  <c r="AA1379" i="1" s="1"/>
  <c r="AB1379" i="1" s="1"/>
  <c r="AC1379" i="1" s="1"/>
  <c r="AD1379" i="1" s="1"/>
  <c r="AE1379" i="1" s="1"/>
  <c r="O127" i="1"/>
  <c r="Q127" i="1" s="1"/>
  <c r="O1262" i="1"/>
  <c r="Q1262" i="1" s="1"/>
  <c r="O445" i="1"/>
  <c r="X445" i="1" s="1"/>
  <c r="O1697" i="1"/>
  <c r="X1697" i="1" s="1"/>
  <c r="O1748" i="1"/>
  <c r="Q1748" i="1" s="1"/>
  <c r="O1706" i="1"/>
  <c r="Q1706" i="1" s="1"/>
  <c r="Q1546" i="1"/>
  <c r="O1184" i="1"/>
  <c r="X1184" i="1" s="1"/>
  <c r="O1168" i="1"/>
  <c r="O1374" i="1"/>
  <c r="X1374" i="1" s="1"/>
  <c r="O1138" i="1"/>
  <c r="O1127" i="1"/>
  <c r="O1427" i="1"/>
  <c r="X1427" i="1" s="1"/>
  <c r="O742" i="1"/>
  <c r="Q742" i="1" s="1"/>
  <c r="O464" i="1"/>
  <c r="X464" i="1" s="1"/>
  <c r="X449" i="1"/>
  <c r="R449" i="1" s="1"/>
  <c r="L449" i="1" s="1"/>
  <c r="Q655" i="1"/>
  <c r="O738" i="1"/>
  <c r="Q738" i="1" s="1"/>
  <c r="O697" i="1"/>
  <c r="Q697" i="1" s="1"/>
  <c r="O1517" i="1"/>
  <c r="Q1517" i="1" s="1"/>
  <c r="O1372" i="1"/>
  <c r="O1268" i="1"/>
  <c r="X1268" i="1" s="1"/>
  <c r="U1268" i="1" s="1"/>
  <c r="Z1268" i="1" s="1"/>
  <c r="AA1268" i="1" s="1"/>
  <c r="AB1268" i="1" s="1"/>
  <c r="AC1268" i="1" s="1"/>
  <c r="AD1268" i="1" s="1"/>
  <c r="AE1268" i="1" s="1"/>
  <c r="O376" i="1"/>
  <c r="Q376" i="1" s="1"/>
  <c r="X209" i="1"/>
  <c r="U209" i="1" s="1"/>
  <c r="Z209" i="1" s="1"/>
  <c r="AA209" i="1" s="1"/>
  <c r="AB209" i="1" s="1"/>
  <c r="AC209" i="1" s="1"/>
  <c r="AD209" i="1" s="1"/>
  <c r="AE209" i="1" s="1"/>
  <c r="Q209" i="1"/>
  <c r="X1117" i="1"/>
  <c r="Q1117" i="1"/>
  <c r="Q28" i="1"/>
  <c r="X28" i="1"/>
  <c r="X1197" i="1"/>
  <c r="Q1197" i="1"/>
  <c r="O1136" i="1"/>
  <c r="O832" i="1"/>
  <c r="Q832" i="1" s="1"/>
  <c r="X355" i="1"/>
  <c r="Q355" i="1"/>
  <c r="Q61" i="1"/>
  <c r="X61" i="1"/>
  <c r="U61" i="1" s="1"/>
  <c r="Z61" i="1" s="1"/>
  <c r="AA61" i="1" s="1"/>
  <c r="AB61" i="1" s="1"/>
  <c r="AC61" i="1" s="1"/>
  <c r="AD61" i="1" s="1"/>
  <c r="AE61" i="1" s="1"/>
  <c r="O134" i="1"/>
  <c r="Q750" i="1"/>
  <c r="X750" i="1"/>
  <c r="U750" i="1" s="1"/>
  <c r="Z750" i="1" s="1"/>
  <c r="AA750" i="1" s="1"/>
  <c r="AB750" i="1" s="1"/>
  <c r="AC750" i="1" s="1"/>
  <c r="AD750" i="1" s="1"/>
  <c r="AE750" i="1" s="1"/>
  <c r="X875" i="1"/>
  <c r="U875" i="1" s="1"/>
  <c r="Z875" i="1" s="1"/>
  <c r="AA875" i="1" s="1"/>
  <c r="AB875" i="1" s="1"/>
  <c r="AC875" i="1" s="1"/>
  <c r="AD875" i="1" s="1"/>
  <c r="AE875" i="1" s="1"/>
  <c r="Q875" i="1"/>
  <c r="X812" i="1"/>
  <c r="U812" i="1" s="1"/>
  <c r="Z812" i="1" s="1"/>
  <c r="AA812" i="1" s="1"/>
  <c r="AB812" i="1" s="1"/>
  <c r="AC812" i="1" s="1"/>
  <c r="AD812" i="1" s="1"/>
  <c r="AE812" i="1" s="1"/>
  <c r="Q432" i="1"/>
  <c r="X432" i="1"/>
  <c r="O894" i="1"/>
  <c r="X894" i="1" s="1"/>
  <c r="R894" i="1" s="1"/>
  <c r="L894" i="1" s="1"/>
  <c r="X93" i="1"/>
  <c r="U93" i="1" s="1"/>
  <c r="Z93" i="1" s="1"/>
  <c r="AA93" i="1" s="1"/>
  <c r="AB93" i="1" s="1"/>
  <c r="AC93" i="1" s="1"/>
  <c r="AD93" i="1" s="1"/>
  <c r="AE93" i="1" s="1"/>
  <c r="Q93" i="1"/>
  <c r="O929" i="1"/>
  <c r="Q929" i="1" s="1"/>
  <c r="O667" i="1"/>
  <c r="Q667" i="1" s="1"/>
  <c r="U1700" i="1"/>
  <c r="Z1700" i="1" s="1"/>
  <c r="AA1700" i="1" s="1"/>
  <c r="AB1700" i="1" s="1"/>
  <c r="AC1700" i="1" s="1"/>
  <c r="AD1700" i="1" s="1"/>
  <c r="AE1700" i="1" s="1"/>
  <c r="R1700" i="1"/>
  <c r="L1700" i="1" s="1"/>
  <c r="Q372" i="1"/>
  <c r="O1709" i="1"/>
  <c r="O1656" i="1"/>
  <c r="X211" i="1"/>
  <c r="R211" i="1" s="1"/>
  <c r="L211" i="1" s="1"/>
  <c r="Q1367" i="1"/>
  <c r="X1367" i="1"/>
  <c r="R1367" i="1" s="1"/>
  <c r="L1367" i="1" s="1"/>
  <c r="U371" i="1"/>
  <c r="Z371" i="1" s="1"/>
  <c r="AA371" i="1" s="1"/>
  <c r="AB371" i="1" s="1"/>
  <c r="AC371" i="1" s="1"/>
  <c r="AD371" i="1" s="1"/>
  <c r="AE371" i="1" s="1"/>
  <c r="R371" i="1"/>
  <c r="L371" i="1" s="1"/>
  <c r="Q224" i="1"/>
  <c r="X224" i="1"/>
  <c r="O1371" i="1"/>
  <c r="X922" i="1"/>
  <c r="Q922" i="1"/>
  <c r="X1515" i="1"/>
  <c r="U1515" i="1" s="1"/>
  <c r="Z1515" i="1" s="1"/>
  <c r="AA1515" i="1" s="1"/>
  <c r="AB1515" i="1" s="1"/>
  <c r="AC1515" i="1" s="1"/>
  <c r="AD1515" i="1" s="1"/>
  <c r="AE1515" i="1" s="1"/>
  <c r="Q1515" i="1"/>
  <c r="X1316" i="1"/>
  <c r="Q1316" i="1"/>
  <c r="O1789" i="1"/>
  <c r="O657" i="1"/>
  <c r="X657" i="1" s="1"/>
  <c r="U657" i="1" s="1"/>
  <c r="Z657" i="1" s="1"/>
  <c r="AA657" i="1" s="1"/>
  <c r="AB657" i="1" s="1"/>
  <c r="AC657" i="1" s="1"/>
  <c r="AD657" i="1" s="1"/>
  <c r="AE657" i="1" s="1"/>
  <c r="Q244" i="1"/>
  <c r="X244" i="1"/>
  <c r="O565" i="1"/>
  <c r="Q603" i="1"/>
  <c r="X603" i="1"/>
  <c r="O682" i="1"/>
  <c r="O654" i="1"/>
  <c r="Q654" i="1" s="1"/>
  <c r="O444" i="1"/>
  <c r="Q444" i="1" s="1"/>
  <c r="O64" i="1"/>
  <c r="X64" i="1" s="1"/>
  <c r="O1384" i="1"/>
  <c r="X1384" i="1" s="1"/>
  <c r="O730" i="1"/>
  <c r="O1547" i="1"/>
  <c r="Q1547" i="1" s="1"/>
  <c r="O1289" i="1"/>
  <c r="Q1289" i="1" s="1"/>
  <c r="O390" i="1"/>
  <c r="X390" i="1" s="1"/>
  <c r="O1255" i="1"/>
  <c r="Q1540" i="1"/>
  <c r="O637" i="1"/>
  <c r="X637" i="1" s="1"/>
  <c r="O1040" i="1"/>
  <c r="X1040" i="1" s="1"/>
  <c r="O382" i="1"/>
  <c r="Q382" i="1" s="1"/>
  <c r="O692" i="1"/>
  <c r="O718" i="1"/>
  <c r="O745" i="1"/>
  <c r="X745" i="1" s="1"/>
  <c r="O661" i="1"/>
  <c r="X661" i="1" s="1"/>
  <c r="O1085" i="1"/>
  <c r="O957" i="1"/>
  <c r="Q957" i="1" s="1"/>
  <c r="O1713" i="1"/>
  <c r="O1488" i="1"/>
  <c r="Q1488" i="1" s="1"/>
  <c r="O163" i="1"/>
  <c r="X163" i="1" s="1"/>
  <c r="U163" i="1" s="1"/>
  <c r="Z163" i="1" s="1"/>
  <c r="AA163" i="1" s="1"/>
  <c r="AB163" i="1" s="1"/>
  <c r="AC163" i="1" s="1"/>
  <c r="AD163" i="1" s="1"/>
  <c r="AE163" i="1" s="1"/>
  <c r="O678" i="1"/>
  <c r="Q678" i="1" s="1"/>
  <c r="O288" i="1"/>
  <c r="O805" i="1"/>
  <c r="Q805" i="1" s="1"/>
  <c r="O325" i="1"/>
  <c r="X325" i="1" s="1"/>
  <c r="O262" i="1"/>
  <c r="O505" i="1"/>
  <c r="Q505" i="1" s="1"/>
  <c r="O1151" i="1"/>
  <c r="O1359" i="1"/>
  <c r="Q1359" i="1" s="1"/>
  <c r="O872" i="1"/>
  <c r="Q872" i="1" s="1"/>
  <c r="O1298" i="1"/>
  <c r="X1298" i="1" s="1"/>
  <c r="O146" i="1"/>
  <c r="O879" i="1"/>
  <c r="X879" i="1" s="1"/>
  <c r="O287" i="1"/>
  <c r="O660" i="1"/>
  <c r="X660" i="1" s="1"/>
  <c r="O920" i="1"/>
  <c r="X920" i="1" s="1"/>
  <c r="U920" i="1" s="1"/>
  <c r="Z920" i="1" s="1"/>
  <c r="AA920" i="1" s="1"/>
  <c r="AB920" i="1" s="1"/>
  <c r="AC920" i="1" s="1"/>
  <c r="AD920" i="1" s="1"/>
  <c r="AE920" i="1" s="1"/>
  <c r="O903" i="1"/>
  <c r="Q903" i="1" s="1"/>
  <c r="O1012" i="1"/>
  <c r="O1038" i="1"/>
  <c r="X1038" i="1" s="1"/>
  <c r="O1529" i="1"/>
  <c r="O1684" i="1"/>
  <c r="X1684" i="1" s="1"/>
  <c r="O1044" i="1"/>
  <c r="X1044" i="1" s="1"/>
  <c r="O546" i="1"/>
  <c r="Q546" i="1" s="1"/>
  <c r="O910" i="1"/>
  <c r="X910" i="1" s="1"/>
  <c r="O650" i="1"/>
  <c r="Q650" i="1" s="1"/>
  <c r="O1377" i="1"/>
  <c r="X1760" i="1"/>
  <c r="Q1526" i="1"/>
  <c r="X852" i="1"/>
  <c r="U852" i="1" s="1"/>
  <c r="Z852" i="1" s="1"/>
  <c r="AA852" i="1" s="1"/>
  <c r="AB852" i="1" s="1"/>
  <c r="AC852" i="1" s="1"/>
  <c r="AD852" i="1" s="1"/>
  <c r="AE852" i="1" s="1"/>
  <c r="O1067" i="1"/>
  <c r="X1067" i="1" s="1"/>
  <c r="O196" i="1"/>
  <c r="X196" i="1" s="1"/>
  <c r="O870" i="1"/>
  <c r="X47" i="1"/>
  <c r="U47" i="1" s="1"/>
  <c r="Z47" i="1" s="1"/>
  <c r="AA47" i="1" s="1"/>
  <c r="AB47" i="1" s="1"/>
  <c r="AC47" i="1" s="1"/>
  <c r="AD47" i="1" s="1"/>
  <c r="AE47" i="1" s="1"/>
  <c r="O1369" i="1"/>
  <c r="O1386" i="1"/>
  <c r="O1373" i="1"/>
  <c r="Q1373" i="1" s="1"/>
  <c r="O197" i="1"/>
  <c r="X197" i="1" s="1"/>
  <c r="O356" i="1"/>
  <c r="O394" i="1"/>
  <c r="X394" i="1" s="1"/>
  <c r="O1174" i="1"/>
  <c r="O1004" i="1"/>
  <c r="X1004" i="1" s="1"/>
  <c r="O709" i="1"/>
  <c r="X709" i="1" s="1"/>
  <c r="O1476" i="1"/>
  <c r="X1476" i="1" s="1"/>
  <c r="O1716" i="1"/>
  <c r="X1716" i="1" s="1"/>
  <c r="O1096" i="1"/>
  <c r="X1096" i="1" s="1"/>
  <c r="U1096" i="1" s="1"/>
  <c r="Z1096" i="1" s="1"/>
  <c r="AA1096" i="1" s="1"/>
  <c r="AB1096" i="1" s="1"/>
  <c r="AC1096" i="1" s="1"/>
  <c r="AD1096" i="1" s="1"/>
  <c r="AE1096" i="1" s="1"/>
  <c r="O474" i="1"/>
  <c r="Q474" i="1" s="1"/>
  <c r="O1533" i="1"/>
  <c r="O265" i="1"/>
  <c r="O772" i="1"/>
  <c r="Q772" i="1" s="1"/>
  <c r="O170" i="1"/>
  <c r="Q170" i="1" s="1"/>
  <c r="O1144" i="1"/>
  <c r="O1399" i="1"/>
  <c r="Q1399" i="1" s="1"/>
  <c r="O1671" i="1"/>
  <c r="X1671" i="1" s="1"/>
  <c r="O1254" i="1"/>
  <c r="R1564" i="1"/>
  <c r="L1564" i="1" s="1"/>
  <c r="O1673" i="1"/>
  <c r="O937" i="1"/>
  <c r="O1629" i="1"/>
  <c r="Q1629" i="1" s="1"/>
  <c r="X1642" i="1"/>
  <c r="R1642" i="1" s="1"/>
  <c r="L1642" i="1" s="1"/>
  <c r="O936" i="1"/>
  <c r="Q936" i="1" s="1"/>
  <c r="O259" i="1"/>
  <c r="X259" i="1" s="1"/>
  <c r="O1483" i="1"/>
  <c r="O435" i="1"/>
  <c r="Q435" i="1" s="1"/>
  <c r="O130" i="1"/>
  <c r="X130" i="1" s="1"/>
  <c r="X391" i="1"/>
  <c r="R391" i="1" s="1"/>
  <c r="L391" i="1" s="1"/>
  <c r="O504" i="1"/>
  <c r="O911" i="1"/>
  <c r="O335" i="1"/>
  <c r="O1514" i="1"/>
  <c r="O1746" i="1"/>
  <c r="X1746" i="1" s="1"/>
  <c r="O169" i="1"/>
  <c r="Q169" i="1" s="1"/>
  <c r="O880" i="1"/>
  <c r="O1069" i="1"/>
  <c r="Q1069" i="1" s="1"/>
  <c r="O553" i="1"/>
  <c r="X553" i="1" s="1"/>
  <c r="O337" i="1"/>
  <c r="Q337" i="1" s="1"/>
  <c r="O644" i="1"/>
  <c r="Q644" i="1" s="1"/>
  <c r="O396" i="1"/>
  <c r="O1125" i="1"/>
  <c r="O1655" i="1"/>
  <c r="O341" i="1"/>
  <c r="X341" i="1" s="1"/>
  <c r="O955" i="1"/>
  <c r="X955" i="1" s="1"/>
  <c r="Q1624" i="1"/>
  <c r="O1363" i="1"/>
  <c r="Q1363" i="1" s="1"/>
  <c r="O797" i="1"/>
  <c r="X797" i="1" s="1"/>
  <c r="R797" i="1" s="1"/>
  <c r="L797" i="1" s="1"/>
  <c r="O1567" i="1"/>
  <c r="Q1567" i="1" s="1"/>
  <c r="O974" i="1"/>
  <c r="O358" i="1"/>
  <c r="O1662" i="1"/>
  <c r="X1662" i="1" s="1"/>
  <c r="O829" i="1"/>
  <c r="Q829" i="1" s="1"/>
  <c r="O1034" i="1"/>
  <c r="Q998" i="1"/>
  <c r="O842" i="1"/>
  <c r="O343" i="1"/>
  <c r="X343" i="1" s="1"/>
  <c r="O860" i="1"/>
  <c r="O92" i="1"/>
  <c r="Q92" i="1" s="1"/>
  <c r="O569" i="1"/>
  <c r="O193" i="1"/>
  <c r="O319" i="1"/>
  <c r="X319" i="1" s="1"/>
  <c r="O635" i="1"/>
  <c r="O393" i="1"/>
  <c r="X393" i="1" s="1"/>
  <c r="O1245" i="1"/>
  <c r="O327" i="1"/>
  <c r="O1682" i="1"/>
  <c r="Q1682" i="1" s="1"/>
  <c r="O1557" i="1"/>
  <c r="Q1557" i="1" s="1"/>
  <c r="O1590" i="1"/>
  <c r="O1114" i="1"/>
  <c r="O31" i="1"/>
  <c r="O1551" i="1"/>
  <c r="O187" i="1"/>
  <c r="X187" i="1" s="1"/>
  <c r="O387" i="1"/>
  <c r="Q387" i="1" s="1"/>
  <c r="O484" i="1"/>
  <c r="O543" i="1"/>
  <c r="X543" i="1" s="1"/>
  <c r="O74" i="1"/>
  <c r="O1781" i="1"/>
  <c r="O652" i="1"/>
  <c r="X652" i="1" s="1"/>
  <c r="O1051" i="1"/>
  <c r="O1699" i="1"/>
  <c r="Q1699" i="1" s="1"/>
  <c r="O1312" i="1"/>
  <c r="X1312" i="1" s="1"/>
  <c r="O498" i="1"/>
  <c r="X498" i="1" s="1"/>
  <c r="O448" i="1"/>
  <c r="Q448" i="1" s="1"/>
  <c r="O1165" i="1"/>
  <c r="O1266" i="1"/>
  <c r="Q1266" i="1" s="1"/>
  <c r="O167" i="1"/>
  <c r="Q167" i="1" s="1"/>
  <c r="O330" i="1"/>
  <c r="X330" i="1" s="1"/>
  <c r="O862" i="1"/>
  <c r="O1320" i="1"/>
  <c r="O960" i="1"/>
  <c r="O1454" i="1"/>
  <c r="Q1454" i="1" s="1"/>
  <c r="O359" i="1"/>
  <c r="O1543" i="1"/>
  <c r="X1543" i="1" s="1"/>
  <c r="O1473" i="1"/>
  <c r="O250" i="1"/>
  <c r="X250" i="1" s="1"/>
  <c r="O607" i="1"/>
  <c r="Q607" i="1" s="1"/>
  <c r="O208" i="1"/>
  <c r="Q208" i="1" s="1"/>
  <c r="O749" i="1"/>
  <c r="Q749" i="1" s="1"/>
  <c r="O1054" i="1"/>
  <c r="Q1054" i="1" s="1"/>
  <c r="O630" i="1"/>
  <c r="X630" i="1" s="1"/>
  <c r="O1216" i="1"/>
  <c r="X1216" i="1" s="1"/>
  <c r="O547" i="1"/>
  <c r="X547" i="1" s="1"/>
  <c r="O1449" i="1"/>
  <c r="Q1449" i="1" s="1"/>
  <c r="O807" i="1"/>
  <c r="O377" i="1"/>
  <c r="X377" i="1" s="1"/>
  <c r="O1658" i="1"/>
  <c r="X1658" i="1" s="1"/>
  <c r="O1236" i="1"/>
  <c r="Q1236" i="1" s="1"/>
  <c r="O1520" i="1"/>
  <c r="Q1774" i="1"/>
  <c r="O1397" i="1"/>
  <c r="X1397" i="1" s="1"/>
  <c r="O916" i="1"/>
  <c r="Q916" i="1" s="1"/>
  <c r="O540" i="1"/>
  <c r="Q540" i="1" s="1"/>
  <c r="O615" i="1"/>
  <c r="Q615" i="1" s="1"/>
  <c r="U685" i="1"/>
  <c r="Z685" i="1" s="1"/>
  <c r="AA685" i="1" s="1"/>
  <c r="AB685" i="1" s="1"/>
  <c r="AC685" i="1" s="1"/>
  <c r="AD685" i="1" s="1"/>
  <c r="AE685" i="1" s="1"/>
  <c r="O1123" i="1"/>
  <c r="Q1123" i="1" s="1"/>
  <c r="O1541" i="1"/>
  <c r="X1541" i="1" s="1"/>
  <c r="O1261" i="1"/>
  <c r="X362" i="1"/>
  <c r="Q362" i="1"/>
  <c r="Q757" i="1"/>
  <c r="X757" i="1"/>
  <c r="X195" i="1"/>
  <c r="Q195" i="1"/>
  <c r="O153" i="1"/>
  <c r="U1540" i="1"/>
  <c r="Z1540" i="1" s="1"/>
  <c r="AA1540" i="1" s="1"/>
  <c r="AB1540" i="1" s="1"/>
  <c r="AC1540" i="1" s="1"/>
  <c r="AD1540" i="1" s="1"/>
  <c r="AE1540" i="1" s="1"/>
  <c r="R1540" i="1"/>
  <c r="L1540" i="1" s="1"/>
  <c r="X23" i="1"/>
  <c r="U23" i="1" s="1"/>
  <c r="Z23" i="1" s="1"/>
  <c r="AA23" i="1" s="1"/>
  <c r="AB23" i="1" s="1"/>
  <c r="AC23" i="1" s="1"/>
  <c r="AD23" i="1" s="1"/>
  <c r="AE23" i="1" s="1"/>
  <c r="Q23" i="1"/>
  <c r="O1137" i="1"/>
  <c r="X1137" i="1" s="1"/>
  <c r="O1674" i="1"/>
  <c r="Q1674" i="1" s="1"/>
  <c r="X149" i="1"/>
  <c r="Q15" i="1"/>
  <c r="X15" i="1"/>
  <c r="X1382" i="1"/>
  <c r="Q1382" i="1"/>
  <c r="O295" i="1"/>
  <c r="Q295" i="1" s="1"/>
  <c r="X415" i="1"/>
  <c r="U415" i="1" s="1"/>
  <c r="Z415" i="1" s="1"/>
  <c r="AA415" i="1" s="1"/>
  <c r="AB415" i="1" s="1"/>
  <c r="AC415" i="1" s="1"/>
  <c r="AD415" i="1" s="1"/>
  <c r="AE415" i="1" s="1"/>
  <c r="Q415" i="1"/>
  <c r="O755" i="1"/>
  <c r="Q755" i="1" s="1"/>
  <c r="O114" i="1"/>
  <c r="X114" i="1" s="1"/>
  <c r="X311" i="1"/>
  <c r="R311" i="1" s="1"/>
  <c r="L311" i="1" s="1"/>
  <c r="Q731" i="1"/>
  <c r="X731" i="1"/>
  <c r="R731" i="1" s="1"/>
  <c r="L731" i="1" s="1"/>
  <c r="O801" i="1"/>
  <c r="O1215" i="1"/>
  <c r="O619" i="1"/>
  <c r="Q1406" i="1"/>
  <c r="X1406" i="1"/>
  <c r="U1406" i="1" s="1"/>
  <c r="Z1406" i="1" s="1"/>
  <c r="AA1406" i="1" s="1"/>
  <c r="AB1406" i="1" s="1"/>
  <c r="AC1406" i="1" s="1"/>
  <c r="AD1406" i="1" s="1"/>
  <c r="AE1406" i="1" s="1"/>
  <c r="X423" i="1"/>
  <c r="U423" i="1" s="1"/>
  <c r="Z423" i="1" s="1"/>
  <c r="AA423" i="1" s="1"/>
  <c r="AB423" i="1" s="1"/>
  <c r="AC423" i="1" s="1"/>
  <c r="AD423" i="1" s="1"/>
  <c r="AE423" i="1" s="1"/>
  <c r="Q423" i="1"/>
  <c r="O1790" i="1"/>
  <c r="O361" i="1"/>
  <c r="X1282" i="1"/>
  <c r="R1282" i="1" s="1"/>
  <c r="L1282" i="1" s="1"/>
  <c r="Q1282" i="1"/>
  <c r="Q1104" i="1"/>
  <c r="X1104" i="1"/>
  <c r="U1104" i="1" s="1"/>
  <c r="Z1104" i="1" s="1"/>
  <c r="AA1104" i="1" s="1"/>
  <c r="AB1104" i="1" s="1"/>
  <c r="AC1104" i="1" s="1"/>
  <c r="AD1104" i="1" s="1"/>
  <c r="AE1104" i="1" s="1"/>
  <c r="Q1395" i="1"/>
  <c r="X102" i="1"/>
  <c r="U523" i="1"/>
  <c r="Z523" i="1" s="1"/>
  <c r="AA523" i="1" s="1"/>
  <c r="AB523" i="1" s="1"/>
  <c r="AC523" i="1" s="1"/>
  <c r="AD523" i="1" s="1"/>
  <c r="AE523" i="1" s="1"/>
  <c r="R523" i="1"/>
  <c r="L523" i="1" s="1"/>
  <c r="X788" i="1"/>
  <c r="R788" i="1" s="1"/>
  <c r="L788" i="1" s="1"/>
  <c r="Q788" i="1"/>
  <c r="Q339" i="1"/>
  <c r="X339" i="1"/>
  <c r="O1527" i="1"/>
  <c r="O838" i="1"/>
  <c r="X838" i="1" s="1"/>
  <c r="X496" i="1"/>
  <c r="Q496" i="1"/>
  <c r="O831" i="1"/>
  <c r="X831" i="1" s="1"/>
  <c r="O344" i="1"/>
  <c r="X344" i="1" s="1"/>
  <c r="O1092" i="1"/>
  <c r="O1281" i="1"/>
  <c r="Q1281" i="1" s="1"/>
  <c r="Q575" i="1"/>
  <c r="X575" i="1"/>
  <c r="U575" i="1" s="1"/>
  <c r="Z575" i="1" s="1"/>
  <c r="AA575" i="1" s="1"/>
  <c r="AB575" i="1" s="1"/>
  <c r="AC575" i="1" s="1"/>
  <c r="AD575" i="1" s="1"/>
  <c r="AE575" i="1" s="1"/>
  <c r="O748" i="1"/>
  <c r="Q748" i="1" s="1"/>
  <c r="Q1308" i="1"/>
  <c r="X1308" i="1"/>
  <c r="R1308" i="1" s="1"/>
  <c r="L1308" i="1" s="1"/>
  <c r="O949" i="1"/>
  <c r="X949" i="1" s="1"/>
  <c r="O1579" i="1"/>
  <c r="X1579" i="1" s="1"/>
  <c r="O426" i="1"/>
  <c r="X426" i="1" s="1"/>
  <c r="O1297" i="1"/>
  <c r="Q1297" i="1" s="1"/>
  <c r="O392" i="1"/>
  <c r="O702" i="1"/>
  <c r="X702" i="1" s="1"/>
  <c r="X316" i="1"/>
  <c r="U316" i="1" s="1"/>
  <c r="Z316" i="1" s="1"/>
  <c r="AA316" i="1" s="1"/>
  <c r="AB316" i="1" s="1"/>
  <c r="AC316" i="1" s="1"/>
  <c r="AD316" i="1" s="1"/>
  <c r="AE316" i="1" s="1"/>
  <c r="O332" i="1"/>
  <c r="Q332" i="1" s="1"/>
  <c r="Q1542" i="1"/>
  <c r="X1542" i="1"/>
  <c r="Q1062" i="1"/>
  <c r="X1062" i="1"/>
  <c r="U1062" i="1" s="1"/>
  <c r="Z1062" i="1" s="1"/>
  <c r="AA1062" i="1" s="1"/>
  <c r="AB1062" i="1" s="1"/>
  <c r="AC1062" i="1" s="1"/>
  <c r="AD1062" i="1" s="1"/>
  <c r="AE1062" i="1" s="1"/>
  <c r="O972" i="1"/>
  <c r="Q972" i="1" s="1"/>
  <c r="O1001" i="1"/>
  <c r="Q1001" i="1" s="1"/>
  <c r="X168" i="1"/>
  <c r="U168" i="1" s="1"/>
  <c r="Z168" i="1" s="1"/>
  <c r="AA168" i="1" s="1"/>
  <c r="AB168" i="1" s="1"/>
  <c r="AC168" i="1" s="1"/>
  <c r="AD168" i="1" s="1"/>
  <c r="AE168" i="1" s="1"/>
  <c r="O276" i="1"/>
  <c r="O1775" i="1"/>
  <c r="X1775" i="1" s="1"/>
  <c r="O965" i="1"/>
  <c r="Q965" i="1" s="1"/>
  <c r="O909" i="1"/>
  <c r="X1769" i="1"/>
  <c r="U1769" i="1" s="1"/>
  <c r="Z1769" i="1" s="1"/>
  <c r="AA1769" i="1" s="1"/>
  <c r="AB1769" i="1" s="1"/>
  <c r="AC1769" i="1" s="1"/>
  <c r="AD1769" i="1" s="1"/>
  <c r="AE1769" i="1" s="1"/>
  <c r="Q1769" i="1"/>
  <c r="Q1242" i="1"/>
  <c r="X1242" i="1"/>
  <c r="Q586" i="1"/>
  <c r="X586" i="1"/>
  <c r="U586" i="1" s="1"/>
  <c r="Z586" i="1" s="1"/>
  <c r="AA586" i="1" s="1"/>
  <c r="AB586" i="1" s="1"/>
  <c r="AC586" i="1" s="1"/>
  <c r="AD586" i="1" s="1"/>
  <c r="AE586" i="1" s="1"/>
  <c r="O260" i="1"/>
  <c r="X260" i="1" s="1"/>
  <c r="O775" i="1"/>
  <c r="O1393" i="1"/>
  <c r="O524" i="1"/>
  <c r="X524" i="1" s="1"/>
  <c r="O229" i="1"/>
  <c r="X229" i="1" s="1"/>
  <c r="U229" i="1" s="1"/>
  <c r="Z229" i="1" s="1"/>
  <c r="AA229" i="1" s="1"/>
  <c r="AB229" i="1" s="1"/>
  <c r="AC229" i="1" s="1"/>
  <c r="AD229" i="1" s="1"/>
  <c r="AE229" i="1" s="1"/>
  <c r="X1561" i="1"/>
  <c r="U1561" i="1" s="1"/>
  <c r="Z1561" i="1" s="1"/>
  <c r="AA1561" i="1" s="1"/>
  <c r="AB1561" i="1" s="1"/>
  <c r="AC1561" i="1" s="1"/>
  <c r="AD1561" i="1" s="1"/>
  <c r="AE1561" i="1" s="1"/>
  <c r="Q1561" i="1"/>
  <c r="O599" i="1"/>
  <c r="Q599" i="1" s="1"/>
  <c r="O1495" i="1"/>
  <c r="X1495" i="1" s="1"/>
  <c r="O213" i="1"/>
  <c r="O1259" i="1"/>
  <c r="X1259" i="1" s="1"/>
  <c r="O1719" i="1"/>
  <c r="X1719" i="1" s="1"/>
  <c r="O593" i="1"/>
  <c r="X1376" i="1"/>
  <c r="Q1376" i="1"/>
  <c r="O499" i="1"/>
  <c r="O1035" i="1"/>
  <c r="Q1035" i="1" s="1"/>
  <c r="X1612" i="1"/>
  <c r="R1612" i="1" s="1"/>
  <c r="L1612" i="1" s="1"/>
  <c r="Q1612" i="1"/>
  <c r="X204" i="1"/>
  <c r="U204" i="1" s="1"/>
  <c r="Z204" i="1" s="1"/>
  <c r="AA204" i="1" s="1"/>
  <c r="AB204" i="1" s="1"/>
  <c r="AC204" i="1" s="1"/>
  <c r="AD204" i="1" s="1"/>
  <c r="AE204" i="1" s="1"/>
  <c r="Q204" i="1"/>
  <c r="Q978" i="1"/>
  <c r="X978" i="1"/>
  <c r="U978" i="1" s="1"/>
  <c r="Z978" i="1" s="1"/>
  <c r="AA978" i="1" s="1"/>
  <c r="AB978" i="1" s="1"/>
  <c r="AC978" i="1" s="1"/>
  <c r="AD978" i="1" s="1"/>
  <c r="AE978" i="1" s="1"/>
  <c r="Q181" i="1"/>
  <c r="X181" i="1"/>
  <c r="X1430" i="1"/>
  <c r="R1430" i="1" s="1"/>
  <c r="L1430" i="1" s="1"/>
  <c r="Q1430" i="1"/>
  <c r="Q828" i="1"/>
  <c r="Q1017" i="1"/>
  <c r="X1017" i="1"/>
  <c r="O1639" i="1"/>
  <c r="Q1639" i="1" s="1"/>
  <c r="O1013" i="1"/>
  <c r="O1804" i="1"/>
  <c r="O752" i="1"/>
  <c r="Q752" i="1" s="1"/>
  <c r="Q918" i="1"/>
  <c r="O421" i="1"/>
  <c r="X421" i="1" s="1"/>
  <c r="O365" i="1"/>
  <c r="X365" i="1" s="1"/>
  <c r="O798" i="1"/>
  <c r="X798" i="1" s="1"/>
  <c r="O1786" i="1"/>
  <c r="X1786" i="1" s="1"/>
  <c r="O1342" i="1"/>
  <c r="X1342" i="1" s="1"/>
  <c r="O1428" i="1"/>
  <c r="X1428" i="1" s="1"/>
  <c r="O1585" i="1"/>
  <c r="Q1585" i="1" s="1"/>
  <c r="O1173" i="1"/>
  <c r="Q1173" i="1" s="1"/>
  <c r="O360" i="1"/>
  <c r="O178" i="1"/>
  <c r="X178" i="1" s="1"/>
  <c r="O1690" i="1"/>
  <c r="O322" i="1"/>
  <c r="Q322" i="1" s="1"/>
  <c r="O1535" i="1"/>
  <c r="O1811" i="1"/>
  <c r="O787" i="1"/>
  <c r="X787" i="1" s="1"/>
  <c r="O604" i="1"/>
  <c r="X604" i="1" s="1"/>
  <c r="O1808" i="1"/>
  <c r="Q1808" i="1" s="1"/>
  <c r="O1231" i="1"/>
  <c r="O1130" i="1"/>
  <c r="X1130" i="1" s="1"/>
  <c r="O900" i="1"/>
  <c r="X900" i="1" s="1"/>
  <c r="O857" i="1"/>
  <c r="X857" i="1" s="1"/>
  <c r="O1383" i="1"/>
  <c r="Q1383" i="1" s="1"/>
  <c r="O1133" i="1"/>
  <c r="Q1133" i="1" s="1"/>
  <c r="O548" i="1"/>
  <c r="O1509" i="1"/>
  <c r="X1509" i="1" s="1"/>
  <c r="O77" i="1"/>
  <c r="Q77" i="1" s="1"/>
  <c r="O626" i="1"/>
  <c r="X626" i="1" s="1"/>
  <c r="O294" i="1"/>
  <c r="O400" i="1"/>
  <c r="X400" i="1" s="1"/>
  <c r="O1008" i="1"/>
  <c r="X1008" i="1" s="1"/>
  <c r="O767" i="1"/>
  <c r="Q767" i="1" s="1"/>
  <c r="O166" i="1"/>
  <c r="Q166" i="1" s="1"/>
  <c r="O1003" i="1"/>
  <c r="O1576" i="1"/>
  <c r="O780" i="1"/>
  <c r="O1480" i="1"/>
  <c r="X1480" i="1" s="1"/>
  <c r="O1005" i="1"/>
  <c r="O636" i="1"/>
  <c r="O822" i="1"/>
  <c r="Q822" i="1" s="1"/>
  <c r="O744" i="1"/>
  <c r="X744" i="1" s="1"/>
  <c r="O915" i="1"/>
  <c r="Q915" i="1" s="1"/>
  <c r="R535" i="1"/>
  <c r="L535" i="1" s="1"/>
  <c r="O1493" i="1"/>
  <c r="X1493" i="1" s="1"/>
  <c r="O1299" i="1"/>
  <c r="X1299" i="1" s="1"/>
  <c r="O85" i="1"/>
  <c r="Q85" i="1" s="1"/>
  <c r="O1734" i="1"/>
  <c r="Q1734" i="1" s="1"/>
  <c r="O1471" i="1"/>
  <c r="X1471" i="1" s="1"/>
  <c r="O1725" i="1"/>
  <c r="Q1725" i="1" s="1"/>
  <c r="O492" i="1"/>
  <c r="Q492" i="1" s="1"/>
  <c r="O717" i="1"/>
  <c r="X717" i="1" s="1"/>
  <c r="O1711" i="1"/>
  <c r="O1708" i="1"/>
  <c r="O1777" i="1"/>
  <c r="X1777" i="1" s="1"/>
  <c r="O1330" i="1"/>
  <c r="O1220" i="1"/>
  <c r="X1220" i="1" s="1"/>
  <c r="O338" i="1"/>
  <c r="X338" i="1" s="1"/>
  <c r="O1291" i="1"/>
  <c r="X1291" i="1" s="1"/>
  <c r="X1205" i="1"/>
  <c r="U1205" i="1" s="1"/>
  <c r="Z1205" i="1" s="1"/>
  <c r="AA1205" i="1" s="1"/>
  <c r="AB1205" i="1" s="1"/>
  <c r="AC1205" i="1" s="1"/>
  <c r="AD1205" i="1" s="1"/>
  <c r="AE1205" i="1" s="1"/>
  <c r="O1573" i="1"/>
  <c r="Q1573" i="1" s="1"/>
  <c r="Q1700" i="1"/>
  <c r="O839" i="1"/>
  <c r="Q839" i="1" s="1"/>
  <c r="O656" i="1"/>
  <c r="O670" i="1"/>
  <c r="O950" i="1"/>
  <c r="X950" i="1" s="1"/>
  <c r="O100" i="1"/>
  <c r="O297" i="1"/>
  <c r="X297" i="1" s="1"/>
  <c r="O876" i="1"/>
  <c r="O126" i="1"/>
  <c r="X126" i="1" s="1"/>
  <c r="O1735" i="1"/>
  <c r="X1735" i="1" s="1"/>
  <c r="O1204" i="1"/>
  <c r="O684" i="1"/>
  <c r="O1807" i="1"/>
  <c r="O331" i="1"/>
  <c r="O611" i="1"/>
  <c r="O671" i="1"/>
  <c r="Q671" i="1" s="1"/>
  <c r="O783" i="1"/>
  <c r="O1631" i="1"/>
  <c r="O1294" i="1"/>
  <c r="Q1294" i="1" s="1"/>
  <c r="O1448" i="1"/>
  <c r="X1448" i="1" s="1"/>
  <c r="Q1564" i="1"/>
  <c r="O136" i="1"/>
  <c r="X136" i="1" s="1"/>
  <c r="O279" i="1"/>
  <c r="X279" i="1" s="1"/>
  <c r="O855" i="1"/>
  <c r="X855" i="1" s="1"/>
  <c r="O1522" i="1"/>
  <c r="O912" i="1"/>
  <c r="O501" i="1"/>
  <c r="O1142" i="1"/>
  <c r="O1244" i="1"/>
  <c r="Q1244" i="1" s="1"/>
  <c r="O897" i="1"/>
  <c r="X897" i="1" s="1"/>
  <c r="O1481" i="1"/>
  <c r="O480" i="1"/>
  <c r="O1456" i="1"/>
  <c r="X1227" i="1"/>
  <c r="O554" i="1"/>
  <c r="X1043" i="1"/>
  <c r="U1043" i="1" s="1"/>
  <c r="Z1043" i="1" s="1"/>
  <c r="AA1043" i="1" s="1"/>
  <c r="AB1043" i="1" s="1"/>
  <c r="AC1043" i="1" s="1"/>
  <c r="AD1043" i="1" s="1"/>
  <c r="AE1043" i="1" s="1"/>
  <c r="O584" i="1"/>
  <c r="O495" i="1"/>
  <c r="Q495" i="1" s="1"/>
  <c r="O1167" i="1"/>
  <c r="O803" i="1"/>
  <c r="Q803" i="1" s="1"/>
  <c r="O1187" i="1"/>
  <c r="Q1187" i="1" s="1"/>
  <c r="O1654" i="1"/>
  <c r="X1654" i="1" s="1"/>
  <c r="O1212" i="1"/>
  <c r="O314" i="1"/>
  <c r="X314" i="1" s="1"/>
  <c r="O1016" i="1"/>
  <c r="Q1016" i="1" s="1"/>
  <c r="O277" i="1"/>
  <c r="X277" i="1" s="1"/>
  <c r="O56" i="1"/>
  <c r="X56" i="1" s="1"/>
  <c r="O1159" i="1"/>
  <c r="X1159" i="1" s="1"/>
  <c r="O185" i="1"/>
  <c r="Q185" i="1" s="1"/>
  <c r="O1554" i="1"/>
  <c r="X1554" i="1" s="1"/>
  <c r="X1274" i="1"/>
  <c r="O763" i="1"/>
  <c r="O155" i="1"/>
  <c r="O836" i="1"/>
  <c r="O821" i="1"/>
  <c r="O557" i="1"/>
  <c r="X557" i="1" s="1"/>
  <c r="O408" i="1"/>
  <c r="O907" i="1"/>
  <c r="O810" i="1"/>
  <c r="O125" i="1"/>
  <c r="X125" i="1" s="1"/>
  <c r="O1128" i="1"/>
  <c r="X1128" i="1" s="1"/>
  <c r="O1510" i="1"/>
  <c r="Q1510" i="1" s="1"/>
  <c r="O776" i="1"/>
  <c r="X776" i="1" s="1"/>
  <c r="O1659" i="1"/>
  <c r="Q1659" i="1" s="1"/>
  <c r="O233" i="1"/>
  <c r="X233" i="1" s="1"/>
  <c r="O1578" i="1"/>
  <c r="O1486" i="1"/>
  <c r="O884" i="1"/>
  <c r="X884" i="1" s="1"/>
  <c r="O901" i="1"/>
  <c r="X901" i="1" s="1"/>
  <c r="O486" i="1"/>
  <c r="Q486" i="1" s="1"/>
  <c r="O643" i="1"/>
  <c r="O720" i="1"/>
  <c r="X720" i="1" s="1"/>
  <c r="O476" i="1"/>
  <c r="O274" i="1"/>
  <c r="X274" i="1" s="1"/>
  <c r="O238" i="1"/>
  <c r="O1311" i="1"/>
  <c r="Q1311" i="1" s="1"/>
  <c r="O850" i="1"/>
  <c r="O1129" i="1"/>
  <c r="Q1129" i="1" s="1"/>
  <c r="O254" i="1"/>
  <c r="O1222" i="1"/>
  <c r="Q1222" i="1" s="1"/>
  <c r="O1794" i="1"/>
  <c r="Q1794" i="1" s="1"/>
  <c r="O1667" i="1"/>
  <c r="Q1667" i="1" s="1"/>
  <c r="O1617" i="1"/>
  <c r="O1317" i="1"/>
  <c r="X1317" i="1" s="1"/>
  <c r="O1029" i="1"/>
  <c r="O164" i="1"/>
  <c r="O931" i="1"/>
  <c r="X931" i="1" s="1"/>
  <c r="O267" i="1"/>
  <c r="X267" i="1" s="1"/>
  <c r="O1737" i="1"/>
  <c r="X1737" i="1" s="1"/>
  <c r="O1284" i="1"/>
  <c r="O906" i="1"/>
  <c r="O381" i="1"/>
  <c r="O1164" i="1"/>
  <c r="O754" i="1"/>
  <c r="Q754" i="1" s="1"/>
  <c r="O214" i="1"/>
  <c r="X214" i="1" s="1"/>
  <c r="U214" i="1" s="1"/>
  <c r="Z214" i="1" s="1"/>
  <c r="AA214" i="1" s="1"/>
  <c r="AB214" i="1" s="1"/>
  <c r="AC214" i="1" s="1"/>
  <c r="AD214" i="1" s="1"/>
  <c r="AE214" i="1" s="1"/>
  <c r="O269" i="1"/>
  <c r="X269" i="1" s="1"/>
  <c r="O871" i="1"/>
  <c r="X871" i="1" s="1"/>
  <c r="O1387" i="1"/>
  <c r="O905" i="1"/>
  <c r="O1368" i="1"/>
  <c r="X1368" i="1" s="1"/>
  <c r="O751" i="1"/>
  <c r="Q1053" i="1"/>
  <c r="X1053" i="1"/>
  <c r="U1053" i="1" s="1"/>
  <c r="Z1053" i="1" s="1"/>
  <c r="AA1053" i="1" s="1"/>
  <c r="AB1053" i="1" s="1"/>
  <c r="AC1053" i="1" s="1"/>
  <c r="AD1053" i="1" s="1"/>
  <c r="AE1053" i="1" s="1"/>
  <c r="X567" i="1"/>
  <c r="Q567" i="1"/>
  <c r="Q86" i="1"/>
  <c r="X86" i="1"/>
  <c r="Q1499" i="1"/>
  <c r="X1499" i="1"/>
  <c r="X1372" i="1"/>
  <c r="R1372" i="1" s="1"/>
  <c r="L1372" i="1" s="1"/>
  <c r="Q1372" i="1"/>
  <c r="Q30" i="1"/>
  <c r="X30" i="1"/>
  <c r="U30" i="1" s="1"/>
  <c r="Z30" i="1" s="1"/>
  <c r="AA30" i="1" s="1"/>
  <c r="AB30" i="1" s="1"/>
  <c r="AC30" i="1" s="1"/>
  <c r="AD30" i="1" s="1"/>
  <c r="AE30" i="1" s="1"/>
  <c r="X1453" i="1"/>
  <c r="R1453" i="1" s="1"/>
  <c r="L1453" i="1" s="1"/>
  <c r="Q1453" i="1"/>
  <c r="Q368" i="1"/>
  <c r="X368" i="1"/>
  <c r="U368" i="1" s="1"/>
  <c r="Z368" i="1" s="1"/>
  <c r="AA368" i="1" s="1"/>
  <c r="AB368" i="1" s="1"/>
  <c r="AC368" i="1" s="1"/>
  <c r="AD368" i="1" s="1"/>
  <c r="AE368" i="1" s="1"/>
  <c r="Q22" i="1"/>
  <c r="X22" i="1"/>
  <c r="U22" i="1" s="1"/>
  <c r="Z22" i="1" s="1"/>
  <c r="AA22" i="1" s="1"/>
  <c r="AB22" i="1" s="1"/>
  <c r="AC22" i="1" s="1"/>
  <c r="AD22" i="1" s="1"/>
  <c r="AE22" i="1" s="1"/>
  <c r="Q395" i="1"/>
  <c r="X395" i="1"/>
  <c r="R395" i="1" s="1"/>
  <c r="L395" i="1" s="1"/>
  <c r="Q680" i="1"/>
  <c r="X680" i="1"/>
  <c r="R680" i="1" s="1"/>
  <c r="L680" i="1" s="1"/>
  <c r="Q1000" i="1"/>
  <c r="X1000" i="1"/>
  <c r="R1000" i="1" s="1"/>
  <c r="L1000" i="1" s="1"/>
  <c r="X190" i="1"/>
  <c r="U190" i="1" s="1"/>
  <c r="Z190" i="1" s="1"/>
  <c r="AA190" i="1" s="1"/>
  <c r="AB190" i="1" s="1"/>
  <c r="AC190" i="1" s="1"/>
  <c r="AD190" i="1" s="1"/>
  <c r="AE190" i="1" s="1"/>
  <c r="Q190" i="1"/>
  <c r="O1436" i="1"/>
  <c r="Q1436" i="1" s="1"/>
  <c r="Q523" i="1"/>
  <c r="Q1416" i="1"/>
  <c r="X1416" i="1"/>
  <c r="O790" i="1"/>
  <c r="X790" i="1" s="1"/>
  <c r="O985" i="1"/>
  <c r="X985" i="1" s="1"/>
  <c r="Q162" i="1"/>
  <c r="O413" i="1"/>
  <c r="X413" i="1" s="1"/>
  <c r="O1512" i="1"/>
  <c r="Q1512" i="1" s="1"/>
  <c r="X479" i="1"/>
  <c r="U479" i="1" s="1"/>
  <c r="Z479" i="1" s="1"/>
  <c r="AA479" i="1" s="1"/>
  <c r="AB479" i="1" s="1"/>
  <c r="AC479" i="1" s="1"/>
  <c r="AD479" i="1" s="1"/>
  <c r="AE479" i="1" s="1"/>
  <c r="Q479" i="1"/>
  <c r="O198" i="1"/>
  <c r="X198" i="1" s="1"/>
  <c r="O1604" i="1"/>
  <c r="X1604" i="1" s="1"/>
  <c r="O1337" i="1"/>
  <c r="X1337" i="1" s="1"/>
  <c r="O1335" i="1"/>
  <c r="X1335" i="1" s="1"/>
  <c r="O795" i="1"/>
  <c r="O1183" i="1"/>
  <c r="X1183" i="1" s="1"/>
  <c r="X1464" i="1"/>
  <c r="O1224" i="1"/>
  <c r="Q108" i="1"/>
  <c r="O347" i="1"/>
  <c r="X25" i="1"/>
  <c r="U25" i="1" s="1"/>
  <c r="Z25" i="1" s="1"/>
  <c r="AA25" i="1" s="1"/>
  <c r="AB25" i="1" s="1"/>
  <c r="AC25" i="1" s="1"/>
  <c r="AD25" i="1" s="1"/>
  <c r="AE25" i="1" s="1"/>
  <c r="Q1532" i="1"/>
  <c r="X1532" i="1"/>
  <c r="U1532" i="1" s="1"/>
  <c r="Z1532" i="1" s="1"/>
  <c r="AA1532" i="1" s="1"/>
  <c r="AB1532" i="1" s="1"/>
  <c r="AC1532" i="1" s="1"/>
  <c r="AD1532" i="1" s="1"/>
  <c r="AE1532" i="1" s="1"/>
  <c r="O1036" i="1"/>
  <c r="Q1036" i="1" s="1"/>
  <c r="O1206" i="1"/>
  <c r="X1206" i="1" s="1"/>
  <c r="O308" i="1"/>
  <c r="O1237" i="1"/>
  <c r="X1237" i="1" s="1"/>
  <c r="O1726" i="1"/>
  <c r="Q1726" i="1" s="1"/>
  <c r="O1450" i="1"/>
  <c r="X1450" i="1" s="1"/>
  <c r="X1645" i="1"/>
  <c r="R1645" i="1" s="1"/>
  <c r="L1645" i="1" s="1"/>
  <c r="O1065" i="1"/>
  <c r="X1065" i="1" s="1"/>
  <c r="O743" i="1"/>
  <c r="O1217" i="1"/>
  <c r="O995" i="1"/>
  <c r="X1405" i="1"/>
  <c r="U1405" i="1" s="1"/>
  <c r="Z1405" i="1" s="1"/>
  <c r="AA1405" i="1" s="1"/>
  <c r="AB1405" i="1" s="1"/>
  <c r="AC1405" i="1" s="1"/>
  <c r="AD1405" i="1" s="1"/>
  <c r="AE1405" i="1" s="1"/>
  <c r="Q1405" i="1"/>
  <c r="O1809" i="1"/>
  <c r="Q1809" i="1" s="1"/>
  <c r="O1704" i="1"/>
  <c r="Q1704" i="1" s="1"/>
  <c r="O1196" i="1"/>
  <c r="O1783" i="1"/>
  <c r="X1589" i="1"/>
  <c r="U1589" i="1" s="1"/>
  <c r="Z1589" i="1" s="1"/>
  <c r="AA1589" i="1" s="1"/>
  <c r="AB1589" i="1" s="1"/>
  <c r="AC1589" i="1" s="1"/>
  <c r="AD1589" i="1" s="1"/>
  <c r="AE1589" i="1" s="1"/>
  <c r="O1081" i="1"/>
  <c r="X1081" i="1" s="1"/>
  <c r="O320" i="1"/>
  <c r="X320" i="1" s="1"/>
  <c r="O73" i="1"/>
  <c r="O538" i="1"/>
  <c r="X538" i="1" s="1"/>
  <c r="O1101" i="1"/>
  <c r="Q1101" i="1" s="1"/>
  <c r="X1538" i="1"/>
  <c r="Q1538" i="1"/>
  <c r="Q1228" i="1"/>
  <c r="X1228" i="1"/>
  <c r="X706" i="1"/>
  <c r="U706" i="1" s="1"/>
  <c r="Z706" i="1" s="1"/>
  <c r="AA706" i="1" s="1"/>
  <c r="AB706" i="1" s="1"/>
  <c r="AC706" i="1" s="1"/>
  <c r="AD706" i="1" s="1"/>
  <c r="AE706" i="1" s="1"/>
  <c r="Q706" i="1"/>
  <c r="X1556" i="1"/>
  <c r="U1556" i="1" s="1"/>
  <c r="Z1556" i="1" s="1"/>
  <c r="AA1556" i="1" s="1"/>
  <c r="AB1556" i="1" s="1"/>
  <c r="AC1556" i="1" s="1"/>
  <c r="AD1556" i="1" s="1"/>
  <c r="AE1556" i="1" s="1"/>
  <c r="Q1556" i="1"/>
  <c r="O1225" i="1"/>
  <c r="Q1560" i="1"/>
  <c r="Q1148" i="1"/>
  <c r="O333" i="1"/>
  <c r="X333" i="1" s="1"/>
  <c r="O282" i="1"/>
  <c r="X282" i="1" s="1"/>
  <c r="Q268" i="1"/>
  <c r="O1693" i="1"/>
  <c r="X1693" i="1" s="1"/>
  <c r="X1055" i="1"/>
  <c r="Q1055" i="1"/>
  <c r="Q1158" i="1"/>
  <c r="X1158" i="1"/>
  <c r="U1158" i="1" s="1"/>
  <c r="Z1158" i="1" s="1"/>
  <c r="AA1158" i="1" s="1"/>
  <c r="AB1158" i="1" s="1"/>
  <c r="AC1158" i="1" s="1"/>
  <c r="AD1158" i="1" s="1"/>
  <c r="AE1158" i="1" s="1"/>
  <c r="O1343" i="1"/>
  <c r="Q845" i="1"/>
  <c r="X845" i="1"/>
  <c r="Q1791" i="1"/>
  <c r="X1791" i="1"/>
  <c r="R1791" i="1" s="1"/>
  <c r="L1791" i="1" s="1"/>
  <c r="O953" i="1"/>
  <c r="X953" i="1" s="1"/>
  <c r="Q466" i="1"/>
  <c r="Q378" i="1"/>
  <c r="X378" i="1"/>
  <c r="O1584" i="1"/>
  <c r="Q1584" i="1" s="1"/>
  <c r="O600" i="1"/>
  <c r="X600" i="1" s="1"/>
  <c r="O1140" i="1"/>
  <c r="Q46" i="1"/>
  <c r="X533" i="1"/>
  <c r="R533" i="1" s="1"/>
  <c r="L533" i="1" s="1"/>
  <c r="Q1011" i="1"/>
  <c r="X1011" i="1"/>
  <c r="O1314" i="1"/>
  <c r="O704" i="1"/>
  <c r="X704" i="1" s="1"/>
  <c r="O1500" i="1"/>
  <c r="X1500" i="1" s="1"/>
  <c r="X1634" i="1"/>
  <c r="X1438" i="1"/>
  <c r="U1438" i="1" s="1"/>
  <c r="Z1438" i="1" s="1"/>
  <c r="AA1438" i="1" s="1"/>
  <c r="AB1438" i="1" s="1"/>
  <c r="AC1438" i="1" s="1"/>
  <c r="AD1438" i="1" s="1"/>
  <c r="AE1438" i="1" s="1"/>
  <c r="Q1632" i="1"/>
  <c r="O572" i="1"/>
  <c r="X572" i="1" s="1"/>
  <c r="Q1070" i="1"/>
  <c r="O463" i="1"/>
  <c r="Q939" i="1"/>
  <c r="X542" i="1"/>
  <c r="U542" i="1" s="1"/>
  <c r="Z542" i="1" s="1"/>
  <c r="AA542" i="1" s="1"/>
  <c r="AB542" i="1" s="1"/>
  <c r="AC542" i="1" s="1"/>
  <c r="AD542" i="1" s="1"/>
  <c r="AE542" i="1" s="1"/>
  <c r="O124" i="1"/>
  <c r="Q124" i="1" s="1"/>
  <c r="O253" i="1"/>
  <c r="X253" i="1" s="1"/>
  <c r="O206" i="1"/>
  <c r="Q443" i="1"/>
  <c r="X443" i="1"/>
  <c r="U443" i="1" s="1"/>
  <c r="Z443" i="1" s="1"/>
  <c r="AA443" i="1" s="1"/>
  <c r="AB443" i="1" s="1"/>
  <c r="AC443" i="1" s="1"/>
  <c r="AD443" i="1" s="1"/>
  <c r="AE443" i="1" s="1"/>
  <c r="X230" i="1"/>
  <c r="R230" i="1" s="1"/>
  <c r="L230" i="1" s="1"/>
  <c r="Q230" i="1"/>
  <c r="O885" i="1"/>
  <c r="Q885" i="1" s="1"/>
  <c r="Q1739" i="1"/>
  <c r="X1739" i="1"/>
  <c r="U1739" i="1" s="1"/>
  <c r="Z1739" i="1" s="1"/>
  <c r="AA1739" i="1" s="1"/>
  <c r="AB1739" i="1" s="1"/>
  <c r="AC1739" i="1" s="1"/>
  <c r="AD1739" i="1" s="1"/>
  <c r="AE1739" i="1" s="1"/>
  <c r="O1805" i="1"/>
  <c r="X1805" i="1" s="1"/>
  <c r="R1805" i="1" s="1"/>
  <c r="L1805" i="1" s="1"/>
  <c r="X638" i="1"/>
  <c r="Q638" i="1"/>
  <c r="Q1721" i="1"/>
  <c r="X612" i="1"/>
  <c r="U612" i="1" s="1"/>
  <c r="Z612" i="1" s="1"/>
  <c r="AA612" i="1" s="1"/>
  <c r="AB612" i="1" s="1"/>
  <c r="AC612" i="1" s="1"/>
  <c r="AD612" i="1" s="1"/>
  <c r="AE612" i="1" s="1"/>
  <c r="Q612" i="1"/>
  <c r="X483" i="1"/>
  <c r="U483" i="1" s="1"/>
  <c r="Z483" i="1" s="1"/>
  <c r="AA483" i="1" s="1"/>
  <c r="AB483" i="1" s="1"/>
  <c r="AC483" i="1" s="1"/>
  <c r="AD483" i="1" s="1"/>
  <c r="AE483" i="1" s="1"/>
  <c r="O1785" i="1"/>
  <c r="X1785" i="1" s="1"/>
  <c r="Q1801" i="1"/>
  <c r="O1558" i="1"/>
  <c r="Q851" i="1"/>
  <c r="X851" i="1"/>
  <c r="O1492" i="1"/>
  <c r="O1089" i="1"/>
  <c r="X1089" i="1" s="1"/>
  <c r="O242" i="1"/>
  <c r="Q242" i="1" s="1"/>
  <c r="O475" i="1"/>
  <c r="X475" i="1" s="1"/>
  <c r="O48" i="1"/>
  <c r="X48" i="1" s="1"/>
  <c r="O221" i="1"/>
  <c r="X221" i="1" s="1"/>
  <c r="X1336" i="1"/>
  <c r="Q1336" i="1"/>
  <c r="O1812" i="1"/>
  <c r="O67" i="1"/>
  <c r="Q67" i="1" s="1"/>
  <c r="X959" i="1"/>
  <c r="U959" i="1" s="1"/>
  <c r="Z959" i="1" s="1"/>
  <c r="AA959" i="1" s="1"/>
  <c r="AB959" i="1" s="1"/>
  <c r="AC959" i="1" s="1"/>
  <c r="AD959" i="1" s="1"/>
  <c r="AE959" i="1" s="1"/>
  <c r="O1761" i="1"/>
  <c r="X1761" i="1" s="1"/>
  <c r="X1729" i="1"/>
  <c r="R1729" i="1" s="1"/>
  <c r="L1729" i="1" s="1"/>
  <c r="O1537" i="1"/>
  <c r="O1057" i="1"/>
  <c r="O456" i="1"/>
  <c r="Q456" i="1" s="1"/>
  <c r="O485" i="1"/>
  <c r="Q485" i="1" s="1"/>
  <c r="Q934" i="1"/>
  <c r="Q1203" i="1"/>
  <c r="X117" i="1"/>
  <c r="U117" i="1" s="1"/>
  <c r="Z117" i="1" s="1"/>
  <c r="AA117" i="1" s="1"/>
  <c r="AB117" i="1" s="1"/>
  <c r="AC117" i="1" s="1"/>
  <c r="AD117" i="1" s="1"/>
  <c r="AE117" i="1" s="1"/>
  <c r="O1352" i="1"/>
  <c r="X1352" i="1" s="1"/>
  <c r="O1618" i="1"/>
  <c r="X1618" i="1" s="1"/>
  <c r="O177" i="1"/>
  <c r="Q177" i="1" s="1"/>
  <c r="O958" i="1"/>
  <c r="X958" i="1" s="1"/>
  <c r="X1798" i="1"/>
  <c r="O826" i="1"/>
  <c r="X826" i="1" s="1"/>
  <c r="Q1400" i="1"/>
  <c r="X1484" i="1"/>
  <c r="R1484" i="1" s="1"/>
  <c r="L1484" i="1" s="1"/>
  <c r="Q1484" i="1"/>
  <c r="O1611" i="1"/>
  <c r="Q1611" i="1" s="1"/>
  <c r="O1071" i="1"/>
  <c r="O1156" i="1"/>
  <c r="Q1156" i="1" s="1"/>
  <c r="X954" i="1"/>
  <c r="R954" i="1" s="1"/>
  <c r="L954" i="1" s="1"/>
  <c r="O35" i="1"/>
  <c r="Q35" i="1" s="1"/>
  <c r="Q425" i="1"/>
  <c r="X425" i="1"/>
  <c r="U425" i="1" s="1"/>
  <c r="Z425" i="1" s="1"/>
  <c r="AA425" i="1" s="1"/>
  <c r="AB425" i="1" s="1"/>
  <c r="AC425" i="1" s="1"/>
  <c r="AD425" i="1" s="1"/>
  <c r="AE425" i="1" s="1"/>
  <c r="Q137" i="1"/>
  <c r="O414" i="1"/>
  <c r="Q414" i="1" s="1"/>
  <c r="O740" i="1"/>
  <c r="Q740" i="1" s="1"/>
  <c r="O1695" i="1"/>
  <c r="O220" i="1"/>
  <c r="Q1625" i="1"/>
  <c r="O1437" i="1"/>
  <c r="Q1437" i="1" s="1"/>
  <c r="O1408" i="1"/>
  <c r="X1408" i="1" s="1"/>
  <c r="O824" i="1"/>
  <c r="Q824" i="1" s="1"/>
  <c r="O199" i="1"/>
  <c r="X199" i="1" s="1"/>
  <c r="Q446" i="1"/>
  <c r="O184" i="1"/>
  <c r="Q457" i="1"/>
  <c r="Q232" i="1"/>
  <c r="X928" i="1"/>
  <c r="U928" i="1" s="1"/>
  <c r="Z928" i="1" s="1"/>
  <c r="AA928" i="1" s="1"/>
  <c r="AB928" i="1" s="1"/>
  <c r="AC928" i="1" s="1"/>
  <c r="AD928" i="1" s="1"/>
  <c r="AE928" i="1" s="1"/>
  <c r="O1445" i="1"/>
  <c r="O1778" i="1"/>
  <c r="O888" i="1"/>
  <c r="X888" i="1" s="1"/>
  <c r="O1491" i="1"/>
  <c r="X1491" i="1" s="1"/>
  <c r="X649" i="1"/>
  <c r="U649" i="1" s="1"/>
  <c r="Z649" i="1" s="1"/>
  <c r="AA649" i="1" s="1"/>
  <c r="AB649" i="1" s="1"/>
  <c r="AC649" i="1" s="1"/>
  <c r="AD649" i="1" s="1"/>
  <c r="AE649" i="1" s="1"/>
  <c r="Q649" i="1"/>
  <c r="U1058" i="1"/>
  <c r="Z1058" i="1" s="1"/>
  <c r="AA1058" i="1" s="1"/>
  <c r="AB1058" i="1" s="1"/>
  <c r="AC1058" i="1" s="1"/>
  <c r="AD1058" i="1" s="1"/>
  <c r="AE1058" i="1" s="1"/>
  <c r="R1058" i="1"/>
  <c r="L1058" i="1" s="1"/>
  <c r="O1155" i="1"/>
  <c r="Q1155" i="1" s="1"/>
  <c r="O334" i="1"/>
  <c r="X334" i="1" s="1"/>
  <c r="R268" i="1"/>
  <c r="L268" i="1" s="1"/>
  <c r="Q419" i="1"/>
  <c r="O629" i="1"/>
  <c r="Q629" i="1" s="1"/>
  <c r="O999" i="1"/>
  <c r="X999" i="1" s="1"/>
  <c r="O895" i="1"/>
  <c r="X275" i="1"/>
  <c r="U275" i="1" s="1"/>
  <c r="Z275" i="1" s="1"/>
  <c r="AA275" i="1" s="1"/>
  <c r="AB275" i="1" s="1"/>
  <c r="AC275" i="1" s="1"/>
  <c r="AD275" i="1" s="1"/>
  <c r="AE275" i="1" s="1"/>
  <c r="Q275" i="1"/>
  <c r="O1545" i="1"/>
  <c r="Q1545" i="1" s="1"/>
  <c r="O1749" i="1"/>
  <c r="X1749" i="1" s="1"/>
  <c r="X1328" i="1"/>
  <c r="R1328" i="1" s="1"/>
  <c r="L1328" i="1" s="1"/>
  <c r="O210" i="1"/>
  <c r="Q210" i="1" s="1"/>
  <c r="O235" i="1"/>
  <c r="X235" i="1" s="1"/>
  <c r="R108" i="1"/>
  <c r="L108" i="1" s="1"/>
  <c r="O1672" i="1"/>
  <c r="X1672" i="1" s="1"/>
  <c r="O1296" i="1"/>
  <c r="X1280" i="1"/>
  <c r="O1681" i="1"/>
  <c r="X1681" i="1" s="1"/>
  <c r="O1275" i="1"/>
  <c r="X1275" i="1" s="1"/>
  <c r="O815" i="1"/>
  <c r="X815" i="1" s="1"/>
  <c r="X470" i="1"/>
  <c r="U470" i="1" s="1"/>
  <c r="Z470" i="1" s="1"/>
  <c r="AA470" i="1" s="1"/>
  <c r="AB470" i="1" s="1"/>
  <c r="AC470" i="1" s="1"/>
  <c r="AD470" i="1" s="1"/>
  <c r="AE470" i="1" s="1"/>
  <c r="O398" i="1"/>
  <c r="X398" i="1" s="1"/>
  <c r="O152" i="1"/>
  <c r="X152" i="1" s="1"/>
  <c r="X927" i="1"/>
  <c r="U927" i="1" s="1"/>
  <c r="Z927" i="1" s="1"/>
  <c r="AA927" i="1" s="1"/>
  <c r="AB927" i="1" s="1"/>
  <c r="AC927" i="1" s="1"/>
  <c r="AD927" i="1" s="1"/>
  <c r="AE927" i="1" s="1"/>
  <c r="O133" i="1"/>
  <c r="Q133" i="1" s="1"/>
  <c r="X714" i="1"/>
  <c r="R714" i="1" s="1"/>
  <c r="L714" i="1" s="1"/>
  <c r="O1201" i="1"/>
  <c r="X1201" i="1" s="1"/>
  <c r="O1601" i="1"/>
  <c r="X1601" i="1" s="1"/>
  <c r="O506" i="1"/>
  <c r="X506" i="1" s="1"/>
  <c r="O1045" i="1"/>
  <c r="Q1045" i="1" s="1"/>
  <c r="Q142" i="1"/>
  <c r="X142" i="1"/>
  <c r="U142" i="1" s="1"/>
  <c r="Z142" i="1" s="1"/>
  <c r="AA142" i="1" s="1"/>
  <c r="AB142" i="1" s="1"/>
  <c r="AC142" i="1" s="1"/>
  <c r="AD142" i="1" s="1"/>
  <c r="AE142" i="1" s="1"/>
  <c r="O1606" i="1"/>
  <c r="O1257" i="1"/>
  <c r="X1257" i="1" s="1"/>
  <c r="O1607" i="1"/>
  <c r="X1607" i="1" s="1"/>
  <c r="O1587" i="1"/>
  <c r="X1587" i="1" s="1"/>
  <c r="O1588" i="1"/>
  <c r="X1588" i="1" s="1"/>
  <c r="O1398" i="1"/>
  <c r="Q1398" i="1" s="1"/>
  <c r="O1431" i="1"/>
  <c r="X1431" i="1" s="1"/>
  <c r="O1146" i="1"/>
  <c r="X1146" i="1" s="1"/>
  <c r="O1552" i="1"/>
  <c r="X1552" i="1" s="1"/>
  <c r="O1272" i="1"/>
  <c r="Q1272" i="1" s="1"/>
  <c r="O1432" i="1"/>
  <c r="Q1432" i="1" s="1"/>
  <c r="O773" i="1"/>
  <c r="O1115" i="1"/>
  <c r="Q1115" i="1" s="1"/>
  <c r="O1139" i="1"/>
  <c r="X1139" i="1" s="1"/>
  <c r="O430" i="1"/>
  <c r="Q430" i="1" s="1"/>
  <c r="O512" i="1"/>
  <c r="X512" i="1" s="1"/>
  <c r="O726" i="1"/>
  <c r="Q726" i="1" s="1"/>
  <c r="O899" i="1"/>
  <c r="O1270" i="1"/>
  <c r="O357" i="1"/>
  <c r="O173" i="1"/>
  <c r="O843" i="1"/>
  <c r="Q843" i="1" s="1"/>
  <c r="O1346" i="1"/>
  <c r="O516" i="1"/>
  <c r="Q516" i="1" s="1"/>
  <c r="O1060" i="1"/>
  <c r="Q1060" i="1" s="1"/>
  <c r="O1073" i="1"/>
  <c r="O1795" i="1"/>
  <c r="X1795" i="1" s="1"/>
  <c r="O1754" i="1"/>
  <c r="Q1754" i="1" s="1"/>
  <c r="O1755" i="1"/>
  <c r="X1755" i="1" s="1"/>
  <c r="O1743" i="1"/>
  <c r="O1190" i="1"/>
  <c r="O1417" i="1"/>
  <c r="X1417" i="1" s="1"/>
  <c r="O587" i="1"/>
  <c r="Q587" i="1" s="1"/>
  <c r="O896" i="1"/>
  <c r="X896" i="1" s="1"/>
  <c r="O49" i="1"/>
  <c r="Q49" i="1" s="1"/>
  <c r="O722" i="1"/>
  <c r="Q722" i="1" s="1"/>
  <c r="O212" i="1"/>
  <c r="O689" i="1"/>
  <c r="Q689" i="1" s="1"/>
  <c r="O424" i="1"/>
  <c r="Q424" i="1" s="1"/>
  <c r="O71" i="1"/>
  <c r="X71" i="1" s="1"/>
  <c r="O1504" i="1"/>
  <c r="O1234" i="1"/>
  <c r="Q1234" i="1" s="1"/>
  <c r="O1169" i="1"/>
  <c r="X1169" i="1" s="1"/>
  <c r="O1344" i="1"/>
  <c r="X1344" i="1" s="1"/>
  <c r="O794" i="1"/>
  <c r="X794" i="1" s="1"/>
  <c r="O977" i="1"/>
  <c r="O422" i="1"/>
  <c r="X422" i="1" s="1"/>
  <c r="O1321" i="1"/>
  <c r="X1321" i="1" s="1"/>
  <c r="O561" i="1"/>
  <c r="O436" i="1"/>
  <c r="Q436" i="1" s="1"/>
  <c r="O402" i="1"/>
  <c r="Q402" i="1" s="1"/>
  <c r="O560" i="1"/>
  <c r="Q560" i="1" s="1"/>
  <c r="Q685" i="1"/>
  <c r="O82" i="1"/>
  <c r="X82" i="1" s="1"/>
  <c r="O791" i="1"/>
  <c r="X791" i="1" s="1"/>
  <c r="O1402" i="1"/>
  <c r="O672" i="1"/>
  <c r="Q672" i="1" s="1"/>
  <c r="O1787" i="1"/>
  <c r="O1570" i="1"/>
  <c r="Q1570" i="1" s="1"/>
  <c r="O112" i="1"/>
  <c r="Q112" i="1" s="1"/>
  <c r="O785" i="1"/>
  <c r="O1404" i="1"/>
  <c r="O976" i="1"/>
  <c r="Q976" i="1" s="1"/>
  <c r="O309" i="1"/>
  <c r="X309" i="1" s="1"/>
  <c r="O1696" i="1"/>
  <c r="Q1696" i="1" s="1"/>
  <c r="O306" i="1"/>
  <c r="Q306" i="1" s="1"/>
  <c r="O647" i="1"/>
  <c r="X647" i="1" s="1"/>
  <c r="O1391" i="1"/>
  <c r="X719" i="1"/>
  <c r="Q719" i="1"/>
  <c r="O1710" i="1"/>
  <c r="O1621" i="1"/>
  <c r="Q1621" i="1" s="1"/>
  <c r="O1717" i="1"/>
  <c r="Q1717" i="1" s="1"/>
  <c r="O1353" i="1"/>
  <c r="Q1353" i="1" s="1"/>
  <c r="O1360" i="1"/>
  <c r="Q1360" i="1" s="1"/>
  <c r="O1194" i="1"/>
  <c r="X1194" i="1" s="1"/>
  <c r="O1031" i="1"/>
  <c r="O1028" i="1"/>
  <c r="Q1028" i="1" s="1"/>
  <c r="O669" i="1"/>
  <c r="X669" i="1" s="1"/>
  <c r="O1381" i="1"/>
  <c r="X1381" i="1" s="1"/>
  <c r="O813" i="1"/>
  <c r="X813" i="1" s="1"/>
  <c r="O487" i="1"/>
  <c r="X487" i="1" s="1"/>
  <c r="O234" i="1"/>
  <c r="Q234" i="1" s="1"/>
  <c r="O549" i="1"/>
  <c r="Q549" i="1" s="1"/>
  <c r="O1042" i="1"/>
  <c r="O989" i="1"/>
  <c r="O247" i="1"/>
  <c r="X247" i="1" s="1"/>
  <c r="O1443" i="1"/>
  <c r="X1443" i="1" s="1"/>
  <c r="O701" i="1"/>
  <c r="Q701" i="1" s="1"/>
  <c r="O856" i="1"/>
  <c r="Q856" i="1" s="1"/>
  <c r="O255" i="1"/>
  <c r="Q255" i="1" s="1"/>
  <c r="O1413" i="1"/>
  <c r="X1413" i="1" s="1"/>
  <c r="O467" i="1"/>
  <c r="X467" i="1" s="1"/>
  <c r="O109" i="1"/>
  <c r="X109" i="1" s="1"/>
  <c r="O1702" i="1"/>
  <c r="X1702" i="1" s="1"/>
  <c r="O1497" i="1"/>
  <c r="X1497" i="1" s="1"/>
  <c r="O1469" i="1"/>
  <c r="O298" i="1"/>
  <c r="O216" i="1"/>
  <c r="O373" i="1"/>
  <c r="X373" i="1" s="1"/>
  <c r="O140" i="1"/>
  <c r="X140" i="1" s="1"/>
  <c r="O292" i="1"/>
  <c r="Q292" i="1" s="1"/>
  <c r="O882" i="1"/>
  <c r="Q882" i="1" s="1"/>
  <c r="O688" i="1"/>
  <c r="X688" i="1" s="1"/>
  <c r="O889" i="1"/>
  <c r="Q889" i="1" s="1"/>
  <c r="O1213" i="1"/>
  <c r="X1213" i="1" s="1"/>
  <c r="O1519" i="1"/>
  <c r="Q1519" i="1" s="1"/>
  <c r="O194" i="1"/>
  <c r="O1707" i="1"/>
  <c r="X1707" i="1" s="1"/>
  <c r="O1014" i="1"/>
  <c r="X1014" i="1" s="1"/>
  <c r="O1074" i="1"/>
  <c r="X1074" i="1" s="1"/>
  <c r="O735" i="1"/>
  <c r="X735" i="1" s="1"/>
  <c r="O665" i="1"/>
  <c r="Q665" i="1" s="1"/>
  <c r="O491" i="1"/>
  <c r="Q491" i="1" s="1"/>
  <c r="O1027" i="1"/>
  <c r="O1740" i="1"/>
  <c r="X1740" i="1" s="1"/>
  <c r="O1466" i="1"/>
  <c r="Q1466" i="1" s="1"/>
  <c r="O1677" i="1"/>
  <c r="O1385" i="1"/>
  <c r="Q1385" i="1" s="1"/>
  <c r="O1267" i="1"/>
  <c r="O613" i="1"/>
  <c r="Q613" i="1" s="1"/>
  <c r="O753" i="1"/>
  <c r="O412" i="1"/>
  <c r="X412" i="1" s="1"/>
  <c r="O147" i="1"/>
  <c r="X147" i="1" s="1"/>
  <c r="O1313" i="1"/>
  <c r="O559" i="1"/>
  <c r="Q559" i="1" s="1"/>
  <c r="O132" i="1"/>
  <c r="X132" i="1" s="1"/>
  <c r="O1653" i="1"/>
  <c r="Q1653" i="1" s="1"/>
  <c r="O917" i="1"/>
  <c r="O1705" i="1"/>
  <c r="Q1705" i="1" s="1"/>
  <c r="O628" i="1"/>
  <c r="Q628" i="1" s="1"/>
  <c r="O711" i="1"/>
  <c r="O42" i="1"/>
  <c r="Q42" i="1" s="1"/>
  <c r="O1288" i="1"/>
  <c r="X1288" i="1" s="1"/>
  <c r="O1461" i="1"/>
  <c r="X1461" i="1" s="1"/>
  <c r="X289" i="1"/>
  <c r="Q289" i="1"/>
  <c r="X151" i="1"/>
  <c r="U151" i="1" s="1"/>
  <c r="Z151" i="1" s="1"/>
  <c r="AA151" i="1" s="1"/>
  <c r="AB151" i="1" s="1"/>
  <c r="AC151" i="1" s="1"/>
  <c r="AD151" i="1" s="1"/>
  <c r="AE151" i="1" s="1"/>
  <c r="Q151" i="1"/>
  <c r="X578" i="1"/>
  <c r="U578" i="1" s="1"/>
  <c r="Z578" i="1" s="1"/>
  <c r="AA578" i="1" s="1"/>
  <c r="AB578" i="1" s="1"/>
  <c r="AC578" i="1" s="1"/>
  <c r="AD578" i="1" s="1"/>
  <c r="AE578" i="1" s="1"/>
  <c r="Q578" i="1"/>
  <c r="Q263" i="1"/>
  <c r="X263" i="1"/>
  <c r="O642" i="1"/>
  <c r="X642" i="1" s="1"/>
  <c r="O441" i="1"/>
  <c r="X1458" i="1"/>
  <c r="U1458" i="1" s="1"/>
  <c r="Z1458" i="1" s="1"/>
  <c r="AA1458" i="1" s="1"/>
  <c r="AB1458" i="1" s="1"/>
  <c r="AC1458" i="1" s="1"/>
  <c r="AD1458" i="1" s="1"/>
  <c r="AE1458" i="1" s="1"/>
  <c r="Q1458" i="1"/>
  <c r="X634" i="1"/>
  <c r="Q634" i="1"/>
  <c r="Q1418" i="1"/>
  <c r="X1418" i="1"/>
  <c r="U1418" i="1" s="1"/>
  <c r="Z1418" i="1" s="1"/>
  <c r="AA1418" i="1" s="1"/>
  <c r="AB1418" i="1" s="1"/>
  <c r="AC1418" i="1" s="1"/>
  <c r="AD1418" i="1" s="1"/>
  <c r="AE1418" i="1" s="1"/>
  <c r="X618" i="1"/>
  <c r="Q618" i="1"/>
  <c r="Q602" i="1"/>
  <c r="X602" i="1"/>
  <c r="U602" i="1" s="1"/>
  <c r="Z602" i="1" s="1"/>
  <c r="AA602" i="1" s="1"/>
  <c r="AB602" i="1" s="1"/>
  <c r="AC602" i="1" s="1"/>
  <c r="AD602" i="1" s="1"/>
  <c r="AE602" i="1" s="1"/>
  <c r="X105" i="1"/>
  <c r="U105" i="1" s="1"/>
  <c r="Z105" i="1" s="1"/>
  <c r="AA105" i="1" s="1"/>
  <c r="AB105" i="1" s="1"/>
  <c r="AC105" i="1" s="1"/>
  <c r="AD105" i="1" s="1"/>
  <c r="AE105" i="1" s="1"/>
  <c r="Q105" i="1"/>
  <c r="X1119" i="1"/>
  <c r="Q1119" i="1"/>
  <c r="X203" i="1"/>
  <c r="Q203" i="1"/>
  <c r="O271" i="1"/>
  <c r="X271" i="1" s="1"/>
  <c r="Q595" i="1"/>
  <c r="X595" i="1"/>
  <c r="U595" i="1" s="1"/>
  <c r="Z595" i="1" s="1"/>
  <c r="AA595" i="1" s="1"/>
  <c r="AB595" i="1" s="1"/>
  <c r="AC595" i="1" s="1"/>
  <c r="AD595" i="1" s="1"/>
  <c r="AE595" i="1" s="1"/>
  <c r="O202" i="1"/>
  <c r="Q202" i="1" s="1"/>
  <c r="X57" i="1"/>
  <c r="U57" i="1" s="1"/>
  <c r="Z57" i="1" s="1"/>
  <c r="AA57" i="1" s="1"/>
  <c r="AB57" i="1" s="1"/>
  <c r="AC57" i="1" s="1"/>
  <c r="AD57" i="1" s="1"/>
  <c r="AE57" i="1" s="1"/>
  <c r="Q57" i="1"/>
  <c r="Q1776" i="1"/>
  <c r="X1776" i="1"/>
  <c r="X1176" i="1"/>
  <c r="Q1176" i="1"/>
  <c r="O1364" i="1"/>
  <c r="X588" i="1"/>
  <c r="Q588" i="1"/>
  <c r="O1250" i="1"/>
  <c r="O1026" i="1"/>
  <c r="Q1026" i="1" s="1"/>
  <c r="X18" i="1"/>
  <c r="Q18" i="1"/>
  <c r="O924" i="1"/>
  <c r="X924" i="1" s="1"/>
  <c r="Q1680" i="1"/>
  <c r="X1680" i="1"/>
  <c r="R1680" i="1" s="1"/>
  <c r="L1680" i="1" s="1"/>
  <c r="Q1022" i="1"/>
  <c r="X1022" i="1"/>
  <c r="Q728" i="1"/>
  <c r="X728" i="1"/>
  <c r="U728" i="1" s="1"/>
  <c r="Z728" i="1" s="1"/>
  <c r="AA728" i="1" s="1"/>
  <c r="AB728" i="1" s="1"/>
  <c r="AC728" i="1" s="1"/>
  <c r="AD728" i="1" s="1"/>
  <c r="AE728" i="1" s="1"/>
  <c r="Q246" i="1"/>
  <c r="X246" i="1"/>
  <c r="U246" i="1" s="1"/>
  <c r="Z246" i="1" s="1"/>
  <c r="AA246" i="1" s="1"/>
  <c r="AB246" i="1" s="1"/>
  <c r="AC246" i="1" s="1"/>
  <c r="AD246" i="1" s="1"/>
  <c r="AE246" i="1" s="1"/>
  <c r="X1252" i="1"/>
  <c r="R1252" i="1" s="1"/>
  <c r="L1252" i="1" s="1"/>
  <c r="Q1252" i="1"/>
  <c r="Q865" i="1"/>
  <c r="X865" i="1"/>
  <c r="Q847" i="1"/>
  <c r="X847" i="1"/>
  <c r="Q1182" i="1"/>
  <c r="X1182" i="1"/>
  <c r="U1182" i="1" s="1"/>
  <c r="Z1182" i="1" s="1"/>
  <c r="AA1182" i="1" s="1"/>
  <c r="AB1182" i="1" s="1"/>
  <c r="AC1182" i="1" s="1"/>
  <c r="AD1182" i="1" s="1"/>
  <c r="AE1182" i="1" s="1"/>
  <c r="Q1048" i="1"/>
  <c r="X1048" i="1"/>
  <c r="R1048" i="1" s="1"/>
  <c r="L1048" i="1" s="1"/>
  <c r="Q620" i="1"/>
  <c r="X620" i="1"/>
  <c r="Q840" i="1"/>
  <c r="X840" i="1"/>
  <c r="X792" i="1"/>
  <c r="Q792" i="1"/>
  <c r="X696" i="1"/>
  <c r="U696" i="1" s="1"/>
  <c r="Z696" i="1" s="1"/>
  <c r="AA696" i="1" s="1"/>
  <c r="AB696" i="1" s="1"/>
  <c r="AC696" i="1" s="1"/>
  <c r="AD696" i="1" s="1"/>
  <c r="AE696" i="1" s="1"/>
  <c r="Q696" i="1"/>
  <c r="X1249" i="1"/>
  <c r="U1249" i="1" s="1"/>
  <c r="Z1249" i="1" s="1"/>
  <c r="AA1249" i="1" s="1"/>
  <c r="AB1249" i="1" s="1"/>
  <c r="AC1249" i="1" s="1"/>
  <c r="AD1249" i="1" s="1"/>
  <c r="AE1249" i="1" s="1"/>
  <c r="Q346" i="1"/>
  <c r="X346" i="1"/>
  <c r="R346" i="1" s="1"/>
  <c r="L346" i="1" s="1"/>
  <c r="X34" i="1"/>
  <c r="U34" i="1" s="1"/>
  <c r="Z34" i="1" s="1"/>
  <c r="AA34" i="1" s="1"/>
  <c r="AB34" i="1" s="1"/>
  <c r="AC34" i="1" s="1"/>
  <c r="AD34" i="1" s="1"/>
  <c r="AE34" i="1" s="1"/>
  <c r="Q34" i="1"/>
  <c r="X1518" i="1"/>
  <c r="Q1518" i="1"/>
  <c r="Q581" i="1"/>
  <c r="X581" i="1"/>
  <c r="X1332" i="1"/>
  <c r="R1332" i="1" s="1"/>
  <c r="L1332" i="1" s="1"/>
  <c r="Q1332" i="1"/>
  <c r="X1636" i="1"/>
  <c r="R1636" i="1" s="1"/>
  <c r="L1636" i="1" s="1"/>
  <c r="Q1636" i="1"/>
  <c r="O41" i="1"/>
  <c r="X41" i="1" s="1"/>
  <c r="X345" i="1"/>
  <c r="Q345" i="1"/>
  <c r="O973" i="1"/>
  <c r="X973" i="1" s="1"/>
  <c r="Q1325" i="1"/>
  <c r="X1325" i="1"/>
  <c r="Q129" i="1"/>
  <c r="X129" i="1"/>
  <c r="O1609" i="1"/>
  <c r="Q1609" i="1" s="1"/>
  <c r="Q1131" i="1"/>
  <c r="X1131" i="1"/>
  <c r="X386" i="1"/>
  <c r="Q386" i="1"/>
  <c r="X1240" i="1"/>
  <c r="Q1240" i="1"/>
  <c r="X736" i="1"/>
  <c r="Q736" i="1"/>
  <c r="O172" i="1"/>
  <c r="O192" i="1"/>
  <c r="Q192" i="1" s="1"/>
  <c r="O1669" i="1"/>
  <c r="Q1669" i="1" s="1"/>
  <c r="Q1324" i="1"/>
  <c r="Q625" i="1"/>
  <c r="X625" i="1"/>
  <c r="O363" i="1"/>
  <c r="X363" i="1" s="1"/>
  <c r="O1490" i="1"/>
  <c r="Q1091" i="1"/>
  <c r="X1091" i="1"/>
  <c r="X1390" i="1"/>
  <c r="Q1390" i="1"/>
  <c r="X1455" i="1"/>
  <c r="Q1455" i="1"/>
  <c r="Q1698" i="1"/>
  <c r="X1698" i="1"/>
  <c r="Q1239" i="1"/>
  <c r="X1239" i="1"/>
  <c r="X477" i="1"/>
  <c r="R477" i="1" s="1"/>
  <c r="L477" i="1" s="1"/>
  <c r="Q477" i="1"/>
  <c r="X80" i="1"/>
  <c r="U80" i="1" s="1"/>
  <c r="Z80" i="1" s="1"/>
  <c r="AA80" i="1" s="1"/>
  <c r="AB80" i="1" s="1"/>
  <c r="AC80" i="1" s="1"/>
  <c r="AD80" i="1" s="1"/>
  <c r="AE80" i="1" s="1"/>
  <c r="Q80" i="1"/>
  <c r="X1441" i="1"/>
  <c r="R1441" i="1" s="1"/>
  <c r="L1441" i="1" s="1"/>
  <c r="O453" i="1"/>
  <c r="X453" i="1" s="1"/>
  <c r="Q1273" i="1"/>
  <c r="O76" i="1"/>
  <c r="X76" i="1" s="1"/>
  <c r="X1302" i="1"/>
  <c r="Q1302" i="1"/>
  <c r="X54" i="1"/>
  <c r="Q54" i="1"/>
  <c r="O1015" i="1"/>
  <c r="Q1015" i="1" s="1"/>
  <c r="O1210" i="1"/>
  <c r="O1433" i="1"/>
  <c r="X1433" i="1" s="1"/>
  <c r="O716" i="1"/>
  <c r="X716" i="1" s="1"/>
  <c r="O1292" i="1"/>
  <c r="O938" i="1"/>
  <c r="Q938" i="1" s="1"/>
  <c r="O1178" i="1"/>
  <c r="X1178" i="1" s="1"/>
  <c r="O90" i="1"/>
  <c r="X90" i="1" s="1"/>
  <c r="Q583" i="1"/>
  <c r="O564" i="1"/>
  <c r="X564" i="1" s="1"/>
  <c r="X158" i="1"/>
  <c r="U158" i="1" s="1"/>
  <c r="Z158" i="1" s="1"/>
  <c r="AA158" i="1" s="1"/>
  <c r="AB158" i="1" s="1"/>
  <c r="AC158" i="1" s="1"/>
  <c r="AD158" i="1" s="1"/>
  <c r="AE158" i="1" s="1"/>
  <c r="Q158" i="1"/>
  <c r="Q698" i="1"/>
  <c r="X698" i="1"/>
  <c r="U698" i="1" s="1"/>
  <c r="Z698" i="1" s="1"/>
  <c r="AA698" i="1" s="1"/>
  <c r="AB698" i="1" s="1"/>
  <c r="AC698" i="1" s="1"/>
  <c r="AD698" i="1" s="1"/>
  <c r="AE698" i="1" s="1"/>
  <c r="O404" i="1"/>
  <c r="O1046" i="1"/>
  <c r="Q1046" i="1" s="1"/>
  <c r="O1524" i="1"/>
  <c r="Q1524" i="1" s="1"/>
  <c r="O555" i="1"/>
  <c r="X1799" i="1"/>
  <c r="U1799" i="1" s="1"/>
  <c r="Z1799" i="1" s="1"/>
  <c r="AA1799" i="1" s="1"/>
  <c r="AB1799" i="1" s="1"/>
  <c r="AC1799" i="1" s="1"/>
  <c r="AD1799" i="1" s="1"/>
  <c r="AE1799" i="1" s="1"/>
  <c r="Q1661" i="1"/>
  <c r="O1338" i="1"/>
  <c r="O609" i="1"/>
  <c r="O91" i="1"/>
  <c r="Q91" i="1" s="1"/>
  <c r="Q574" i="1"/>
  <c r="X610" i="1"/>
  <c r="U610" i="1" s="1"/>
  <c r="Z610" i="1" s="1"/>
  <c r="AA610" i="1" s="1"/>
  <c r="AB610" i="1" s="1"/>
  <c r="AC610" i="1" s="1"/>
  <c r="AD610" i="1" s="1"/>
  <c r="AE610" i="1" s="1"/>
  <c r="Q610" i="1"/>
  <c r="X1348" i="1"/>
  <c r="U1348" i="1" s="1"/>
  <c r="Z1348" i="1" s="1"/>
  <c r="AA1348" i="1" s="1"/>
  <c r="AB1348" i="1" s="1"/>
  <c r="AC1348" i="1" s="1"/>
  <c r="AD1348" i="1" s="1"/>
  <c r="AE1348" i="1" s="1"/>
  <c r="Q1348" i="1"/>
  <c r="X1392" i="1"/>
  <c r="Q1392" i="1"/>
  <c r="X321" i="1"/>
  <c r="U321" i="1" s="1"/>
  <c r="Z321" i="1" s="1"/>
  <c r="AA321" i="1" s="1"/>
  <c r="AB321" i="1" s="1"/>
  <c r="AC321" i="1" s="1"/>
  <c r="AD321" i="1" s="1"/>
  <c r="AE321" i="1" s="1"/>
  <c r="Q321" i="1"/>
  <c r="U662" i="1"/>
  <c r="Z662" i="1" s="1"/>
  <c r="AA662" i="1" s="1"/>
  <c r="AB662" i="1" s="1"/>
  <c r="AC662" i="1" s="1"/>
  <c r="AD662" i="1" s="1"/>
  <c r="AE662" i="1" s="1"/>
  <c r="R662" i="1"/>
  <c r="L662" i="1" s="1"/>
  <c r="O747" i="1"/>
  <c r="X503" i="1"/>
  <c r="Q503" i="1"/>
  <c r="Q154" i="1"/>
  <c r="X154" i="1"/>
  <c r="O1648" i="1"/>
  <c r="Q1648" i="1" s="1"/>
  <c r="O1263" i="1"/>
  <c r="X1263" i="1" s="1"/>
  <c r="Q20" i="1"/>
  <c r="X20" i="1"/>
  <c r="X1649" i="1"/>
  <c r="R1649" i="1" s="1"/>
  <c r="L1649" i="1" s="1"/>
  <c r="X1788" i="1"/>
  <c r="R1788" i="1" s="1"/>
  <c r="L1788" i="1" s="1"/>
  <c r="X1569" i="1"/>
  <c r="U1569" i="1" s="1"/>
  <c r="Z1569" i="1" s="1"/>
  <c r="AA1569" i="1" s="1"/>
  <c r="AB1569" i="1" s="1"/>
  <c r="AC1569" i="1" s="1"/>
  <c r="AD1569" i="1" s="1"/>
  <c r="AE1569" i="1" s="1"/>
  <c r="Q182" i="1"/>
  <c r="O1596" i="1"/>
  <c r="Q1596" i="1" s="1"/>
  <c r="O979" i="1"/>
  <c r="Q979" i="1" s="1"/>
  <c r="O1277" i="1"/>
  <c r="X1277" i="1" s="1"/>
  <c r="Q1422" i="1"/>
  <c r="Q535" i="1"/>
  <c r="Q551" i="1"/>
  <c r="O75" i="1"/>
  <c r="X75" i="1" s="1"/>
  <c r="Q411" i="1"/>
  <c r="O1079" i="1"/>
  <c r="X1079" i="1" s="1"/>
  <c r="X29" i="1"/>
  <c r="R29" i="1" s="1"/>
  <c r="O527" i="1"/>
  <c r="X527" i="1" s="1"/>
  <c r="X291" i="1"/>
  <c r="U291" i="1" s="1"/>
  <c r="Z291" i="1" s="1"/>
  <c r="AA291" i="1" s="1"/>
  <c r="AB291" i="1" s="1"/>
  <c r="AC291" i="1" s="1"/>
  <c r="AD291" i="1" s="1"/>
  <c r="AE291" i="1" s="1"/>
  <c r="Q291" i="1"/>
  <c r="Q515" i="1"/>
  <c r="X515" i="1"/>
  <c r="U515" i="1" s="1"/>
  <c r="Z515" i="1" s="1"/>
  <c r="AA515" i="1" s="1"/>
  <c r="AB515" i="1" s="1"/>
  <c r="AC515" i="1" s="1"/>
  <c r="AD515" i="1" s="1"/>
  <c r="AE515" i="1" s="1"/>
  <c r="Q1534" i="1"/>
  <c r="X1534" i="1"/>
  <c r="U1534" i="1" s="1"/>
  <c r="Z1534" i="1" s="1"/>
  <c r="AA1534" i="1" s="1"/>
  <c r="AB1534" i="1" s="1"/>
  <c r="AC1534" i="1" s="1"/>
  <c r="AD1534" i="1" s="1"/>
  <c r="AE1534" i="1" s="1"/>
  <c r="O1020" i="1"/>
  <c r="Q1020" i="1" s="1"/>
  <c r="X981" i="1"/>
  <c r="Q981" i="1"/>
  <c r="O1652" i="1"/>
  <c r="X1652" i="1" s="1"/>
  <c r="O1041" i="1"/>
  <c r="Q1041" i="1" s="1"/>
  <c r="Q580" i="1"/>
  <c r="O1407" i="1"/>
  <c r="X1407" i="1" s="1"/>
  <c r="O1309" i="1"/>
  <c r="Q1309" i="1" s="1"/>
  <c r="Q225" i="1"/>
  <c r="O1782" i="1"/>
  <c r="O353" i="1"/>
  <c r="X353" i="1" s="1"/>
  <c r="X806" i="1"/>
  <c r="U806" i="1" s="1"/>
  <c r="Z806" i="1" s="1"/>
  <c r="AA806" i="1" s="1"/>
  <c r="AB806" i="1" s="1"/>
  <c r="AC806" i="1" s="1"/>
  <c r="AD806" i="1" s="1"/>
  <c r="AE806" i="1" s="1"/>
  <c r="Q806" i="1"/>
  <c r="Q1424" i="1"/>
  <c r="X1424" i="1"/>
  <c r="O1154" i="1"/>
  <c r="U446" i="1"/>
  <c r="Z446" i="1" s="1"/>
  <c r="AA446" i="1" s="1"/>
  <c r="AB446" i="1" s="1"/>
  <c r="AC446" i="1" s="1"/>
  <c r="AD446" i="1" s="1"/>
  <c r="AE446" i="1" s="1"/>
  <c r="R446" i="1"/>
  <c r="L446" i="1" s="1"/>
  <c r="O452" i="1"/>
  <c r="Q1366" i="1"/>
  <c r="X1366" i="1"/>
  <c r="U1366" i="1" s="1"/>
  <c r="Z1366" i="1" s="1"/>
  <c r="AA1366" i="1" s="1"/>
  <c r="AB1366" i="1" s="1"/>
  <c r="AC1366" i="1" s="1"/>
  <c r="AD1366" i="1" s="1"/>
  <c r="AE1366" i="1" s="1"/>
  <c r="O1613" i="1"/>
  <c r="X1613" i="1" s="1"/>
  <c r="O1271" i="1"/>
  <c r="X1271" i="1" s="1"/>
  <c r="Q1475" i="1"/>
  <c r="X921" i="1"/>
  <c r="U921" i="1" s="1"/>
  <c r="Z921" i="1" s="1"/>
  <c r="AA921" i="1" s="1"/>
  <c r="AB921" i="1" s="1"/>
  <c r="AC921" i="1" s="1"/>
  <c r="AD921" i="1" s="1"/>
  <c r="AE921" i="1" s="1"/>
  <c r="O674" i="1"/>
  <c r="O99" i="1"/>
  <c r="Q99" i="1" s="1"/>
  <c r="Q662" i="1"/>
  <c r="O111" i="1"/>
  <c r="X111" i="1" s="1"/>
  <c r="O180" i="1"/>
  <c r="X180" i="1" s="1"/>
  <c r="X300" i="1"/>
  <c r="U300" i="1" s="1"/>
  <c r="Z300" i="1" s="1"/>
  <c r="AA300" i="1" s="1"/>
  <c r="AB300" i="1" s="1"/>
  <c r="AC300" i="1" s="1"/>
  <c r="AD300" i="1" s="1"/>
  <c r="AE300" i="1" s="1"/>
  <c r="Q300" i="1"/>
  <c r="X1414" i="1"/>
  <c r="Q1414" i="1"/>
  <c r="O1285" i="1"/>
  <c r="X1347" i="1"/>
  <c r="Q1347" i="1"/>
  <c r="O859" i="1"/>
  <c r="X859" i="1" s="1"/>
  <c r="Q1375" i="1"/>
  <c r="X429" i="1"/>
  <c r="Q429" i="1"/>
  <c r="X846" i="1"/>
  <c r="Q846" i="1"/>
  <c r="X528" i="1"/>
  <c r="U528" i="1" s="1"/>
  <c r="Z528" i="1" s="1"/>
  <c r="AA528" i="1" s="1"/>
  <c r="AB528" i="1" s="1"/>
  <c r="AC528" i="1" s="1"/>
  <c r="AD528" i="1" s="1"/>
  <c r="AE528" i="1" s="1"/>
  <c r="Q528" i="1"/>
  <c r="O1598" i="1"/>
  <c r="Q1598" i="1" s="1"/>
  <c r="O261" i="1"/>
  <c r="Q261" i="1" s="1"/>
  <c r="O1059" i="1"/>
  <c r="X1059" i="1" s="1"/>
  <c r="O1077" i="1"/>
  <c r="X1077" i="1" s="1"/>
  <c r="O521" i="1"/>
  <c r="X521" i="1" s="1"/>
  <c r="O873" i="1"/>
  <c r="X873" i="1" s="1"/>
  <c r="X1171" i="1"/>
  <c r="Q1171" i="1"/>
  <c r="O1356" i="1"/>
  <c r="X1356" i="1" s="1"/>
  <c r="O877" i="1"/>
  <c r="X877" i="1" s="1"/>
  <c r="O725" i="1"/>
  <c r="X725" i="1" s="1"/>
  <c r="O944" i="1"/>
  <c r="X944" i="1" s="1"/>
  <c r="O1064" i="1"/>
  <c r="Q1064" i="1" s="1"/>
  <c r="X803" i="1"/>
  <c r="X606" i="1"/>
  <c r="Q606" i="1"/>
  <c r="O1641" i="1"/>
  <c r="O1295" i="1"/>
  <c r="X594" i="1"/>
  <c r="U594" i="1" s="1"/>
  <c r="Z594" i="1" s="1"/>
  <c r="AA594" i="1" s="1"/>
  <c r="AB594" i="1" s="1"/>
  <c r="AC594" i="1" s="1"/>
  <c r="AD594" i="1" s="1"/>
  <c r="AE594" i="1" s="1"/>
  <c r="Q594" i="1"/>
  <c r="O1501" i="1"/>
  <c r="Q1501" i="1" s="1"/>
  <c r="X677" i="1"/>
  <c r="R677" i="1" s="1"/>
  <c r="L677" i="1" s="1"/>
  <c r="Q677" i="1"/>
  <c r="O471" i="1"/>
  <c r="Q471" i="1" s="1"/>
  <c r="O1633" i="1"/>
  <c r="X1633" i="1" s="1"/>
  <c r="O1593" i="1"/>
  <c r="X1593" i="1" s="1"/>
  <c r="O881" i="1"/>
  <c r="X881" i="1" s="1"/>
  <c r="X1355" i="1"/>
  <c r="R1355" i="1" s="1"/>
  <c r="L1355" i="1" s="1"/>
  <c r="O904" i="1"/>
  <c r="O1651" i="1"/>
  <c r="X1651" i="1" s="1"/>
  <c r="O632" i="1"/>
  <c r="O222" i="1"/>
  <c r="Q222" i="1" s="1"/>
  <c r="O570" i="1"/>
  <c r="O469" i="1"/>
  <c r="X469" i="1" s="1"/>
  <c r="Q712" i="1"/>
  <c r="X712" i="1"/>
  <c r="U712" i="1" s="1"/>
  <c r="Z712" i="1" s="1"/>
  <c r="AA712" i="1" s="1"/>
  <c r="AB712" i="1" s="1"/>
  <c r="AC712" i="1" s="1"/>
  <c r="AD712" i="1" s="1"/>
  <c r="AE712" i="1" s="1"/>
  <c r="Q354" i="1"/>
  <c r="X354" i="1"/>
  <c r="O95" i="1"/>
  <c r="O318" i="1"/>
  <c r="O1306" i="1"/>
  <c r="Q1306" i="1" s="1"/>
  <c r="O1195" i="1"/>
  <c r="X1195" i="1" s="1"/>
  <c r="O1329" i="1"/>
  <c r="X1329" i="1" s="1"/>
  <c r="O878" i="1"/>
  <c r="X878" i="1" s="1"/>
  <c r="O571" i="1"/>
  <c r="X571" i="1" s="1"/>
  <c r="O765" i="1"/>
  <c r="Q765" i="1" s="1"/>
  <c r="O1349" i="1"/>
  <c r="Q1349" i="1" s="1"/>
  <c r="O898" i="1"/>
  <c r="Q898" i="1" s="1"/>
  <c r="O107" i="1"/>
  <c r="Q107" i="1" s="1"/>
  <c r="O507" i="1"/>
  <c r="Q507" i="1" s="1"/>
  <c r="O272" i="1"/>
  <c r="X272" i="1" s="1"/>
  <c r="O1388" i="1"/>
  <c r="Q1388" i="1" s="1"/>
  <c r="O723" i="1"/>
  <c r="X723" i="1" s="1"/>
  <c r="O94" i="1"/>
  <c r="X94" i="1" s="1"/>
  <c r="X1304" i="1"/>
  <c r="Q1304" i="1"/>
  <c r="O1637" i="1"/>
  <c r="O98" i="1"/>
  <c r="X713" i="1"/>
  <c r="Q713" i="1"/>
  <c r="O1544" i="1"/>
  <c r="Q1544" i="1" s="1"/>
  <c r="O1597" i="1"/>
  <c r="X1597" i="1" s="1"/>
  <c r="O544" i="1"/>
  <c r="X544" i="1" s="1"/>
  <c r="O1773" i="1"/>
  <c r="Q1773" i="1" s="1"/>
  <c r="O774" i="1"/>
  <c r="O1583" i="1"/>
  <c r="X1583" i="1" s="1"/>
  <c r="Q371" i="1"/>
  <c r="O573" i="1"/>
  <c r="X573" i="1" s="1"/>
  <c r="O1440" i="1"/>
  <c r="X1440" i="1" s="1"/>
  <c r="O799" i="1"/>
  <c r="X799" i="1" s="1"/>
  <c r="O631" i="1"/>
  <c r="X631" i="1" s="1"/>
  <c r="Q863" i="1"/>
  <c r="X863" i="1"/>
  <c r="Q32" i="1"/>
  <c r="X32" i="1"/>
  <c r="X1075" i="1"/>
  <c r="Q1075" i="1"/>
  <c r="O110" i="1"/>
  <c r="Q110" i="1" s="1"/>
  <c r="O683" i="1"/>
  <c r="O686" i="1"/>
  <c r="O1797" i="1"/>
  <c r="X1797" i="1" s="1"/>
  <c r="O1496" i="1"/>
  <c r="Q1496" i="1" s="1"/>
  <c r="O705" i="1"/>
  <c r="O1265" i="1"/>
  <c r="Q1265" i="1" s="1"/>
  <c r="O490" i="1"/>
  <c r="Q490" i="1" s="1"/>
  <c r="O1536" i="1"/>
  <c r="X1536" i="1" s="1"/>
  <c r="O1566" i="1"/>
  <c r="O418" i="1"/>
  <c r="O336" i="1"/>
  <c r="Q336" i="1" s="1"/>
  <c r="O596" i="1"/>
  <c r="X596" i="1" s="1"/>
  <c r="O403" i="1"/>
  <c r="X403" i="1" s="1"/>
  <c r="Q1688" i="1"/>
  <c r="X1688" i="1"/>
  <c r="X399" i="1"/>
  <c r="Q399" i="1"/>
  <c r="O115" i="1"/>
  <c r="X115" i="1" s="1"/>
  <c r="O313" i="1"/>
  <c r="X313" i="1" s="1"/>
  <c r="O459" i="1"/>
  <c r="Q459" i="1" s="1"/>
  <c r="O106" i="1"/>
  <c r="Q106" i="1" s="1"/>
  <c r="O1132" i="1"/>
  <c r="Q1132" i="1" s="1"/>
  <c r="O397" i="1"/>
  <c r="Q397" i="1" s="1"/>
  <c r="X494" i="1"/>
  <c r="Q494" i="1"/>
  <c r="X1097" i="1"/>
  <c r="Q1097" i="1"/>
  <c r="O406" i="1"/>
  <c r="X1752" i="1"/>
  <c r="Q1752" i="1"/>
  <c r="Q145" i="1"/>
  <c r="X145" i="1"/>
  <c r="O703" i="1"/>
  <c r="O608" i="1"/>
  <c r="O1768" i="1"/>
  <c r="O1553" i="1"/>
  <c r="O1503" i="1"/>
  <c r="O1162" i="1"/>
  <c r="X1162" i="1" s="1"/>
  <c r="O1565" i="1"/>
  <c r="Q1565" i="1" s="1"/>
  <c r="O1738" i="1"/>
  <c r="X1738" i="1" s="1"/>
  <c r="O1685" i="1"/>
  <c r="Q1685" i="1" s="1"/>
  <c r="O1763" i="1"/>
  <c r="X1763" i="1" s="1"/>
  <c r="O1586" i="1"/>
  <c r="X1586" i="1" s="1"/>
  <c r="O1715" i="1"/>
  <c r="X1715" i="1" s="1"/>
  <c r="O1221" i="1"/>
  <c r="X1221" i="1" s="1"/>
  <c r="O1063" i="1"/>
  <c r="Q1063" i="1" s="1"/>
  <c r="O946" i="1"/>
  <c r="Q946" i="1" s="1"/>
  <c r="O442" i="1"/>
  <c r="X442" i="1" s="1"/>
  <c r="O1460" i="1"/>
  <c r="O160" i="1"/>
  <c r="X160" i="1" s="1"/>
  <c r="O1741" i="1"/>
  <c r="X1741" i="1" s="1"/>
  <c r="O1310" i="1"/>
  <c r="O1494" i="1"/>
  <c r="X1494" i="1" s="1"/>
  <c r="O1056" i="1"/>
  <c r="X1056" i="1" s="1"/>
  <c r="O1361" i="1"/>
  <c r="O782" i="1"/>
  <c r="X782" i="1" s="1"/>
  <c r="O1175" i="1"/>
  <c r="X1175" i="1" s="1"/>
  <c r="X1113" i="1"/>
  <c r="U1113" i="1" s="1"/>
  <c r="Z1113" i="1" s="1"/>
  <c r="AA1113" i="1" s="1"/>
  <c r="AB1113" i="1" s="1"/>
  <c r="AC1113" i="1" s="1"/>
  <c r="AD1113" i="1" s="1"/>
  <c r="AE1113" i="1" s="1"/>
  <c r="O1326" i="1"/>
  <c r="Q1326" i="1" s="1"/>
  <c r="O290" i="1"/>
  <c r="X290" i="1" s="1"/>
  <c r="Q673" i="1"/>
  <c r="O721" i="1"/>
  <c r="Q721" i="1" s="1"/>
  <c r="O113" i="1"/>
  <c r="Q113" i="1" s="1"/>
  <c r="O72" i="1"/>
  <c r="Q72" i="1" s="1"/>
  <c r="O1732" i="1"/>
  <c r="Q1732" i="1" s="1"/>
  <c r="O1620" i="1"/>
  <c r="X1620" i="1" s="1"/>
  <c r="O1489" i="1"/>
  <c r="X1489" i="1" s="1"/>
  <c r="O1218" i="1"/>
  <c r="X1218" i="1" s="1"/>
  <c r="O1694" i="1"/>
  <c r="X1694" i="1" s="1"/>
  <c r="O1358" i="1"/>
  <c r="Q1358" i="1" s="1"/>
  <c r="O849" i="1"/>
  <c r="X849" i="1" s="1"/>
  <c r="O996" i="1"/>
  <c r="Q996" i="1" s="1"/>
  <c r="O207" i="1"/>
  <c r="X207" i="1" s="1"/>
  <c r="O63" i="1"/>
  <c r="X63" i="1" s="1"/>
  <c r="O762" i="1"/>
  <c r="Q762" i="1" s="1"/>
  <c r="O455" i="1"/>
  <c r="Q455" i="1" s="1"/>
  <c r="X50" i="1"/>
  <c r="Q50" i="1"/>
  <c r="X1219" i="1"/>
  <c r="Q1219" i="1"/>
  <c r="Q96" i="1"/>
  <c r="X96" i="1"/>
  <c r="Q710" i="1"/>
  <c r="X710" i="1"/>
  <c r="X493" i="1"/>
  <c r="Q493" i="1"/>
  <c r="X84" i="1"/>
  <c r="Q84" i="1"/>
  <c r="X1283" i="1"/>
  <c r="Q1283" i="1"/>
  <c r="Q1226" i="1"/>
  <c r="X1226" i="1"/>
  <c r="X1703" i="1"/>
  <c r="Q1703" i="1"/>
  <c r="Q766" i="1"/>
  <c r="X766" i="1"/>
  <c r="X1354" i="1"/>
  <c r="Q1354" i="1"/>
  <c r="X350" i="1"/>
  <c r="Q350" i="1"/>
  <c r="Q622" i="1"/>
  <c r="X622" i="1"/>
  <c r="Q1806" i="1"/>
  <c r="X1806" i="1"/>
  <c r="X1615" i="1"/>
  <c r="Q1615" i="1"/>
  <c r="X1603" i="1"/>
  <c r="Q1603" i="1"/>
  <c r="X440" i="1"/>
  <c r="Q440" i="1"/>
  <c r="X81" i="1"/>
  <c r="Q81" i="1"/>
  <c r="X121" i="1"/>
  <c r="Q121" i="1"/>
  <c r="X597" i="1"/>
  <c r="Q597" i="1"/>
  <c r="Q1666" i="1"/>
  <c r="X1666" i="1"/>
  <c r="X1080" i="1"/>
  <c r="Q1080" i="1"/>
  <c r="X1365" i="1"/>
  <c r="Q1365" i="1"/>
  <c r="Q296" i="1"/>
  <c r="X296" i="1"/>
  <c r="X1145" i="1"/>
  <c r="Q1145" i="1"/>
  <c r="X664" i="1"/>
  <c r="Q664" i="1"/>
  <c r="X1207" i="1"/>
  <c r="Q1207" i="1"/>
  <c r="Q585" i="1"/>
  <c r="X585" i="1"/>
  <c r="X941" i="1"/>
  <c r="Q941" i="1"/>
  <c r="X530" i="1"/>
  <c r="Q530" i="1"/>
  <c r="X1303" i="1"/>
  <c r="Q1303" i="1"/>
  <c r="Q1186" i="1"/>
  <c r="X1186" i="1"/>
  <c r="X627" i="1"/>
  <c r="Q627" i="1"/>
  <c r="Q256" i="1"/>
  <c r="X256" i="1"/>
  <c r="Q1192" i="1"/>
  <c r="X1192" i="1"/>
  <c r="Q1172" i="1"/>
  <c r="X1172" i="1"/>
  <c r="Q1193" i="1"/>
  <c r="X1193" i="1"/>
  <c r="X1202" i="1"/>
  <c r="Q1202" i="1"/>
  <c r="X724" i="1"/>
  <c r="Q724" i="1"/>
  <c r="Q991" i="1"/>
  <c r="X991" i="1"/>
  <c r="Q802" i="1"/>
  <c r="X802" i="1"/>
  <c r="X472" i="1"/>
  <c r="Q472" i="1"/>
  <c r="X869" i="1"/>
  <c r="Q869" i="1"/>
  <c r="X624" i="1"/>
  <c r="Q624" i="1"/>
  <c r="Q324" i="1"/>
  <c r="X324" i="1"/>
  <c r="X148" i="1"/>
  <c r="Q148" i="1"/>
  <c r="X1539" i="1"/>
  <c r="Q1539" i="1"/>
  <c r="Q1112" i="1"/>
  <c r="X1112" i="1"/>
  <c r="X405" i="1"/>
  <c r="Q405" i="1"/>
  <c r="X1099" i="1"/>
  <c r="Q1099" i="1"/>
  <c r="X1758" i="1"/>
  <c r="Q1758" i="1"/>
  <c r="X529" i="1"/>
  <c r="Q529" i="1"/>
  <c r="X70" i="1"/>
  <c r="Q70" i="1"/>
  <c r="X679" i="1"/>
  <c r="Q679" i="1"/>
  <c r="X1082" i="1"/>
  <c r="Q1082" i="1"/>
  <c r="X101" i="1"/>
  <c r="Q101" i="1"/>
  <c r="X79" i="1"/>
  <c r="Q79" i="1"/>
  <c r="X769" i="1"/>
  <c r="Q769" i="1"/>
  <c r="X51" i="1"/>
  <c r="Q51" i="1"/>
  <c r="X566" i="1"/>
  <c r="Q566" i="1"/>
  <c r="Q940" i="1"/>
  <c r="X940" i="1"/>
  <c r="X534" i="1"/>
  <c r="Q534" i="1"/>
  <c r="Q1686" i="1"/>
  <c r="X1686" i="1"/>
  <c r="X1023" i="1"/>
  <c r="Q1023" i="1"/>
  <c r="Q62" i="1"/>
  <c r="X62" i="1"/>
  <c r="X83" i="1"/>
  <c r="Q83" i="1"/>
  <c r="X312" i="1"/>
  <c r="Q312" i="1"/>
  <c r="Q1032" i="1"/>
  <c r="X1032" i="1"/>
  <c r="Q552" i="1"/>
  <c r="X552" i="1"/>
  <c r="U182" i="1"/>
  <c r="Z182" i="1" s="1"/>
  <c r="AA182" i="1" s="1"/>
  <c r="AB182" i="1" s="1"/>
  <c r="AC182" i="1" s="1"/>
  <c r="AD182" i="1" s="1"/>
  <c r="AE182" i="1" s="1"/>
  <c r="R182" i="1"/>
  <c r="L182" i="1" s="1"/>
  <c r="X1238" i="1"/>
  <c r="Q1238" i="1"/>
  <c r="X1421" i="1"/>
  <c r="Q1421" i="1"/>
  <c r="X1025" i="1"/>
  <c r="Q1025" i="1"/>
  <c r="X1447" i="1"/>
  <c r="Q1447" i="1"/>
  <c r="X500" i="1"/>
  <c r="Q500" i="1"/>
  <c r="Q562" i="1"/>
  <c r="X562" i="1"/>
  <c r="X188" i="1"/>
  <c r="Q188" i="1"/>
  <c r="U934" i="1"/>
  <c r="Z934" i="1" s="1"/>
  <c r="AA934" i="1" s="1"/>
  <c r="AB934" i="1" s="1"/>
  <c r="AC934" i="1" s="1"/>
  <c r="AD934" i="1" s="1"/>
  <c r="AE934" i="1" s="1"/>
  <c r="R934" i="1"/>
  <c r="L934" i="1" s="1"/>
  <c r="X733" i="1"/>
  <c r="Q733" i="1"/>
  <c r="X45" i="1"/>
  <c r="Q45" i="1"/>
  <c r="X1712" i="1"/>
  <c r="Q1712" i="1"/>
  <c r="X848" i="1"/>
  <c r="Q848" i="1"/>
  <c r="Q778" i="1"/>
  <c r="X778" i="1"/>
  <c r="X310" i="1"/>
  <c r="Q310" i="1"/>
  <c r="X305" i="1"/>
  <c r="Q305" i="1"/>
  <c r="X693" i="1"/>
  <c r="Q693" i="1"/>
  <c r="X1764" i="1"/>
  <c r="Q1764" i="1"/>
  <c r="U1632" i="1"/>
  <c r="Z1632" i="1" s="1"/>
  <c r="AA1632" i="1" s="1"/>
  <c r="AB1632" i="1" s="1"/>
  <c r="AC1632" i="1" s="1"/>
  <c r="AD1632" i="1" s="1"/>
  <c r="AE1632" i="1" s="1"/>
  <c r="R1632" i="1"/>
  <c r="L1632" i="1" s="1"/>
  <c r="Q820" i="1"/>
  <c r="X820" i="1"/>
  <c r="Q648" i="1"/>
  <c r="X648" i="1"/>
  <c r="Q739" i="1"/>
  <c r="X739" i="1"/>
  <c r="X908" i="1"/>
  <c r="Q908" i="1"/>
  <c r="U580" i="1"/>
  <c r="Z580" i="1" s="1"/>
  <c r="AA580" i="1" s="1"/>
  <c r="AB580" i="1" s="1"/>
  <c r="AC580" i="1" s="1"/>
  <c r="AD580" i="1" s="1"/>
  <c r="AE580" i="1" s="1"/>
  <c r="R580" i="1"/>
  <c r="L580" i="1" s="1"/>
  <c r="X1078" i="1"/>
  <c r="Q1078" i="1"/>
  <c r="Q563" i="1"/>
  <c r="X563" i="1"/>
  <c r="Q21" i="1"/>
  <c r="X21" i="1"/>
  <c r="Q138" i="1"/>
  <c r="X138" i="1"/>
  <c r="X248" i="1"/>
  <c r="Q248" i="1"/>
  <c r="X439" i="1"/>
  <c r="Q439" i="1"/>
  <c r="X150" i="1"/>
  <c r="Q150" i="1"/>
  <c r="Q1088" i="1"/>
  <c r="X1088" i="1"/>
  <c r="X968" i="1"/>
  <c r="Q968" i="1"/>
  <c r="U411" i="1"/>
  <c r="Z411" i="1" s="1"/>
  <c r="AA411" i="1" s="1"/>
  <c r="AB411" i="1" s="1"/>
  <c r="AC411" i="1" s="1"/>
  <c r="AD411" i="1" s="1"/>
  <c r="AE411" i="1" s="1"/>
  <c r="R411" i="1"/>
  <c r="L411" i="1" s="1"/>
  <c r="U372" i="1"/>
  <c r="Z372" i="1" s="1"/>
  <c r="AA372" i="1" s="1"/>
  <c r="AB372" i="1" s="1"/>
  <c r="AC372" i="1" s="1"/>
  <c r="AD372" i="1" s="1"/>
  <c r="AE372" i="1" s="1"/>
  <c r="R372" i="1"/>
  <c r="L372" i="1" s="1"/>
  <c r="Q416" i="1"/>
  <c r="X416" i="1"/>
  <c r="X1802" i="1"/>
  <c r="Q1802" i="1"/>
  <c r="X1563" i="1"/>
  <c r="Q1563" i="1"/>
  <c r="U1801" i="1"/>
  <c r="Z1801" i="1" s="1"/>
  <c r="AA1801" i="1" s="1"/>
  <c r="AB1801" i="1" s="1"/>
  <c r="AC1801" i="1" s="1"/>
  <c r="AD1801" i="1" s="1"/>
  <c r="AE1801" i="1" s="1"/>
  <c r="R1801" i="1"/>
  <c r="L1801" i="1" s="1"/>
  <c r="Q1319" i="1"/>
  <c r="X1319" i="1"/>
  <c r="X1559" i="1"/>
  <c r="Q1559" i="1"/>
  <c r="X1550" i="1"/>
  <c r="Q1550" i="1"/>
  <c r="X1083" i="1"/>
  <c r="Q1083" i="1"/>
  <c r="Q1052" i="1"/>
  <c r="X1052" i="1"/>
  <c r="O1189" i="1"/>
  <c r="Q131" i="1"/>
  <c r="X131" i="1"/>
  <c r="X614" i="1"/>
  <c r="Q614" i="1"/>
  <c r="Q240" i="1"/>
  <c r="X240" i="1"/>
  <c r="O582" i="1"/>
  <c r="U1273" i="1"/>
  <c r="Z1273" i="1" s="1"/>
  <c r="AA1273" i="1" s="1"/>
  <c r="AB1273" i="1" s="1"/>
  <c r="AC1273" i="1" s="1"/>
  <c r="AD1273" i="1" s="1"/>
  <c r="AE1273" i="1" s="1"/>
  <c r="R1273" i="1"/>
  <c r="L1273" i="1" s="1"/>
  <c r="O53" i="1"/>
  <c r="Q14" i="1"/>
  <c r="X13" i="1" s="1"/>
  <c r="X14" i="1"/>
  <c r="X861" i="1"/>
  <c r="Q861" i="1"/>
  <c r="U1546" i="1"/>
  <c r="Z1546" i="1" s="1"/>
  <c r="AA1546" i="1" s="1"/>
  <c r="AB1546" i="1" s="1"/>
  <c r="AC1546" i="1" s="1"/>
  <c r="AD1546" i="1" s="1"/>
  <c r="AE1546" i="1" s="1"/>
  <c r="R1546" i="1"/>
  <c r="L1546" i="1" s="1"/>
  <c r="O1350" i="1"/>
  <c r="X1401" i="1"/>
  <c r="Q1401" i="1"/>
  <c r="X1264" i="1"/>
  <c r="Q1264" i="1"/>
  <c r="X1253" i="1"/>
  <c r="Q1253" i="1"/>
  <c r="X1037" i="1"/>
  <c r="Q1037" i="1"/>
  <c r="Q1072" i="1"/>
  <c r="X1072" i="1"/>
  <c r="U1148" i="1"/>
  <c r="Z1148" i="1" s="1"/>
  <c r="AA1148" i="1" s="1"/>
  <c r="AB1148" i="1" s="1"/>
  <c r="AC1148" i="1" s="1"/>
  <c r="AD1148" i="1" s="1"/>
  <c r="AE1148" i="1" s="1"/>
  <c r="R1148" i="1"/>
  <c r="L1148" i="1" s="1"/>
  <c r="O1334" i="1"/>
  <c r="Q383" i="1"/>
  <c r="X383" i="1"/>
  <c r="Q1627" i="1"/>
  <c r="X1627" i="1"/>
  <c r="O473" i="1"/>
  <c r="O1581" i="1"/>
  <c r="Q668" i="1"/>
  <c r="X668" i="1"/>
  <c r="Q179" i="1"/>
  <c r="X179" i="1"/>
  <c r="Q513" i="1"/>
  <c r="X513" i="1"/>
  <c r="O26" i="1"/>
  <c r="O87" i="1"/>
  <c r="U135" i="1"/>
  <c r="Z135" i="1" s="1"/>
  <c r="AA135" i="1" s="1"/>
  <c r="AB135" i="1" s="1"/>
  <c r="AC135" i="1" s="1"/>
  <c r="AD135" i="1" s="1"/>
  <c r="AE135" i="1" s="1"/>
  <c r="R135" i="1"/>
  <c r="L135" i="1" s="1"/>
  <c r="O651" i="1"/>
  <c r="X37" i="1"/>
  <c r="Q37" i="1"/>
  <c r="U225" i="1"/>
  <c r="Z225" i="1" s="1"/>
  <c r="AA225" i="1" s="1"/>
  <c r="AB225" i="1" s="1"/>
  <c r="AC225" i="1" s="1"/>
  <c r="AD225" i="1" s="1"/>
  <c r="AE225" i="1" s="1"/>
  <c r="R225" i="1"/>
  <c r="L225" i="1" s="1"/>
  <c r="Q1389" i="1"/>
  <c r="X1389" i="1"/>
  <c r="X1718" i="1"/>
  <c r="Q1718" i="1"/>
  <c r="X1425" i="1"/>
  <c r="Q1425" i="1"/>
  <c r="X68" i="1"/>
  <c r="Q68" i="1"/>
  <c r="O1170" i="1"/>
  <c r="U489" i="1"/>
  <c r="Z489" i="1" s="1"/>
  <c r="AA489" i="1" s="1"/>
  <c r="AB489" i="1" s="1"/>
  <c r="AC489" i="1" s="1"/>
  <c r="AD489" i="1" s="1"/>
  <c r="AE489" i="1" s="1"/>
  <c r="R489" i="1"/>
  <c r="L489" i="1" s="1"/>
  <c r="X1724" i="1"/>
  <c r="Q1724" i="1"/>
  <c r="X1351" i="1"/>
  <c r="Q1351" i="1"/>
  <c r="X1502" i="1"/>
  <c r="Q1502" i="1"/>
  <c r="Q556" i="1"/>
  <c r="X556" i="1"/>
  <c r="X1683" i="1"/>
  <c r="Q1683" i="1"/>
  <c r="X1572" i="1"/>
  <c r="Q1572" i="1"/>
  <c r="Q1689" i="1"/>
  <c r="X1689" i="1"/>
  <c r="O1409" i="1"/>
  <c r="X759" i="1"/>
  <c r="Q759" i="1"/>
  <c r="Q887" i="1"/>
  <c r="X887" i="1"/>
  <c r="Q1258" i="1"/>
  <c r="X1258" i="1"/>
  <c r="X1630" i="1"/>
  <c r="Q1630" i="1"/>
  <c r="X186" i="1"/>
  <c r="Q186" i="1"/>
  <c r="X227" i="1"/>
  <c r="Q227" i="1"/>
  <c r="X1485" i="1"/>
  <c r="Q1485" i="1"/>
  <c r="X1411" i="1"/>
  <c r="Q1411" i="1"/>
  <c r="X1714" i="1"/>
  <c r="Q1714" i="1"/>
  <c r="O1701" i="1"/>
  <c r="U1475" i="1"/>
  <c r="Z1475" i="1" s="1"/>
  <c r="AA1475" i="1" s="1"/>
  <c r="AB1475" i="1" s="1"/>
  <c r="AC1475" i="1" s="1"/>
  <c r="AD1475" i="1" s="1"/>
  <c r="AE1475" i="1" s="1"/>
  <c r="R1475" i="1"/>
  <c r="L1475" i="1" s="1"/>
  <c r="X601" i="1"/>
  <c r="Q601" i="1"/>
  <c r="X219" i="1"/>
  <c r="Q219" i="1"/>
  <c r="X1007" i="1"/>
  <c r="Q1007" i="1"/>
  <c r="X1341" i="1"/>
  <c r="Q1341" i="1"/>
  <c r="X1166" i="1"/>
  <c r="Q1166" i="1"/>
  <c r="X997" i="1"/>
  <c r="Q997" i="1"/>
  <c r="X841" i="1"/>
  <c r="Q841" i="1"/>
  <c r="Q760" i="1"/>
  <c r="X760" i="1"/>
  <c r="X708" i="1"/>
  <c r="Q708" i="1"/>
  <c r="Q992" i="1"/>
  <c r="X992" i="1"/>
  <c r="Q694" i="1"/>
  <c r="X694" i="1"/>
  <c r="X97" i="1"/>
  <c r="Q97" i="1"/>
  <c r="X367" i="1"/>
  <c r="Q367" i="1"/>
  <c r="X1528" i="1"/>
  <c r="Q1528" i="1"/>
  <c r="X1810" i="1"/>
  <c r="Q1810" i="1"/>
  <c r="Q1323" i="1"/>
  <c r="X1323" i="1"/>
  <c r="O1591" i="1"/>
  <c r="Q1465" i="1"/>
  <c r="X1465" i="1"/>
  <c r="X1676" i="1"/>
  <c r="Q1676" i="1"/>
  <c r="X926" i="1"/>
  <c r="Q926" i="1"/>
  <c r="O1507" i="1"/>
  <c r="O945" i="1"/>
  <c r="U939" i="1"/>
  <c r="Z939" i="1" s="1"/>
  <c r="AA939" i="1" s="1"/>
  <c r="AB939" i="1" s="1"/>
  <c r="AC939" i="1" s="1"/>
  <c r="AD939" i="1" s="1"/>
  <c r="AE939" i="1" s="1"/>
  <c r="R939" i="1"/>
  <c r="L939" i="1" s="1"/>
  <c r="X141" i="1"/>
  <c r="Q141" i="1"/>
  <c r="X342" i="1"/>
  <c r="Q342" i="1"/>
  <c r="U1400" i="1"/>
  <c r="Z1400" i="1" s="1"/>
  <c r="AA1400" i="1" s="1"/>
  <c r="AB1400" i="1" s="1"/>
  <c r="AC1400" i="1" s="1"/>
  <c r="AD1400" i="1" s="1"/>
  <c r="AE1400" i="1" s="1"/>
  <c r="R1400" i="1"/>
  <c r="L1400" i="1" s="1"/>
  <c r="U60" i="1"/>
  <c r="Z60" i="1" s="1"/>
  <c r="AA60" i="1" s="1"/>
  <c r="AB60" i="1" s="1"/>
  <c r="AC60" i="1" s="1"/>
  <c r="AD60" i="1" s="1"/>
  <c r="AE60" i="1" s="1"/>
  <c r="R60" i="1"/>
  <c r="L60" i="1" s="1"/>
  <c r="O104" i="1"/>
  <c r="X1090" i="1"/>
  <c r="Q1090" i="1"/>
  <c r="X1462" i="1"/>
  <c r="Q1462" i="1"/>
  <c r="Q1105" i="1"/>
  <c r="X1105" i="1"/>
  <c r="X868" i="1"/>
  <c r="Q868" i="1"/>
  <c r="X1111" i="1"/>
  <c r="Q1111" i="1"/>
  <c r="Q1605" i="1"/>
  <c r="X1605" i="1"/>
  <c r="U673" i="1"/>
  <c r="Z673" i="1" s="1"/>
  <c r="AA673" i="1" s="1"/>
  <c r="AB673" i="1" s="1"/>
  <c r="AC673" i="1" s="1"/>
  <c r="AD673" i="1" s="1"/>
  <c r="AE673" i="1" s="1"/>
  <c r="R673" i="1"/>
  <c r="L673" i="1" s="1"/>
  <c r="Q1670" i="1"/>
  <c r="X1670" i="1"/>
  <c r="X1118" i="1"/>
  <c r="Q1118" i="1"/>
  <c r="X1108" i="1"/>
  <c r="Q1108" i="1"/>
  <c r="Q348" i="1"/>
  <c r="X348" i="1"/>
  <c r="Q38" i="1"/>
  <c r="X38" i="1"/>
  <c r="Q299" i="1"/>
  <c r="X299" i="1"/>
  <c r="Q545" i="1"/>
  <c r="X545" i="1"/>
  <c r="X1050" i="1"/>
  <c r="Q1050" i="1"/>
  <c r="X24" i="1"/>
  <c r="Q24" i="1"/>
  <c r="X1300" i="1"/>
  <c r="Q1300" i="1"/>
  <c r="U1594" i="1"/>
  <c r="Z1594" i="1" s="1"/>
  <c r="AA1594" i="1" s="1"/>
  <c r="AB1594" i="1" s="1"/>
  <c r="AC1594" i="1" s="1"/>
  <c r="AD1594" i="1" s="1"/>
  <c r="AE1594" i="1" s="1"/>
  <c r="R1594" i="1"/>
  <c r="L1594" i="1" s="1"/>
  <c r="X1024" i="1"/>
  <c r="Q1024" i="1"/>
  <c r="O605" i="1"/>
  <c r="U932" i="1"/>
  <c r="Z932" i="1" s="1"/>
  <c r="AA932" i="1" s="1"/>
  <c r="AB932" i="1" s="1"/>
  <c r="AC932" i="1" s="1"/>
  <c r="AD932" i="1" s="1"/>
  <c r="AE932" i="1" s="1"/>
  <c r="R932" i="1"/>
  <c r="L932" i="1" s="1"/>
  <c r="X1039" i="1"/>
  <c r="Q1039" i="1"/>
  <c r="O65" i="1"/>
  <c r="U655" i="1"/>
  <c r="Z655" i="1" s="1"/>
  <c r="AA655" i="1" s="1"/>
  <c r="AB655" i="1" s="1"/>
  <c r="AC655" i="1" s="1"/>
  <c r="AD655" i="1" s="1"/>
  <c r="AE655" i="1" s="1"/>
  <c r="R655" i="1"/>
  <c r="L655" i="1" s="1"/>
  <c r="O58" i="1"/>
  <c r="X1610" i="1"/>
  <c r="Q1610" i="1"/>
  <c r="U1526" i="1"/>
  <c r="Z1526" i="1" s="1"/>
  <c r="AA1526" i="1" s="1"/>
  <c r="AB1526" i="1" s="1"/>
  <c r="AC1526" i="1" s="1"/>
  <c r="AD1526" i="1" s="1"/>
  <c r="AE1526" i="1" s="1"/>
  <c r="R1526" i="1"/>
  <c r="L1526" i="1" s="1"/>
  <c r="O1278" i="1"/>
  <c r="X1018" i="1"/>
  <c r="Q1018" i="1"/>
  <c r="X1191" i="1"/>
  <c r="Q1191" i="1"/>
  <c r="X866" i="1"/>
  <c r="Q866" i="1"/>
  <c r="Q1229" i="1"/>
  <c r="X1229" i="1"/>
  <c r="X433" i="1"/>
  <c r="Q433" i="1"/>
  <c r="O1370" i="1"/>
  <c r="X532" i="1"/>
  <c r="Q532" i="1"/>
  <c r="Q1149" i="1"/>
  <c r="X1149" i="1"/>
  <c r="X478" i="1"/>
  <c r="Q478" i="1"/>
  <c r="X591" i="1"/>
  <c r="Q591" i="1"/>
  <c r="X157" i="1"/>
  <c r="Q157" i="1"/>
  <c r="X1076" i="1"/>
  <c r="Q1076" i="1"/>
  <c r="Q103" i="1"/>
  <c r="X103" i="1"/>
  <c r="O1600" i="1"/>
  <c r="X1736" i="1"/>
  <c r="Q1736" i="1"/>
  <c r="X1668" i="1"/>
  <c r="Q1668" i="1"/>
  <c r="O1592" i="1"/>
  <c r="O1307" i="1"/>
  <c r="X761" i="1"/>
  <c r="Q761" i="1"/>
  <c r="X329" i="1"/>
  <c r="Q329" i="1"/>
  <c r="X237" i="1"/>
  <c r="Q237" i="1"/>
  <c r="X502" i="1"/>
  <c r="Q502" i="1"/>
  <c r="O970" i="1"/>
  <c r="X640" i="1"/>
  <c r="Q640" i="1"/>
  <c r="U46" i="1"/>
  <c r="Z46" i="1" s="1"/>
  <c r="AA46" i="1" s="1"/>
  <c r="AB46" i="1" s="1"/>
  <c r="AC46" i="1" s="1"/>
  <c r="AD46" i="1" s="1"/>
  <c r="AE46" i="1" s="1"/>
  <c r="R46" i="1"/>
  <c r="L46" i="1" s="1"/>
  <c r="X1780" i="1"/>
  <c r="Q1780" i="1"/>
  <c r="O1474" i="1"/>
  <c r="X1403" i="1"/>
  <c r="Q1403" i="1"/>
  <c r="Q156" i="1"/>
  <c r="X156" i="1"/>
  <c r="X1357" i="1"/>
  <c r="Q1357" i="1"/>
  <c r="X951" i="1"/>
  <c r="Q951" i="1"/>
  <c r="X1006" i="1"/>
  <c r="Q1006" i="1"/>
  <c r="X746" i="1"/>
  <c r="Q746" i="1"/>
  <c r="X893" i="1"/>
  <c r="Q893" i="1"/>
  <c r="O191" i="1"/>
  <c r="Q823" i="1"/>
  <c r="Q159" i="1"/>
  <c r="X159" i="1"/>
  <c r="X189" i="1"/>
  <c r="Q189" i="1"/>
  <c r="X666" i="1"/>
  <c r="Q666" i="1"/>
  <c r="O1747" i="1"/>
  <c r="Q1521" i="1"/>
  <c r="X1521" i="1"/>
  <c r="X1796" i="1"/>
  <c r="Q1796" i="1"/>
  <c r="X982" i="1"/>
  <c r="Q982" i="1"/>
  <c r="X1241" i="1"/>
  <c r="Q1241" i="1"/>
  <c r="X1555" i="1"/>
  <c r="Q1555" i="1"/>
  <c r="O1771" i="1"/>
  <c r="Q1049" i="1"/>
  <c r="X1049" i="1"/>
  <c r="X1141" i="1"/>
  <c r="Q1141" i="1"/>
  <c r="Q727" i="1"/>
  <c r="X727" i="1"/>
  <c r="U828" i="1"/>
  <c r="Z828" i="1" s="1"/>
  <c r="AA828" i="1" s="1"/>
  <c r="AB828" i="1" s="1"/>
  <c r="AC828" i="1" s="1"/>
  <c r="AD828" i="1" s="1"/>
  <c r="AE828" i="1" s="1"/>
  <c r="R828" i="1"/>
  <c r="L828" i="1" s="1"/>
  <c r="X143" i="1"/>
  <c r="Q143" i="1"/>
  <c r="X592" i="1"/>
  <c r="Q592" i="1"/>
  <c r="X16" i="1"/>
  <c r="Q16" i="1"/>
  <c r="X389" i="1"/>
  <c r="Q389" i="1"/>
  <c r="X514" i="1"/>
  <c r="Q514" i="1"/>
  <c r="O633" i="1"/>
  <c r="Q1100" i="1"/>
  <c r="X1100" i="1"/>
  <c r="Q349" i="1"/>
  <c r="X349" i="1"/>
  <c r="X19" i="1"/>
  <c r="Q19" i="1"/>
  <c r="Q118" i="1"/>
  <c r="X118" i="1"/>
  <c r="X39" i="1"/>
  <c r="Q39" i="1"/>
  <c r="X853" i="1"/>
  <c r="Q853" i="1"/>
  <c r="Q284" i="1"/>
  <c r="X284" i="1"/>
  <c r="U419" i="1"/>
  <c r="Z419" i="1" s="1"/>
  <c r="AA419" i="1" s="1"/>
  <c r="AB419" i="1" s="1"/>
  <c r="AC419" i="1" s="1"/>
  <c r="AD419" i="1" s="1"/>
  <c r="AE419" i="1" s="1"/>
  <c r="R419" i="1"/>
  <c r="L419" i="1" s="1"/>
  <c r="X1505" i="1"/>
  <c r="Q1505" i="1"/>
  <c r="R1070" i="1"/>
  <c r="L1070" i="1" s="1"/>
  <c r="U1070" i="1"/>
  <c r="Z1070" i="1" s="1"/>
  <c r="AA1070" i="1" s="1"/>
  <c r="AB1070" i="1" s="1"/>
  <c r="AC1070" i="1" s="1"/>
  <c r="AD1070" i="1" s="1"/>
  <c r="AE1070" i="1" s="1"/>
  <c r="X1098" i="1"/>
  <c r="Q1098" i="1"/>
  <c r="U137" i="1"/>
  <c r="Z137" i="1" s="1"/>
  <c r="AA137" i="1" s="1"/>
  <c r="AB137" i="1" s="1"/>
  <c r="AC137" i="1" s="1"/>
  <c r="AD137" i="1" s="1"/>
  <c r="AE137" i="1" s="1"/>
  <c r="R137" i="1"/>
  <c r="L137" i="1" s="1"/>
  <c r="X283" i="1"/>
  <c r="Q283" i="1"/>
  <c r="O215" i="1"/>
  <c r="U462" i="1"/>
  <c r="Z462" i="1" s="1"/>
  <c r="AA462" i="1" s="1"/>
  <c r="AB462" i="1" s="1"/>
  <c r="AC462" i="1" s="1"/>
  <c r="AD462" i="1" s="1"/>
  <c r="AE462" i="1" s="1"/>
  <c r="R462" i="1"/>
  <c r="L462" i="1" s="1"/>
  <c r="Q707" i="1"/>
  <c r="X707" i="1"/>
  <c r="X488" i="1"/>
  <c r="Q488" i="1"/>
  <c r="Q249" i="1"/>
  <c r="X249" i="1"/>
  <c r="Q1286" i="1"/>
  <c r="X1286" i="1"/>
  <c r="X1562" i="1"/>
  <c r="Q1562" i="1"/>
  <c r="X1235" i="1"/>
  <c r="Q1235" i="1"/>
  <c r="X975" i="1"/>
  <c r="Q975" i="1"/>
  <c r="X1047" i="1"/>
  <c r="Q1047" i="1"/>
  <c r="U1560" i="1"/>
  <c r="Z1560" i="1" s="1"/>
  <c r="AA1560" i="1" s="1"/>
  <c r="AB1560" i="1" s="1"/>
  <c r="AC1560" i="1" s="1"/>
  <c r="AD1560" i="1" s="1"/>
  <c r="AE1560" i="1" s="1"/>
  <c r="R1560" i="1"/>
  <c r="L1560" i="1" s="1"/>
  <c r="Q764" i="1"/>
  <c r="X764" i="1"/>
  <c r="Q1279" i="1"/>
  <c r="X1279" i="1"/>
  <c r="X1644" i="1"/>
  <c r="Q1644" i="1"/>
  <c r="O814" i="1"/>
  <c r="O226" i="1"/>
  <c r="U1395" i="1"/>
  <c r="Z1395" i="1" s="1"/>
  <c r="AA1395" i="1" s="1"/>
  <c r="AB1395" i="1" s="1"/>
  <c r="AC1395" i="1" s="1"/>
  <c r="AD1395" i="1" s="1"/>
  <c r="AE1395" i="1" s="1"/>
  <c r="R1395" i="1"/>
  <c r="L1395" i="1" s="1"/>
  <c r="X380" i="1"/>
  <c r="Q380" i="1"/>
  <c r="O930" i="1"/>
  <c r="O577" i="1"/>
  <c r="O460" i="1"/>
  <c r="U574" i="1"/>
  <c r="Z574" i="1" s="1"/>
  <c r="AA574" i="1" s="1"/>
  <c r="AB574" i="1" s="1"/>
  <c r="AC574" i="1" s="1"/>
  <c r="AD574" i="1" s="1"/>
  <c r="AE574" i="1" s="1"/>
  <c r="R574" i="1"/>
  <c r="L574" i="1" s="1"/>
  <c r="Q264" i="1"/>
  <c r="X264" i="1"/>
  <c r="Q139" i="1"/>
  <c r="X139" i="1"/>
  <c r="O407" i="1"/>
  <c r="Q1002" i="1"/>
  <c r="X1002" i="1"/>
  <c r="X326" i="1"/>
  <c r="Q326" i="1"/>
  <c r="O286" i="1"/>
  <c r="O942" i="1"/>
  <c r="X17" i="1"/>
  <c r="Q17" i="1"/>
  <c r="X1728" i="1"/>
  <c r="Q1728" i="1"/>
  <c r="X1459" i="1"/>
  <c r="Q1459" i="1"/>
  <c r="U590" i="1"/>
  <c r="Z590" i="1" s="1"/>
  <c r="AA590" i="1" s="1"/>
  <c r="AB590" i="1" s="1"/>
  <c r="AC590" i="1" s="1"/>
  <c r="AD590" i="1" s="1"/>
  <c r="AE590" i="1" s="1"/>
  <c r="R590" i="1"/>
  <c r="L590" i="1" s="1"/>
  <c r="X1066" i="1"/>
  <c r="Q1066" i="1"/>
  <c r="Q1638" i="1"/>
  <c r="X1638" i="1"/>
  <c r="X1523" i="1"/>
  <c r="Q1523" i="1"/>
  <c r="X1744" i="1"/>
  <c r="Q1744" i="1"/>
  <c r="X1451" i="1"/>
  <c r="Q1451" i="1"/>
  <c r="U1625" i="1"/>
  <c r="Z1625" i="1" s="1"/>
  <c r="AA1625" i="1" s="1"/>
  <c r="AB1625" i="1" s="1"/>
  <c r="AC1625" i="1" s="1"/>
  <c r="AD1625" i="1" s="1"/>
  <c r="AE1625" i="1" s="1"/>
  <c r="R1625" i="1"/>
  <c r="L1625" i="1" s="1"/>
  <c r="X1577" i="1"/>
  <c r="Q1577" i="1"/>
  <c r="Q1730" i="1"/>
  <c r="X1730" i="1"/>
  <c r="U1774" i="1"/>
  <c r="Z1774" i="1" s="1"/>
  <c r="AA1774" i="1" s="1"/>
  <c r="AB1774" i="1" s="1"/>
  <c r="AC1774" i="1" s="1"/>
  <c r="AD1774" i="1" s="1"/>
  <c r="AE1774" i="1" s="1"/>
  <c r="R1774" i="1"/>
  <c r="L1774" i="1" s="1"/>
  <c r="X1575" i="1"/>
  <c r="Q1575" i="1"/>
  <c r="X1691" i="1"/>
  <c r="Q1691" i="1"/>
  <c r="X1394" i="1"/>
  <c r="Q1394" i="1"/>
  <c r="X1126" i="1"/>
  <c r="Q1126" i="1"/>
  <c r="X510" i="1"/>
  <c r="Q510" i="1"/>
  <c r="Q1276" i="1"/>
  <c r="X1276" i="1"/>
  <c r="X576" i="1"/>
  <c r="Q576" i="1"/>
  <c r="O1093" i="1"/>
  <c r="O384" i="1"/>
  <c r="O734" i="1"/>
  <c r="O890" i="1"/>
  <c r="X161" i="1"/>
  <c r="Q161" i="1"/>
  <c r="Q304" i="1"/>
  <c r="X304" i="1"/>
  <c r="O789" i="1"/>
  <c r="Q369" i="1"/>
  <c r="X369" i="1"/>
  <c r="Q645" i="1"/>
  <c r="X645" i="1"/>
  <c r="X44" i="1"/>
  <c r="Q44" i="1"/>
  <c r="U779" i="1"/>
  <c r="Z779" i="1" s="1"/>
  <c r="AA779" i="1" s="1"/>
  <c r="AB779" i="1" s="1"/>
  <c r="AC779" i="1" s="1"/>
  <c r="AD779" i="1" s="1"/>
  <c r="AE779" i="1" s="1"/>
  <c r="R779" i="1"/>
  <c r="L779" i="1" s="1"/>
  <c r="X675" i="1"/>
  <c r="Q675" i="1"/>
  <c r="X508" i="1"/>
  <c r="Q508" i="1"/>
  <c r="Q993" i="1"/>
  <c r="X993" i="1"/>
  <c r="Q837" i="1"/>
  <c r="X837" i="1"/>
  <c r="X864" i="1"/>
  <c r="Q864" i="1"/>
  <c r="X639" i="1"/>
  <c r="Q639" i="1"/>
  <c r="X816" i="1"/>
  <c r="Q816" i="1"/>
  <c r="X245" i="1"/>
  <c r="Q245" i="1"/>
  <c r="Q1779" i="1"/>
  <c r="X1779" i="1"/>
  <c r="Q1468" i="1"/>
  <c r="X1468" i="1"/>
  <c r="Q1251" i="1"/>
  <c r="X1251" i="1"/>
  <c r="Q1487" i="1"/>
  <c r="X1487" i="1"/>
  <c r="X1021" i="1"/>
  <c r="Q1021" i="1"/>
  <c r="O497" i="1"/>
  <c r="X119" i="1"/>
  <c r="Q119" i="1"/>
  <c r="U1624" i="1"/>
  <c r="Z1624" i="1" s="1"/>
  <c r="AA1624" i="1" s="1"/>
  <c r="AB1624" i="1" s="1"/>
  <c r="AC1624" i="1" s="1"/>
  <c r="AD1624" i="1" s="1"/>
  <c r="AE1624" i="1" s="1"/>
  <c r="R1624" i="1"/>
  <c r="L1624" i="1" s="1"/>
  <c r="X700" i="1"/>
  <c r="Q700" i="1"/>
  <c r="O175" i="1"/>
  <c r="X1765" i="1"/>
  <c r="Q1765" i="1"/>
  <c r="X1305" i="1"/>
  <c r="Q1305" i="1"/>
  <c r="X1415" i="1"/>
  <c r="Q1415" i="1"/>
  <c r="Q1426" i="1"/>
  <c r="X1426" i="1"/>
  <c r="X1470" i="1"/>
  <c r="Q1470" i="1"/>
  <c r="X317" i="1"/>
  <c r="Q317" i="1"/>
  <c r="Q952" i="1"/>
  <c r="X952" i="1"/>
  <c r="Q370" i="1"/>
  <c r="X370" i="1"/>
  <c r="X1246" i="1"/>
  <c r="Q1246" i="1"/>
  <c r="U457" i="1"/>
  <c r="Z457" i="1" s="1"/>
  <c r="AA457" i="1" s="1"/>
  <c r="AB457" i="1" s="1"/>
  <c r="AC457" i="1" s="1"/>
  <c r="AD457" i="1" s="1"/>
  <c r="AE457" i="1" s="1"/>
  <c r="R457" i="1"/>
  <c r="L457" i="1" s="1"/>
  <c r="U232" i="1"/>
  <c r="Z232" i="1" s="1"/>
  <c r="AA232" i="1" s="1"/>
  <c r="AB232" i="1" s="1"/>
  <c r="AC232" i="1" s="1"/>
  <c r="AD232" i="1" s="1"/>
  <c r="AE232" i="1" s="1"/>
  <c r="R232" i="1"/>
  <c r="L232" i="1" s="1"/>
  <c r="U1721" i="1"/>
  <c r="Z1721" i="1" s="1"/>
  <c r="AA1721" i="1" s="1"/>
  <c r="AB1721" i="1" s="1"/>
  <c r="AC1721" i="1" s="1"/>
  <c r="AD1721" i="1" s="1"/>
  <c r="AE1721" i="1" s="1"/>
  <c r="R1721" i="1"/>
  <c r="L1721" i="1" s="1"/>
  <c r="U1661" i="1"/>
  <c r="Z1661" i="1" s="1"/>
  <c r="AA1661" i="1" s="1"/>
  <c r="AB1661" i="1" s="1"/>
  <c r="AC1661" i="1" s="1"/>
  <c r="AD1661" i="1" s="1"/>
  <c r="AE1661" i="1" s="1"/>
  <c r="R1661" i="1"/>
  <c r="L1661" i="1" s="1"/>
  <c r="X984" i="1"/>
  <c r="Q984" i="1"/>
  <c r="X43" i="1"/>
  <c r="Q43" i="1"/>
  <c r="X589" i="1"/>
  <c r="Q589" i="1"/>
  <c r="X1109" i="1"/>
  <c r="Q1109" i="1"/>
  <c r="Q986" i="1"/>
  <c r="X986" i="1"/>
  <c r="X1511" i="1"/>
  <c r="Q1511" i="1"/>
  <c r="U1375" i="1"/>
  <c r="Z1375" i="1" s="1"/>
  <c r="AA1375" i="1" s="1"/>
  <c r="AB1375" i="1" s="1"/>
  <c r="AC1375" i="1" s="1"/>
  <c r="AD1375" i="1" s="1"/>
  <c r="AE1375" i="1" s="1"/>
  <c r="R1375" i="1"/>
  <c r="L1375" i="1" s="1"/>
  <c r="Q1209" i="1"/>
  <c r="X1209" i="1"/>
  <c r="Q1087" i="1"/>
  <c r="X1087" i="1"/>
  <c r="Q1452" i="1"/>
  <c r="X1452" i="1"/>
  <c r="Q886" i="1"/>
  <c r="X886" i="1"/>
  <c r="X971" i="1"/>
  <c r="Q971" i="1"/>
  <c r="X793" i="1"/>
  <c r="Q793" i="1"/>
  <c r="X933" i="1"/>
  <c r="Q933" i="1"/>
  <c r="X454" i="1"/>
  <c r="Q454" i="1"/>
  <c r="O89" i="1"/>
  <c r="X1420" i="1"/>
  <c r="Q1420" i="1"/>
  <c r="X1260" i="1"/>
  <c r="Q1260" i="1"/>
  <c r="O1095" i="1"/>
  <c r="X653" i="1"/>
  <c r="Q653" i="1"/>
  <c r="X1147" i="1"/>
  <c r="Q1147" i="1"/>
  <c r="X420" i="1"/>
  <c r="Q420" i="1"/>
  <c r="X301" i="1"/>
  <c r="Q301" i="1"/>
  <c r="X980" i="1"/>
  <c r="Q980" i="1"/>
  <c r="X323" i="1"/>
  <c r="Q323" i="1"/>
  <c r="O427" i="1"/>
  <c r="X786" i="1"/>
  <c r="Q786" i="1"/>
  <c r="U583" i="1"/>
  <c r="Z583" i="1" s="1"/>
  <c r="AA583" i="1" s="1"/>
  <c r="AB583" i="1" s="1"/>
  <c r="AC583" i="1" s="1"/>
  <c r="AD583" i="1" s="1"/>
  <c r="AE583" i="1" s="1"/>
  <c r="R583" i="1"/>
  <c r="L583" i="1" s="1"/>
  <c r="U466" i="1"/>
  <c r="Z466" i="1" s="1"/>
  <c r="AA466" i="1" s="1"/>
  <c r="AB466" i="1" s="1"/>
  <c r="AC466" i="1" s="1"/>
  <c r="AD466" i="1" s="1"/>
  <c r="AE466" i="1" s="1"/>
  <c r="R466" i="1"/>
  <c r="L466" i="1" s="1"/>
  <c r="U998" i="1"/>
  <c r="Z998" i="1" s="1"/>
  <c r="AA998" i="1" s="1"/>
  <c r="AB998" i="1" s="1"/>
  <c r="AC998" i="1" s="1"/>
  <c r="AD998" i="1" s="1"/>
  <c r="AE998" i="1" s="1"/>
  <c r="R998" i="1"/>
  <c r="L998" i="1" s="1"/>
  <c r="X1793" i="1"/>
  <c r="Q1793" i="1"/>
  <c r="X1687" i="1"/>
  <c r="Q1687" i="1"/>
  <c r="Q1116" i="1"/>
  <c r="X1116" i="1"/>
  <c r="Q1742" i="1"/>
  <c r="X1742" i="1"/>
  <c r="X834" i="1"/>
  <c r="Q834" i="1"/>
  <c r="Q536" i="1"/>
  <c r="X536" i="1"/>
  <c r="X243" i="1"/>
  <c r="Q243" i="1"/>
  <c r="Q1525" i="1"/>
  <c r="X1525" i="1"/>
  <c r="X1692" i="1"/>
  <c r="Q1692" i="1"/>
  <c r="U1574" i="1"/>
  <c r="Z1574" i="1" s="1"/>
  <c r="AA1574" i="1" s="1"/>
  <c r="AB1574" i="1" s="1"/>
  <c r="AC1574" i="1" s="1"/>
  <c r="AD1574" i="1" s="1"/>
  <c r="AE1574" i="1" s="1"/>
  <c r="R1574" i="1"/>
  <c r="L1574" i="1" s="1"/>
  <c r="U1422" i="1"/>
  <c r="Z1422" i="1" s="1"/>
  <c r="AA1422" i="1" s="1"/>
  <c r="AB1422" i="1" s="1"/>
  <c r="AC1422" i="1" s="1"/>
  <c r="AD1422" i="1" s="1"/>
  <c r="AE1422" i="1" s="1"/>
  <c r="R1422" i="1"/>
  <c r="L1422" i="1" s="1"/>
  <c r="X621" i="1"/>
  <c r="Q621" i="1"/>
  <c r="O1061" i="1"/>
  <c r="U758" i="1"/>
  <c r="Z758" i="1" s="1"/>
  <c r="AA758" i="1" s="1"/>
  <c r="AB758" i="1" s="1"/>
  <c r="AC758" i="1" s="1"/>
  <c r="AD758" i="1" s="1"/>
  <c r="AE758" i="1" s="1"/>
  <c r="R758" i="1"/>
  <c r="L758" i="1" s="1"/>
  <c r="Q947" i="1"/>
  <c r="X947" i="1"/>
  <c r="U918" i="1"/>
  <c r="Z918" i="1" s="1"/>
  <c r="AA918" i="1" s="1"/>
  <c r="AB918" i="1" s="1"/>
  <c r="AC918" i="1" s="1"/>
  <c r="AD918" i="1" s="1"/>
  <c r="AE918" i="1" s="1"/>
  <c r="R918" i="1"/>
  <c r="L918" i="1" s="1"/>
  <c r="O428" i="1"/>
  <c r="X78" i="1"/>
  <c r="Q78" i="1"/>
  <c r="Q1619" i="1"/>
  <c r="X1619" i="1"/>
  <c r="X1531" i="1"/>
  <c r="Q1531" i="1"/>
  <c r="X1439" i="1"/>
  <c r="Q1439" i="1"/>
  <c r="U1324" i="1"/>
  <c r="Z1324" i="1" s="1"/>
  <c r="AA1324" i="1" s="1"/>
  <c r="AB1324" i="1" s="1"/>
  <c r="AC1324" i="1" s="1"/>
  <c r="AD1324" i="1" s="1"/>
  <c r="AE1324" i="1" s="1"/>
  <c r="R1324" i="1"/>
  <c r="L1324" i="1" s="1"/>
  <c r="Q969" i="1"/>
  <c r="X969" i="1"/>
  <c r="O1030" i="1"/>
  <c r="X1784" i="1"/>
  <c r="Q1784" i="1"/>
  <c r="R1757" i="1"/>
  <c r="L1757" i="1" s="1"/>
  <c r="U1757" i="1"/>
  <c r="Z1757" i="1" s="1"/>
  <c r="AA1757" i="1" s="1"/>
  <c r="AB1757" i="1" s="1"/>
  <c r="AC1757" i="1" s="1"/>
  <c r="AD1757" i="1" s="1"/>
  <c r="AE1757" i="1" s="1"/>
  <c r="Q1243" i="1"/>
  <c r="X1243" i="1"/>
  <c r="X1315" i="1"/>
  <c r="Q1315" i="1"/>
  <c r="X961" i="1"/>
  <c r="Q961" i="1"/>
  <c r="Q410" i="1"/>
  <c r="X410" i="1"/>
  <c r="X364" i="1"/>
  <c r="Q364" i="1"/>
  <c r="U883" i="1"/>
  <c r="Z883" i="1" s="1"/>
  <c r="AA883" i="1" s="1"/>
  <c r="AB883" i="1" s="1"/>
  <c r="AC883" i="1" s="1"/>
  <c r="AD883" i="1" s="1"/>
  <c r="AE883" i="1" s="1"/>
  <c r="R883" i="1"/>
  <c r="L883" i="1" s="1"/>
  <c r="X598" i="1"/>
  <c r="Q598" i="1"/>
  <c r="Q144" i="1"/>
  <c r="X144" i="1"/>
  <c r="O1444" i="1"/>
  <c r="X1813" i="1"/>
  <c r="Q1813" i="1"/>
  <c r="X1646" i="1"/>
  <c r="Q1646" i="1"/>
  <c r="X1290" i="1"/>
  <c r="Q1290" i="1"/>
  <c r="X1345" i="1"/>
  <c r="Q1345" i="1"/>
  <c r="Q987" i="1"/>
  <c r="X987" i="1"/>
  <c r="Q1214" i="1"/>
  <c r="X1214" i="1"/>
  <c r="Q1122" i="1"/>
  <c r="X1122" i="1"/>
  <c r="O844" i="1"/>
  <c r="X1068" i="1"/>
  <c r="Q1068" i="1"/>
  <c r="X258" i="1"/>
  <c r="Q258" i="1"/>
  <c r="X874" i="1"/>
  <c r="Q874" i="1"/>
  <c r="Q781" i="1"/>
  <c r="X781" i="1"/>
  <c r="U162" i="1"/>
  <c r="Z162" i="1" s="1"/>
  <c r="AA162" i="1" s="1"/>
  <c r="AB162" i="1" s="1"/>
  <c r="AC162" i="1" s="1"/>
  <c r="AD162" i="1" s="1"/>
  <c r="AE162" i="1" s="1"/>
  <c r="R162" i="1"/>
  <c r="L162" i="1" s="1"/>
  <c r="X522" i="1"/>
  <c r="Q522" i="1"/>
  <c r="Q800" i="1"/>
  <c r="X800" i="1"/>
  <c r="X171" i="1"/>
  <c r="Q171" i="1"/>
  <c r="O468" i="1"/>
  <c r="U551" i="1"/>
  <c r="Z551" i="1" s="1"/>
  <c r="AA551" i="1" s="1"/>
  <c r="AB551" i="1" s="1"/>
  <c r="AC551" i="1" s="1"/>
  <c r="AD551" i="1" s="1"/>
  <c r="AE551" i="1" s="1"/>
  <c r="R551" i="1"/>
  <c r="L551" i="1" s="1"/>
  <c r="Q366" i="1"/>
  <c r="X366" i="1"/>
  <c r="U1203" i="1"/>
  <c r="Z1203" i="1" s="1"/>
  <c r="AA1203" i="1" s="1"/>
  <c r="AB1203" i="1" s="1"/>
  <c r="AC1203" i="1" s="1"/>
  <c r="AD1203" i="1" s="1"/>
  <c r="AE1203" i="1" s="1"/>
  <c r="R1203" i="1"/>
  <c r="L1203" i="1" s="1"/>
  <c r="Q27" i="1"/>
  <c r="X1727" i="1"/>
  <c r="Q1727" i="1"/>
  <c r="X1230" i="1"/>
  <c r="Q1230" i="1"/>
  <c r="X1248" i="1"/>
  <c r="Q1248" i="1"/>
  <c r="Q1614" i="1"/>
  <c r="X1614" i="1"/>
  <c r="X482" i="1"/>
  <c r="Q482" i="1"/>
  <c r="Q818" i="1"/>
  <c r="X818" i="1"/>
  <c r="Q1759" i="1"/>
  <c r="X1759" i="1"/>
  <c r="X1800" i="1"/>
  <c r="Q1800" i="1"/>
  <c r="X804" i="1"/>
  <c r="Q804" i="1"/>
  <c r="X1731" i="1"/>
  <c r="Q1731" i="1"/>
  <c r="X1177" i="1"/>
  <c r="Q1177" i="1"/>
  <c r="O1009" i="1"/>
  <c r="X352" i="1"/>
  <c r="Q352" i="1"/>
  <c r="X375" i="1"/>
  <c r="Q375" i="1"/>
  <c r="Q201" i="1"/>
  <c r="X201" i="1"/>
  <c r="X1150" i="1"/>
  <c r="Q1150" i="1"/>
  <c r="O293" i="1"/>
  <c r="O200" i="1"/>
  <c r="O1608" i="1"/>
  <c r="U228" i="1"/>
  <c r="Z228" i="1" s="1"/>
  <c r="AA228" i="1" s="1"/>
  <c r="AB228" i="1" s="1"/>
  <c r="AC228" i="1" s="1"/>
  <c r="AD228" i="1" s="1"/>
  <c r="AE228" i="1" s="1"/>
  <c r="R228" i="1"/>
  <c r="L228" i="1" s="1"/>
  <c r="Q1318" i="1" l="1"/>
  <c r="R1602" i="1"/>
  <c r="L1602" i="1" s="1"/>
  <c r="Q385" i="1"/>
  <c r="Q125" i="1"/>
  <c r="X1580" i="1"/>
  <c r="X825" i="1"/>
  <c r="X749" i="1"/>
  <c r="X839" i="1"/>
  <c r="U839" i="1" s="1"/>
  <c r="Z839" i="1" s="1"/>
  <c r="AA839" i="1" s="1"/>
  <c r="AB839" i="1" s="1"/>
  <c r="AC839" i="1" s="1"/>
  <c r="AD839" i="1" s="1"/>
  <c r="AE839" i="1" s="1"/>
  <c r="Q421" i="1"/>
  <c r="Q1493" i="1"/>
  <c r="X210" i="1"/>
  <c r="U954" i="1"/>
  <c r="Z954" i="1" s="1"/>
  <c r="AA954" i="1" s="1"/>
  <c r="AB954" i="1" s="1"/>
  <c r="AC954" i="1" s="1"/>
  <c r="AD954" i="1" s="1"/>
  <c r="AE954" i="1" s="1"/>
  <c r="Q768" i="1"/>
  <c r="X1477" i="1"/>
  <c r="X1222" i="1"/>
  <c r="Q379" i="1"/>
  <c r="Q892" i="1"/>
  <c r="X1770" i="1"/>
  <c r="U1770" i="1" s="1"/>
  <c r="Z1770" i="1" s="1"/>
  <c r="AA1770" i="1" s="1"/>
  <c r="AB1770" i="1" s="1"/>
  <c r="AC1770" i="1" s="1"/>
  <c r="AD1770" i="1" s="1"/>
  <c r="AE1770" i="1" s="1"/>
  <c r="X1767" i="1"/>
  <c r="R1767" i="1" s="1"/>
  <c r="L1767" i="1" s="1"/>
  <c r="X1794" i="1"/>
  <c r="U1794" i="1" s="1"/>
  <c r="Z1794" i="1" s="1"/>
  <c r="AA1794" i="1" s="1"/>
  <c r="AB1794" i="1" s="1"/>
  <c r="AC1794" i="1" s="1"/>
  <c r="AD1794" i="1" s="1"/>
  <c r="AE1794" i="1" s="1"/>
  <c r="X558" i="1"/>
  <c r="R558" i="1" s="1"/>
  <c r="L558" i="1" s="1"/>
  <c r="X1667" i="1"/>
  <c r="U1667" i="1" s="1"/>
  <c r="Z1667" i="1" s="1"/>
  <c r="AA1667" i="1" s="1"/>
  <c r="AB1667" i="1" s="1"/>
  <c r="AC1667" i="1" s="1"/>
  <c r="AD1667" i="1" s="1"/>
  <c r="AE1667" i="1" s="1"/>
  <c r="X1573" i="1"/>
  <c r="R1573" i="1" s="1"/>
  <c r="L1573" i="1" s="1"/>
  <c r="Q857" i="1"/>
  <c r="X1181" i="1"/>
  <c r="U1181" i="1" s="1"/>
  <c r="Z1181" i="1" s="1"/>
  <c r="AA1181" i="1" s="1"/>
  <c r="AB1181" i="1" s="1"/>
  <c r="AC1181" i="1" s="1"/>
  <c r="AD1181" i="1" s="1"/>
  <c r="AE1181" i="1" s="1"/>
  <c r="X1327" i="1"/>
  <c r="R1327" i="1" s="1"/>
  <c r="L1327" i="1" s="1"/>
  <c r="Q120" i="1"/>
  <c r="Q1161" i="1"/>
  <c r="X1723" i="1"/>
  <c r="U1723" i="1" s="1"/>
  <c r="Z1723" i="1" s="1"/>
  <c r="AA1723" i="1" s="1"/>
  <c r="AB1723" i="1" s="1"/>
  <c r="AC1723" i="1" s="1"/>
  <c r="AD1723" i="1" s="1"/>
  <c r="AE1723" i="1" s="1"/>
  <c r="X481" i="1"/>
  <c r="Q280" i="1"/>
  <c r="Q817" i="1"/>
  <c r="Q1786" i="1"/>
  <c r="R867" i="1"/>
  <c r="L867" i="1" s="1"/>
  <c r="X691" i="1"/>
  <c r="U691" i="1" s="1"/>
  <c r="Z691" i="1" s="1"/>
  <c r="AA691" i="1" s="1"/>
  <c r="AB691" i="1" s="1"/>
  <c r="AC691" i="1" s="1"/>
  <c r="AD691" i="1" s="1"/>
  <c r="AE691" i="1" s="1"/>
  <c r="X1766" i="1"/>
  <c r="U1766" i="1" s="1"/>
  <c r="Z1766" i="1" s="1"/>
  <c r="AA1766" i="1" s="1"/>
  <c r="AB1766" i="1" s="1"/>
  <c r="AC1766" i="1" s="1"/>
  <c r="AD1766" i="1" s="1"/>
  <c r="AE1766" i="1" s="1"/>
  <c r="X1333" i="1"/>
  <c r="U1333" i="1" s="1"/>
  <c r="Z1333" i="1" s="1"/>
  <c r="AA1333" i="1" s="1"/>
  <c r="AB1333" i="1" s="1"/>
  <c r="AC1333" i="1" s="1"/>
  <c r="AD1333" i="1" s="1"/>
  <c r="AE1333" i="1" s="1"/>
  <c r="X550" i="1"/>
  <c r="U550" i="1" s="1"/>
  <c r="Z550" i="1" s="1"/>
  <c r="AA550" i="1" s="1"/>
  <c r="AB550" i="1" s="1"/>
  <c r="AC550" i="1" s="1"/>
  <c r="AD550" i="1" s="1"/>
  <c r="AE550" i="1" s="1"/>
  <c r="X183" i="1"/>
  <c r="U183" i="1" s="1"/>
  <c r="Z183" i="1" s="1"/>
  <c r="AA183" i="1" s="1"/>
  <c r="AB183" i="1" s="1"/>
  <c r="AC183" i="1" s="1"/>
  <c r="AD183" i="1" s="1"/>
  <c r="AE183" i="1" s="1"/>
  <c r="R303" i="1"/>
  <c r="L303" i="1" s="1"/>
  <c r="X1153" i="1"/>
  <c r="U1153" i="1" s="1"/>
  <c r="Z1153" i="1" s="1"/>
  <c r="AA1153" i="1" s="1"/>
  <c r="AB1153" i="1" s="1"/>
  <c r="AC1153" i="1" s="1"/>
  <c r="AD1153" i="1" s="1"/>
  <c r="AE1153" i="1" s="1"/>
  <c r="Q434" i="1"/>
  <c r="R948" i="1"/>
  <c r="L948" i="1" s="1"/>
  <c r="X1185" i="1"/>
  <c r="U1185" i="1" s="1"/>
  <c r="Z1185" i="1" s="1"/>
  <c r="AA1185" i="1" s="1"/>
  <c r="AB1185" i="1" s="1"/>
  <c r="AC1185" i="1" s="1"/>
  <c r="AD1185" i="1" s="1"/>
  <c r="AE1185" i="1" s="1"/>
  <c r="Q36" i="1"/>
  <c r="X946" i="1"/>
  <c r="U946" i="1" s="1"/>
  <c r="Z946" i="1" s="1"/>
  <c r="AA946" i="1" s="1"/>
  <c r="AB946" i="1" s="1"/>
  <c r="AC946" i="1" s="1"/>
  <c r="AD946" i="1" s="1"/>
  <c r="AE946" i="1" s="1"/>
  <c r="Q270" i="1"/>
  <c r="Q1622" i="1"/>
  <c r="X1412" i="1"/>
  <c r="U1412" i="1" s="1"/>
  <c r="Z1412" i="1" s="1"/>
  <c r="AA1412" i="1" s="1"/>
  <c r="AB1412" i="1" s="1"/>
  <c r="AC1412" i="1" s="1"/>
  <c r="AD1412" i="1" s="1"/>
  <c r="AE1412" i="1" s="1"/>
  <c r="Q1442" i="1"/>
  <c r="X251" i="1"/>
  <c r="U251" i="1" s="1"/>
  <c r="Z251" i="1" s="1"/>
  <c r="AA251" i="1" s="1"/>
  <c r="AB251" i="1" s="1"/>
  <c r="AC251" i="1" s="1"/>
  <c r="AD251" i="1" s="1"/>
  <c r="AE251" i="1" s="1"/>
  <c r="Q1223" i="1"/>
  <c r="Q1772" i="1"/>
  <c r="Q1128" i="1"/>
  <c r="X417" i="1"/>
  <c r="R417" i="1" s="1"/>
  <c r="L417" i="1" s="1"/>
  <c r="Q1472" i="1"/>
  <c r="X681" i="1"/>
  <c r="U681" i="1" s="1"/>
  <c r="Z681" i="1" s="1"/>
  <c r="AA681" i="1" s="1"/>
  <c r="AB681" i="1" s="1"/>
  <c r="AC681" i="1" s="1"/>
  <c r="AD681" i="1" s="1"/>
  <c r="AE681" i="1" s="1"/>
  <c r="R966" i="1"/>
  <c r="L966" i="1" s="1"/>
  <c r="Q1004" i="1"/>
  <c r="Q729" i="1"/>
  <c r="Q59" i="1"/>
  <c r="Q465" i="1"/>
  <c r="R1053" i="1"/>
  <c r="L1053" i="1" s="1"/>
  <c r="X902" i="1"/>
  <c r="U902" i="1" s="1"/>
  <c r="Z902" i="1" s="1"/>
  <c r="AA902" i="1" s="1"/>
  <c r="AB902" i="1" s="1"/>
  <c r="AC902" i="1" s="1"/>
  <c r="AD902" i="1" s="1"/>
  <c r="AE902" i="1" s="1"/>
  <c r="Q1616" i="1"/>
  <c r="X218" i="1"/>
  <c r="U218" i="1" s="1"/>
  <c r="Z218" i="1" s="1"/>
  <c r="AA218" i="1" s="1"/>
  <c r="AB218" i="1" s="1"/>
  <c r="AC218" i="1" s="1"/>
  <c r="AD218" i="1" s="1"/>
  <c r="AE218" i="1" s="1"/>
  <c r="X127" i="1"/>
  <c r="R127" i="1" s="1"/>
  <c r="L127" i="1" s="1"/>
  <c r="X663" i="1"/>
  <c r="U663" i="1" s="1"/>
  <c r="Z663" i="1" s="1"/>
  <c r="AA663" i="1" s="1"/>
  <c r="AB663" i="1" s="1"/>
  <c r="AC663" i="1" s="1"/>
  <c r="AD663" i="1" s="1"/>
  <c r="AE663" i="1" s="1"/>
  <c r="Q231" i="1"/>
  <c r="X278" i="1"/>
  <c r="U278" i="1" s="1"/>
  <c r="Z278" i="1" s="1"/>
  <c r="AA278" i="1" s="1"/>
  <c r="AB278" i="1" s="1"/>
  <c r="AC278" i="1" s="1"/>
  <c r="AD278" i="1" s="1"/>
  <c r="AE278" i="1" s="1"/>
  <c r="X891" i="1"/>
  <c r="U891" i="1" s="1"/>
  <c r="Z891" i="1" s="1"/>
  <c r="AA891" i="1" s="1"/>
  <c r="AB891" i="1" s="1"/>
  <c r="AC891" i="1" s="1"/>
  <c r="AD891" i="1" s="1"/>
  <c r="AE891" i="1" s="1"/>
  <c r="Q33" i="1"/>
  <c r="Q948" i="1"/>
  <c r="U391" i="1"/>
  <c r="Z391" i="1" s="1"/>
  <c r="AA391" i="1" s="1"/>
  <c r="AB391" i="1" s="1"/>
  <c r="AC391" i="1" s="1"/>
  <c r="AD391" i="1" s="1"/>
  <c r="AE391" i="1" s="1"/>
  <c r="Q791" i="1"/>
  <c r="X738" i="1"/>
  <c r="U738" i="1" s="1"/>
  <c r="Z738" i="1" s="1"/>
  <c r="AA738" i="1" s="1"/>
  <c r="AB738" i="1" s="1"/>
  <c r="AC738" i="1" s="1"/>
  <c r="AD738" i="1" s="1"/>
  <c r="AE738" i="1" s="1"/>
  <c r="Q341" i="1"/>
  <c r="Q314" i="1"/>
  <c r="Q1663" i="1"/>
  <c r="Q1110" i="1"/>
  <c r="Q808" i="1"/>
  <c r="Q1339" i="1"/>
  <c r="Q1751" i="1"/>
  <c r="X715" i="1"/>
  <c r="R715" i="1" s="1"/>
  <c r="L715" i="1" s="1"/>
  <c r="X1657" i="1"/>
  <c r="U1657" i="1" s="1"/>
  <c r="Z1657" i="1" s="1"/>
  <c r="AA1657" i="1" s="1"/>
  <c r="AB1657" i="1" s="1"/>
  <c r="AC1657" i="1" s="1"/>
  <c r="AD1657" i="1" s="1"/>
  <c r="AE1657" i="1" s="1"/>
  <c r="X676" i="1"/>
  <c r="R676" i="1" s="1"/>
  <c r="L676" i="1" s="1"/>
  <c r="Q1201" i="1"/>
  <c r="X695" i="1"/>
  <c r="U695" i="1" s="1"/>
  <c r="Z695" i="1" s="1"/>
  <c r="AA695" i="1" s="1"/>
  <c r="AB695" i="1" s="1"/>
  <c r="AC695" i="1" s="1"/>
  <c r="AD695" i="1" s="1"/>
  <c r="AE695" i="1" s="1"/>
  <c r="U714" i="1"/>
  <c r="Z714" i="1" s="1"/>
  <c r="AA714" i="1" s="1"/>
  <c r="AB714" i="1" s="1"/>
  <c r="AC714" i="1" s="1"/>
  <c r="AD714" i="1" s="1"/>
  <c r="AE714" i="1" s="1"/>
  <c r="X222" i="1"/>
  <c r="U222" i="1" s="1"/>
  <c r="Z222" i="1" s="1"/>
  <c r="AA222" i="1" s="1"/>
  <c r="AB222" i="1" s="1"/>
  <c r="AC222" i="1" s="1"/>
  <c r="AD222" i="1" s="1"/>
  <c r="AE222" i="1" s="1"/>
  <c r="X885" i="1"/>
  <c r="U885" i="1" s="1"/>
  <c r="Z885" i="1" s="1"/>
  <c r="AA885" i="1" s="1"/>
  <c r="AB885" i="1" s="1"/>
  <c r="AC885" i="1" s="1"/>
  <c r="AD885" i="1" s="1"/>
  <c r="AE885" i="1" s="1"/>
  <c r="Q776" i="1"/>
  <c r="Q279" i="1"/>
  <c r="R963" i="1"/>
  <c r="L963" i="1" s="1"/>
  <c r="Q732" i="1"/>
  <c r="Q784" i="1"/>
  <c r="X328" i="1"/>
  <c r="U328" i="1" s="1"/>
  <c r="Z328" i="1" s="1"/>
  <c r="AA328" i="1" s="1"/>
  <c r="AB328" i="1" s="1"/>
  <c r="AC328" i="1" s="1"/>
  <c r="AD328" i="1" s="1"/>
  <c r="AE328" i="1" s="1"/>
  <c r="U1678" i="1"/>
  <c r="Z1678" i="1" s="1"/>
  <c r="AA1678" i="1" s="1"/>
  <c r="AB1678" i="1" s="1"/>
  <c r="AC1678" i="1" s="1"/>
  <c r="AD1678" i="1" s="1"/>
  <c r="AE1678" i="1" s="1"/>
  <c r="X1437" i="1"/>
  <c r="U1437" i="1" s="1"/>
  <c r="Z1437" i="1" s="1"/>
  <c r="AA1437" i="1" s="1"/>
  <c r="AB1437" i="1" s="1"/>
  <c r="AC1437" i="1" s="1"/>
  <c r="AD1437" i="1" s="1"/>
  <c r="AE1437" i="1" s="1"/>
  <c r="Q1722" i="1"/>
  <c r="X1479" i="1"/>
  <c r="U1479" i="1" s="1"/>
  <c r="Z1479" i="1" s="1"/>
  <c r="AA1479" i="1" s="1"/>
  <c r="AB1479" i="1" s="1"/>
  <c r="AC1479" i="1" s="1"/>
  <c r="AD1479" i="1" s="1"/>
  <c r="AE1479" i="1" s="1"/>
  <c r="X1549" i="1"/>
  <c r="U1549" i="1" s="1"/>
  <c r="Z1549" i="1" s="1"/>
  <c r="AA1549" i="1" s="1"/>
  <c r="AB1549" i="1" s="1"/>
  <c r="AC1549" i="1" s="1"/>
  <c r="AD1549" i="1" s="1"/>
  <c r="AE1549" i="1" s="1"/>
  <c r="Q1516" i="1"/>
  <c r="X1115" i="1"/>
  <c r="U1115" i="1" s="1"/>
  <c r="Z1115" i="1" s="1"/>
  <c r="AA1115" i="1" s="1"/>
  <c r="AB1115" i="1" s="1"/>
  <c r="AC1115" i="1" s="1"/>
  <c r="AD1115" i="1" s="1"/>
  <c r="AE1115" i="1" s="1"/>
  <c r="U1756" i="1"/>
  <c r="Z1756" i="1" s="1"/>
  <c r="AA1756" i="1" s="1"/>
  <c r="AB1756" i="1" s="1"/>
  <c r="AC1756" i="1" s="1"/>
  <c r="AD1756" i="1" s="1"/>
  <c r="AE1756" i="1" s="1"/>
  <c r="X617" i="1"/>
  <c r="R617" i="1" s="1"/>
  <c r="L617" i="1" s="1"/>
  <c r="Q445" i="1"/>
  <c r="X1360" i="1"/>
  <c r="R1360" i="1" s="1"/>
  <c r="L1360" i="1" s="1"/>
  <c r="Q302" i="1"/>
  <c r="X967" i="1"/>
  <c r="U967" i="1" s="1"/>
  <c r="Z967" i="1" s="1"/>
  <c r="AA967" i="1" s="1"/>
  <c r="AB967" i="1" s="1"/>
  <c r="AC967" i="1" s="1"/>
  <c r="AD967" i="1" s="1"/>
  <c r="AE967" i="1" s="1"/>
  <c r="R1516" i="1"/>
  <c r="L1516" i="1" s="1"/>
  <c r="X770" i="1"/>
  <c r="R770" i="1" s="1"/>
  <c r="L770" i="1" s="1"/>
  <c r="Q109" i="1"/>
  <c r="Q88" i="1"/>
  <c r="R575" i="1"/>
  <c r="L575" i="1" s="1"/>
  <c r="Q1374" i="1"/>
  <c r="Q1130" i="1"/>
  <c r="Q796" i="1"/>
  <c r="X1446" i="1"/>
  <c r="U1446" i="1" s="1"/>
  <c r="Z1446" i="1" s="1"/>
  <c r="AA1446" i="1" s="1"/>
  <c r="AB1446" i="1" s="1"/>
  <c r="AC1446" i="1" s="1"/>
  <c r="AD1446" i="1" s="1"/>
  <c r="AE1446" i="1" s="1"/>
  <c r="Q174" i="1"/>
  <c r="X1675" i="1"/>
  <c r="U1675" i="1" s="1"/>
  <c r="Z1675" i="1" s="1"/>
  <c r="AA1675" i="1" s="1"/>
  <c r="AB1675" i="1" s="1"/>
  <c r="AC1675" i="1" s="1"/>
  <c r="AD1675" i="1" s="1"/>
  <c r="AE1675" i="1" s="1"/>
  <c r="X699" i="1"/>
  <c r="U699" i="1" s="1"/>
  <c r="Z699" i="1" s="1"/>
  <c r="AA699" i="1" s="1"/>
  <c r="AB699" i="1" s="1"/>
  <c r="AC699" i="1" s="1"/>
  <c r="AD699" i="1" s="1"/>
  <c r="AE699" i="1" s="1"/>
  <c r="Q1467" i="1"/>
  <c r="R190" i="1"/>
  <c r="L190" i="1" s="1"/>
  <c r="X208" i="1"/>
  <c r="R208" i="1" s="1"/>
  <c r="L208" i="1" s="1"/>
  <c r="Q756" i="1"/>
  <c r="X486" i="1"/>
  <c r="U486" i="1" s="1"/>
  <c r="Z486" i="1" s="1"/>
  <c r="AA486" i="1" s="1"/>
  <c r="AB486" i="1" s="1"/>
  <c r="AC486" i="1" s="1"/>
  <c r="AD486" i="1" s="1"/>
  <c r="AE486" i="1" s="1"/>
  <c r="X687" i="1"/>
  <c r="U687" i="1" s="1"/>
  <c r="Z687" i="1" s="1"/>
  <c r="AA687" i="1" s="1"/>
  <c r="AB687" i="1" s="1"/>
  <c r="AC687" i="1" s="1"/>
  <c r="AD687" i="1" s="1"/>
  <c r="AE687" i="1" s="1"/>
  <c r="X1792" i="1"/>
  <c r="R1792" i="1" s="1"/>
  <c r="L1792" i="1" s="1"/>
  <c r="X914" i="1"/>
  <c r="R914" i="1" s="1"/>
  <c r="L914" i="1" s="1"/>
  <c r="X943" i="1"/>
  <c r="U943" i="1" s="1"/>
  <c r="Z943" i="1" s="1"/>
  <c r="AA943" i="1" s="1"/>
  <c r="AB943" i="1" s="1"/>
  <c r="AC943" i="1" s="1"/>
  <c r="AD943" i="1" s="1"/>
  <c r="AE943" i="1" s="1"/>
  <c r="Q539" i="1"/>
  <c r="X765" i="1"/>
  <c r="R765" i="1" s="1"/>
  <c r="L765" i="1" s="1"/>
  <c r="Q833" i="1"/>
  <c r="X123" i="1"/>
  <c r="U123" i="1" s="1"/>
  <c r="Z123" i="1" s="1"/>
  <c r="AA123" i="1" s="1"/>
  <c r="AB123" i="1" s="1"/>
  <c r="AC123" i="1" s="1"/>
  <c r="AD123" i="1" s="1"/>
  <c r="AE123" i="1" s="1"/>
  <c r="Q1678" i="1"/>
  <c r="Q964" i="1"/>
  <c r="Q1121" i="1"/>
  <c r="Q568" i="1"/>
  <c r="Q1423" i="1"/>
  <c r="Q1628" i="1"/>
  <c r="Q745" i="1"/>
  <c r="Q1232" i="1"/>
  <c r="Q1707" i="1"/>
  <c r="X40" i="1"/>
  <c r="U40" i="1" s="1"/>
  <c r="Z40" i="1" s="1"/>
  <c r="AA40" i="1" s="1"/>
  <c r="AB40" i="1" s="1"/>
  <c r="AC40" i="1" s="1"/>
  <c r="AD40" i="1" s="1"/>
  <c r="AE40" i="1" s="1"/>
  <c r="X1020" i="1"/>
  <c r="U1020" i="1" s="1"/>
  <c r="Z1020" i="1" s="1"/>
  <c r="AA1020" i="1" s="1"/>
  <c r="AB1020" i="1" s="1"/>
  <c r="AC1020" i="1" s="1"/>
  <c r="AD1020" i="1" s="1"/>
  <c r="AE1020" i="1" s="1"/>
  <c r="R1589" i="1"/>
  <c r="L1589" i="1" s="1"/>
  <c r="X92" i="1"/>
  <c r="U92" i="1" s="1"/>
  <c r="Z92" i="1" s="1"/>
  <c r="AA92" i="1" s="1"/>
  <c r="AB92" i="1" s="1"/>
  <c r="AC92" i="1" s="1"/>
  <c r="AD92" i="1" s="1"/>
  <c r="AE92" i="1" s="1"/>
  <c r="Q165" i="1"/>
  <c r="Q973" i="1"/>
  <c r="Q132" i="1"/>
  <c r="X1102" i="1"/>
  <c r="U1102" i="1" s="1"/>
  <c r="Z1102" i="1" s="1"/>
  <c r="AA1102" i="1" s="1"/>
  <c r="AB1102" i="1" s="1"/>
  <c r="AC1102" i="1" s="1"/>
  <c r="AD1102" i="1" s="1"/>
  <c r="AE1102" i="1" s="1"/>
  <c r="U1453" i="1"/>
  <c r="Z1453" i="1" s="1"/>
  <c r="AA1453" i="1" s="1"/>
  <c r="AB1453" i="1" s="1"/>
  <c r="AC1453" i="1" s="1"/>
  <c r="AD1453" i="1" s="1"/>
  <c r="AE1453" i="1" s="1"/>
  <c r="U447" i="1"/>
  <c r="Z447" i="1" s="1"/>
  <c r="AA447" i="1" s="1"/>
  <c r="AB447" i="1" s="1"/>
  <c r="AC447" i="1" s="1"/>
  <c r="AD447" i="1" s="1"/>
  <c r="AE447" i="1" s="1"/>
  <c r="U519" i="1"/>
  <c r="Z519" i="1" s="1"/>
  <c r="AA519" i="1" s="1"/>
  <c r="AB519" i="1" s="1"/>
  <c r="AC519" i="1" s="1"/>
  <c r="AD519" i="1" s="1"/>
  <c r="AE519" i="1" s="1"/>
  <c r="R1534" i="1"/>
  <c r="L1534" i="1" s="1"/>
  <c r="X257" i="1"/>
  <c r="U257" i="1" s="1"/>
  <c r="Z257" i="1" s="1"/>
  <c r="AA257" i="1" s="1"/>
  <c r="AB257" i="1" s="1"/>
  <c r="AC257" i="1" s="1"/>
  <c r="AD257" i="1" s="1"/>
  <c r="AE257" i="1" s="1"/>
  <c r="X658" i="1"/>
  <c r="U658" i="1" s="1"/>
  <c r="Z658" i="1" s="1"/>
  <c r="AA658" i="1" s="1"/>
  <c r="AB658" i="1" s="1"/>
  <c r="AC658" i="1" s="1"/>
  <c r="AD658" i="1" s="1"/>
  <c r="AE658" i="1" s="1"/>
  <c r="Q1720" i="1"/>
  <c r="U520" i="1"/>
  <c r="Z520" i="1" s="1"/>
  <c r="AA520" i="1" s="1"/>
  <c r="AB520" i="1" s="1"/>
  <c r="AC520" i="1" s="1"/>
  <c r="AD520" i="1" s="1"/>
  <c r="AE520" i="1" s="1"/>
  <c r="X1373" i="1"/>
  <c r="U1373" i="1" s="1"/>
  <c r="Z1373" i="1" s="1"/>
  <c r="AA1373" i="1" s="1"/>
  <c r="AB1373" i="1" s="1"/>
  <c r="AC1373" i="1" s="1"/>
  <c r="AD1373" i="1" s="1"/>
  <c r="AE1373" i="1" s="1"/>
  <c r="X517" i="1"/>
  <c r="U517" i="1" s="1"/>
  <c r="Z517" i="1" s="1"/>
  <c r="AA517" i="1" s="1"/>
  <c r="AB517" i="1" s="1"/>
  <c r="AC517" i="1" s="1"/>
  <c r="AD517" i="1" s="1"/>
  <c r="AE517" i="1" s="1"/>
  <c r="X689" i="1"/>
  <c r="R689" i="1" s="1"/>
  <c r="L689" i="1" s="1"/>
  <c r="X916" i="1"/>
  <c r="R916" i="1" s="1"/>
  <c r="L916" i="1" s="1"/>
  <c r="X1435" i="1"/>
  <c r="R1435" i="1" s="1"/>
  <c r="L1435" i="1" s="1"/>
  <c r="X1359" i="1"/>
  <c r="U1359" i="1" s="1"/>
  <c r="Z1359" i="1" s="1"/>
  <c r="AA1359" i="1" s="1"/>
  <c r="AB1359" i="1" s="1"/>
  <c r="AC1359" i="1" s="1"/>
  <c r="AD1359" i="1" s="1"/>
  <c r="AE1359" i="1" s="1"/>
  <c r="R1158" i="1"/>
  <c r="L1158" i="1" s="1"/>
  <c r="X281" i="1"/>
  <c r="U281" i="1" s="1"/>
  <c r="Z281" i="1" s="1"/>
  <c r="AA281" i="1" s="1"/>
  <c r="AB281" i="1" s="1"/>
  <c r="AC281" i="1" s="1"/>
  <c r="AD281" i="1" s="1"/>
  <c r="AE281" i="1" s="1"/>
  <c r="X616" i="1"/>
  <c r="U616" i="1" s="1"/>
  <c r="Z616" i="1" s="1"/>
  <c r="AA616" i="1" s="1"/>
  <c r="AB616" i="1" s="1"/>
  <c r="AC616" i="1" s="1"/>
  <c r="AD616" i="1" s="1"/>
  <c r="AE616" i="1" s="1"/>
  <c r="U1729" i="1"/>
  <c r="Z1729" i="1" s="1"/>
  <c r="AA1729" i="1" s="1"/>
  <c r="AB1729" i="1" s="1"/>
  <c r="AC1729" i="1" s="1"/>
  <c r="AD1729" i="1" s="1"/>
  <c r="AE1729" i="1" s="1"/>
  <c r="X1659" i="1"/>
  <c r="U1659" i="1" s="1"/>
  <c r="Z1659" i="1" s="1"/>
  <c r="AA1659" i="1" s="1"/>
  <c r="AB1659" i="1" s="1"/>
  <c r="AC1659" i="1" s="1"/>
  <c r="AD1659" i="1" s="1"/>
  <c r="AE1659" i="1" s="1"/>
  <c r="U659" i="1"/>
  <c r="Z659" i="1" s="1"/>
  <c r="AA659" i="1" s="1"/>
  <c r="AB659" i="1" s="1"/>
  <c r="AC659" i="1" s="1"/>
  <c r="AD659" i="1" s="1"/>
  <c r="AE659" i="1" s="1"/>
  <c r="Q962" i="1"/>
  <c r="Q1482" i="1"/>
  <c r="Q409" i="1"/>
  <c r="X113" i="1"/>
  <c r="U113" i="1" s="1"/>
  <c r="Z113" i="1" s="1"/>
  <c r="AA113" i="1" s="1"/>
  <c r="AB113" i="1" s="1"/>
  <c r="AC113" i="1" s="1"/>
  <c r="AD113" i="1" s="1"/>
  <c r="AE113" i="1" s="1"/>
  <c r="Q669" i="1"/>
  <c r="X133" i="1"/>
  <c r="R133" i="1" s="1"/>
  <c r="L133" i="1" s="1"/>
  <c r="X1432" i="1"/>
  <c r="U1432" i="1" s="1"/>
  <c r="Z1432" i="1" s="1"/>
  <c r="AA1432" i="1" s="1"/>
  <c r="AB1432" i="1" s="1"/>
  <c r="AC1432" i="1" s="1"/>
  <c r="AD1432" i="1" s="1"/>
  <c r="AE1432" i="1" s="1"/>
  <c r="Q1179" i="1"/>
  <c r="Q1019" i="1"/>
  <c r="Q464" i="1"/>
  <c r="Q307" i="1"/>
  <c r="X1457" i="1"/>
  <c r="U1457" i="1" s="1"/>
  <c r="Z1457" i="1" s="1"/>
  <c r="AA1457" i="1" s="1"/>
  <c r="AB1457" i="1" s="1"/>
  <c r="AC1457" i="1" s="1"/>
  <c r="AD1457" i="1" s="1"/>
  <c r="AE1457" i="1" s="1"/>
  <c r="Q1647" i="1"/>
  <c r="X1665" i="1"/>
  <c r="U1665" i="1" s="1"/>
  <c r="Z1665" i="1" s="1"/>
  <c r="AA1665" i="1" s="1"/>
  <c r="AB1665" i="1" s="1"/>
  <c r="AC1665" i="1" s="1"/>
  <c r="AD1665" i="1" s="1"/>
  <c r="AE1665" i="1" s="1"/>
  <c r="Q623" i="1"/>
  <c r="R892" i="1"/>
  <c r="L892" i="1" s="1"/>
  <c r="Q923" i="1"/>
  <c r="Q1160" i="1"/>
  <c r="Q1785" i="1"/>
  <c r="R1208" i="1"/>
  <c r="L1208" i="1" s="1"/>
  <c r="Q1506" i="1"/>
  <c r="Q116" i="1"/>
  <c r="X202" i="1"/>
  <c r="U202" i="1" s="1"/>
  <c r="Z202" i="1" s="1"/>
  <c r="AA202" i="1" s="1"/>
  <c r="AB202" i="1" s="1"/>
  <c r="AC202" i="1" s="1"/>
  <c r="AD202" i="1" s="1"/>
  <c r="AE202" i="1" s="1"/>
  <c r="Q1396" i="1"/>
  <c r="Q1287" i="1"/>
  <c r="Q1157" i="1"/>
  <c r="X983" i="1"/>
  <c r="R983" i="1" s="1"/>
  <c r="L983" i="1" s="1"/>
  <c r="X829" i="1"/>
  <c r="U829" i="1" s="1"/>
  <c r="Z829" i="1" s="1"/>
  <c r="AA829" i="1" s="1"/>
  <c r="AB829" i="1" s="1"/>
  <c r="AC829" i="1" s="1"/>
  <c r="AD829" i="1" s="1"/>
  <c r="AE829" i="1" s="1"/>
  <c r="Q1427" i="1"/>
  <c r="X170" i="1"/>
  <c r="U170" i="1" s="1"/>
  <c r="Z170" i="1" s="1"/>
  <c r="AA170" i="1" s="1"/>
  <c r="AB170" i="1" s="1"/>
  <c r="AC170" i="1" s="1"/>
  <c r="AD170" i="1" s="1"/>
  <c r="AE170" i="1" s="1"/>
  <c r="X1306" i="1"/>
  <c r="R1306" i="1" s="1"/>
  <c r="L1306" i="1" s="1"/>
  <c r="Q1107" i="1"/>
  <c r="X1200" i="1"/>
  <c r="U1200" i="1" s="1"/>
  <c r="Z1200" i="1" s="1"/>
  <c r="AA1200" i="1" s="1"/>
  <c r="AB1200" i="1" s="1"/>
  <c r="AC1200" i="1" s="1"/>
  <c r="AD1200" i="1" s="1"/>
  <c r="AE1200" i="1" s="1"/>
  <c r="Q1152" i="1"/>
  <c r="R57" i="1"/>
  <c r="L57" i="1" s="1"/>
  <c r="X854" i="1"/>
  <c r="U854" i="1" s="1"/>
  <c r="Z854" i="1" s="1"/>
  <c r="AA854" i="1" s="1"/>
  <c r="AB854" i="1" s="1"/>
  <c r="AC854" i="1" s="1"/>
  <c r="AD854" i="1" s="1"/>
  <c r="AE854" i="1" s="1"/>
  <c r="Q1595" i="1"/>
  <c r="Q1124" i="1"/>
  <c r="Q451" i="1"/>
  <c r="Q66" i="1"/>
  <c r="Q1067" i="1"/>
  <c r="X241" i="1"/>
  <c r="U241" i="1" s="1"/>
  <c r="Z241" i="1" s="1"/>
  <c r="AA241" i="1" s="1"/>
  <c r="AB241" i="1" s="1"/>
  <c r="AC241" i="1" s="1"/>
  <c r="AD241" i="1" s="1"/>
  <c r="AE241" i="1" s="1"/>
  <c r="Q1513" i="1"/>
  <c r="Q526" i="1"/>
  <c r="Q313" i="1"/>
  <c r="Q935" i="1"/>
  <c r="X436" i="1"/>
  <c r="U436" i="1" s="1"/>
  <c r="Z436" i="1" s="1"/>
  <c r="AA436" i="1" s="1"/>
  <c r="AB436" i="1" s="1"/>
  <c r="AC436" i="1" s="1"/>
  <c r="AD436" i="1" s="1"/>
  <c r="AE436" i="1" s="1"/>
  <c r="X1478" i="1"/>
  <c r="U1478" i="1" s="1"/>
  <c r="Z1478" i="1" s="1"/>
  <c r="AA1478" i="1" s="1"/>
  <c r="AB1478" i="1" s="1"/>
  <c r="AC1478" i="1" s="1"/>
  <c r="AD1478" i="1" s="1"/>
  <c r="AE1478" i="1" s="1"/>
  <c r="X1187" i="1"/>
  <c r="R1187" i="1" s="1"/>
  <c r="L1187" i="1" s="1"/>
  <c r="X972" i="1"/>
  <c r="U972" i="1" s="1"/>
  <c r="Z972" i="1" s="1"/>
  <c r="AA972" i="1" s="1"/>
  <c r="AB972" i="1" s="1"/>
  <c r="AC972" i="1" s="1"/>
  <c r="AD972" i="1" s="1"/>
  <c r="AE972" i="1" s="1"/>
  <c r="R978" i="1"/>
  <c r="L978" i="1" s="1"/>
  <c r="Q963" i="1"/>
  <c r="Q1419" i="1"/>
  <c r="R1733" i="1"/>
  <c r="L1733" i="1" s="1"/>
  <c r="Q1356" i="1"/>
  <c r="Q744" i="1"/>
  <c r="X1063" i="1"/>
  <c r="U1063" i="1" s="1"/>
  <c r="Z1063" i="1" s="1"/>
  <c r="AA1063" i="1" s="1"/>
  <c r="AB1063" i="1" s="1"/>
  <c r="AC1063" i="1" s="1"/>
  <c r="AD1063" i="1" s="1"/>
  <c r="AE1063" i="1" s="1"/>
  <c r="R128" i="1"/>
  <c r="L128" i="1" s="1"/>
  <c r="X110" i="1"/>
  <c r="U110" i="1" s="1"/>
  <c r="Z110" i="1" s="1"/>
  <c r="AA110" i="1" s="1"/>
  <c r="AB110" i="1" s="1"/>
  <c r="AC110" i="1" s="1"/>
  <c r="AD110" i="1" s="1"/>
  <c r="AE110" i="1" s="1"/>
  <c r="X1454" i="1"/>
  <c r="U1454" i="1" s="1"/>
  <c r="Z1454" i="1" s="1"/>
  <c r="AA1454" i="1" s="1"/>
  <c r="AB1454" i="1" s="1"/>
  <c r="AC1454" i="1" s="1"/>
  <c r="AD1454" i="1" s="1"/>
  <c r="AE1454" i="1" s="1"/>
  <c r="Q659" i="1"/>
  <c r="X767" i="1"/>
  <c r="R767" i="1" s="1"/>
  <c r="L767" i="1" s="1"/>
  <c r="Q1134" i="1"/>
  <c r="X1331" i="1"/>
  <c r="U1331" i="1" s="1"/>
  <c r="Z1331" i="1" s="1"/>
  <c r="AA1331" i="1" s="1"/>
  <c r="AB1331" i="1" s="1"/>
  <c r="AC1331" i="1" s="1"/>
  <c r="AD1331" i="1" s="1"/>
  <c r="AE1331" i="1" s="1"/>
  <c r="X459" i="1"/>
  <c r="U459" i="1" s="1"/>
  <c r="Z459" i="1" s="1"/>
  <c r="AA459" i="1" s="1"/>
  <c r="AB459" i="1" s="1"/>
  <c r="AC459" i="1" s="1"/>
  <c r="AD459" i="1" s="1"/>
  <c r="AE459" i="1" s="1"/>
  <c r="U449" i="1"/>
  <c r="Z449" i="1" s="1"/>
  <c r="AA449" i="1" s="1"/>
  <c r="AB449" i="1" s="1"/>
  <c r="AC449" i="1" s="1"/>
  <c r="AD449" i="1" s="1"/>
  <c r="AE449" i="1" s="1"/>
  <c r="Q450" i="1"/>
  <c r="X1135" i="1"/>
  <c r="U1135" i="1" s="1"/>
  <c r="Z1135" i="1" s="1"/>
  <c r="AA1135" i="1" s="1"/>
  <c r="AB1135" i="1" s="1"/>
  <c r="AC1135" i="1" s="1"/>
  <c r="AD1135" i="1" s="1"/>
  <c r="AE1135" i="1" s="1"/>
  <c r="Q956" i="1"/>
  <c r="Q925" i="1"/>
  <c r="Q1417" i="1"/>
  <c r="Q1635" i="1"/>
  <c r="X1262" i="1"/>
  <c r="R1262" i="1" s="1"/>
  <c r="L1262" i="1" s="1"/>
  <c r="Q1208" i="1"/>
  <c r="X1322" i="1"/>
  <c r="R1322" i="1" s="1"/>
  <c r="L1322" i="1" s="1"/>
  <c r="X1653" i="1"/>
  <c r="U1653" i="1" s="1"/>
  <c r="Z1653" i="1" s="1"/>
  <c r="AA1653" i="1" s="1"/>
  <c r="AB1653" i="1" s="1"/>
  <c r="AC1653" i="1" s="1"/>
  <c r="AD1653" i="1" s="1"/>
  <c r="AE1653" i="1" s="1"/>
  <c r="R1561" i="1"/>
  <c r="L1561" i="1" s="1"/>
  <c r="X1753" i="1"/>
  <c r="R1753" i="1" s="1"/>
  <c r="L1753" i="1" s="1"/>
  <c r="R1569" i="1"/>
  <c r="L1569" i="1" s="1"/>
  <c r="Q913" i="1"/>
  <c r="Q377" i="1"/>
  <c r="Q199" i="1"/>
  <c r="Q1298" i="1"/>
  <c r="X177" i="1"/>
  <c r="U177" i="1" s="1"/>
  <c r="Z177" i="1" s="1"/>
  <c r="AA177" i="1" s="1"/>
  <c r="AB177" i="1" s="1"/>
  <c r="AC177" i="1" s="1"/>
  <c r="AD177" i="1" s="1"/>
  <c r="AE177" i="1" s="1"/>
  <c r="X777" i="1"/>
  <c r="U777" i="1" s="1"/>
  <c r="Z777" i="1" s="1"/>
  <c r="AA777" i="1" s="1"/>
  <c r="AB777" i="1" s="1"/>
  <c r="AC777" i="1" s="1"/>
  <c r="AD777" i="1" s="1"/>
  <c r="AE777" i="1" s="1"/>
  <c r="Q811" i="1"/>
  <c r="X832" i="1"/>
  <c r="U832" i="1" s="1"/>
  <c r="Z832" i="1" s="1"/>
  <c r="AA832" i="1" s="1"/>
  <c r="AB832" i="1" s="1"/>
  <c r="AC832" i="1" s="1"/>
  <c r="AD832" i="1" s="1"/>
  <c r="AE832" i="1" s="1"/>
  <c r="Q637" i="1"/>
  <c r="X67" i="1"/>
  <c r="R67" i="1" s="1"/>
  <c r="L67" i="1" s="1"/>
  <c r="X1664" i="1"/>
  <c r="U1664" i="1" s="1"/>
  <c r="Z1664" i="1" s="1"/>
  <c r="AA1664" i="1" s="1"/>
  <c r="AB1664" i="1" s="1"/>
  <c r="AC1664" i="1" s="1"/>
  <c r="AD1664" i="1" s="1"/>
  <c r="AE1664" i="1" s="1"/>
  <c r="X742" i="1"/>
  <c r="U742" i="1" s="1"/>
  <c r="Z742" i="1" s="1"/>
  <c r="AA742" i="1" s="1"/>
  <c r="AB742" i="1" s="1"/>
  <c r="AC742" i="1" s="1"/>
  <c r="AD742" i="1" s="1"/>
  <c r="AE742" i="1" s="1"/>
  <c r="Q343" i="1"/>
  <c r="X872" i="1"/>
  <c r="U872" i="1" s="1"/>
  <c r="Z872" i="1" s="1"/>
  <c r="AA872" i="1" s="1"/>
  <c r="AB872" i="1" s="1"/>
  <c r="AC872" i="1" s="1"/>
  <c r="AD872" i="1" s="1"/>
  <c r="AE872" i="1" s="1"/>
  <c r="Q461" i="1"/>
  <c r="Q1750" i="1"/>
  <c r="X1015" i="1"/>
  <c r="U1015" i="1" s="1"/>
  <c r="Z1015" i="1" s="1"/>
  <c r="AA1015" i="1" s="1"/>
  <c r="AB1015" i="1" s="1"/>
  <c r="AC1015" i="1" s="1"/>
  <c r="AD1015" i="1" s="1"/>
  <c r="AE1015" i="1" s="1"/>
  <c r="X169" i="1"/>
  <c r="U169" i="1" s="1"/>
  <c r="Z169" i="1" s="1"/>
  <c r="AA169" i="1" s="1"/>
  <c r="AB169" i="1" s="1"/>
  <c r="AC169" i="1" s="1"/>
  <c r="AD169" i="1" s="1"/>
  <c r="AE169" i="1" s="1"/>
  <c r="Q524" i="1"/>
  <c r="Q198" i="1"/>
  <c r="U1506" i="1"/>
  <c r="Z1506" i="1" s="1"/>
  <c r="AA1506" i="1" s="1"/>
  <c r="AB1506" i="1" s="1"/>
  <c r="AC1506" i="1" s="1"/>
  <c r="AD1506" i="1" s="1"/>
  <c r="AE1506" i="1" s="1"/>
  <c r="Q1599" i="1"/>
  <c r="Q1498" i="1"/>
  <c r="Q1188" i="1"/>
  <c r="Q1745" i="1"/>
  <c r="R612" i="1"/>
  <c r="L612" i="1" s="1"/>
  <c r="Q1448" i="1"/>
  <c r="X1404" i="1"/>
  <c r="U1404" i="1" s="1"/>
  <c r="Z1404" i="1" s="1"/>
  <c r="AA1404" i="1" s="1"/>
  <c r="AB1404" i="1" s="1"/>
  <c r="AC1404" i="1" s="1"/>
  <c r="AD1404" i="1" s="1"/>
  <c r="AE1404" i="1" s="1"/>
  <c r="Q1404" i="1"/>
  <c r="U964" i="1"/>
  <c r="Z964" i="1" s="1"/>
  <c r="AA964" i="1" s="1"/>
  <c r="AB964" i="1" s="1"/>
  <c r="AC964" i="1" s="1"/>
  <c r="AD964" i="1" s="1"/>
  <c r="AE964" i="1" s="1"/>
  <c r="R964" i="1"/>
  <c r="L964" i="1" s="1"/>
  <c r="X1269" i="1"/>
  <c r="U1269" i="1" s="1"/>
  <c r="Z1269" i="1" s="1"/>
  <c r="AA1269" i="1" s="1"/>
  <c r="AB1269" i="1" s="1"/>
  <c r="AC1269" i="1" s="1"/>
  <c r="AD1269" i="1" s="1"/>
  <c r="AE1269" i="1" s="1"/>
  <c r="Q1504" i="1"/>
  <c r="X1504" i="1"/>
  <c r="U1504" i="1" s="1"/>
  <c r="Z1504" i="1" s="1"/>
  <c r="AA1504" i="1" s="1"/>
  <c r="AB1504" i="1" s="1"/>
  <c r="AC1504" i="1" s="1"/>
  <c r="AD1504" i="1" s="1"/>
  <c r="AE1504" i="1" s="1"/>
  <c r="U224" i="1"/>
  <c r="Z224" i="1" s="1"/>
  <c r="AA224" i="1" s="1"/>
  <c r="AB224" i="1" s="1"/>
  <c r="AC224" i="1" s="1"/>
  <c r="AD224" i="1" s="1"/>
  <c r="AE224" i="1" s="1"/>
  <c r="R224" i="1"/>
  <c r="L224" i="1" s="1"/>
  <c r="U1117" i="1"/>
  <c r="Z1117" i="1" s="1"/>
  <c r="AA1117" i="1" s="1"/>
  <c r="AB1117" i="1" s="1"/>
  <c r="AC1117" i="1" s="1"/>
  <c r="AD1117" i="1" s="1"/>
  <c r="AE1117" i="1" s="1"/>
  <c r="R1117" i="1"/>
  <c r="L1117" i="1" s="1"/>
  <c r="X458" i="1"/>
  <c r="R458" i="1" s="1"/>
  <c r="L458" i="1" s="1"/>
  <c r="Q458" i="1"/>
  <c r="Q252" i="1"/>
  <c r="X252" i="1"/>
  <c r="R252" i="1" s="1"/>
  <c r="L252" i="1" s="1"/>
  <c r="Q69" i="1"/>
  <c r="X69" i="1"/>
  <c r="Q807" i="1"/>
  <c r="X807" i="1"/>
  <c r="U807" i="1" s="1"/>
  <c r="Z807" i="1" s="1"/>
  <c r="AA807" i="1" s="1"/>
  <c r="AB807" i="1" s="1"/>
  <c r="AC807" i="1" s="1"/>
  <c r="AD807" i="1" s="1"/>
  <c r="AE807" i="1" s="1"/>
  <c r="U1384" i="1"/>
  <c r="Z1384" i="1" s="1"/>
  <c r="AA1384" i="1" s="1"/>
  <c r="AB1384" i="1" s="1"/>
  <c r="AC1384" i="1" s="1"/>
  <c r="AD1384" i="1" s="1"/>
  <c r="AE1384" i="1" s="1"/>
  <c r="R1384" i="1"/>
  <c r="L1384" i="1" s="1"/>
  <c r="Q285" i="1"/>
  <c r="X285" i="1"/>
  <c r="U285" i="1" s="1"/>
  <c r="Z285" i="1" s="1"/>
  <c r="AA285" i="1" s="1"/>
  <c r="AB285" i="1" s="1"/>
  <c r="AC285" i="1" s="1"/>
  <c r="AD285" i="1" s="1"/>
  <c r="AE285" i="1" s="1"/>
  <c r="X1301" i="1"/>
  <c r="U1301" i="1" s="1"/>
  <c r="Z1301" i="1" s="1"/>
  <c r="AA1301" i="1" s="1"/>
  <c r="AB1301" i="1" s="1"/>
  <c r="AC1301" i="1" s="1"/>
  <c r="AD1301" i="1" s="1"/>
  <c r="AE1301" i="1" s="1"/>
  <c r="Q1301" i="1"/>
  <c r="Q1084" i="1"/>
  <c r="X1084" i="1"/>
  <c r="R1084" i="1" s="1"/>
  <c r="L1084" i="1" s="1"/>
  <c r="Q1380" i="1"/>
  <c r="X1380" i="1"/>
  <c r="U1380" i="1" s="1"/>
  <c r="Z1380" i="1" s="1"/>
  <c r="AA1380" i="1" s="1"/>
  <c r="AB1380" i="1" s="1"/>
  <c r="AC1380" i="1" s="1"/>
  <c r="AD1380" i="1" s="1"/>
  <c r="AE1380" i="1" s="1"/>
  <c r="X1410" i="1"/>
  <c r="Q1410" i="1"/>
  <c r="X1231" i="1"/>
  <c r="R1231" i="1" s="1"/>
  <c r="L1231" i="1" s="1"/>
  <c r="Q1231" i="1"/>
  <c r="Q1476" i="1"/>
  <c r="Q584" i="1"/>
  <c r="X584" i="1"/>
  <c r="U584" i="1" s="1"/>
  <c r="Z584" i="1" s="1"/>
  <c r="AA584" i="1" s="1"/>
  <c r="AB584" i="1" s="1"/>
  <c r="AC584" i="1" s="1"/>
  <c r="AD584" i="1" s="1"/>
  <c r="AE584" i="1" s="1"/>
  <c r="Q1013" i="1"/>
  <c r="X1013" i="1"/>
  <c r="U1013" i="1" s="1"/>
  <c r="Z1013" i="1" s="1"/>
  <c r="AA1013" i="1" s="1"/>
  <c r="AB1013" i="1" s="1"/>
  <c r="AC1013" i="1" s="1"/>
  <c r="AD1013" i="1" s="1"/>
  <c r="AE1013" i="1" s="1"/>
  <c r="Q447" i="1"/>
  <c r="X1129" i="1"/>
  <c r="R1129" i="1" s="1"/>
  <c r="L1129" i="1" s="1"/>
  <c r="U1434" i="1"/>
  <c r="Z1434" i="1" s="1"/>
  <c r="AA1434" i="1" s="1"/>
  <c r="AB1434" i="1" s="1"/>
  <c r="AC1434" i="1" s="1"/>
  <c r="AD1434" i="1" s="1"/>
  <c r="AE1434" i="1" s="1"/>
  <c r="Q1217" i="1"/>
  <c r="X1217" i="1"/>
  <c r="U1217" i="1" s="1"/>
  <c r="Z1217" i="1" s="1"/>
  <c r="AA1217" i="1" s="1"/>
  <c r="AB1217" i="1" s="1"/>
  <c r="AC1217" i="1" s="1"/>
  <c r="AD1217" i="1" s="1"/>
  <c r="AE1217" i="1" s="1"/>
  <c r="X1503" i="1"/>
  <c r="R1503" i="1" s="1"/>
  <c r="L1503" i="1" s="1"/>
  <c r="Q1503" i="1"/>
  <c r="X340" i="1"/>
  <c r="U340" i="1" s="1"/>
  <c r="Z340" i="1" s="1"/>
  <c r="AA340" i="1" s="1"/>
  <c r="AB340" i="1" s="1"/>
  <c r="AC340" i="1" s="1"/>
  <c r="AD340" i="1" s="1"/>
  <c r="AE340" i="1" s="1"/>
  <c r="Q340" i="1"/>
  <c r="X1199" i="1"/>
  <c r="R1199" i="1" s="1"/>
  <c r="L1199" i="1" s="1"/>
  <c r="Q1199" i="1"/>
  <c r="Q437" i="1"/>
  <c r="X437" i="1"/>
  <c r="U437" i="1" s="1"/>
  <c r="Z437" i="1" s="1"/>
  <c r="AA437" i="1" s="1"/>
  <c r="AB437" i="1" s="1"/>
  <c r="AC437" i="1" s="1"/>
  <c r="AD437" i="1" s="1"/>
  <c r="AE437" i="1" s="1"/>
  <c r="X495" i="1"/>
  <c r="R495" i="1" s="1"/>
  <c r="L495" i="1" s="1"/>
  <c r="X511" i="1"/>
  <c r="U511" i="1" s="1"/>
  <c r="Z511" i="1" s="1"/>
  <c r="AA511" i="1" s="1"/>
  <c r="AB511" i="1" s="1"/>
  <c r="AC511" i="1" s="1"/>
  <c r="AD511" i="1" s="1"/>
  <c r="AE511" i="1" s="1"/>
  <c r="Q1434" i="1"/>
  <c r="X1553" i="1"/>
  <c r="U1553" i="1" s="1"/>
  <c r="Z1553" i="1" s="1"/>
  <c r="AA1553" i="1" s="1"/>
  <c r="AB1553" i="1" s="1"/>
  <c r="AC1553" i="1" s="1"/>
  <c r="AD1553" i="1" s="1"/>
  <c r="AE1553" i="1" s="1"/>
  <c r="Q1553" i="1"/>
  <c r="U845" i="1"/>
  <c r="Z845" i="1" s="1"/>
  <c r="AA845" i="1" s="1"/>
  <c r="AB845" i="1" s="1"/>
  <c r="AC845" i="1" s="1"/>
  <c r="AD845" i="1" s="1"/>
  <c r="AE845" i="1" s="1"/>
  <c r="R845" i="1"/>
  <c r="L845" i="1" s="1"/>
  <c r="Q1679" i="1"/>
  <c r="X1679" i="1"/>
  <c r="U1679" i="1" s="1"/>
  <c r="Z1679" i="1" s="1"/>
  <c r="AA1679" i="1" s="1"/>
  <c r="AB1679" i="1" s="1"/>
  <c r="AC1679" i="1" s="1"/>
  <c r="AD1679" i="1" s="1"/>
  <c r="AE1679" i="1" s="1"/>
  <c r="X835" i="1"/>
  <c r="R835" i="1" s="1"/>
  <c r="L835" i="1" s="1"/>
  <c r="Q835" i="1"/>
  <c r="Q1812" i="1"/>
  <c r="X1812" i="1"/>
  <c r="U1812" i="1" s="1"/>
  <c r="Z1812" i="1" s="1"/>
  <c r="AA1812" i="1" s="1"/>
  <c r="AB1812" i="1" s="1"/>
  <c r="AC1812" i="1" s="1"/>
  <c r="AD1812" i="1" s="1"/>
  <c r="AE1812" i="1" s="1"/>
  <c r="X176" i="1"/>
  <c r="Q176" i="1"/>
  <c r="X1362" i="1"/>
  <c r="R1362" i="1" s="1"/>
  <c r="L1362" i="1" s="1"/>
  <c r="Q1362" i="1"/>
  <c r="Q223" i="1"/>
  <c r="Q1010" i="1"/>
  <c r="X1010" i="1"/>
  <c r="U1010" i="1" s="1"/>
  <c r="Z1010" i="1" s="1"/>
  <c r="AA1010" i="1" s="1"/>
  <c r="AB1010" i="1" s="1"/>
  <c r="AC1010" i="1" s="1"/>
  <c r="AD1010" i="1" s="1"/>
  <c r="AE1010" i="1" s="1"/>
  <c r="Q1233" i="1"/>
  <c r="X1233" i="1"/>
  <c r="U1233" i="1" s="1"/>
  <c r="Z1233" i="1" s="1"/>
  <c r="AA1233" i="1" s="1"/>
  <c r="AB1233" i="1" s="1"/>
  <c r="AC1233" i="1" s="1"/>
  <c r="AD1233" i="1" s="1"/>
  <c r="AE1233" i="1" s="1"/>
  <c r="X236" i="1"/>
  <c r="U236" i="1" s="1"/>
  <c r="Z236" i="1" s="1"/>
  <c r="AA236" i="1" s="1"/>
  <c r="AB236" i="1" s="1"/>
  <c r="AC236" i="1" s="1"/>
  <c r="AD236" i="1" s="1"/>
  <c r="AE236" i="1" s="1"/>
  <c r="U1280" i="1"/>
  <c r="Z1280" i="1" s="1"/>
  <c r="AA1280" i="1" s="1"/>
  <c r="AB1280" i="1" s="1"/>
  <c r="AC1280" i="1" s="1"/>
  <c r="AD1280" i="1" s="1"/>
  <c r="AE1280" i="1" s="1"/>
  <c r="R1280" i="1"/>
  <c r="L1280" i="1" s="1"/>
  <c r="X1371" i="1"/>
  <c r="U1371" i="1" s="1"/>
  <c r="Z1371" i="1" s="1"/>
  <c r="AA1371" i="1" s="1"/>
  <c r="AB1371" i="1" s="1"/>
  <c r="AC1371" i="1" s="1"/>
  <c r="AD1371" i="1" s="1"/>
  <c r="AE1371" i="1" s="1"/>
  <c r="Q1371" i="1"/>
  <c r="U432" i="1"/>
  <c r="Z432" i="1" s="1"/>
  <c r="AA432" i="1" s="1"/>
  <c r="AB432" i="1" s="1"/>
  <c r="AC432" i="1" s="1"/>
  <c r="AD432" i="1" s="1"/>
  <c r="AE432" i="1" s="1"/>
  <c r="R432" i="1"/>
  <c r="L432" i="1" s="1"/>
  <c r="Q1378" i="1"/>
  <c r="X1378" i="1"/>
  <c r="U1378" i="1" s="1"/>
  <c r="Z1378" i="1" s="1"/>
  <c r="AA1378" i="1" s="1"/>
  <c r="AB1378" i="1" s="1"/>
  <c r="AC1378" i="1" s="1"/>
  <c r="AD1378" i="1" s="1"/>
  <c r="AE1378" i="1" s="1"/>
  <c r="X1106" i="1"/>
  <c r="Q1106" i="1"/>
  <c r="Q730" i="1"/>
  <c r="X730" i="1"/>
  <c r="U730" i="1" s="1"/>
  <c r="Z730" i="1" s="1"/>
  <c r="AA730" i="1" s="1"/>
  <c r="AB730" i="1" s="1"/>
  <c r="AC730" i="1" s="1"/>
  <c r="AD730" i="1" s="1"/>
  <c r="AE730" i="1" s="1"/>
  <c r="X153" i="1"/>
  <c r="U153" i="1" s="1"/>
  <c r="Z153" i="1" s="1"/>
  <c r="AA153" i="1" s="1"/>
  <c r="AB153" i="1" s="1"/>
  <c r="AC153" i="1" s="1"/>
  <c r="AD153" i="1" s="1"/>
  <c r="AE153" i="1" s="1"/>
  <c r="Q153" i="1"/>
  <c r="Q1165" i="1"/>
  <c r="X1165" i="1"/>
  <c r="U1165" i="1" s="1"/>
  <c r="Z1165" i="1" s="1"/>
  <c r="AA1165" i="1" s="1"/>
  <c r="AB1165" i="1" s="1"/>
  <c r="AC1165" i="1" s="1"/>
  <c r="AD1165" i="1" s="1"/>
  <c r="AE1165" i="1" s="1"/>
  <c r="X288" i="1"/>
  <c r="U288" i="1" s="1"/>
  <c r="Z288" i="1" s="1"/>
  <c r="AA288" i="1" s="1"/>
  <c r="AB288" i="1" s="1"/>
  <c r="AC288" i="1" s="1"/>
  <c r="AD288" i="1" s="1"/>
  <c r="AE288" i="1" s="1"/>
  <c r="Q288" i="1"/>
  <c r="Q1245" i="1"/>
  <c r="X1245" i="1"/>
  <c r="R1245" i="1" s="1"/>
  <c r="L1245" i="1" s="1"/>
  <c r="X1483" i="1"/>
  <c r="R1483" i="1" s="1"/>
  <c r="L1483" i="1" s="1"/>
  <c r="Q1483" i="1"/>
  <c r="U894" i="1"/>
  <c r="Z894" i="1" s="1"/>
  <c r="AA894" i="1" s="1"/>
  <c r="AB894" i="1" s="1"/>
  <c r="AC894" i="1" s="1"/>
  <c r="AD894" i="1" s="1"/>
  <c r="AE894" i="1" s="1"/>
  <c r="Q254" i="1"/>
  <c r="X254" i="1"/>
  <c r="U254" i="1" s="1"/>
  <c r="Z254" i="1" s="1"/>
  <c r="AA254" i="1" s="1"/>
  <c r="AB254" i="1" s="1"/>
  <c r="AC254" i="1" s="1"/>
  <c r="AD254" i="1" s="1"/>
  <c r="AE254" i="1" s="1"/>
  <c r="Q1167" i="1"/>
  <c r="X1167" i="1"/>
  <c r="R1167" i="1" s="1"/>
  <c r="L1167" i="1" s="1"/>
  <c r="Q408" i="1"/>
  <c r="X408" i="1"/>
  <c r="U408" i="1" s="1"/>
  <c r="Z408" i="1" s="1"/>
  <c r="AA408" i="1" s="1"/>
  <c r="AB408" i="1" s="1"/>
  <c r="AC408" i="1" s="1"/>
  <c r="AD408" i="1" s="1"/>
  <c r="AE408" i="1" s="1"/>
  <c r="X994" i="1"/>
  <c r="R994" i="1" s="1"/>
  <c r="L994" i="1" s="1"/>
  <c r="Q1658" i="1"/>
  <c r="R847" i="1"/>
  <c r="L847" i="1" s="1"/>
  <c r="U847" i="1"/>
  <c r="Z847" i="1" s="1"/>
  <c r="AA847" i="1" s="1"/>
  <c r="AB847" i="1" s="1"/>
  <c r="AC847" i="1" s="1"/>
  <c r="AD847" i="1" s="1"/>
  <c r="AE847" i="1" s="1"/>
  <c r="R1798" i="1"/>
  <c r="L1798" i="1" s="1"/>
  <c r="U1798" i="1"/>
  <c r="Z1798" i="1" s="1"/>
  <c r="AA1798" i="1" s="1"/>
  <c r="AB1798" i="1" s="1"/>
  <c r="AC1798" i="1" s="1"/>
  <c r="AD1798" i="1" s="1"/>
  <c r="AE1798" i="1" s="1"/>
  <c r="R768" i="1"/>
  <c r="L768" i="1" s="1"/>
  <c r="U768" i="1"/>
  <c r="Z768" i="1" s="1"/>
  <c r="AA768" i="1" s="1"/>
  <c r="AB768" i="1" s="1"/>
  <c r="AC768" i="1" s="1"/>
  <c r="AD768" i="1" s="1"/>
  <c r="AE768" i="1" s="1"/>
  <c r="X1256" i="1"/>
  <c r="U1256" i="1" s="1"/>
  <c r="Z1256" i="1" s="1"/>
  <c r="AA1256" i="1" s="1"/>
  <c r="AB1256" i="1" s="1"/>
  <c r="AC1256" i="1" s="1"/>
  <c r="AD1256" i="1" s="1"/>
  <c r="AE1256" i="1" s="1"/>
  <c r="Q1571" i="1"/>
  <c r="X1643" i="1"/>
  <c r="R1643" i="1" s="1"/>
  <c r="L1643" i="1" s="1"/>
  <c r="X1101" i="1"/>
  <c r="U1101" i="1" s="1"/>
  <c r="Z1101" i="1" s="1"/>
  <c r="AA1101" i="1" s="1"/>
  <c r="AB1101" i="1" s="1"/>
  <c r="AC1101" i="1" s="1"/>
  <c r="AD1101" i="1" s="1"/>
  <c r="AE1101" i="1" s="1"/>
  <c r="X858" i="1"/>
  <c r="R858" i="1" s="1"/>
  <c r="L858" i="1" s="1"/>
  <c r="R209" i="1"/>
  <c r="L209" i="1" s="1"/>
  <c r="R641" i="1"/>
  <c r="L641" i="1" s="1"/>
  <c r="Q431" i="1"/>
  <c r="Q1247" i="1"/>
  <c r="X1648" i="1"/>
  <c r="R1648" i="1" s="1"/>
  <c r="L1648" i="1" s="1"/>
  <c r="Q641" i="1"/>
  <c r="Q1268" i="1"/>
  <c r="Q735" i="1"/>
  <c r="Q518" i="1"/>
  <c r="Q351" i="1"/>
  <c r="Q393" i="1"/>
  <c r="X1621" i="1"/>
  <c r="R1621" i="1" s="1"/>
  <c r="L1621" i="1" s="1"/>
  <c r="Q235" i="1"/>
  <c r="X99" i="1"/>
  <c r="R99" i="1" s="1"/>
  <c r="L99" i="1" s="1"/>
  <c r="X122" i="1"/>
  <c r="R122" i="1" s="1"/>
  <c r="L122" i="1" s="1"/>
  <c r="X1244" i="1"/>
  <c r="U1244" i="1" s="1"/>
  <c r="Z1244" i="1" s="1"/>
  <c r="AA1244" i="1" s="1"/>
  <c r="AB1244" i="1" s="1"/>
  <c r="AC1244" i="1" s="1"/>
  <c r="AD1244" i="1" s="1"/>
  <c r="AE1244" i="1" s="1"/>
  <c r="X1340" i="1"/>
  <c r="R142" i="1"/>
  <c r="L142" i="1" s="1"/>
  <c r="Q1086" i="1"/>
  <c r="X990" i="1"/>
  <c r="R990" i="1" s="1"/>
  <c r="L990" i="1" s="1"/>
  <c r="Q919" i="1"/>
  <c r="X1001" i="1"/>
  <c r="U1001" i="1" s="1"/>
  <c r="Z1001" i="1" s="1"/>
  <c r="AA1001" i="1" s="1"/>
  <c r="AB1001" i="1" s="1"/>
  <c r="AC1001" i="1" s="1"/>
  <c r="AD1001" i="1" s="1"/>
  <c r="AE1001" i="1" s="1"/>
  <c r="Q1198" i="1"/>
  <c r="Q741" i="1"/>
  <c r="X737" i="1"/>
  <c r="U737" i="1" s="1"/>
  <c r="Z737" i="1" s="1"/>
  <c r="AA737" i="1" s="1"/>
  <c r="AB737" i="1" s="1"/>
  <c r="AC737" i="1" s="1"/>
  <c r="AD737" i="1" s="1"/>
  <c r="AE737" i="1" s="1"/>
  <c r="Q1684" i="1"/>
  <c r="R1379" i="1"/>
  <c r="L1379" i="1" s="1"/>
  <c r="R315" i="1"/>
  <c r="L315" i="1" s="1"/>
  <c r="Q1803" i="1"/>
  <c r="X205" i="1"/>
  <c r="U205" i="1" s="1"/>
  <c r="Z205" i="1" s="1"/>
  <c r="AA205" i="1" s="1"/>
  <c r="AB205" i="1" s="1"/>
  <c r="AC205" i="1" s="1"/>
  <c r="AD205" i="1" s="1"/>
  <c r="AE205" i="1" s="1"/>
  <c r="Q1163" i="1"/>
  <c r="X402" i="1"/>
  <c r="U402" i="1" s="1"/>
  <c r="Z402" i="1" s="1"/>
  <c r="AA402" i="1" s="1"/>
  <c r="AB402" i="1" s="1"/>
  <c r="AC402" i="1" s="1"/>
  <c r="AD402" i="1" s="1"/>
  <c r="AE402" i="1" s="1"/>
  <c r="X579" i="1"/>
  <c r="U579" i="1" s="1"/>
  <c r="Z579" i="1" s="1"/>
  <c r="AA579" i="1" s="1"/>
  <c r="AB579" i="1" s="1"/>
  <c r="AC579" i="1" s="1"/>
  <c r="AD579" i="1" s="1"/>
  <c r="AE579" i="1" s="1"/>
  <c r="X376" i="1"/>
  <c r="U376" i="1" s="1"/>
  <c r="Z376" i="1" s="1"/>
  <c r="AA376" i="1" s="1"/>
  <c r="AB376" i="1" s="1"/>
  <c r="AC376" i="1" s="1"/>
  <c r="AD376" i="1" s="1"/>
  <c r="AE376" i="1" s="1"/>
  <c r="X809" i="1"/>
  <c r="R809" i="1" s="1"/>
  <c r="L809" i="1" s="1"/>
  <c r="X697" i="1"/>
  <c r="R697" i="1" s="1"/>
  <c r="L697" i="1" s="1"/>
  <c r="X85" i="1"/>
  <c r="U85" i="1" s="1"/>
  <c r="Z85" i="1" s="1"/>
  <c r="AA85" i="1" s="1"/>
  <c r="AB85" i="1" s="1"/>
  <c r="AC85" i="1" s="1"/>
  <c r="AD85" i="1" s="1"/>
  <c r="AE85" i="1" s="1"/>
  <c r="X388" i="1"/>
  <c r="U388" i="1" s="1"/>
  <c r="Z388" i="1" s="1"/>
  <c r="AA388" i="1" s="1"/>
  <c r="AB388" i="1" s="1"/>
  <c r="AC388" i="1" s="1"/>
  <c r="AD388" i="1" s="1"/>
  <c r="AE388" i="1" s="1"/>
  <c r="Q1756" i="1"/>
  <c r="Q1740" i="1"/>
  <c r="X1041" i="1"/>
  <c r="U1041" i="1" s="1"/>
  <c r="Z1041" i="1" s="1"/>
  <c r="AA1041" i="1" s="1"/>
  <c r="AB1041" i="1" s="1"/>
  <c r="AC1041" i="1" s="1"/>
  <c r="AD1041" i="1" s="1"/>
  <c r="AE1041" i="1" s="1"/>
  <c r="X1640" i="1"/>
  <c r="U1640" i="1" s="1"/>
  <c r="Z1640" i="1" s="1"/>
  <c r="AA1640" i="1" s="1"/>
  <c r="AB1640" i="1" s="1"/>
  <c r="AC1640" i="1" s="1"/>
  <c r="AD1640" i="1" s="1"/>
  <c r="AE1640" i="1" s="1"/>
  <c r="Q217" i="1"/>
  <c r="X531" i="1"/>
  <c r="R531" i="1" s="1"/>
  <c r="L531" i="1" s="1"/>
  <c r="X1517" i="1"/>
  <c r="U1517" i="1" s="1"/>
  <c r="Z1517" i="1" s="1"/>
  <c r="AA1517" i="1" s="1"/>
  <c r="AB1517" i="1" s="1"/>
  <c r="AC1517" i="1" s="1"/>
  <c r="AD1517" i="1" s="1"/>
  <c r="AE1517" i="1" s="1"/>
  <c r="Q519" i="1"/>
  <c r="Q1568" i="1"/>
  <c r="X726" i="1"/>
  <c r="U726" i="1" s="1"/>
  <c r="Z726" i="1" s="1"/>
  <c r="AA726" i="1" s="1"/>
  <c r="AB726" i="1" s="1"/>
  <c r="AC726" i="1" s="1"/>
  <c r="AD726" i="1" s="1"/>
  <c r="AE726" i="1" s="1"/>
  <c r="Q52" i="1"/>
  <c r="Q1120" i="1"/>
  <c r="Q75" i="1"/>
  <c r="X295" i="1"/>
  <c r="U295" i="1" s="1"/>
  <c r="Z295" i="1" s="1"/>
  <c r="AA295" i="1" s="1"/>
  <c r="AB295" i="1" s="1"/>
  <c r="AC295" i="1" s="1"/>
  <c r="AD295" i="1" s="1"/>
  <c r="AE295" i="1" s="1"/>
  <c r="R528" i="1"/>
  <c r="L528" i="1" s="1"/>
  <c r="X722" i="1"/>
  <c r="R722" i="1" s="1"/>
  <c r="L722" i="1" s="1"/>
  <c r="X748" i="1"/>
  <c r="U748" i="1" s="1"/>
  <c r="Z748" i="1" s="1"/>
  <c r="AA748" i="1" s="1"/>
  <c r="AB748" i="1" s="1"/>
  <c r="AC748" i="1" s="1"/>
  <c r="AD748" i="1" s="1"/>
  <c r="AE748" i="1" s="1"/>
  <c r="R1419" i="1"/>
  <c r="L1419" i="1" s="1"/>
  <c r="X1629" i="1"/>
  <c r="R1629" i="1" s="1"/>
  <c r="L1629" i="1" s="1"/>
  <c r="X1123" i="1"/>
  <c r="U1123" i="1" s="1"/>
  <c r="Z1123" i="1" s="1"/>
  <c r="AA1123" i="1" s="1"/>
  <c r="AB1123" i="1" s="1"/>
  <c r="AC1123" i="1" s="1"/>
  <c r="AD1123" i="1" s="1"/>
  <c r="AE1123" i="1" s="1"/>
  <c r="Q401" i="1"/>
  <c r="Q239" i="1"/>
  <c r="R928" i="1"/>
  <c r="L928" i="1" s="1"/>
  <c r="Q229" i="1"/>
  <c r="X1463" i="1"/>
  <c r="U1463" i="1" s="1"/>
  <c r="Z1463" i="1" s="1"/>
  <c r="AA1463" i="1" s="1"/>
  <c r="AB1463" i="1" s="1"/>
  <c r="AC1463" i="1" s="1"/>
  <c r="AD1463" i="1" s="1"/>
  <c r="AE1463" i="1" s="1"/>
  <c r="X1626" i="1"/>
  <c r="U1626" i="1" s="1"/>
  <c r="Z1626" i="1" s="1"/>
  <c r="AA1626" i="1" s="1"/>
  <c r="AB1626" i="1" s="1"/>
  <c r="AC1626" i="1" s="1"/>
  <c r="AD1626" i="1" s="1"/>
  <c r="AE1626" i="1" s="1"/>
  <c r="X1361" i="1"/>
  <c r="R1361" i="1" s="1"/>
  <c r="L1361" i="1" s="1"/>
  <c r="Q1361" i="1"/>
  <c r="Q1768" i="1"/>
  <c r="X1768" i="1"/>
  <c r="U1768" i="1" s="1"/>
  <c r="Z1768" i="1" s="1"/>
  <c r="AA1768" i="1" s="1"/>
  <c r="AB1768" i="1" s="1"/>
  <c r="AC1768" i="1" s="1"/>
  <c r="AD1768" i="1" s="1"/>
  <c r="AE1768" i="1" s="1"/>
  <c r="X1537" i="1"/>
  <c r="U1537" i="1" s="1"/>
  <c r="Z1537" i="1" s="1"/>
  <c r="AA1537" i="1" s="1"/>
  <c r="AB1537" i="1" s="1"/>
  <c r="AC1537" i="1" s="1"/>
  <c r="AD1537" i="1" s="1"/>
  <c r="AE1537" i="1" s="1"/>
  <c r="Q1537" i="1"/>
  <c r="X1225" i="1"/>
  <c r="U1225" i="1" s="1"/>
  <c r="Z1225" i="1" s="1"/>
  <c r="AA1225" i="1" s="1"/>
  <c r="AB1225" i="1" s="1"/>
  <c r="AC1225" i="1" s="1"/>
  <c r="AD1225" i="1" s="1"/>
  <c r="AE1225" i="1" s="1"/>
  <c r="Q1225" i="1"/>
  <c r="X960" i="1"/>
  <c r="Q960" i="1"/>
  <c r="X1514" i="1"/>
  <c r="U1514" i="1" s="1"/>
  <c r="Z1514" i="1" s="1"/>
  <c r="AA1514" i="1" s="1"/>
  <c r="AB1514" i="1" s="1"/>
  <c r="AC1514" i="1" s="1"/>
  <c r="AD1514" i="1" s="1"/>
  <c r="AE1514" i="1" s="1"/>
  <c r="Q1514" i="1"/>
  <c r="Q1136" i="1"/>
  <c r="X1136" i="1"/>
  <c r="U1136" i="1" s="1"/>
  <c r="Z1136" i="1" s="1"/>
  <c r="AA1136" i="1" s="1"/>
  <c r="AB1136" i="1" s="1"/>
  <c r="AC1136" i="1" s="1"/>
  <c r="AD1136" i="1" s="1"/>
  <c r="AE1136" i="1" s="1"/>
  <c r="X1127" i="1"/>
  <c r="U1127" i="1" s="1"/>
  <c r="Z1127" i="1" s="1"/>
  <c r="AA1127" i="1" s="1"/>
  <c r="AB1127" i="1" s="1"/>
  <c r="AC1127" i="1" s="1"/>
  <c r="AD1127" i="1" s="1"/>
  <c r="AE1127" i="1" s="1"/>
  <c r="Q1127" i="1"/>
  <c r="Q1548" i="1"/>
  <c r="X1548" i="1"/>
  <c r="R1548" i="1" s="1"/>
  <c r="L1548" i="1" s="1"/>
  <c r="U1094" i="1"/>
  <c r="Z1094" i="1" s="1"/>
  <c r="AA1094" i="1" s="1"/>
  <c r="AB1094" i="1" s="1"/>
  <c r="AC1094" i="1" s="1"/>
  <c r="AD1094" i="1" s="1"/>
  <c r="AE1094" i="1" s="1"/>
  <c r="R1094" i="1"/>
  <c r="L1094" i="1" s="1"/>
  <c r="Q1662" i="1"/>
  <c r="X1042" i="1"/>
  <c r="U1042" i="1" s="1"/>
  <c r="Z1042" i="1" s="1"/>
  <c r="AA1042" i="1" s="1"/>
  <c r="AB1042" i="1" s="1"/>
  <c r="AC1042" i="1" s="1"/>
  <c r="AD1042" i="1" s="1"/>
  <c r="AE1042" i="1" s="1"/>
  <c r="Q1042" i="1"/>
  <c r="Q1071" i="1"/>
  <c r="X1071" i="1"/>
  <c r="U1071" i="1" s="1"/>
  <c r="Z1071" i="1" s="1"/>
  <c r="AA1071" i="1" s="1"/>
  <c r="AB1071" i="1" s="1"/>
  <c r="AC1071" i="1" s="1"/>
  <c r="AD1071" i="1" s="1"/>
  <c r="AE1071" i="1" s="1"/>
  <c r="X1320" i="1"/>
  <c r="Q1320" i="1"/>
  <c r="X31" i="1"/>
  <c r="R31" i="1" s="1"/>
  <c r="L31" i="1" s="1"/>
  <c r="Q31" i="1"/>
  <c r="X358" i="1"/>
  <c r="U358" i="1" s="1"/>
  <c r="Z358" i="1" s="1"/>
  <c r="AA358" i="1" s="1"/>
  <c r="AB358" i="1" s="1"/>
  <c r="AC358" i="1" s="1"/>
  <c r="AD358" i="1" s="1"/>
  <c r="AE358" i="1" s="1"/>
  <c r="Q358" i="1"/>
  <c r="X335" i="1"/>
  <c r="U335" i="1" s="1"/>
  <c r="Z335" i="1" s="1"/>
  <c r="AA335" i="1" s="1"/>
  <c r="AB335" i="1" s="1"/>
  <c r="AC335" i="1" s="1"/>
  <c r="AD335" i="1" s="1"/>
  <c r="AE335" i="1" s="1"/>
  <c r="Q335" i="1"/>
  <c r="X265" i="1"/>
  <c r="U265" i="1" s="1"/>
  <c r="Z265" i="1" s="1"/>
  <c r="AA265" i="1" s="1"/>
  <c r="AB265" i="1" s="1"/>
  <c r="AC265" i="1" s="1"/>
  <c r="AD265" i="1" s="1"/>
  <c r="AE265" i="1" s="1"/>
  <c r="Q265" i="1"/>
  <c r="Q1151" i="1"/>
  <c r="X1151" i="1"/>
  <c r="R1151" i="1" s="1"/>
  <c r="L1151" i="1" s="1"/>
  <c r="X1255" i="1"/>
  <c r="U1255" i="1" s="1"/>
  <c r="Z1255" i="1" s="1"/>
  <c r="AA1255" i="1" s="1"/>
  <c r="AB1255" i="1" s="1"/>
  <c r="AC1255" i="1" s="1"/>
  <c r="AD1255" i="1" s="1"/>
  <c r="AE1255" i="1" s="1"/>
  <c r="Q1255" i="1"/>
  <c r="X1138" i="1"/>
  <c r="R1138" i="1" s="1"/>
  <c r="L1138" i="1" s="1"/>
  <c r="Q1138" i="1"/>
  <c r="X819" i="1"/>
  <c r="U819" i="1" s="1"/>
  <c r="Z819" i="1" s="1"/>
  <c r="AA819" i="1" s="1"/>
  <c r="AB819" i="1" s="1"/>
  <c r="AC819" i="1" s="1"/>
  <c r="AD819" i="1" s="1"/>
  <c r="AE819" i="1" s="1"/>
  <c r="Q819" i="1"/>
  <c r="Q801" i="1"/>
  <c r="X801" i="1"/>
  <c r="U801" i="1" s="1"/>
  <c r="Z801" i="1" s="1"/>
  <c r="AA801" i="1" s="1"/>
  <c r="AB801" i="1" s="1"/>
  <c r="AC801" i="1" s="1"/>
  <c r="AD801" i="1" s="1"/>
  <c r="AE801" i="1" s="1"/>
  <c r="Q1520" i="1"/>
  <c r="X1520" i="1"/>
  <c r="U1520" i="1" s="1"/>
  <c r="Z1520" i="1" s="1"/>
  <c r="AA1520" i="1" s="1"/>
  <c r="AB1520" i="1" s="1"/>
  <c r="AC1520" i="1" s="1"/>
  <c r="AD1520" i="1" s="1"/>
  <c r="AE1520" i="1" s="1"/>
  <c r="Q862" i="1"/>
  <c r="X862" i="1"/>
  <c r="R862" i="1" s="1"/>
  <c r="L862" i="1" s="1"/>
  <c r="Q1114" i="1"/>
  <c r="X1114" i="1"/>
  <c r="U1114" i="1" s="1"/>
  <c r="Z1114" i="1" s="1"/>
  <c r="AA1114" i="1" s="1"/>
  <c r="AB1114" i="1" s="1"/>
  <c r="AC1114" i="1" s="1"/>
  <c r="AD1114" i="1" s="1"/>
  <c r="AE1114" i="1" s="1"/>
  <c r="Q974" i="1"/>
  <c r="X974" i="1"/>
  <c r="U974" i="1" s="1"/>
  <c r="Z974" i="1" s="1"/>
  <c r="AA974" i="1" s="1"/>
  <c r="AB974" i="1" s="1"/>
  <c r="AC974" i="1" s="1"/>
  <c r="AD974" i="1" s="1"/>
  <c r="AE974" i="1" s="1"/>
  <c r="X911" i="1"/>
  <c r="R911" i="1" s="1"/>
  <c r="L911" i="1" s="1"/>
  <c r="Q911" i="1"/>
  <c r="X1533" i="1"/>
  <c r="Q1533" i="1"/>
  <c r="R1760" i="1"/>
  <c r="L1760" i="1" s="1"/>
  <c r="U1760" i="1"/>
  <c r="Z1760" i="1" s="1"/>
  <c r="AA1760" i="1" s="1"/>
  <c r="AB1760" i="1" s="1"/>
  <c r="AC1760" i="1" s="1"/>
  <c r="AD1760" i="1" s="1"/>
  <c r="AE1760" i="1" s="1"/>
  <c r="U1197" i="1"/>
  <c r="Z1197" i="1" s="1"/>
  <c r="AA1197" i="1" s="1"/>
  <c r="AB1197" i="1" s="1"/>
  <c r="AC1197" i="1" s="1"/>
  <c r="AD1197" i="1" s="1"/>
  <c r="AE1197" i="1" s="1"/>
  <c r="R1197" i="1"/>
  <c r="L1197" i="1" s="1"/>
  <c r="X1590" i="1"/>
  <c r="R1590" i="1" s="1"/>
  <c r="L1590" i="1" s="1"/>
  <c r="Q1590" i="1"/>
  <c r="X504" i="1"/>
  <c r="U504" i="1" s="1"/>
  <c r="Z504" i="1" s="1"/>
  <c r="AA504" i="1" s="1"/>
  <c r="AB504" i="1" s="1"/>
  <c r="AC504" i="1" s="1"/>
  <c r="AD504" i="1" s="1"/>
  <c r="AE504" i="1" s="1"/>
  <c r="Q504" i="1"/>
  <c r="Q1377" i="1"/>
  <c r="X1377" i="1"/>
  <c r="U1377" i="1" s="1"/>
  <c r="Z1377" i="1" s="1"/>
  <c r="AA1377" i="1" s="1"/>
  <c r="AB1377" i="1" s="1"/>
  <c r="AC1377" i="1" s="1"/>
  <c r="AD1377" i="1" s="1"/>
  <c r="AE1377" i="1" s="1"/>
  <c r="Q262" i="1"/>
  <c r="X262" i="1"/>
  <c r="U262" i="1" s="1"/>
  <c r="Z262" i="1" s="1"/>
  <c r="AA262" i="1" s="1"/>
  <c r="AB262" i="1" s="1"/>
  <c r="AC262" i="1" s="1"/>
  <c r="AD262" i="1" s="1"/>
  <c r="AE262" i="1" s="1"/>
  <c r="U922" i="1"/>
  <c r="Z922" i="1" s="1"/>
  <c r="AA922" i="1" s="1"/>
  <c r="AB922" i="1" s="1"/>
  <c r="AC922" i="1" s="1"/>
  <c r="AD922" i="1" s="1"/>
  <c r="AE922" i="1" s="1"/>
  <c r="R922" i="1"/>
  <c r="L922" i="1" s="1"/>
  <c r="U28" i="1"/>
  <c r="Z28" i="1" s="1"/>
  <c r="AA28" i="1" s="1"/>
  <c r="AB28" i="1" s="1"/>
  <c r="AC28" i="1" s="1"/>
  <c r="AD28" i="1" s="1"/>
  <c r="AE28" i="1" s="1"/>
  <c r="R28" i="1"/>
  <c r="L28" i="1" s="1"/>
  <c r="X1168" i="1"/>
  <c r="R1168" i="1" s="1"/>
  <c r="L1168" i="1" s="1"/>
  <c r="Q1168" i="1"/>
  <c r="Q55" i="1"/>
  <c r="X55" i="1"/>
  <c r="U55" i="1" s="1"/>
  <c r="Z55" i="1" s="1"/>
  <c r="AA55" i="1" s="1"/>
  <c r="AB55" i="1" s="1"/>
  <c r="AC55" i="1" s="1"/>
  <c r="AD55" i="1" s="1"/>
  <c r="AE55" i="1" s="1"/>
  <c r="X1762" i="1"/>
  <c r="U1762" i="1" s="1"/>
  <c r="Z1762" i="1" s="1"/>
  <c r="AA1762" i="1" s="1"/>
  <c r="AB1762" i="1" s="1"/>
  <c r="AC1762" i="1" s="1"/>
  <c r="AD1762" i="1" s="1"/>
  <c r="AE1762" i="1" s="1"/>
  <c r="Q1762" i="1"/>
  <c r="Q274" i="1"/>
  <c r="X1236" i="1"/>
  <c r="U1236" i="1" s="1"/>
  <c r="Z1236" i="1" s="1"/>
  <c r="AA1236" i="1" s="1"/>
  <c r="AB1236" i="1" s="1"/>
  <c r="AC1236" i="1" s="1"/>
  <c r="AD1236" i="1" s="1"/>
  <c r="AE1236" i="1" s="1"/>
  <c r="R1515" i="1"/>
  <c r="L1515" i="1" s="1"/>
  <c r="X1584" i="1"/>
  <c r="U1584" i="1" s="1"/>
  <c r="Z1584" i="1" s="1"/>
  <c r="AA1584" i="1" s="1"/>
  <c r="AB1584" i="1" s="1"/>
  <c r="AC1584" i="1" s="1"/>
  <c r="AD1584" i="1" s="1"/>
  <c r="AE1584" i="1" s="1"/>
  <c r="Q1579" i="1"/>
  <c r="U393" i="1"/>
  <c r="Z393" i="1" s="1"/>
  <c r="AA393" i="1" s="1"/>
  <c r="AB393" i="1" s="1"/>
  <c r="AC393" i="1" s="1"/>
  <c r="AD393" i="1" s="1"/>
  <c r="AE393" i="1" s="1"/>
  <c r="R393" i="1"/>
  <c r="L393" i="1" s="1"/>
  <c r="U1776" i="1"/>
  <c r="Z1776" i="1" s="1"/>
  <c r="AA1776" i="1" s="1"/>
  <c r="AB1776" i="1" s="1"/>
  <c r="AC1776" i="1" s="1"/>
  <c r="AD1776" i="1" s="1"/>
  <c r="AE1776" i="1" s="1"/>
  <c r="R1776" i="1"/>
  <c r="L1776" i="1" s="1"/>
  <c r="Q684" i="1"/>
  <c r="X684" i="1"/>
  <c r="U684" i="1" s="1"/>
  <c r="Z684" i="1" s="1"/>
  <c r="AA684" i="1" s="1"/>
  <c r="AB684" i="1" s="1"/>
  <c r="AC684" i="1" s="1"/>
  <c r="AD684" i="1" s="1"/>
  <c r="AE684" i="1" s="1"/>
  <c r="Q1708" i="1"/>
  <c r="X1708" i="1"/>
  <c r="U1708" i="1" s="1"/>
  <c r="Z1708" i="1" s="1"/>
  <c r="AA1708" i="1" s="1"/>
  <c r="AB1708" i="1" s="1"/>
  <c r="AC1708" i="1" s="1"/>
  <c r="AD1708" i="1" s="1"/>
  <c r="AE1708" i="1" s="1"/>
  <c r="X906" i="1"/>
  <c r="U906" i="1" s="1"/>
  <c r="Z906" i="1" s="1"/>
  <c r="AA906" i="1" s="1"/>
  <c r="AB906" i="1" s="1"/>
  <c r="AC906" i="1" s="1"/>
  <c r="AD906" i="1" s="1"/>
  <c r="AE906" i="1" s="1"/>
  <c r="Q906" i="1"/>
  <c r="X1211" i="1"/>
  <c r="Q330" i="1"/>
  <c r="X929" i="1"/>
  <c r="R929" i="1" s="1"/>
  <c r="L929" i="1" s="1"/>
  <c r="R981" i="1"/>
  <c r="L981" i="1" s="1"/>
  <c r="U981" i="1"/>
  <c r="Z981" i="1" s="1"/>
  <c r="AA981" i="1" s="1"/>
  <c r="AB981" i="1" s="1"/>
  <c r="AC981" i="1" s="1"/>
  <c r="AD981" i="1" s="1"/>
  <c r="AE981" i="1" s="1"/>
  <c r="X1140" i="1"/>
  <c r="U1140" i="1" s="1"/>
  <c r="Z1140" i="1" s="1"/>
  <c r="AA1140" i="1" s="1"/>
  <c r="AB1140" i="1" s="1"/>
  <c r="AC1140" i="1" s="1"/>
  <c r="AD1140" i="1" s="1"/>
  <c r="AE1140" i="1" s="1"/>
  <c r="Q1140" i="1"/>
  <c r="X1783" i="1"/>
  <c r="U1783" i="1" s="1"/>
  <c r="Z1783" i="1" s="1"/>
  <c r="AA1783" i="1" s="1"/>
  <c r="AB1783" i="1" s="1"/>
  <c r="AC1783" i="1" s="1"/>
  <c r="AD1783" i="1" s="1"/>
  <c r="AE1783" i="1" s="1"/>
  <c r="Q1783" i="1"/>
  <c r="Q308" i="1"/>
  <c r="X308" i="1"/>
  <c r="U308" i="1" s="1"/>
  <c r="Z308" i="1" s="1"/>
  <c r="AA308" i="1" s="1"/>
  <c r="AB308" i="1" s="1"/>
  <c r="AC308" i="1" s="1"/>
  <c r="AD308" i="1" s="1"/>
  <c r="AE308" i="1" s="1"/>
  <c r="Q1558" i="1"/>
  <c r="X1558" i="1"/>
  <c r="R1558" i="1" s="1"/>
  <c r="L1558" i="1" s="1"/>
  <c r="U395" i="1"/>
  <c r="Z395" i="1" s="1"/>
  <c r="AA395" i="1" s="1"/>
  <c r="AB395" i="1" s="1"/>
  <c r="AC395" i="1" s="1"/>
  <c r="AD395" i="1" s="1"/>
  <c r="AE395" i="1" s="1"/>
  <c r="Q541" i="1"/>
  <c r="X827" i="1"/>
  <c r="R827" i="1" s="1"/>
  <c r="L827" i="1" s="1"/>
  <c r="Q525" i="1"/>
  <c r="Q1044" i="1"/>
  <c r="X650" i="1"/>
  <c r="U650" i="1" s="1"/>
  <c r="Z650" i="1" s="1"/>
  <c r="AA650" i="1" s="1"/>
  <c r="AB650" i="1" s="1"/>
  <c r="AC650" i="1" s="1"/>
  <c r="AD650" i="1" s="1"/>
  <c r="AE650" i="1" s="1"/>
  <c r="Q1775" i="1"/>
  <c r="R812" i="1"/>
  <c r="L812" i="1" s="1"/>
  <c r="X1143" i="1"/>
  <c r="U1143" i="1" s="1"/>
  <c r="Z1143" i="1" s="1"/>
  <c r="AA1143" i="1" s="1"/>
  <c r="AB1143" i="1" s="1"/>
  <c r="AC1143" i="1" s="1"/>
  <c r="AD1143" i="1" s="1"/>
  <c r="AE1143" i="1" s="1"/>
  <c r="Q1139" i="1"/>
  <c r="X1773" i="1"/>
  <c r="U1773" i="1" s="1"/>
  <c r="Z1773" i="1" s="1"/>
  <c r="AA1773" i="1" s="1"/>
  <c r="AB1773" i="1" s="1"/>
  <c r="AC1773" i="1" s="1"/>
  <c r="AD1773" i="1" s="1"/>
  <c r="AE1773" i="1" s="1"/>
  <c r="X1611" i="1"/>
  <c r="R1611" i="1" s="1"/>
  <c r="L1611" i="1" s="1"/>
  <c r="Q259" i="1"/>
  <c r="X546" i="1"/>
  <c r="U546" i="1" s="1"/>
  <c r="Z546" i="1" s="1"/>
  <c r="AA546" i="1" s="1"/>
  <c r="AB546" i="1" s="1"/>
  <c r="AC546" i="1" s="1"/>
  <c r="AD546" i="1" s="1"/>
  <c r="AE546" i="1" s="1"/>
  <c r="Q1461" i="1"/>
  <c r="X444" i="1"/>
  <c r="R444" i="1" s="1"/>
  <c r="L444" i="1" s="1"/>
  <c r="R1104" i="1"/>
  <c r="L1104" i="1" s="1"/>
  <c r="Q467" i="1"/>
  <c r="X915" i="1"/>
  <c r="U915" i="1" s="1"/>
  <c r="Z915" i="1" s="1"/>
  <c r="AA915" i="1" s="1"/>
  <c r="AB915" i="1" s="1"/>
  <c r="AC915" i="1" s="1"/>
  <c r="AD915" i="1" s="1"/>
  <c r="AE915" i="1" s="1"/>
  <c r="Q1554" i="1"/>
  <c r="X1436" i="1"/>
  <c r="R1436" i="1" s="1"/>
  <c r="L1436" i="1" s="1"/>
  <c r="X771" i="1"/>
  <c r="R771" i="1" s="1"/>
  <c r="L771" i="1" s="1"/>
  <c r="Q798" i="1"/>
  <c r="X1508" i="1"/>
  <c r="U1508" i="1" s="1"/>
  <c r="Z1508" i="1" s="1"/>
  <c r="AA1508" i="1" s="1"/>
  <c r="AB1508" i="1" s="1"/>
  <c r="AC1508" i="1" s="1"/>
  <c r="AD1508" i="1" s="1"/>
  <c r="AE1508" i="1" s="1"/>
  <c r="Q642" i="1"/>
  <c r="X1547" i="1"/>
  <c r="U1547" i="1" s="1"/>
  <c r="Z1547" i="1" s="1"/>
  <c r="AA1547" i="1" s="1"/>
  <c r="AB1547" i="1" s="1"/>
  <c r="AC1547" i="1" s="1"/>
  <c r="AD1547" i="1" s="1"/>
  <c r="AE1547" i="1" s="1"/>
  <c r="X1155" i="1"/>
  <c r="U1155" i="1" s="1"/>
  <c r="Z1155" i="1" s="1"/>
  <c r="AA1155" i="1" s="1"/>
  <c r="AB1155" i="1" s="1"/>
  <c r="AC1155" i="1" s="1"/>
  <c r="AD1155" i="1" s="1"/>
  <c r="AE1155" i="1" s="1"/>
  <c r="X1033" i="1"/>
  <c r="U1033" i="1" s="1"/>
  <c r="Z1033" i="1" s="1"/>
  <c r="AA1033" i="1" s="1"/>
  <c r="AB1033" i="1" s="1"/>
  <c r="AC1033" i="1" s="1"/>
  <c r="AD1033" i="1" s="1"/>
  <c r="AE1033" i="1" s="1"/>
  <c r="Q955" i="1"/>
  <c r="X1623" i="1"/>
  <c r="U1623" i="1" s="1"/>
  <c r="Z1623" i="1" s="1"/>
  <c r="AA1623" i="1" s="1"/>
  <c r="AB1623" i="1" s="1"/>
  <c r="AC1623" i="1" s="1"/>
  <c r="AD1623" i="1" s="1"/>
  <c r="AE1623" i="1" s="1"/>
  <c r="Q988" i="1"/>
  <c r="Q894" i="1"/>
  <c r="Q1384" i="1"/>
  <c r="R1096" i="1"/>
  <c r="L1096" i="1" s="1"/>
  <c r="Q1096" i="1"/>
  <c r="X1363" i="1"/>
  <c r="U1363" i="1" s="1"/>
  <c r="Z1363" i="1" s="1"/>
  <c r="AA1363" i="1" s="1"/>
  <c r="AB1363" i="1" s="1"/>
  <c r="AC1363" i="1" s="1"/>
  <c r="AD1363" i="1" s="1"/>
  <c r="AE1363" i="1" s="1"/>
  <c r="Q1716" i="1"/>
  <c r="X492" i="1"/>
  <c r="U492" i="1" s="1"/>
  <c r="Z492" i="1" s="1"/>
  <c r="AA492" i="1" s="1"/>
  <c r="AB492" i="1" s="1"/>
  <c r="AC492" i="1" s="1"/>
  <c r="AD492" i="1" s="1"/>
  <c r="AE492" i="1" s="1"/>
  <c r="Q910" i="1"/>
  <c r="X898" i="1"/>
  <c r="U898" i="1" s="1"/>
  <c r="Z898" i="1" s="1"/>
  <c r="AA898" i="1" s="1"/>
  <c r="AB898" i="1" s="1"/>
  <c r="AC898" i="1" s="1"/>
  <c r="AD898" i="1" s="1"/>
  <c r="AE898" i="1" s="1"/>
  <c r="Q1737" i="1"/>
  <c r="Q1672" i="1"/>
  <c r="X805" i="1"/>
  <c r="U805" i="1" s="1"/>
  <c r="Z805" i="1" s="1"/>
  <c r="AA805" i="1" s="1"/>
  <c r="AB805" i="1" s="1"/>
  <c r="AC805" i="1" s="1"/>
  <c r="AD805" i="1" s="1"/>
  <c r="AE805" i="1" s="1"/>
  <c r="Q498" i="1"/>
  <c r="Q1697" i="1"/>
  <c r="R163" i="1"/>
  <c r="L163" i="1" s="1"/>
  <c r="Q438" i="1"/>
  <c r="Q1180" i="1"/>
  <c r="X1557" i="1"/>
  <c r="U1557" i="1" s="1"/>
  <c r="Z1557" i="1" s="1"/>
  <c r="AA1557" i="1" s="1"/>
  <c r="AB1557" i="1" s="1"/>
  <c r="AC1557" i="1" s="1"/>
  <c r="AD1557" i="1" s="1"/>
  <c r="AE1557" i="1" s="1"/>
  <c r="Q136" i="1"/>
  <c r="Q878" i="1"/>
  <c r="Q64" i="1"/>
  <c r="Q1103" i="1"/>
  <c r="X1429" i="1"/>
  <c r="U1429" i="1" s="1"/>
  <c r="Z1429" i="1" s="1"/>
  <c r="AA1429" i="1" s="1"/>
  <c r="AB1429" i="1" s="1"/>
  <c r="AC1429" i="1" s="1"/>
  <c r="AD1429" i="1" s="1"/>
  <c r="AE1429" i="1" s="1"/>
  <c r="Q716" i="1"/>
  <c r="X266" i="1"/>
  <c r="U266" i="1" s="1"/>
  <c r="Z266" i="1" s="1"/>
  <c r="AA266" i="1" s="1"/>
  <c r="AB266" i="1" s="1"/>
  <c r="AC266" i="1" s="1"/>
  <c r="AD266" i="1" s="1"/>
  <c r="AE266" i="1" s="1"/>
  <c r="Q1650" i="1"/>
  <c r="X1706" i="1"/>
  <c r="U1706" i="1" s="1"/>
  <c r="Z1706" i="1" s="1"/>
  <c r="AA1706" i="1" s="1"/>
  <c r="AB1706" i="1" s="1"/>
  <c r="AC1706" i="1" s="1"/>
  <c r="AD1706" i="1" s="1"/>
  <c r="AE1706" i="1" s="1"/>
  <c r="X646" i="1"/>
  <c r="U646" i="1" s="1"/>
  <c r="Z646" i="1" s="1"/>
  <c r="AA646" i="1" s="1"/>
  <c r="AB646" i="1" s="1"/>
  <c r="AC646" i="1" s="1"/>
  <c r="AD646" i="1" s="1"/>
  <c r="AE646" i="1" s="1"/>
  <c r="X1266" i="1"/>
  <c r="U1266" i="1" s="1"/>
  <c r="Z1266" i="1" s="1"/>
  <c r="AA1266" i="1" s="1"/>
  <c r="AB1266" i="1" s="1"/>
  <c r="AC1266" i="1" s="1"/>
  <c r="AD1266" i="1" s="1"/>
  <c r="AE1266" i="1" s="1"/>
  <c r="Q1381" i="1"/>
  <c r="Q1038" i="1"/>
  <c r="X1383" i="1"/>
  <c r="R1383" i="1" s="1"/>
  <c r="L1383" i="1" s="1"/>
  <c r="Q1184" i="1"/>
  <c r="X1293" i="1"/>
  <c r="U1293" i="1" s="1"/>
  <c r="Z1293" i="1" s="1"/>
  <c r="AA1293" i="1" s="1"/>
  <c r="AB1293" i="1" s="1"/>
  <c r="AC1293" i="1" s="1"/>
  <c r="AD1293" i="1" s="1"/>
  <c r="AE1293" i="1" s="1"/>
  <c r="X1510" i="1"/>
  <c r="U1510" i="1" s="1"/>
  <c r="Z1510" i="1" s="1"/>
  <c r="AA1510" i="1" s="1"/>
  <c r="AB1510" i="1" s="1"/>
  <c r="AC1510" i="1" s="1"/>
  <c r="AD1510" i="1" s="1"/>
  <c r="AE1510" i="1" s="1"/>
  <c r="Q1368" i="1"/>
  <c r="Q509" i="1"/>
  <c r="Q1008" i="1"/>
  <c r="X1026" i="1"/>
  <c r="U1026" i="1" s="1"/>
  <c r="Z1026" i="1" s="1"/>
  <c r="AA1026" i="1" s="1"/>
  <c r="AB1026" i="1" s="1"/>
  <c r="AC1026" i="1" s="1"/>
  <c r="AD1026" i="1" s="1"/>
  <c r="AE1026" i="1" s="1"/>
  <c r="Q325" i="1"/>
  <c r="Q1582" i="1"/>
  <c r="X1281" i="1"/>
  <c r="U1281" i="1" s="1"/>
  <c r="Z1281" i="1" s="1"/>
  <c r="AA1281" i="1" s="1"/>
  <c r="AB1281" i="1" s="1"/>
  <c r="AC1281" i="1" s="1"/>
  <c r="AD1281" i="1" s="1"/>
  <c r="AE1281" i="1" s="1"/>
  <c r="Q130" i="1"/>
  <c r="Q1500" i="1"/>
  <c r="X435" i="1"/>
  <c r="U435" i="1" s="1"/>
  <c r="Z435" i="1" s="1"/>
  <c r="AA435" i="1" s="1"/>
  <c r="AB435" i="1" s="1"/>
  <c r="AC435" i="1" s="1"/>
  <c r="AD435" i="1" s="1"/>
  <c r="AE435" i="1" s="1"/>
  <c r="Q830" i="1"/>
  <c r="X1449" i="1"/>
  <c r="U1449" i="1" s="1"/>
  <c r="Z1449" i="1" s="1"/>
  <c r="AA1449" i="1" s="1"/>
  <c r="AB1449" i="1" s="1"/>
  <c r="AC1449" i="1" s="1"/>
  <c r="AD1449" i="1" s="1"/>
  <c r="AE1449" i="1" s="1"/>
  <c r="Q920" i="1"/>
  <c r="X1748" i="1"/>
  <c r="Q1275" i="1"/>
  <c r="R415" i="1"/>
  <c r="L415" i="1" s="1"/>
  <c r="Q1342" i="1"/>
  <c r="X448" i="1"/>
  <c r="R448" i="1" s="1"/>
  <c r="L448" i="1" s="1"/>
  <c r="Q1530" i="1"/>
  <c r="X374" i="1"/>
  <c r="R374" i="1" s="1"/>
  <c r="L374" i="1" s="1"/>
  <c r="Q1660" i="1"/>
  <c r="Q163" i="1"/>
  <c r="U1282" i="1"/>
  <c r="Z1282" i="1" s="1"/>
  <c r="AA1282" i="1" s="1"/>
  <c r="AB1282" i="1" s="1"/>
  <c r="AC1282" i="1" s="1"/>
  <c r="AD1282" i="1" s="1"/>
  <c r="AE1282" i="1" s="1"/>
  <c r="U797" i="1"/>
  <c r="Z797" i="1" s="1"/>
  <c r="AA797" i="1" s="1"/>
  <c r="AB797" i="1" s="1"/>
  <c r="AC797" i="1" s="1"/>
  <c r="AD797" i="1" s="1"/>
  <c r="AE797" i="1" s="1"/>
  <c r="X678" i="1"/>
  <c r="U678" i="1" s="1"/>
  <c r="Z678" i="1" s="1"/>
  <c r="AA678" i="1" s="1"/>
  <c r="AB678" i="1" s="1"/>
  <c r="AC678" i="1" s="1"/>
  <c r="AD678" i="1" s="1"/>
  <c r="AE678" i="1" s="1"/>
  <c r="Q197" i="1"/>
  <c r="X690" i="1"/>
  <c r="U690" i="1" s="1"/>
  <c r="Z690" i="1" s="1"/>
  <c r="AA690" i="1" s="1"/>
  <c r="AB690" i="1" s="1"/>
  <c r="AC690" i="1" s="1"/>
  <c r="AD690" i="1" s="1"/>
  <c r="AE690" i="1" s="1"/>
  <c r="X1133" i="1"/>
  <c r="R1133" i="1" s="1"/>
  <c r="L1133" i="1" s="1"/>
  <c r="Q709" i="1"/>
  <c r="R1268" i="1"/>
  <c r="L1268" i="1" s="1"/>
  <c r="X167" i="1"/>
  <c r="R167" i="1" s="1"/>
  <c r="L167" i="1" s="1"/>
  <c r="X1682" i="1"/>
  <c r="U1682" i="1" s="1"/>
  <c r="Z1682" i="1" s="1"/>
  <c r="AA1682" i="1" s="1"/>
  <c r="AB1682" i="1" s="1"/>
  <c r="AC1682" i="1" s="1"/>
  <c r="AD1682" i="1" s="1"/>
  <c r="AE1682" i="1" s="1"/>
  <c r="Q855" i="1"/>
  <c r="X1173" i="1"/>
  <c r="U1173" i="1" s="1"/>
  <c r="Z1173" i="1" s="1"/>
  <c r="AA1173" i="1" s="1"/>
  <c r="AB1173" i="1" s="1"/>
  <c r="AC1173" i="1" s="1"/>
  <c r="AD1173" i="1" s="1"/>
  <c r="AE1173" i="1" s="1"/>
  <c r="Q547" i="1"/>
  <c r="Q365" i="1"/>
  <c r="R706" i="1"/>
  <c r="L706" i="1" s="1"/>
  <c r="R291" i="1"/>
  <c r="L291" i="1" s="1"/>
  <c r="X1045" i="1"/>
  <c r="U1045" i="1" s="1"/>
  <c r="Z1045" i="1" s="1"/>
  <c r="AA1045" i="1" s="1"/>
  <c r="AB1045" i="1" s="1"/>
  <c r="AC1045" i="1" s="1"/>
  <c r="AD1045" i="1" s="1"/>
  <c r="AE1045" i="1" s="1"/>
  <c r="Q797" i="1"/>
  <c r="R1541" i="1"/>
  <c r="L1541" i="1" s="1"/>
  <c r="U1541" i="1"/>
  <c r="Z1541" i="1" s="1"/>
  <c r="AA1541" i="1" s="1"/>
  <c r="AB1541" i="1" s="1"/>
  <c r="AC1541" i="1" s="1"/>
  <c r="AD1541" i="1" s="1"/>
  <c r="AE1541" i="1" s="1"/>
  <c r="U652" i="1"/>
  <c r="Z652" i="1" s="1"/>
  <c r="AA652" i="1" s="1"/>
  <c r="AB652" i="1" s="1"/>
  <c r="AC652" i="1" s="1"/>
  <c r="AD652" i="1" s="1"/>
  <c r="AE652" i="1" s="1"/>
  <c r="R652" i="1"/>
  <c r="L652" i="1" s="1"/>
  <c r="R394" i="1"/>
  <c r="L394" i="1" s="1"/>
  <c r="U394" i="1"/>
  <c r="Z394" i="1" s="1"/>
  <c r="AA394" i="1" s="1"/>
  <c r="AB394" i="1" s="1"/>
  <c r="AC394" i="1" s="1"/>
  <c r="AD394" i="1" s="1"/>
  <c r="AE394" i="1" s="1"/>
  <c r="R197" i="1"/>
  <c r="L197" i="1" s="1"/>
  <c r="U197" i="1"/>
  <c r="Z197" i="1" s="1"/>
  <c r="AA197" i="1" s="1"/>
  <c r="AB197" i="1" s="1"/>
  <c r="AC197" i="1" s="1"/>
  <c r="AD197" i="1" s="1"/>
  <c r="AE197" i="1" s="1"/>
  <c r="U1671" i="1"/>
  <c r="Z1671" i="1" s="1"/>
  <c r="AA1671" i="1" s="1"/>
  <c r="AB1671" i="1" s="1"/>
  <c r="AC1671" i="1" s="1"/>
  <c r="AD1671" i="1" s="1"/>
  <c r="AE1671" i="1" s="1"/>
  <c r="R1671" i="1"/>
  <c r="L1671" i="1" s="1"/>
  <c r="U745" i="1"/>
  <c r="Z745" i="1" s="1"/>
  <c r="AA745" i="1" s="1"/>
  <c r="AB745" i="1" s="1"/>
  <c r="AC745" i="1" s="1"/>
  <c r="AD745" i="1" s="1"/>
  <c r="AE745" i="1" s="1"/>
  <c r="R745" i="1"/>
  <c r="L745" i="1" s="1"/>
  <c r="Q134" i="1"/>
  <c r="X134" i="1"/>
  <c r="U134" i="1" s="1"/>
  <c r="Z134" i="1" s="1"/>
  <c r="AA134" i="1" s="1"/>
  <c r="AB134" i="1" s="1"/>
  <c r="AC134" i="1" s="1"/>
  <c r="AD134" i="1" s="1"/>
  <c r="AE134" i="1" s="1"/>
  <c r="X705" i="1"/>
  <c r="U705" i="1" s="1"/>
  <c r="Z705" i="1" s="1"/>
  <c r="AA705" i="1" s="1"/>
  <c r="AB705" i="1" s="1"/>
  <c r="AC705" i="1" s="1"/>
  <c r="AD705" i="1" s="1"/>
  <c r="AE705" i="1" s="1"/>
  <c r="Q705" i="1"/>
  <c r="X1313" i="1"/>
  <c r="U1313" i="1" s="1"/>
  <c r="Z1313" i="1" s="1"/>
  <c r="AA1313" i="1" s="1"/>
  <c r="AB1313" i="1" s="1"/>
  <c r="AC1313" i="1" s="1"/>
  <c r="AD1313" i="1" s="1"/>
  <c r="AE1313" i="1" s="1"/>
  <c r="Q1313" i="1"/>
  <c r="X1391" i="1"/>
  <c r="U1391" i="1" s="1"/>
  <c r="Z1391" i="1" s="1"/>
  <c r="AA1391" i="1" s="1"/>
  <c r="AB1391" i="1" s="1"/>
  <c r="AC1391" i="1" s="1"/>
  <c r="AD1391" i="1" s="1"/>
  <c r="AE1391" i="1" s="1"/>
  <c r="Q1391" i="1"/>
  <c r="X1005" i="1"/>
  <c r="U1005" i="1" s="1"/>
  <c r="Z1005" i="1" s="1"/>
  <c r="AA1005" i="1" s="1"/>
  <c r="AB1005" i="1" s="1"/>
  <c r="AC1005" i="1" s="1"/>
  <c r="AD1005" i="1" s="1"/>
  <c r="AE1005" i="1" s="1"/>
  <c r="Q1005" i="1"/>
  <c r="X775" i="1"/>
  <c r="Q775" i="1"/>
  <c r="Q484" i="1"/>
  <c r="X484" i="1"/>
  <c r="U484" i="1" s="1"/>
  <c r="Z484" i="1" s="1"/>
  <c r="AA484" i="1" s="1"/>
  <c r="AB484" i="1" s="1"/>
  <c r="AC484" i="1" s="1"/>
  <c r="AD484" i="1" s="1"/>
  <c r="AE484" i="1" s="1"/>
  <c r="X880" i="1"/>
  <c r="U880" i="1" s="1"/>
  <c r="Z880" i="1" s="1"/>
  <c r="AA880" i="1" s="1"/>
  <c r="AB880" i="1" s="1"/>
  <c r="AC880" i="1" s="1"/>
  <c r="AD880" i="1" s="1"/>
  <c r="AE880" i="1" s="1"/>
  <c r="Q880" i="1"/>
  <c r="Q870" i="1"/>
  <c r="X870" i="1"/>
  <c r="U870" i="1" s="1"/>
  <c r="Z870" i="1" s="1"/>
  <c r="AA870" i="1" s="1"/>
  <c r="AB870" i="1" s="1"/>
  <c r="AC870" i="1" s="1"/>
  <c r="AD870" i="1" s="1"/>
  <c r="AE870" i="1" s="1"/>
  <c r="Q146" i="1"/>
  <c r="X146" i="1"/>
  <c r="U146" i="1" s="1"/>
  <c r="Z146" i="1" s="1"/>
  <c r="AA146" i="1" s="1"/>
  <c r="AB146" i="1" s="1"/>
  <c r="AC146" i="1" s="1"/>
  <c r="AD146" i="1" s="1"/>
  <c r="AE146" i="1" s="1"/>
  <c r="U496" i="1"/>
  <c r="Z496" i="1" s="1"/>
  <c r="AA496" i="1" s="1"/>
  <c r="AB496" i="1" s="1"/>
  <c r="AC496" i="1" s="1"/>
  <c r="AD496" i="1" s="1"/>
  <c r="AE496" i="1" s="1"/>
  <c r="R496" i="1"/>
  <c r="L496" i="1" s="1"/>
  <c r="Q344" i="1"/>
  <c r="X752" i="1"/>
  <c r="U752" i="1" s="1"/>
  <c r="Z752" i="1" s="1"/>
  <c r="AA752" i="1" s="1"/>
  <c r="AB752" i="1" s="1"/>
  <c r="AC752" i="1" s="1"/>
  <c r="AD752" i="1" s="1"/>
  <c r="AE752" i="1" s="1"/>
  <c r="X957" i="1"/>
  <c r="U957" i="1" s="1"/>
  <c r="Z957" i="1" s="1"/>
  <c r="AA957" i="1" s="1"/>
  <c r="AB957" i="1" s="1"/>
  <c r="AC957" i="1" s="1"/>
  <c r="AD957" i="1" s="1"/>
  <c r="AE957" i="1" s="1"/>
  <c r="Q331" i="1"/>
  <c r="X331" i="1"/>
  <c r="U331" i="1" s="1"/>
  <c r="Z331" i="1" s="1"/>
  <c r="AA331" i="1" s="1"/>
  <c r="AB331" i="1" s="1"/>
  <c r="AC331" i="1" s="1"/>
  <c r="AD331" i="1" s="1"/>
  <c r="AE331" i="1" s="1"/>
  <c r="Q780" i="1"/>
  <c r="X780" i="1"/>
  <c r="U780" i="1" s="1"/>
  <c r="Z780" i="1" s="1"/>
  <c r="AA780" i="1" s="1"/>
  <c r="AB780" i="1" s="1"/>
  <c r="AC780" i="1" s="1"/>
  <c r="AD780" i="1" s="1"/>
  <c r="AE780" i="1" s="1"/>
  <c r="Q392" i="1"/>
  <c r="X392" i="1"/>
  <c r="R392" i="1" s="1"/>
  <c r="L392" i="1" s="1"/>
  <c r="R1316" i="1"/>
  <c r="L1316" i="1" s="1"/>
  <c r="U1316" i="1"/>
  <c r="Z1316" i="1" s="1"/>
  <c r="AA1316" i="1" s="1"/>
  <c r="AB1316" i="1" s="1"/>
  <c r="AC1316" i="1" s="1"/>
  <c r="AD1316" i="1" s="1"/>
  <c r="AE1316" i="1" s="1"/>
  <c r="X292" i="1"/>
  <c r="R292" i="1" s="1"/>
  <c r="L292" i="1" s="1"/>
  <c r="X1311" i="1"/>
  <c r="U1311" i="1" s="1"/>
  <c r="Z1311" i="1" s="1"/>
  <c r="AA1311" i="1" s="1"/>
  <c r="AB1311" i="1" s="1"/>
  <c r="AC1311" i="1" s="1"/>
  <c r="AD1311" i="1" s="1"/>
  <c r="AE1311" i="1" s="1"/>
  <c r="U1441" i="1"/>
  <c r="Z1441" i="1" s="1"/>
  <c r="AA1441" i="1" s="1"/>
  <c r="AB1441" i="1" s="1"/>
  <c r="AC1441" i="1" s="1"/>
  <c r="AD1441" i="1" s="1"/>
  <c r="AE1441" i="1" s="1"/>
  <c r="R47" i="1"/>
  <c r="L47" i="1" s="1"/>
  <c r="R61" i="1"/>
  <c r="L61" i="1" s="1"/>
  <c r="X1294" i="1"/>
  <c r="R1294" i="1" s="1"/>
  <c r="L1294" i="1" s="1"/>
  <c r="Q1291" i="1"/>
  <c r="X607" i="1"/>
  <c r="R607" i="1" s="1"/>
  <c r="L607" i="1" s="1"/>
  <c r="X1292" i="1"/>
  <c r="R1292" i="1" s="1"/>
  <c r="L1292" i="1" s="1"/>
  <c r="Q1292" i="1"/>
  <c r="X903" i="1"/>
  <c r="U903" i="1" s="1"/>
  <c r="Z903" i="1" s="1"/>
  <c r="AA903" i="1" s="1"/>
  <c r="AB903" i="1" s="1"/>
  <c r="AC903" i="1" s="1"/>
  <c r="AD903" i="1" s="1"/>
  <c r="AE903" i="1" s="1"/>
  <c r="Q879" i="1"/>
  <c r="X644" i="1"/>
  <c r="U644" i="1" s="1"/>
  <c r="Z644" i="1" s="1"/>
  <c r="AA644" i="1" s="1"/>
  <c r="AB644" i="1" s="1"/>
  <c r="AC644" i="1" s="1"/>
  <c r="AD644" i="1" s="1"/>
  <c r="AE644" i="1" s="1"/>
  <c r="X671" i="1"/>
  <c r="U671" i="1" s="1"/>
  <c r="Z671" i="1" s="1"/>
  <c r="AA671" i="1" s="1"/>
  <c r="AB671" i="1" s="1"/>
  <c r="AC671" i="1" s="1"/>
  <c r="AD671" i="1" s="1"/>
  <c r="AE671" i="1" s="1"/>
  <c r="U203" i="1"/>
  <c r="Z203" i="1" s="1"/>
  <c r="AA203" i="1" s="1"/>
  <c r="AB203" i="1" s="1"/>
  <c r="AC203" i="1" s="1"/>
  <c r="AD203" i="1" s="1"/>
  <c r="AE203" i="1" s="1"/>
  <c r="R203" i="1"/>
  <c r="L203" i="1" s="1"/>
  <c r="X763" i="1"/>
  <c r="U763" i="1" s="1"/>
  <c r="Z763" i="1" s="1"/>
  <c r="AA763" i="1" s="1"/>
  <c r="AB763" i="1" s="1"/>
  <c r="AC763" i="1" s="1"/>
  <c r="AD763" i="1" s="1"/>
  <c r="AE763" i="1" s="1"/>
  <c r="Q763" i="1"/>
  <c r="X1003" i="1"/>
  <c r="U1003" i="1" s="1"/>
  <c r="Z1003" i="1" s="1"/>
  <c r="AA1003" i="1" s="1"/>
  <c r="AB1003" i="1" s="1"/>
  <c r="AC1003" i="1" s="1"/>
  <c r="AD1003" i="1" s="1"/>
  <c r="AE1003" i="1" s="1"/>
  <c r="Q1003" i="1"/>
  <c r="R594" i="1"/>
  <c r="L594" i="1" s="1"/>
  <c r="X1488" i="1"/>
  <c r="U1488" i="1" s="1"/>
  <c r="Z1488" i="1" s="1"/>
  <c r="AA1488" i="1" s="1"/>
  <c r="AB1488" i="1" s="1"/>
  <c r="AC1488" i="1" s="1"/>
  <c r="AD1488" i="1" s="1"/>
  <c r="AE1488" i="1" s="1"/>
  <c r="R750" i="1"/>
  <c r="L750" i="1" s="1"/>
  <c r="Q900" i="1"/>
  <c r="Q426" i="1"/>
  <c r="Q1443" i="1"/>
  <c r="Q661" i="1"/>
  <c r="Q1671" i="1"/>
  <c r="X1069" i="1"/>
  <c r="R1069" i="1" s="1"/>
  <c r="L1069" i="1" s="1"/>
  <c r="X609" i="1"/>
  <c r="U609" i="1" s="1"/>
  <c r="Z609" i="1" s="1"/>
  <c r="AA609" i="1" s="1"/>
  <c r="AB609" i="1" s="1"/>
  <c r="AC609" i="1" s="1"/>
  <c r="AD609" i="1" s="1"/>
  <c r="AE609" i="1" s="1"/>
  <c r="Q609" i="1"/>
  <c r="Q1711" i="1"/>
  <c r="X1711" i="1"/>
  <c r="U1711" i="1" s="1"/>
  <c r="Z1711" i="1" s="1"/>
  <c r="AA1711" i="1" s="1"/>
  <c r="AB1711" i="1" s="1"/>
  <c r="AC1711" i="1" s="1"/>
  <c r="AD1711" i="1" s="1"/>
  <c r="AE1711" i="1" s="1"/>
  <c r="Q593" i="1"/>
  <c r="X593" i="1"/>
  <c r="U593" i="1" s="1"/>
  <c r="Z593" i="1" s="1"/>
  <c r="AA593" i="1" s="1"/>
  <c r="AB593" i="1" s="1"/>
  <c r="AC593" i="1" s="1"/>
  <c r="AD593" i="1" s="1"/>
  <c r="AE593" i="1" s="1"/>
  <c r="Q271" i="1"/>
  <c r="X540" i="1"/>
  <c r="U540" i="1" s="1"/>
  <c r="Z540" i="1" s="1"/>
  <c r="AA540" i="1" s="1"/>
  <c r="AB540" i="1" s="1"/>
  <c r="AC540" i="1" s="1"/>
  <c r="AD540" i="1" s="1"/>
  <c r="AE540" i="1" s="1"/>
  <c r="Q338" i="1"/>
  <c r="R1062" i="1"/>
  <c r="L1062" i="1" s="1"/>
  <c r="Q1329" i="1"/>
  <c r="Q1338" i="1"/>
  <c r="X1338" i="1"/>
  <c r="U1338" i="1" s="1"/>
  <c r="Z1338" i="1" s="1"/>
  <c r="AA1338" i="1" s="1"/>
  <c r="AB1338" i="1" s="1"/>
  <c r="AC1338" i="1" s="1"/>
  <c r="AD1338" i="1" s="1"/>
  <c r="AE1338" i="1" s="1"/>
  <c r="Q1364" i="1"/>
  <c r="X1364" i="1"/>
  <c r="R1364" i="1" s="1"/>
  <c r="L1364" i="1" s="1"/>
  <c r="X347" i="1"/>
  <c r="R347" i="1" s="1"/>
  <c r="L347" i="1" s="1"/>
  <c r="Q347" i="1"/>
  <c r="Q1284" i="1"/>
  <c r="X1284" i="1"/>
  <c r="U1284" i="1" s="1"/>
  <c r="Z1284" i="1" s="1"/>
  <c r="AA1284" i="1" s="1"/>
  <c r="AB1284" i="1" s="1"/>
  <c r="AC1284" i="1" s="1"/>
  <c r="AD1284" i="1" s="1"/>
  <c r="AE1284" i="1" s="1"/>
  <c r="U897" i="1"/>
  <c r="Z897" i="1" s="1"/>
  <c r="AA897" i="1" s="1"/>
  <c r="AB897" i="1" s="1"/>
  <c r="AC897" i="1" s="1"/>
  <c r="AD897" i="1" s="1"/>
  <c r="AE897" i="1" s="1"/>
  <c r="R897" i="1"/>
  <c r="L897" i="1" s="1"/>
  <c r="X1690" i="1"/>
  <c r="U1690" i="1" s="1"/>
  <c r="Z1690" i="1" s="1"/>
  <c r="AA1690" i="1" s="1"/>
  <c r="AB1690" i="1" s="1"/>
  <c r="AC1690" i="1" s="1"/>
  <c r="AD1690" i="1" s="1"/>
  <c r="AE1690" i="1" s="1"/>
  <c r="Q1690" i="1"/>
  <c r="X565" i="1"/>
  <c r="U565" i="1" s="1"/>
  <c r="Z565" i="1" s="1"/>
  <c r="AA565" i="1" s="1"/>
  <c r="AB565" i="1" s="1"/>
  <c r="AC565" i="1" s="1"/>
  <c r="AD565" i="1" s="1"/>
  <c r="AE565" i="1" s="1"/>
  <c r="Q565" i="1"/>
  <c r="Q74" i="1"/>
  <c r="X74" i="1"/>
  <c r="U74" i="1" s="1"/>
  <c r="Z74" i="1" s="1"/>
  <c r="AA74" i="1" s="1"/>
  <c r="AB74" i="1" s="1"/>
  <c r="AC74" i="1" s="1"/>
  <c r="AD74" i="1" s="1"/>
  <c r="AE74" i="1" s="1"/>
  <c r="X635" i="1"/>
  <c r="U635" i="1" s="1"/>
  <c r="Z635" i="1" s="1"/>
  <c r="AA635" i="1" s="1"/>
  <c r="AB635" i="1" s="1"/>
  <c r="AC635" i="1" s="1"/>
  <c r="AD635" i="1" s="1"/>
  <c r="AE635" i="1" s="1"/>
  <c r="Q635" i="1"/>
  <c r="X561" i="1"/>
  <c r="U561" i="1" s="1"/>
  <c r="Z561" i="1" s="1"/>
  <c r="AA561" i="1" s="1"/>
  <c r="AB561" i="1" s="1"/>
  <c r="AC561" i="1" s="1"/>
  <c r="AD561" i="1" s="1"/>
  <c r="AE561" i="1" s="1"/>
  <c r="Q561" i="1"/>
  <c r="X1713" i="1"/>
  <c r="R1713" i="1" s="1"/>
  <c r="L1713" i="1" s="1"/>
  <c r="Q1713" i="1"/>
  <c r="Q1012" i="1"/>
  <c r="X1012" i="1"/>
  <c r="U1012" i="1" s="1"/>
  <c r="Z1012" i="1" s="1"/>
  <c r="AA1012" i="1" s="1"/>
  <c r="AB1012" i="1" s="1"/>
  <c r="AC1012" i="1" s="1"/>
  <c r="AD1012" i="1" s="1"/>
  <c r="AE1012" i="1" s="1"/>
  <c r="Q871" i="1"/>
  <c r="Q1541" i="1"/>
  <c r="Q1789" i="1"/>
  <c r="X1789" i="1"/>
  <c r="R1789" i="1" s="1"/>
  <c r="L1789" i="1" s="1"/>
  <c r="Q553" i="1"/>
  <c r="U833" i="1"/>
  <c r="Z833" i="1" s="1"/>
  <c r="AA833" i="1" s="1"/>
  <c r="AB833" i="1" s="1"/>
  <c r="AC833" i="1" s="1"/>
  <c r="AD833" i="1" s="1"/>
  <c r="AE833" i="1" s="1"/>
  <c r="R833" i="1"/>
  <c r="L833" i="1" s="1"/>
  <c r="Q1543" i="1"/>
  <c r="X1272" i="1"/>
  <c r="R1272" i="1" s="1"/>
  <c r="L1272" i="1" s="1"/>
  <c r="Q543" i="1"/>
  <c r="U330" i="1"/>
  <c r="Z330" i="1" s="1"/>
  <c r="AA330" i="1" s="1"/>
  <c r="AB330" i="1" s="1"/>
  <c r="AC330" i="1" s="1"/>
  <c r="AD330" i="1" s="1"/>
  <c r="AE330" i="1" s="1"/>
  <c r="R330" i="1"/>
  <c r="L330" i="1" s="1"/>
  <c r="Q1220" i="1"/>
  <c r="X382" i="1"/>
  <c r="U382" i="1" s="1"/>
  <c r="Z382" i="1" s="1"/>
  <c r="AA382" i="1" s="1"/>
  <c r="AB382" i="1" s="1"/>
  <c r="AC382" i="1" s="1"/>
  <c r="AD382" i="1" s="1"/>
  <c r="AE382" i="1" s="1"/>
  <c r="Q1065" i="1"/>
  <c r="X754" i="1"/>
  <c r="U754" i="1" s="1"/>
  <c r="Z754" i="1" s="1"/>
  <c r="AA754" i="1" s="1"/>
  <c r="AB754" i="1" s="1"/>
  <c r="AC754" i="1" s="1"/>
  <c r="AD754" i="1" s="1"/>
  <c r="AE754" i="1" s="1"/>
  <c r="Q660" i="1"/>
  <c r="Q572" i="1"/>
  <c r="X1566" i="1"/>
  <c r="U1566" i="1" s="1"/>
  <c r="Z1566" i="1" s="1"/>
  <c r="AA1566" i="1" s="1"/>
  <c r="AB1566" i="1" s="1"/>
  <c r="AC1566" i="1" s="1"/>
  <c r="AD1566" i="1" s="1"/>
  <c r="AE1566" i="1" s="1"/>
  <c r="Q1566" i="1"/>
  <c r="Q570" i="1"/>
  <c r="X570" i="1"/>
  <c r="U570" i="1" s="1"/>
  <c r="Z570" i="1" s="1"/>
  <c r="AA570" i="1" s="1"/>
  <c r="AB570" i="1" s="1"/>
  <c r="AC570" i="1" s="1"/>
  <c r="AD570" i="1" s="1"/>
  <c r="AE570" i="1" s="1"/>
  <c r="U1634" i="1"/>
  <c r="Z1634" i="1" s="1"/>
  <c r="AA1634" i="1" s="1"/>
  <c r="AB1634" i="1" s="1"/>
  <c r="AC1634" i="1" s="1"/>
  <c r="AD1634" i="1" s="1"/>
  <c r="AE1634" i="1" s="1"/>
  <c r="R1634" i="1"/>
  <c r="L1634" i="1" s="1"/>
  <c r="Q652" i="1"/>
  <c r="X1224" i="1"/>
  <c r="U1224" i="1" s="1"/>
  <c r="Z1224" i="1" s="1"/>
  <c r="AA1224" i="1" s="1"/>
  <c r="AB1224" i="1" s="1"/>
  <c r="AC1224" i="1" s="1"/>
  <c r="AD1224" i="1" s="1"/>
  <c r="AE1224" i="1" s="1"/>
  <c r="Q1224" i="1"/>
  <c r="U757" i="1"/>
  <c r="Z757" i="1" s="1"/>
  <c r="AA757" i="1" s="1"/>
  <c r="AB757" i="1" s="1"/>
  <c r="AC757" i="1" s="1"/>
  <c r="AD757" i="1" s="1"/>
  <c r="AE757" i="1" s="1"/>
  <c r="R757" i="1"/>
  <c r="L757" i="1" s="1"/>
  <c r="X1655" i="1"/>
  <c r="U1655" i="1" s="1"/>
  <c r="Z1655" i="1" s="1"/>
  <c r="AA1655" i="1" s="1"/>
  <c r="AB1655" i="1" s="1"/>
  <c r="AC1655" i="1" s="1"/>
  <c r="AD1655" i="1" s="1"/>
  <c r="AE1655" i="1" s="1"/>
  <c r="Q1655" i="1"/>
  <c r="X1529" i="1"/>
  <c r="U1529" i="1" s="1"/>
  <c r="Z1529" i="1" s="1"/>
  <c r="AA1529" i="1" s="1"/>
  <c r="AB1529" i="1" s="1"/>
  <c r="AC1529" i="1" s="1"/>
  <c r="AD1529" i="1" s="1"/>
  <c r="AE1529" i="1" s="1"/>
  <c r="Q1529" i="1"/>
  <c r="Q394" i="1"/>
  <c r="Q1445" i="1"/>
  <c r="X1445" i="1"/>
  <c r="R1445" i="1" s="1"/>
  <c r="L1445" i="1" s="1"/>
  <c r="X1051" i="1"/>
  <c r="Q1051" i="1"/>
  <c r="Q319" i="1"/>
  <c r="X1254" i="1"/>
  <c r="U1254" i="1" s="1"/>
  <c r="Z1254" i="1" s="1"/>
  <c r="AA1254" i="1" s="1"/>
  <c r="AB1254" i="1" s="1"/>
  <c r="AC1254" i="1" s="1"/>
  <c r="AD1254" i="1" s="1"/>
  <c r="AE1254" i="1" s="1"/>
  <c r="Q1254" i="1"/>
  <c r="Q692" i="1"/>
  <c r="X692" i="1"/>
  <c r="U692" i="1" s="1"/>
  <c r="Z692" i="1" s="1"/>
  <c r="AA692" i="1" s="1"/>
  <c r="AB692" i="1" s="1"/>
  <c r="AC692" i="1" s="1"/>
  <c r="AD692" i="1" s="1"/>
  <c r="AE692" i="1" s="1"/>
  <c r="U1642" i="1"/>
  <c r="Z1642" i="1" s="1"/>
  <c r="AA1642" i="1" s="1"/>
  <c r="AB1642" i="1" s="1"/>
  <c r="AC1642" i="1" s="1"/>
  <c r="AD1642" i="1" s="1"/>
  <c r="AE1642" i="1" s="1"/>
  <c r="R1043" i="1"/>
  <c r="L1043" i="1" s="1"/>
  <c r="X1808" i="1"/>
  <c r="R1808" i="1" s="1"/>
  <c r="L1808" i="1" s="1"/>
  <c r="Q821" i="1"/>
  <c r="X821" i="1"/>
  <c r="R821" i="1" s="1"/>
  <c r="L821" i="1" s="1"/>
  <c r="Q359" i="1"/>
  <c r="X359" i="1"/>
  <c r="U359" i="1" s="1"/>
  <c r="Z359" i="1" s="1"/>
  <c r="AA359" i="1" s="1"/>
  <c r="AB359" i="1" s="1"/>
  <c r="AC359" i="1" s="1"/>
  <c r="AD359" i="1" s="1"/>
  <c r="AE359" i="1" s="1"/>
  <c r="X1034" i="1"/>
  <c r="U1034" i="1" s="1"/>
  <c r="Z1034" i="1" s="1"/>
  <c r="AA1034" i="1" s="1"/>
  <c r="AB1034" i="1" s="1"/>
  <c r="AC1034" i="1" s="1"/>
  <c r="AD1034" i="1" s="1"/>
  <c r="AE1034" i="1" s="1"/>
  <c r="Q1034" i="1"/>
  <c r="X1144" i="1"/>
  <c r="U1144" i="1" s="1"/>
  <c r="Z1144" i="1" s="1"/>
  <c r="AA1144" i="1" s="1"/>
  <c r="AB1144" i="1" s="1"/>
  <c r="AC1144" i="1" s="1"/>
  <c r="AD1144" i="1" s="1"/>
  <c r="AE1144" i="1" s="1"/>
  <c r="Q1144" i="1"/>
  <c r="U211" i="1"/>
  <c r="Z211" i="1" s="1"/>
  <c r="AA211" i="1" s="1"/>
  <c r="AB211" i="1" s="1"/>
  <c r="AC211" i="1" s="1"/>
  <c r="AD211" i="1" s="1"/>
  <c r="AE211" i="1" s="1"/>
  <c r="X615" i="1"/>
  <c r="R615" i="1" s="1"/>
  <c r="L615" i="1" s="1"/>
  <c r="X337" i="1"/>
  <c r="U337" i="1" s="1"/>
  <c r="Z337" i="1" s="1"/>
  <c r="AA337" i="1" s="1"/>
  <c r="AB337" i="1" s="1"/>
  <c r="AC337" i="1" s="1"/>
  <c r="AD337" i="1" s="1"/>
  <c r="AE337" i="1" s="1"/>
  <c r="U1372" i="1"/>
  <c r="Z1372" i="1" s="1"/>
  <c r="AA1372" i="1" s="1"/>
  <c r="AB1372" i="1" s="1"/>
  <c r="AC1372" i="1" s="1"/>
  <c r="AD1372" i="1" s="1"/>
  <c r="AE1372" i="1" s="1"/>
  <c r="Q196" i="1"/>
  <c r="Q917" i="1"/>
  <c r="X917" i="1"/>
  <c r="R917" i="1" s="1"/>
  <c r="L917" i="1" s="1"/>
  <c r="X1343" i="1"/>
  <c r="U1343" i="1" s="1"/>
  <c r="Z1343" i="1" s="1"/>
  <c r="AA1343" i="1" s="1"/>
  <c r="AB1343" i="1" s="1"/>
  <c r="AC1343" i="1" s="1"/>
  <c r="AD1343" i="1" s="1"/>
  <c r="AE1343" i="1" s="1"/>
  <c r="Q1343" i="1"/>
  <c r="U1464" i="1"/>
  <c r="Z1464" i="1" s="1"/>
  <c r="AA1464" i="1" s="1"/>
  <c r="AB1464" i="1" s="1"/>
  <c r="AC1464" i="1" s="1"/>
  <c r="AD1464" i="1" s="1"/>
  <c r="AE1464" i="1" s="1"/>
  <c r="R1464" i="1"/>
  <c r="L1464" i="1" s="1"/>
  <c r="X654" i="1"/>
  <c r="U654" i="1" s="1"/>
  <c r="Z654" i="1" s="1"/>
  <c r="AA654" i="1" s="1"/>
  <c r="AB654" i="1" s="1"/>
  <c r="AC654" i="1" s="1"/>
  <c r="AD654" i="1" s="1"/>
  <c r="AE654" i="1" s="1"/>
  <c r="X1174" i="1"/>
  <c r="Q1174" i="1"/>
  <c r="U661" i="1"/>
  <c r="Z661" i="1" s="1"/>
  <c r="AA661" i="1" s="1"/>
  <c r="AB661" i="1" s="1"/>
  <c r="AC661" i="1" s="1"/>
  <c r="AD661" i="1" s="1"/>
  <c r="AE661" i="1" s="1"/>
  <c r="R661" i="1"/>
  <c r="L661" i="1" s="1"/>
  <c r="U1612" i="1"/>
  <c r="Z1612" i="1" s="1"/>
  <c r="AA1612" i="1" s="1"/>
  <c r="AB1612" i="1" s="1"/>
  <c r="AC1612" i="1" s="1"/>
  <c r="AD1612" i="1" s="1"/>
  <c r="AE1612" i="1" s="1"/>
  <c r="R875" i="1"/>
  <c r="L875" i="1" s="1"/>
  <c r="Q1040" i="1"/>
  <c r="X1399" i="1"/>
  <c r="U1399" i="1" s="1"/>
  <c r="Z1399" i="1" s="1"/>
  <c r="AA1399" i="1" s="1"/>
  <c r="AB1399" i="1" s="1"/>
  <c r="AC1399" i="1" s="1"/>
  <c r="AD1399" i="1" s="1"/>
  <c r="AE1399" i="1" s="1"/>
  <c r="R1205" i="1"/>
  <c r="L1205" i="1" s="1"/>
  <c r="X387" i="1"/>
  <c r="R387" i="1" s="1"/>
  <c r="L387" i="1" s="1"/>
  <c r="X774" i="1"/>
  <c r="U774" i="1" s="1"/>
  <c r="Z774" i="1" s="1"/>
  <c r="AA774" i="1" s="1"/>
  <c r="AB774" i="1" s="1"/>
  <c r="AC774" i="1" s="1"/>
  <c r="AD774" i="1" s="1"/>
  <c r="AE774" i="1" s="1"/>
  <c r="Q774" i="1"/>
  <c r="Q632" i="1"/>
  <c r="X632" i="1"/>
  <c r="U632" i="1" s="1"/>
  <c r="Z632" i="1" s="1"/>
  <c r="AA632" i="1" s="1"/>
  <c r="AB632" i="1" s="1"/>
  <c r="AC632" i="1" s="1"/>
  <c r="AD632" i="1" s="1"/>
  <c r="AE632" i="1" s="1"/>
  <c r="X1710" i="1"/>
  <c r="U1710" i="1" s="1"/>
  <c r="Z1710" i="1" s="1"/>
  <c r="AA1710" i="1" s="1"/>
  <c r="AB1710" i="1" s="1"/>
  <c r="AC1710" i="1" s="1"/>
  <c r="AD1710" i="1" s="1"/>
  <c r="AE1710" i="1" s="1"/>
  <c r="Q1710" i="1"/>
  <c r="X773" i="1"/>
  <c r="U773" i="1" s="1"/>
  <c r="Z773" i="1" s="1"/>
  <c r="AA773" i="1" s="1"/>
  <c r="AB773" i="1" s="1"/>
  <c r="AC773" i="1" s="1"/>
  <c r="AD773" i="1" s="1"/>
  <c r="AE773" i="1" s="1"/>
  <c r="Q773" i="1"/>
  <c r="Q657" i="1"/>
  <c r="R1011" i="1"/>
  <c r="L1011" i="1" s="1"/>
  <c r="U1011" i="1"/>
  <c r="Z1011" i="1" s="1"/>
  <c r="AA1011" i="1" s="1"/>
  <c r="AB1011" i="1" s="1"/>
  <c r="AC1011" i="1" s="1"/>
  <c r="AD1011" i="1" s="1"/>
  <c r="AE1011" i="1" s="1"/>
  <c r="Q682" i="1"/>
  <c r="X682" i="1"/>
  <c r="U682" i="1" s="1"/>
  <c r="Z682" i="1" s="1"/>
  <c r="AA682" i="1" s="1"/>
  <c r="AB682" i="1" s="1"/>
  <c r="AC682" i="1" s="1"/>
  <c r="AD682" i="1" s="1"/>
  <c r="AE682" i="1" s="1"/>
  <c r="Q193" i="1"/>
  <c r="X193" i="1"/>
  <c r="X1125" i="1"/>
  <c r="U1125" i="1" s="1"/>
  <c r="Z1125" i="1" s="1"/>
  <c r="AA1125" i="1" s="1"/>
  <c r="AB1125" i="1" s="1"/>
  <c r="AC1125" i="1" s="1"/>
  <c r="AD1125" i="1" s="1"/>
  <c r="AE1125" i="1" s="1"/>
  <c r="Q1125" i="1"/>
  <c r="Q356" i="1"/>
  <c r="X356" i="1"/>
  <c r="R356" i="1" s="1"/>
  <c r="L356" i="1" s="1"/>
  <c r="U603" i="1"/>
  <c r="Z603" i="1" s="1"/>
  <c r="AA603" i="1" s="1"/>
  <c r="AB603" i="1" s="1"/>
  <c r="AC603" i="1" s="1"/>
  <c r="AD603" i="1" s="1"/>
  <c r="AE603" i="1" s="1"/>
  <c r="R603" i="1"/>
  <c r="L603" i="1" s="1"/>
  <c r="Q1216" i="1"/>
  <c r="R362" i="1"/>
  <c r="L362" i="1" s="1"/>
  <c r="U362" i="1"/>
  <c r="Z362" i="1" s="1"/>
  <c r="AA362" i="1" s="1"/>
  <c r="AB362" i="1" s="1"/>
  <c r="AC362" i="1" s="1"/>
  <c r="AD362" i="1" s="1"/>
  <c r="AE362" i="1" s="1"/>
  <c r="Q569" i="1"/>
  <c r="X569" i="1"/>
  <c r="R569" i="1" s="1"/>
  <c r="L569" i="1" s="1"/>
  <c r="Q396" i="1"/>
  <c r="X396" i="1"/>
  <c r="U396" i="1" s="1"/>
  <c r="Z396" i="1" s="1"/>
  <c r="AA396" i="1" s="1"/>
  <c r="AB396" i="1" s="1"/>
  <c r="AC396" i="1" s="1"/>
  <c r="AD396" i="1" s="1"/>
  <c r="AE396" i="1" s="1"/>
  <c r="Q937" i="1"/>
  <c r="X937" i="1"/>
  <c r="R937" i="1" s="1"/>
  <c r="L937" i="1" s="1"/>
  <c r="X1085" i="1"/>
  <c r="R1085" i="1" s="1"/>
  <c r="L1085" i="1" s="1"/>
  <c r="Q1085" i="1"/>
  <c r="X1656" i="1"/>
  <c r="U1656" i="1" s="1"/>
  <c r="Z1656" i="1" s="1"/>
  <c r="AA1656" i="1" s="1"/>
  <c r="AB1656" i="1" s="1"/>
  <c r="AC1656" i="1" s="1"/>
  <c r="AD1656" i="1" s="1"/>
  <c r="AE1656" i="1" s="1"/>
  <c r="Q1656" i="1"/>
  <c r="X740" i="1"/>
  <c r="R740" i="1" s="1"/>
  <c r="L740" i="1" s="1"/>
  <c r="Q247" i="1"/>
  <c r="X1699" i="1"/>
  <c r="U1699" i="1" s="1"/>
  <c r="Z1699" i="1" s="1"/>
  <c r="AA1699" i="1" s="1"/>
  <c r="AB1699" i="1" s="1"/>
  <c r="AC1699" i="1" s="1"/>
  <c r="AD1699" i="1" s="1"/>
  <c r="AE1699" i="1" s="1"/>
  <c r="Q557" i="1"/>
  <c r="U533" i="1"/>
  <c r="Z533" i="1" s="1"/>
  <c r="AA533" i="1" s="1"/>
  <c r="AB533" i="1" s="1"/>
  <c r="AC533" i="1" s="1"/>
  <c r="AD533" i="1" s="1"/>
  <c r="AE533" i="1" s="1"/>
  <c r="X936" i="1"/>
  <c r="U936" i="1" s="1"/>
  <c r="Z936" i="1" s="1"/>
  <c r="AA936" i="1" s="1"/>
  <c r="AB936" i="1" s="1"/>
  <c r="AC936" i="1" s="1"/>
  <c r="AD936" i="1" s="1"/>
  <c r="AE936" i="1" s="1"/>
  <c r="X361" i="1"/>
  <c r="U361" i="1" s="1"/>
  <c r="Z361" i="1" s="1"/>
  <c r="AA361" i="1" s="1"/>
  <c r="AB361" i="1" s="1"/>
  <c r="AC361" i="1" s="1"/>
  <c r="AD361" i="1" s="1"/>
  <c r="AE361" i="1" s="1"/>
  <c r="Q361" i="1"/>
  <c r="X1261" i="1"/>
  <c r="Q1261" i="1"/>
  <c r="X1673" i="1"/>
  <c r="U1673" i="1" s="1"/>
  <c r="Z1673" i="1" s="1"/>
  <c r="AA1673" i="1" s="1"/>
  <c r="AB1673" i="1" s="1"/>
  <c r="AC1673" i="1" s="1"/>
  <c r="AD1673" i="1" s="1"/>
  <c r="AE1673" i="1" s="1"/>
  <c r="Q1673" i="1"/>
  <c r="Q1709" i="1"/>
  <c r="X1709" i="1"/>
  <c r="R1709" i="1" s="1"/>
  <c r="L1709" i="1" s="1"/>
  <c r="X1054" i="1"/>
  <c r="U1054" i="1" s="1"/>
  <c r="Z1054" i="1" s="1"/>
  <c r="AA1054" i="1" s="1"/>
  <c r="AB1054" i="1" s="1"/>
  <c r="AC1054" i="1" s="1"/>
  <c r="AD1054" i="1" s="1"/>
  <c r="AE1054" i="1" s="1"/>
  <c r="R920" i="1"/>
  <c r="L920" i="1" s="1"/>
  <c r="Q269" i="1"/>
  <c r="X810" i="1"/>
  <c r="R810" i="1" s="1"/>
  <c r="L810" i="1" s="1"/>
  <c r="Q810" i="1"/>
  <c r="U1542" i="1"/>
  <c r="Z1542" i="1" s="1"/>
  <c r="AA1542" i="1" s="1"/>
  <c r="AB1542" i="1" s="1"/>
  <c r="AC1542" i="1" s="1"/>
  <c r="AD1542" i="1" s="1"/>
  <c r="AE1542" i="1" s="1"/>
  <c r="R1542" i="1"/>
  <c r="L1542" i="1" s="1"/>
  <c r="Q1092" i="1"/>
  <c r="X1092" i="1"/>
  <c r="U1092" i="1" s="1"/>
  <c r="Z1092" i="1" s="1"/>
  <c r="AA1092" i="1" s="1"/>
  <c r="AB1092" i="1" s="1"/>
  <c r="AC1092" i="1" s="1"/>
  <c r="AD1092" i="1" s="1"/>
  <c r="AE1092" i="1" s="1"/>
  <c r="X1790" i="1"/>
  <c r="R1790" i="1" s="1"/>
  <c r="L1790" i="1" s="1"/>
  <c r="Q1790" i="1"/>
  <c r="U15" i="1"/>
  <c r="Z15" i="1" s="1"/>
  <c r="AA15" i="1" s="1"/>
  <c r="AB15" i="1" s="1"/>
  <c r="AC15" i="1" s="1"/>
  <c r="AD15" i="1" s="1"/>
  <c r="AE15" i="1" s="1"/>
  <c r="R15" i="1"/>
  <c r="L15" i="1" s="1"/>
  <c r="Q1781" i="1"/>
  <c r="X1781" i="1"/>
  <c r="X860" i="1"/>
  <c r="U860" i="1" s="1"/>
  <c r="Z860" i="1" s="1"/>
  <c r="AA860" i="1" s="1"/>
  <c r="AB860" i="1" s="1"/>
  <c r="AC860" i="1" s="1"/>
  <c r="AD860" i="1" s="1"/>
  <c r="AE860" i="1" s="1"/>
  <c r="Q860" i="1"/>
  <c r="Q1386" i="1"/>
  <c r="X1386" i="1"/>
  <c r="R1386" i="1" s="1"/>
  <c r="L1386" i="1" s="1"/>
  <c r="U244" i="1"/>
  <c r="Z244" i="1" s="1"/>
  <c r="AA244" i="1" s="1"/>
  <c r="AB244" i="1" s="1"/>
  <c r="AC244" i="1" s="1"/>
  <c r="AD244" i="1" s="1"/>
  <c r="AE244" i="1" s="1"/>
  <c r="R244" i="1"/>
  <c r="L244" i="1" s="1"/>
  <c r="Q630" i="1"/>
  <c r="X1267" i="1"/>
  <c r="U1267" i="1" s="1"/>
  <c r="Z1267" i="1" s="1"/>
  <c r="AA1267" i="1" s="1"/>
  <c r="AB1267" i="1" s="1"/>
  <c r="AC1267" i="1" s="1"/>
  <c r="AD1267" i="1" s="1"/>
  <c r="AE1267" i="1" s="1"/>
  <c r="Q1267" i="1"/>
  <c r="X1387" i="1"/>
  <c r="Q1387" i="1"/>
  <c r="Q907" i="1"/>
  <c r="X907" i="1"/>
  <c r="U907" i="1" s="1"/>
  <c r="Z907" i="1" s="1"/>
  <c r="AA907" i="1" s="1"/>
  <c r="AB907" i="1" s="1"/>
  <c r="AC907" i="1" s="1"/>
  <c r="AD907" i="1" s="1"/>
  <c r="AE907" i="1" s="1"/>
  <c r="Q1631" i="1"/>
  <c r="X1631" i="1"/>
  <c r="R1631" i="1" s="1"/>
  <c r="L1631" i="1" s="1"/>
  <c r="Q1369" i="1"/>
  <c r="X1369" i="1"/>
  <c r="U1369" i="1" s="1"/>
  <c r="Z1369" i="1" s="1"/>
  <c r="AA1369" i="1" s="1"/>
  <c r="AB1369" i="1" s="1"/>
  <c r="AC1369" i="1" s="1"/>
  <c r="AD1369" i="1" s="1"/>
  <c r="AE1369" i="1" s="1"/>
  <c r="X287" i="1"/>
  <c r="U287" i="1" s="1"/>
  <c r="Z287" i="1" s="1"/>
  <c r="AA287" i="1" s="1"/>
  <c r="AB287" i="1" s="1"/>
  <c r="AC287" i="1" s="1"/>
  <c r="AD287" i="1" s="1"/>
  <c r="AE287" i="1" s="1"/>
  <c r="Q287" i="1"/>
  <c r="Q718" i="1"/>
  <c r="X718" i="1"/>
  <c r="U718" i="1" s="1"/>
  <c r="Z718" i="1" s="1"/>
  <c r="AA718" i="1" s="1"/>
  <c r="AB718" i="1" s="1"/>
  <c r="AC718" i="1" s="1"/>
  <c r="AD718" i="1" s="1"/>
  <c r="AE718" i="1" s="1"/>
  <c r="Q1312" i="1"/>
  <c r="Q250" i="1"/>
  <c r="U1367" i="1"/>
  <c r="Z1367" i="1" s="1"/>
  <c r="AA1367" i="1" s="1"/>
  <c r="AB1367" i="1" s="1"/>
  <c r="AC1367" i="1" s="1"/>
  <c r="AD1367" i="1" s="1"/>
  <c r="AE1367" i="1" s="1"/>
  <c r="X674" i="1"/>
  <c r="U674" i="1" s="1"/>
  <c r="Z674" i="1" s="1"/>
  <c r="AA674" i="1" s="1"/>
  <c r="AB674" i="1" s="1"/>
  <c r="AC674" i="1" s="1"/>
  <c r="AD674" i="1" s="1"/>
  <c r="AE674" i="1" s="1"/>
  <c r="Q674" i="1"/>
  <c r="Q1490" i="1"/>
  <c r="X1490" i="1"/>
  <c r="R1490" i="1" s="1"/>
  <c r="L1490" i="1" s="1"/>
  <c r="X850" i="1"/>
  <c r="U850" i="1" s="1"/>
  <c r="Z850" i="1" s="1"/>
  <c r="AA850" i="1" s="1"/>
  <c r="AB850" i="1" s="1"/>
  <c r="AC850" i="1" s="1"/>
  <c r="AD850" i="1" s="1"/>
  <c r="AE850" i="1" s="1"/>
  <c r="Q850" i="1"/>
  <c r="X783" i="1"/>
  <c r="Q783" i="1"/>
  <c r="Q636" i="1"/>
  <c r="X636" i="1"/>
  <c r="U636" i="1" s="1"/>
  <c r="Z636" i="1" s="1"/>
  <c r="AA636" i="1" s="1"/>
  <c r="AB636" i="1" s="1"/>
  <c r="AC636" i="1" s="1"/>
  <c r="AD636" i="1" s="1"/>
  <c r="AE636" i="1" s="1"/>
  <c r="Q1804" i="1"/>
  <c r="X1804" i="1"/>
  <c r="R1804" i="1" s="1"/>
  <c r="L1804" i="1" s="1"/>
  <c r="Q1393" i="1"/>
  <c r="X1393" i="1"/>
  <c r="U1393" i="1" s="1"/>
  <c r="Z1393" i="1" s="1"/>
  <c r="AA1393" i="1" s="1"/>
  <c r="AB1393" i="1" s="1"/>
  <c r="AC1393" i="1" s="1"/>
  <c r="AD1393" i="1" s="1"/>
  <c r="AE1393" i="1" s="1"/>
  <c r="Q1473" i="1"/>
  <c r="X1473" i="1"/>
  <c r="R1473" i="1" s="1"/>
  <c r="L1473" i="1" s="1"/>
  <c r="X842" i="1"/>
  <c r="R842" i="1" s="1"/>
  <c r="L842" i="1" s="1"/>
  <c r="Q842" i="1"/>
  <c r="X1398" i="1"/>
  <c r="U1398" i="1" s="1"/>
  <c r="Z1398" i="1" s="1"/>
  <c r="AA1398" i="1" s="1"/>
  <c r="AB1398" i="1" s="1"/>
  <c r="AC1398" i="1" s="1"/>
  <c r="AD1398" i="1" s="1"/>
  <c r="AE1398" i="1" s="1"/>
  <c r="Q320" i="1"/>
  <c r="X242" i="1"/>
  <c r="U242" i="1" s="1"/>
  <c r="Z242" i="1" s="1"/>
  <c r="AA242" i="1" s="1"/>
  <c r="AB242" i="1" s="1"/>
  <c r="AC242" i="1" s="1"/>
  <c r="AD242" i="1" s="1"/>
  <c r="AE242" i="1" s="1"/>
  <c r="R355" i="1"/>
  <c r="L355" i="1" s="1"/>
  <c r="U355" i="1"/>
  <c r="Z355" i="1" s="1"/>
  <c r="AA355" i="1" s="1"/>
  <c r="AB355" i="1" s="1"/>
  <c r="AC355" i="1" s="1"/>
  <c r="AD355" i="1" s="1"/>
  <c r="AE355" i="1" s="1"/>
  <c r="U1048" i="1"/>
  <c r="Z1048" i="1" s="1"/>
  <c r="AA1048" i="1" s="1"/>
  <c r="AB1048" i="1" s="1"/>
  <c r="AC1048" i="1" s="1"/>
  <c r="AD1048" i="1" s="1"/>
  <c r="AE1048" i="1" s="1"/>
  <c r="U1649" i="1"/>
  <c r="Z1649" i="1" s="1"/>
  <c r="AA1649" i="1" s="1"/>
  <c r="AB1649" i="1" s="1"/>
  <c r="AC1649" i="1" s="1"/>
  <c r="AD1649" i="1" s="1"/>
  <c r="AE1649" i="1" s="1"/>
  <c r="X1190" i="1"/>
  <c r="R1190" i="1" s="1"/>
  <c r="L1190" i="1" s="1"/>
  <c r="Q1190" i="1"/>
  <c r="X822" i="1"/>
  <c r="Q1259" i="1"/>
  <c r="X843" i="1"/>
  <c r="R843" i="1" s="1"/>
  <c r="L843" i="1" s="1"/>
  <c r="Q782" i="1"/>
  <c r="Q1681" i="1"/>
  <c r="R1799" i="1"/>
  <c r="L1799" i="1" s="1"/>
  <c r="R852" i="1"/>
  <c r="L852" i="1" s="1"/>
  <c r="X505" i="1"/>
  <c r="R505" i="1" s="1"/>
  <c r="L505" i="1" s="1"/>
  <c r="Q1495" i="1"/>
  <c r="Q390" i="1"/>
  <c r="R93" i="1"/>
  <c r="L93" i="1" s="1"/>
  <c r="X1156" i="1"/>
  <c r="R1156" i="1" s="1"/>
  <c r="L1156" i="1" s="1"/>
  <c r="Q901" i="1"/>
  <c r="X1016" i="1"/>
  <c r="R1016" i="1" s="1"/>
  <c r="L1016" i="1" s="1"/>
  <c r="Q1746" i="1"/>
  <c r="X772" i="1"/>
  <c r="U772" i="1" s="1"/>
  <c r="Z772" i="1" s="1"/>
  <c r="AA772" i="1" s="1"/>
  <c r="AB772" i="1" s="1"/>
  <c r="AC772" i="1" s="1"/>
  <c r="AD772" i="1" s="1"/>
  <c r="AE772" i="1" s="1"/>
  <c r="Q1397" i="1"/>
  <c r="R542" i="1"/>
  <c r="L542" i="1" s="1"/>
  <c r="Q999" i="1"/>
  <c r="X1028" i="1"/>
  <c r="U1028" i="1" s="1"/>
  <c r="Z1028" i="1" s="1"/>
  <c r="AA1028" i="1" s="1"/>
  <c r="AB1028" i="1" s="1"/>
  <c r="AC1028" i="1" s="1"/>
  <c r="AD1028" i="1" s="1"/>
  <c r="AE1028" i="1" s="1"/>
  <c r="Q126" i="1"/>
  <c r="Q178" i="1"/>
  <c r="R1769" i="1"/>
  <c r="L1769" i="1" s="1"/>
  <c r="X185" i="1"/>
  <c r="U185" i="1" s="1"/>
  <c r="Z185" i="1" s="1"/>
  <c r="AA185" i="1" s="1"/>
  <c r="AB185" i="1" s="1"/>
  <c r="AC185" i="1" s="1"/>
  <c r="AD185" i="1" s="1"/>
  <c r="AE185" i="1" s="1"/>
  <c r="Q1551" i="1"/>
  <c r="X1551" i="1"/>
  <c r="Q187" i="1"/>
  <c r="U731" i="1"/>
  <c r="Z731" i="1" s="1"/>
  <c r="AA731" i="1" s="1"/>
  <c r="AB731" i="1" s="1"/>
  <c r="AC731" i="1" s="1"/>
  <c r="AD731" i="1" s="1"/>
  <c r="AE731" i="1" s="1"/>
  <c r="X474" i="1"/>
  <c r="R474" i="1" s="1"/>
  <c r="L474" i="1" s="1"/>
  <c r="Q884" i="1"/>
  <c r="Q140" i="1"/>
  <c r="X1726" i="1"/>
  <c r="U1726" i="1" s="1"/>
  <c r="Z1726" i="1" s="1"/>
  <c r="AA1726" i="1" s="1"/>
  <c r="AB1726" i="1" s="1"/>
  <c r="AC1726" i="1" s="1"/>
  <c r="AD1726" i="1" s="1"/>
  <c r="AE1726" i="1" s="1"/>
  <c r="X1289" i="1"/>
  <c r="R1289" i="1" s="1"/>
  <c r="L1289" i="1" s="1"/>
  <c r="Q327" i="1"/>
  <c r="X327" i="1"/>
  <c r="Q1159" i="1"/>
  <c r="X1567" i="1"/>
  <c r="U1567" i="1" s="1"/>
  <c r="Z1567" i="1" s="1"/>
  <c r="AA1567" i="1" s="1"/>
  <c r="AB1567" i="1" s="1"/>
  <c r="AC1567" i="1" s="1"/>
  <c r="AD1567" i="1" s="1"/>
  <c r="AE1567" i="1" s="1"/>
  <c r="X667" i="1"/>
  <c r="U667" i="1" s="1"/>
  <c r="Z667" i="1" s="1"/>
  <c r="AA667" i="1" s="1"/>
  <c r="AB667" i="1" s="1"/>
  <c r="AC667" i="1" s="1"/>
  <c r="AD667" i="1" s="1"/>
  <c r="AE667" i="1" s="1"/>
  <c r="Q1056" i="1"/>
  <c r="X1385" i="1"/>
  <c r="U1385" i="1" s="1"/>
  <c r="Z1385" i="1" s="1"/>
  <c r="AA1385" i="1" s="1"/>
  <c r="AB1385" i="1" s="1"/>
  <c r="AC1385" i="1" s="1"/>
  <c r="AD1385" i="1" s="1"/>
  <c r="AE1385" i="1" s="1"/>
  <c r="U1355" i="1"/>
  <c r="Z1355" i="1" s="1"/>
  <c r="AA1355" i="1" s="1"/>
  <c r="AB1355" i="1" s="1"/>
  <c r="AC1355" i="1" s="1"/>
  <c r="AD1355" i="1" s="1"/>
  <c r="AE1355" i="1" s="1"/>
  <c r="Q1694" i="1"/>
  <c r="Q1237" i="1"/>
  <c r="U1702" i="1"/>
  <c r="Z1702" i="1" s="1"/>
  <c r="AA1702" i="1" s="1"/>
  <c r="AB1702" i="1" s="1"/>
  <c r="AC1702" i="1" s="1"/>
  <c r="AD1702" i="1" s="1"/>
  <c r="AE1702" i="1" s="1"/>
  <c r="R1702" i="1"/>
  <c r="L1702" i="1" s="1"/>
  <c r="U149" i="1"/>
  <c r="Z149" i="1" s="1"/>
  <c r="AA149" i="1" s="1"/>
  <c r="AB149" i="1" s="1"/>
  <c r="AC149" i="1" s="1"/>
  <c r="AD149" i="1" s="1"/>
  <c r="AE149" i="1" s="1"/>
  <c r="R149" i="1"/>
  <c r="L149" i="1" s="1"/>
  <c r="U851" i="1"/>
  <c r="Z851" i="1" s="1"/>
  <c r="AA851" i="1" s="1"/>
  <c r="AB851" i="1" s="1"/>
  <c r="AC851" i="1" s="1"/>
  <c r="AD851" i="1" s="1"/>
  <c r="AE851" i="1" s="1"/>
  <c r="R851" i="1"/>
  <c r="L851" i="1" s="1"/>
  <c r="Q904" i="1"/>
  <c r="X904" i="1"/>
  <c r="U904" i="1" s="1"/>
  <c r="Z904" i="1" s="1"/>
  <c r="AA904" i="1" s="1"/>
  <c r="AB904" i="1" s="1"/>
  <c r="AC904" i="1" s="1"/>
  <c r="AD904" i="1" s="1"/>
  <c r="AE904" i="1" s="1"/>
  <c r="U840" i="1"/>
  <c r="Z840" i="1" s="1"/>
  <c r="AA840" i="1" s="1"/>
  <c r="AB840" i="1" s="1"/>
  <c r="AC840" i="1" s="1"/>
  <c r="AD840" i="1" s="1"/>
  <c r="AE840" i="1" s="1"/>
  <c r="R840" i="1"/>
  <c r="L840" i="1" s="1"/>
  <c r="Q238" i="1"/>
  <c r="X238" i="1"/>
  <c r="U238" i="1" s="1"/>
  <c r="Z238" i="1" s="1"/>
  <c r="AA238" i="1" s="1"/>
  <c r="AB238" i="1" s="1"/>
  <c r="AC238" i="1" s="1"/>
  <c r="AD238" i="1" s="1"/>
  <c r="AE238" i="1" s="1"/>
  <c r="X554" i="1"/>
  <c r="R554" i="1" s="1"/>
  <c r="L554" i="1" s="1"/>
  <c r="Q554" i="1"/>
  <c r="X611" i="1"/>
  <c r="Q611" i="1"/>
  <c r="U260" i="1"/>
  <c r="Z260" i="1" s="1"/>
  <c r="AA260" i="1" s="1"/>
  <c r="AB260" i="1" s="1"/>
  <c r="AC260" i="1" s="1"/>
  <c r="AD260" i="1" s="1"/>
  <c r="AE260" i="1" s="1"/>
  <c r="R260" i="1"/>
  <c r="L260" i="1" s="1"/>
  <c r="Q1492" i="1"/>
  <c r="X1492" i="1"/>
  <c r="U1492" i="1" s="1"/>
  <c r="Z1492" i="1" s="1"/>
  <c r="AA1492" i="1" s="1"/>
  <c r="AB1492" i="1" s="1"/>
  <c r="AC1492" i="1" s="1"/>
  <c r="AD1492" i="1" s="1"/>
  <c r="AE1492" i="1" s="1"/>
  <c r="X73" i="1"/>
  <c r="U73" i="1" s="1"/>
  <c r="Z73" i="1" s="1"/>
  <c r="AA73" i="1" s="1"/>
  <c r="AB73" i="1" s="1"/>
  <c r="AC73" i="1" s="1"/>
  <c r="AD73" i="1" s="1"/>
  <c r="AE73" i="1" s="1"/>
  <c r="Q73" i="1"/>
  <c r="X743" i="1"/>
  <c r="R743" i="1" s="1"/>
  <c r="L743" i="1" s="1"/>
  <c r="Q743" i="1"/>
  <c r="X795" i="1"/>
  <c r="U795" i="1" s="1"/>
  <c r="Z795" i="1" s="1"/>
  <c r="AA795" i="1" s="1"/>
  <c r="AB795" i="1" s="1"/>
  <c r="AC795" i="1" s="1"/>
  <c r="AD795" i="1" s="1"/>
  <c r="AE795" i="1" s="1"/>
  <c r="Q795" i="1"/>
  <c r="X836" i="1"/>
  <c r="U836" i="1" s="1"/>
  <c r="Z836" i="1" s="1"/>
  <c r="AA836" i="1" s="1"/>
  <c r="AB836" i="1" s="1"/>
  <c r="AC836" i="1" s="1"/>
  <c r="AD836" i="1" s="1"/>
  <c r="AE836" i="1" s="1"/>
  <c r="Q836" i="1"/>
  <c r="R1227" i="1"/>
  <c r="L1227" i="1" s="1"/>
  <c r="U1227" i="1"/>
  <c r="Z1227" i="1" s="1"/>
  <c r="AA1227" i="1" s="1"/>
  <c r="AB1227" i="1" s="1"/>
  <c r="AC1227" i="1" s="1"/>
  <c r="AD1227" i="1" s="1"/>
  <c r="AE1227" i="1" s="1"/>
  <c r="Q1330" i="1"/>
  <c r="X1330" i="1"/>
  <c r="U1330" i="1" s="1"/>
  <c r="Z1330" i="1" s="1"/>
  <c r="AA1330" i="1" s="1"/>
  <c r="AB1330" i="1" s="1"/>
  <c r="AC1330" i="1" s="1"/>
  <c r="AD1330" i="1" s="1"/>
  <c r="AE1330" i="1" s="1"/>
  <c r="Q499" i="1"/>
  <c r="X499" i="1"/>
  <c r="U499" i="1" s="1"/>
  <c r="Z499" i="1" s="1"/>
  <c r="AA499" i="1" s="1"/>
  <c r="AB499" i="1" s="1"/>
  <c r="AC499" i="1" s="1"/>
  <c r="AD499" i="1" s="1"/>
  <c r="AE499" i="1" s="1"/>
  <c r="X979" i="1"/>
  <c r="U979" i="1" s="1"/>
  <c r="Z979" i="1" s="1"/>
  <c r="AA979" i="1" s="1"/>
  <c r="AB979" i="1" s="1"/>
  <c r="AC979" i="1" s="1"/>
  <c r="AD979" i="1" s="1"/>
  <c r="AE979" i="1" s="1"/>
  <c r="X1639" i="1"/>
  <c r="R1639" i="1" s="1"/>
  <c r="L1639" i="1" s="1"/>
  <c r="X1725" i="1"/>
  <c r="U1725" i="1" s="1"/>
  <c r="Z1725" i="1" s="1"/>
  <c r="AA1725" i="1" s="1"/>
  <c r="AB1725" i="1" s="1"/>
  <c r="AC1725" i="1" s="1"/>
  <c r="AD1725" i="1" s="1"/>
  <c r="AE1725" i="1" s="1"/>
  <c r="X686" i="1"/>
  <c r="U686" i="1" s="1"/>
  <c r="Z686" i="1" s="1"/>
  <c r="AA686" i="1" s="1"/>
  <c r="AB686" i="1" s="1"/>
  <c r="AC686" i="1" s="1"/>
  <c r="AD686" i="1" s="1"/>
  <c r="AE686" i="1" s="1"/>
  <c r="Q686" i="1"/>
  <c r="X318" i="1"/>
  <c r="R318" i="1" s="1"/>
  <c r="L318" i="1" s="1"/>
  <c r="Q318" i="1"/>
  <c r="X1164" i="1"/>
  <c r="R1164" i="1" s="1"/>
  <c r="L1164" i="1" s="1"/>
  <c r="Q1164" i="1"/>
  <c r="X476" i="1"/>
  <c r="Q476" i="1"/>
  <c r="X155" i="1"/>
  <c r="R155" i="1" s="1"/>
  <c r="L155" i="1" s="1"/>
  <c r="Q155" i="1"/>
  <c r="X1456" i="1"/>
  <c r="U1456" i="1" s="1"/>
  <c r="Z1456" i="1" s="1"/>
  <c r="AA1456" i="1" s="1"/>
  <c r="AB1456" i="1" s="1"/>
  <c r="AC1456" i="1" s="1"/>
  <c r="AD1456" i="1" s="1"/>
  <c r="AE1456" i="1" s="1"/>
  <c r="Q1456" i="1"/>
  <c r="X1807" i="1"/>
  <c r="U1807" i="1" s="1"/>
  <c r="Z1807" i="1" s="1"/>
  <c r="AA1807" i="1" s="1"/>
  <c r="AB1807" i="1" s="1"/>
  <c r="AC1807" i="1" s="1"/>
  <c r="AD1807" i="1" s="1"/>
  <c r="AE1807" i="1" s="1"/>
  <c r="Q1807" i="1"/>
  <c r="X1576" i="1"/>
  <c r="Q1576" i="1"/>
  <c r="X1811" i="1"/>
  <c r="U1811" i="1" s="1"/>
  <c r="Z1811" i="1" s="1"/>
  <c r="AA1811" i="1" s="1"/>
  <c r="AB1811" i="1" s="1"/>
  <c r="AC1811" i="1" s="1"/>
  <c r="AD1811" i="1" s="1"/>
  <c r="AE1811" i="1" s="1"/>
  <c r="Q1811" i="1"/>
  <c r="Q1183" i="1"/>
  <c r="Q1310" i="1"/>
  <c r="X1310" i="1"/>
  <c r="U1310" i="1" s="1"/>
  <c r="Z1310" i="1" s="1"/>
  <c r="AA1310" i="1" s="1"/>
  <c r="AB1310" i="1" s="1"/>
  <c r="AC1310" i="1" s="1"/>
  <c r="AD1310" i="1" s="1"/>
  <c r="AE1310" i="1" s="1"/>
  <c r="X1035" i="1"/>
  <c r="U1035" i="1" s="1"/>
  <c r="Z1035" i="1" s="1"/>
  <c r="AA1035" i="1" s="1"/>
  <c r="AB1035" i="1" s="1"/>
  <c r="AC1035" i="1" s="1"/>
  <c r="AD1035" i="1" s="1"/>
  <c r="AE1035" i="1" s="1"/>
  <c r="X683" i="1"/>
  <c r="U683" i="1" s="1"/>
  <c r="Z683" i="1" s="1"/>
  <c r="AA683" i="1" s="1"/>
  <c r="AB683" i="1" s="1"/>
  <c r="AC683" i="1" s="1"/>
  <c r="AD683" i="1" s="1"/>
  <c r="AE683" i="1" s="1"/>
  <c r="Q683" i="1"/>
  <c r="Q1677" i="1"/>
  <c r="X1677" i="1"/>
  <c r="U1677" i="1" s="1"/>
  <c r="Z1677" i="1" s="1"/>
  <c r="AA1677" i="1" s="1"/>
  <c r="AB1677" i="1" s="1"/>
  <c r="AC1677" i="1" s="1"/>
  <c r="AD1677" i="1" s="1"/>
  <c r="AE1677" i="1" s="1"/>
  <c r="X785" i="1"/>
  <c r="U785" i="1" s="1"/>
  <c r="Z785" i="1" s="1"/>
  <c r="AA785" i="1" s="1"/>
  <c r="AB785" i="1" s="1"/>
  <c r="AC785" i="1" s="1"/>
  <c r="AD785" i="1" s="1"/>
  <c r="AE785" i="1" s="1"/>
  <c r="Q785" i="1"/>
  <c r="X206" i="1"/>
  <c r="U206" i="1" s="1"/>
  <c r="Z206" i="1" s="1"/>
  <c r="AA206" i="1" s="1"/>
  <c r="AB206" i="1" s="1"/>
  <c r="AC206" i="1" s="1"/>
  <c r="AD206" i="1" s="1"/>
  <c r="AE206" i="1" s="1"/>
  <c r="Q206" i="1"/>
  <c r="U1499" i="1"/>
  <c r="Z1499" i="1" s="1"/>
  <c r="AA1499" i="1" s="1"/>
  <c r="AB1499" i="1" s="1"/>
  <c r="AC1499" i="1" s="1"/>
  <c r="AD1499" i="1" s="1"/>
  <c r="AE1499" i="1" s="1"/>
  <c r="R1499" i="1"/>
  <c r="L1499" i="1" s="1"/>
  <c r="Q381" i="1"/>
  <c r="X381" i="1"/>
  <c r="U381" i="1" s="1"/>
  <c r="Z381" i="1" s="1"/>
  <c r="AA381" i="1" s="1"/>
  <c r="AB381" i="1" s="1"/>
  <c r="AC381" i="1" s="1"/>
  <c r="AD381" i="1" s="1"/>
  <c r="AE381" i="1" s="1"/>
  <c r="Q480" i="1"/>
  <c r="X480" i="1"/>
  <c r="U480" i="1" s="1"/>
  <c r="Z480" i="1" s="1"/>
  <c r="AA480" i="1" s="1"/>
  <c r="AB480" i="1" s="1"/>
  <c r="AC480" i="1" s="1"/>
  <c r="AD480" i="1" s="1"/>
  <c r="AE480" i="1" s="1"/>
  <c r="X1535" i="1"/>
  <c r="R1535" i="1" s="1"/>
  <c r="L1535" i="1" s="1"/>
  <c r="Q1535" i="1"/>
  <c r="U1017" i="1"/>
  <c r="Z1017" i="1" s="1"/>
  <c r="AA1017" i="1" s="1"/>
  <c r="AB1017" i="1" s="1"/>
  <c r="AC1017" i="1" s="1"/>
  <c r="AD1017" i="1" s="1"/>
  <c r="AE1017" i="1" s="1"/>
  <c r="R1017" i="1"/>
  <c r="L1017" i="1" s="1"/>
  <c r="U1376" i="1"/>
  <c r="Z1376" i="1" s="1"/>
  <c r="AA1376" i="1" s="1"/>
  <c r="AB1376" i="1" s="1"/>
  <c r="AC1376" i="1" s="1"/>
  <c r="AD1376" i="1" s="1"/>
  <c r="AE1376" i="1" s="1"/>
  <c r="R1376" i="1"/>
  <c r="L1376" i="1" s="1"/>
  <c r="R1242" i="1"/>
  <c r="L1242" i="1" s="1"/>
  <c r="U1242" i="1"/>
  <c r="Z1242" i="1" s="1"/>
  <c r="AA1242" i="1" s="1"/>
  <c r="AB1242" i="1" s="1"/>
  <c r="AC1242" i="1" s="1"/>
  <c r="AD1242" i="1" s="1"/>
  <c r="AE1242" i="1" s="1"/>
  <c r="Q619" i="1"/>
  <c r="X619" i="1"/>
  <c r="U619" i="1" s="1"/>
  <c r="Z619" i="1" s="1"/>
  <c r="AA619" i="1" s="1"/>
  <c r="AB619" i="1" s="1"/>
  <c r="AC619" i="1" s="1"/>
  <c r="AD619" i="1" s="1"/>
  <c r="AE619" i="1" s="1"/>
  <c r="X672" i="1"/>
  <c r="U672" i="1" s="1"/>
  <c r="Z672" i="1" s="1"/>
  <c r="AA672" i="1" s="1"/>
  <c r="AB672" i="1" s="1"/>
  <c r="AC672" i="1" s="1"/>
  <c r="AD672" i="1" s="1"/>
  <c r="AE672" i="1" s="1"/>
  <c r="X332" i="1"/>
  <c r="U332" i="1" s="1"/>
  <c r="Z332" i="1" s="1"/>
  <c r="AA332" i="1" s="1"/>
  <c r="AB332" i="1" s="1"/>
  <c r="AC332" i="1" s="1"/>
  <c r="AD332" i="1" s="1"/>
  <c r="AE332" i="1" s="1"/>
  <c r="Q1471" i="1"/>
  <c r="Q1428" i="1"/>
  <c r="Q831" i="1"/>
  <c r="X1734" i="1"/>
  <c r="U1734" i="1" s="1"/>
  <c r="Z1734" i="1" s="1"/>
  <c r="AA1734" i="1" s="1"/>
  <c r="AB1734" i="1" s="1"/>
  <c r="AC1734" i="1" s="1"/>
  <c r="AD1734" i="1" s="1"/>
  <c r="AE1734" i="1" s="1"/>
  <c r="X629" i="1"/>
  <c r="U620" i="1"/>
  <c r="Z620" i="1" s="1"/>
  <c r="AA620" i="1" s="1"/>
  <c r="AB620" i="1" s="1"/>
  <c r="AC620" i="1" s="1"/>
  <c r="AD620" i="1" s="1"/>
  <c r="AE620" i="1" s="1"/>
  <c r="R620" i="1"/>
  <c r="L620" i="1" s="1"/>
  <c r="X216" i="1"/>
  <c r="U216" i="1" s="1"/>
  <c r="Z216" i="1" s="1"/>
  <c r="AA216" i="1" s="1"/>
  <c r="AB216" i="1" s="1"/>
  <c r="AC216" i="1" s="1"/>
  <c r="AD216" i="1" s="1"/>
  <c r="AE216" i="1" s="1"/>
  <c r="Q216" i="1"/>
  <c r="Q173" i="1"/>
  <c r="X173" i="1"/>
  <c r="R173" i="1" s="1"/>
  <c r="L173" i="1" s="1"/>
  <c r="X1606" i="1"/>
  <c r="U1606" i="1" s="1"/>
  <c r="Z1606" i="1" s="1"/>
  <c r="AA1606" i="1" s="1"/>
  <c r="AB1606" i="1" s="1"/>
  <c r="AC1606" i="1" s="1"/>
  <c r="AD1606" i="1" s="1"/>
  <c r="AE1606" i="1" s="1"/>
  <c r="Q1606" i="1"/>
  <c r="Q184" i="1"/>
  <c r="X184" i="1"/>
  <c r="U184" i="1" s="1"/>
  <c r="Z184" i="1" s="1"/>
  <c r="AA184" i="1" s="1"/>
  <c r="AB184" i="1" s="1"/>
  <c r="AC184" i="1" s="1"/>
  <c r="AD184" i="1" s="1"/>
  <c r="AE184" i="1" s="1"/>
  <c r="Q1057" i="1"/>
  <c r="X1057" i="1"/>
  <c r="R1057" i="1" s="1"/>
  <c r="L1057" i="1" s="1"/>
  <c r="Q214" i="1"/>
  <c r="X643" i="1"/>
  <c r="U643" i="1" s="1"/>
  <c r="Z643" i="1" s="1"/>
  <c r="AA643" i="1" s="1"/>
  <c r="AB643" i="1" s="1"/>
  <c r="AC643" i="1" s="1"/>
  <c r="AD643" i="1" s="1"/>
  <c r="AE643" i="1" s="1"/>
  <c r="Q643" i="1"/>
  <c r="U1274" i="1"/>
  <c r="Z1274" i="1" s="1"/>
  <c r="AA1274" i="1" s="1"/>
  <c r="AB1274" i="1" s="1"/>
  <c r="AC1274" i="1" s="1"/>
  <c r="AD1274" i="1" s="1"/>
  <c r="AE1274" i="1" s="1"/>
  <c r="R1274" i="1"/>
  <c r="L1274" i="1" s="1"/>
  <c r="X1481" i="1"/>
  <c r="U1481" i="1" s="1"/>
  <c r="Z1481" i="1" s="1"/>
  <c r="AA1481" i="1" s="1"/>
  <c r="AB1481" i="1" s="1"/>
  <c r="AC1481" i="1" s="1"/>
  <c r="AD1481" i="1" s="1"/>
  <c r="AE1481" i="1" s="1"/>
  <c r="Q1481" i="1"/>
  <c r="Q1204" i="1"/>
  <c r="X1204" i="1"/>
  <c r="X1527" i="1"/>
  <c r="R1527" i="1" s="1"/>
  <c r="L1527" i="1" s="1"/>
  <c r="Q1527" i="1"/>
  <c r="X1215" i="1"/>
  <c r="U1215" i="1" s="1"/>
  <c r="Z1215" i="1" s="1"/>
  <c r="AA1215" i="1" s="1"/>
  <c r="AB1215" i="1" s="1"/>
  <c r="AC1215" i="1" s="1"/>
  <c r="AD1215" i="1" s="1"/>
  <c r="AE1215" i="1" s="1"/>
  <c r="Q1215" i="1"/>
  <c r="Q297" i="1"/>
  <c r="U1430" i="1"/>
  <c r="Z1430" i="1" s="1"/>
  <c r="AA1430" i="1" s="1"/>
  <c r="AB1430" i="1" s="1"/>
  <c r="AC1430" i="1" s="1"/>
  <c r="AD1430" i="1" s="1"/>
  <c r="AE1430" i="1" s="1"/>
  <c r="Q720" i="1"/>
  <c r="X1466" i="1"/>
  <c r="R1466" i="1" s="1"/>
  <c r="L1466" i="1" s="1"/>
  <c r="Q114" i="1"/>
  <c r="X1496" i="1"/>
  <c r="U1496" i="1" s="1"/>
  <c r="Z1496" i="1" s="1"/>
  <c r="AA1496" i="1" s="1"/>
  <c r="AB1496" i="1" s="1"/>
  <c r="AC1496" i="1" s="1"/>
  <c r="AD1496" i="1" s="1"/>
  <c r="AE1496" i="1" s="1"/>
  <c r="Q298" i="1"/>
  <c r="X298" i="1"/>
  <c r="U298" i="1" s="1"/>
  <c r="Z298" i="1" s="1"/>
  <c r="AA298" i="1" s="1"/>
  <c r="AB298" i="1" s="1"/>
  <c r="AC298" i="1" s="1"/>
  <c r="AD298" i="1" s="1"/>
  <c r="AE298" i="1" s="1"/>
  <c r="Q357" i="1"/>
  <c r="X357" i="1"/>
  <c r="R357" i="1" s="1"/>
  <c r="L357" i="1" s="1"/>
  <c r="X895" i="1"/>
  <c r="U895" i="1" s="1"/>
  <c r="Z895" i="1" s="1"/>
  <c r="AA895" i="1" s="1"/>
  <c r="AB895" i="1" s="1"/>
  <c r="AC895" i="1" s="1"/>
  <c r="AD895" i="1" s="1"/>
  <c r="AE895" i="1" s="1"/>
  <c r="Q895" i="1"/>
  <c r="R86" i="1"/>
  <c r="L86" i="1" s="1"/>
  <c r="U86" i="1"/>
  <c r="Z86" i="1" s="1"/>
  <c r="AA86" i="1" s="1"/>
  <c r="AB86" i="1" s="1"/>
  <c r="AC86" i="1" s="1"/>
  <c r="AD86" i="1" s="1"/>
  <c r="AE86" i="1" s="1"/>
  <c r="X1674" i="1"/>
  <c r="U1674" i="1" s="1"/>
  <c r="Z1674" i="1" s="1"/>
  <c r="AA1674" i="1" s="1"/>
  <c r="AB1674" i="1" s="1"/>
  <c r="AC1674" i="1" s="1"/>
  <c r="AD1674" i="1" s="1"/>
  <c r="AE1674" i="1" s="1"/>
  <c r="Q1195" i="1"/>
  <c r="X1460" i="1"/>
  <c r="R1460" i="1" s="1"/>
  <c r="L1460" i="1" s="1"/>
  <c r="Q1460" i="1"/>
  <c r="Q747" i="1"/>
  <c r="X747" i="1"/>
  <c r="U747" i="1" s="1"/>
  <c r="Z747" i="1" s="1"/>
  <c r="AA747" i="1" s="1"/>
  <c r="AB747" i="1" s="1"/>
  <c r="AC747" i="1" s="1"/>
  <c r="AD747" i="1" s="1"/>
  <c r="AE747" i="1" s="1"/>
  <c r="Q1299" i="1"/>
  <c r="Q277" i="1"/>
  <c r="Q1027" i="1"/>
  <c r="X1027" i="1"/>
  <c r="R1027" i="1" s="1"/>
  <c r="L1027" i="1" s="1"/>
  <c r="Q1469" i="1"/>
  <c r="X1469" i="1"/>
  <c r="U1469" i="1" s="1"/>
  <c r="Z1469" i="1" s="1"/>
  <c r="AA1469" i="1" s="1"/>
  <c r="AB1469" i="1" s="1"/>
  <c r="AC1469" i="1" s="1"/>
  <c r="AD1469" i="1" s="1"/>
  <c r="AE1469" i="1" s="1"/>
  <c r="X1787" i="1"/>
  <c r="U1787" i="1" s="1"/>
  <c r="Z1787" i="1" s="1"/>
  <c r="AA1787" i="1" s="1"/>
  <c r="AB1787" i="1" s="1"/>
  <c r="AC1787" i="1" s="1"/>
  <c r="AD1787" i="1" s="1"/>
  <c r="AE1787" i="1" s="1"/>
  <c r="Q1787" i="1"/>
  <c r="X1270" i="1"/>
  <c r="U1270" i="1" s="1"/>
  <c r="Z1270" i="1" s="1"/>
  <c r="AA1270" i="1" s="1"/>
  <c r="AB1270" i="1" s="1"/>
  <c r="AC1270" i="1" s="1"/>
  <c r="AD1270" i="1" s="1"/>
  <c r="AE1270" i="1" s="1"/>
  <c r="Q1270" i="1"/>
  <c r="Q164" i="1"/>
  <c r="X164" i="1"/>
  <c r="U164" i="1" s="1"/>
  <c r="Z164" i="1" s="1"/>
  <c r="AA164" i="1" s="1"/>
  <c r="AB164" i="1" s="1"/>
  <c r="AC164" i="1" s="1"/>
  <c r="AD164" i="1" s="1"/>
  <c r="AE164" i="1" s="1"/>
  <c r="X100" i="1"/>
  <c r="U100" i="1" s="1"/>
  <c r="Z100" i="1" s="1"/>
  <c r="AA100" i="1" s="1"/>
  <c r="AB100" i="1" s="1"/>
  <c r="AC100" i="1" s="1"/>
  <c r="AD100" i="1" s="1"/>
  <c r="AE100" i="1" s="1"/>
  <c r="Q100" i="1"/>
  <c r="Q931" i="1"/>
  <c r="X42" i="1"/>
  <c r="R42" i="1" s="1"/>
  <c r="L42" i="1" s="1"/>
  <c r="U429" i="1"/>
  <c r="Z429" i="1" s="1"/>
  <c r="AA429" i="1" s="1"/>
  <c r="AB429" i="1" s="1"/>
  <c r="AC429" i="1" s="1"/>
  <c r="AD429" i="1" s="1"/>
  <c r="AE429" i="1" s="1"/>
  <c r="R429" i="1"/>
  <c r="L429" i="1" s="1"/>
  <c r="R634" i="1"/>
  <c r="L634" i="1" s="1"/>
  <c r="U634" i="1"/>
  <c r="Z634" i="1" s="1"/>
  <c r="AA634" i="1" s="1"/>
  <c r="AB634" i="1" s="1"/>
  <c r="AC634" i="1" s="1"/>
  <c r="AD634" i="1" s="1"/>
  <c r="AE634" i="1" s="1"/>
  <c r="U233" i="1"/>
  <c r="Z233" i="1" s="1"/>
  <c r="AA233" i="1" s="1"/>
  <c r="AB233" i="1" s="1"/>
  <c r="AC233" i="1" s="1"/>
  <c r="AD233" i="1" s="1"/>
  <c r="AE233" i="1" s="1"/>
  <c r="R233" i="1"/>
  <c r="L233" i="1" s="1"/>
  <c r="X1522" i="1"/>
  <c r="R1522" i="1" s="1"/>
  <c r="L1522" i="1" s="1"/>
  <c r="Q1522" i="1"/>
  <c r="R1406" i="1"/>
  <c r="L1406" i="1" s="1"/>
  <c r="U311" i="1"/>
  <c r="Z311" i="1" s="1"/>
  <c r="AA311" i="1" s="1"/>
  <c r="AB311" i="1" s="1"/>
  <c r="AC311" i="1" s="1"/>
  <c r="AD311" i="1" s="1"/>
  <c r="AE311" i="1" s="1"/>
  <c r="X665" i="1"/>
  <c r="U665" i="1" s="1"/>
  <c r="Z665" i="1" s="1"/>
  <c r="AA665" i="1" s="1"/>
  <c r="AB665" i="1" s="1"/>
  <c r="AC665" i="1" s="1"/>
  <c r="AD665" i="1" s="1"/>
  <c r="AE665" i="1" s="1"/>
  <c r="Q1702" i="1"/>
  <c r="U1161" i="1"/>
  <c r="Z1161" i="1" s="1"/>
  <c r="AA1161" i="1" s="1"/>
  <c r="AB1161" i="1" s="1"/>
  <c r="AC1161" i="1" s="1"/>
  <c r="AD1161" i="1" s="1"/>
  <c r="AE1161" i="1" s="1"/>
  <c r="R1161" i="1"/>
  <c r="L1161" i="1" s="1"/>
  <c r="Q1497" i="1"/>
  <c r="Q56" i="1"/>
  <c r="X77" i="1"/>
  <c r="U77" i="1" s="1"/>
  <c r="Z77" i="1" s="1"/>
  <c r="AA77" i="1" s="1"/>
  <c r="AB77" i="1" s="1"/>
  <c r="AC77" i="1" s="1"/>
  <c r="AD77" i="1" s="1"/>
  <c r="AE77" i="1" s="1"/>
  <c r="X322" i="1"/>
  <c r="Q1617" i="1"/>
  <c r="X1617" i="1"/>
  <c r="U1617" i="1" s="1"/>
  <c r="Z1617" i="1" s="1"/>
  <c r="AA1617" i="1" s="1"/>
  <c r="AB1617" i="1" s="1"/>
  <c r="AC1617" i="1" s="1"/>
  <c r="AD1617" i="1" s="1"/>
  <c r="AE1617" i="1" s="1"/>
  <c r="Q1212" i="1"/>
  <c r="X1212" i="1"/>
  <c r="X656" i="1"/>
  <c r="U656" i="1" s="1"/>
  <c r="Z656" i="1" s="1"/>
  <c r="AA656" i="1" s="1"/>
  <c r="AB656" i="1" s="1"/>
  <c r="AC656" i="1" s="1"/>
  <c r="AD656" i="1" s="1"/>
  <c r="AE656" i="1" s="1"/>
  <c r="Q656" i="1"/>
  <c r="X548" i="1"/>
  <c r="U548" i="1" s="1"/>
  <c r="Z548" i="1" s="1"/>
  <c r="AA548" i="1" s="1"/>
  <c r="AB548" i="1" s="1"/>
  <c r="AC548" i="1" s="1"/>
  <c r="AD548" i="1" s="1"/>
  <c r="AE548" i="1" s="1"/>
  <c r="Q548" i="1"/>
  <c r="Q276" i="1"/>
  <c r="X276" i="1"/>
  <c r="U276" i="1" s="1"/>
  <c r="Z276" i="1" s="1"/>
  <c r="AA276" i="1" s="1"/>
  <c r="AB276" i="1" s="1"/>
  <c r="AC276" i="1" s="1"/>
  <c r="AD276" i="1" s="1"/>
  <c r="AE276" i="1" s="1"/>
  <c r="X1297" i="1"/>
  <c r="U1297" i="1" s="1"/>
  <c r="Z1297" i="1" s="1"/>
  <c r="AA1297" i="1" s="1"/>
  <c r="AB1297" i="1" s="1"/>
  <c r="AC1297" i="1" s="1"/>
  <c r="AD1297" i="1" s="1"/>
  <c r="AE1297" i="1" s="1"/>
  <c r="R443" i="1"/>
  <c r="L443" i="1" s="1"/>
  <c r="X172" i="1"/>
  <c r="R172" i="1" s="1"/>
  <c r="L172" i="1" s="1"/>
  <c r="Q172" i="1"/>
  <c r="R423" i="1"/>
  <c r="L423" i="1" s="1"/>
  <c r="Q1031" i="1"/>
  <c r="X1031" i="1"/>
  <c r="U1031" i="1" s="1"/>
  <c r="Z1031" i="1" s="1"/>
  <c r="AA1031" i="1" s="1"/>
  <c r="AB1031" i="1" s="1"/>
  <c r="AC1031" i="1" s="1"/>
  <c r="AD1031" i="1" s="1"/>
  <c r="AE1031" i="1" s="1"/>
  <c r="X899" i="1"/>
  <c r="U899" i="1" s="1"/>
  <c r="Z899" i="1" s="1"/>
  <c r="AA899" i="1" s="1"/>
  <c r="AB899" i="1" s="1"/>
  <c r="AC899" i="1" s="1"/>
  <c r="AD899" i="1" s="1"/>
  <c r="AE899" i="1" s="1"/>
  <c r="Q899" i="1"/>
  <c r="Q1296" i="1"/>
  <c r="X1296" i="1"/>
  <c r="U1296" i="1" s="1"/>
  <c r="Z1296" i="1" s="1"/>
  <c r="AA1296" i="1" s="1"/>
  <c r="AB1296" i="1" s="1"/>
  <c r="AC1296" i="1" s="1"/>
  <c r="AD1296" i="1" s="1"/>
  <c r="AE1296" i="1" s="1"/>
  <c r="R1121" i="1"/>
  <c r="L1121" i="1" s="1"/>
  <c r="U1121" i="1"/>
  <c r="Z1121" i="1" s="1"/>
  <c r="AA1121" i="1" s="1"/>
  <c r="AB1121" i="1" s="1"/>
  <c r="AC1121" i="1" s="1"/>
  <c r="AD1121" i="1" s="1"/>
  <c r="AE1121" i="1" s="1"/>
  <c r="X1142" i="1"/>
  <c r="U1142" i="1" s="1"/>
  <c r="Z1142" i="1" s="1"/>
  <c r="AA1142" i="1" s="1"/>
  <c r="AB1142" i="1" s="1"/>
  <c r="AC1142" i="1" s="1"/>
  <c r="AD1142" i="1" s="1"/>
  <c r="AE1142" i="1" s="1"/>
  <c r="Q1142" i="1"/>
  <c r="X876" i="1"/>
  <c r="U876" i="1" s="1"/>
  <c r="Z876" i="1" s="1"/>
  <c r="AA876" i="1" s="1"/>
  <c r="AB876" i="1" s="1"/>
  <c r="AC876" i="1" s="1"/>
  <c r="AD876" i="1" s="1"/>
  <c r="AE876" i="1" s="1"/>
  <c r="Q876" i="1"/>
  <c r="Q360" i="1"/>
  <c r="X360" i="1"/>
  <c r="U360" i="1" s="1"/>
  <c r="Z360" i="1" s="1"/>
  <c r="AA360" i="1" s="1"/>
  <c r="AB360" i="1" s="1"/>
  <c r="AC360" i="1" s="1"/>
  <c r="AD360" i="1" s="1"/>
  <c r="AE360" i="1" s="1"/>
  <c r="Q213" i="1"/>
  <c r="X213" i="1"/>
  <c r="Q1089" i="1"/>
  <c r="U230" i="1"/>
  <c r="Z230" i="1" s="1"/>
  <c r="AA230" i="1" s="1"/>
  <c r="AB230" i="1" s="1"/>
  <c r="AC230" i="1" s="1"/>
  <c r="AD230" i="1" s="1"/>
  <c r="AE230" i="1" s="1"/>
  <c r="Q949" i="1"/>
  <c r="Q267" i="1"/>
  <c r="R846" i="1"/>
  <c r="L846" i="1" s="1"/>
  <c r="U846" i="1"/>
  <c r="Z846" i="1" s="1"/>
  <c r="AA846" i="1" s="1"/>
  <c r="AB846" i="1" s="1"/>
  <c r="AC846" i="1" s="1"/>
  <c r="AD846" i="1" s="1"/>
  <c r="AE846" i="1" s="1"/>
  <c r="Q604" i="1"/>
  <c r="Q212" i="1"/>
  <c r="X212" i="1"/>
  <c r="R212" i="1" s="1"/>
  <c r="L212" i="1" s="1"/>
  <c r="X1486" i="1"/>
  <c r="U1486" i="1" s="1"/>
  <c r="Z1486" i="1" s="1"/>
  <c r="AA1486" i="1" s="1"/>
  <c r="AB1486" i="1" s="1"/>
  <c r="AC1486" i="1" s="1"/>
  <c r="AD1486" i="1" s="1"/>
  <c r="AE1486" i="1" s="1"/>
  <c r="Q1486" i="1"/>
  <c r="Q501" i="1"/>
  <c r="X501" i="1"/>
  <c r="U501" i="1" s="1"/>
  <c r="Z501" i="1" s="1"/>
  <c r="AA501" i="1" s="1"/>
  <c r="AB501" i="1" s="1"/>
  <c r="AC501" i="1" s="1"/>
  <c r="AD501" i="1" s="1"/>
  <c r="AE501" i="1" s="1"/>
  <c r="X294" i="1"/>
  <c r="R294" i="1" s="1"/>
  <c r="Q294" i="1"/>
  <c r="R586" i="1"/>
  <c r="L586" i="1" s="1"/>
  <c r="X491" i="1"/>
  <c r="U491" i="1" s="1"/>
  <c r="Z491" i="1" s="1"/>
  <c r="AA491" i="1" s="1"/>
  <c r="AB491" i="1" s="1"/>
  <c r="AC491" i="1" s="1"/>
  <c r="AD491" i="1" s="1"/>
  <c r="AE491" i="1" s="1"/>
  <c r="R425" i="1"/>
  <c r="L425" i="1" s="1"/>
  <c r="U378" i="1"/>
  <c r="Z378" i="1" s="1"/>
  <c r="AA378" i="1" s="1"/>
  <c r="AB378" i="1" s="1"/>
  <c r="AC378" i="1" s="1"/>
  <c r="AD378" i="1" s="1"/>
  <c r="AE378" i="1" s="1"/>
  <c r="R378" i="1"/>
  <c r="L378" i="1" s="1"/>
  <c r="X1196" i="1"/>
  <c r="R1196" i="1" s="1"/>
  <c r="L1196" i="1" s="1"/>
  <c r="Q1196" i="1"/>
  <c r="X1578" i="1"/>
  <c r="Q1578" i="1"/>
  <c r="X912" i="1"/>
  <c r="Q912" i="1"/>
  <c r="Q115" i="1"/>
  <c r="Q1137" i="1"/>
  <c r="X1029" i="1"/>
  <c r="U1029" i="1" s="1"/>
  <c r="Z1029" i="1" s="1"/>
  <c r="AA1029" i="1" s="1"/>
  <c r="AB1029" i="1" s="1"/>
  <c r="AC1029" i="1" s="1"/>
  <c r="AD1029" i="1" s="1"/>
  <c r="AE1029" i="1" s="1"/>
  <c r="Q1029" i="1"/>
  <c r="U181" i="1"/>
  <c r="Z181" i="1" s="1"/>
  <c r="AA181" i="1" s="1"/>
  <c r="AB181" i="1" s="1"/>
  <c r="AC181" i="1" s="1"/>
  <c r="AD181" i="1" s="1"/>
  <c r="AE181" i="1" s="1"/>
  <c r="R181" i="1"/>
  <c r="L181" i="1" s="1"/>
  <c r="U962" i="1"/>
  <c r="Z962" i="1" s="1"/>
  <c r="AA962" i="1" s="1"/>
  <c r="AB962" i="1" s="1"/>
  <c r="AC962" i="1" s="1"/>
  <c r="AD962" i="1" s="1"/>
  <c r="AE962" i="1" s="1"/>
  <c r="R962" i="1"/>
  <c r="L962" i="1" s="1"/>
  <c r="X463" i="1"/>
  <c r="U463" i="1" s="1"/>
  <c r="Z463" i="1" s="1"/>
  <c r="AA463" i="1" s="1"/>
  <c r="AB463" i="1" s="1"/>
  <c r="AC463" i="1" s="1"/>
  <c r="AD463" i="1" s="1"/>
  <c r="AE463" i="1" s="1"/>
  <c r="Q463" i="1"/>
  <c r="U567" i="1"/>
  <c r="Z567" i="1" s="1"/>
  <c r="AA567" i="1" s="1"/>
  <c r="AB567" i="1" s="1"/>
  <c r="AC567" i="1" s="1"/>
  <c r="AD567" i="1" s="1"/>
  <c r="AE567" i="1" s="1"/>
  <c r="R567" i="1"/>
  <c r="L567" i="1" s="1"/>
  <c r="X670" i="1"/>
  <c r="U670" i="1" s="1"/>
  <c r="Z670" i="1" s="1"/>
  <c r="AA670" i="1" s="1"/>
  <c r="AB670" i="1" s="1"/>
  <c r="AC670" i="1" s="1"/>
  <c r="AD670" i="1" s="1"/>
  <c r="AE670" i="1" s="1"/>
  <c r="Q670" i="1"/>
  <c r="U346" i="1"/>
  <c r="Z346" i="1" s="1"/>
  <c r="AA346" i="1" s="1"/>
  <c r="AB346" i="1" s="1"/>
  <c r="AC346" i="1" s="1"/>
  <c r="AD346" i="1" s="1"/>
  <c r="AE346" i="1" s="1"/>
  <c r="R23" i="1"/>
  <c r="L23" i="1" s="1"/>
  <c r="R30" i="1"/>
  <c r="L30" i="1" s="1"/>
  <c r="R470" i="1"/>
  <c r="L470" i="1" s="1"/>
  <c r="U1308" i="1"/>
  <c r="Z1308" i="1" s="1"/>
  <c r="AA1308" i="1" s="1"/>
  <c r="AB1308" i="1" s="1"/>
  <c r="AC1308" i="1" s="1"/>
  <c r="AD1308" i="1" s="1"/>
  <c r="AE1308" i="1" s="1"/>
  <c r="X755" i="1"/>
  <c r="R755" i="1" s="1"/>
  <c r="L755" i="1" s="1"/>
  <c r="Q1194" i="1"/>
  <c r="Q950" i="1"/>
  <c r="X418" i="1"/>
  <c r="U418" i="1" s="1"/>
  <c r="Z418" i="1" s="1"/>
  <c r="AA418" i="1" s="1"/>
  <c r="AB418" i="1" s="1"/>
  <c r="AC418" i="1" s="1"/>
  <c r="AD418" i="1" s="1"/>
  <c r="AE418" i="1" s="1"/>
  <c r="Q418" i="1"/>
  <c r="Q233" i="1"/>
  <c r="Q1288" i="1"/>
  <c r="Q909" i="1"/>
  <c r="X909" i="1"/>
  <c r="U909" i="1" s="1"/>
  <c r="Z909" i="1" s="1"/>
  <c r="AA909" i="1" s="1"/>
  <c r="AB909" i="1" s="1"/>
  <c r="AC909" i="1" s="1"/>
  <c r="AD909" i="1" s="1"/>
  <c r="AE909" i="1" s="1"/>
  <c r="U102" i="1"/>
  <c r="Z102" i="1" s="1"/>
  <c r="AA102" i="1" s="1"/>
  <c r="AB102" i="1" s="1"/>
  <c r="AC102" i="1" s="1"/>
  <c r="AD102" i="1" s="1"/>
  <c r="AE102" i="1" s="1"/>
  <c r="R102" i="1"/>
  <c r="L102" i="1" s="1"/>
  <c r="Q1509" i="1"/>
  <c r="Q1743" i="1"/>
  <c r="X1743" i="1"/>
  <c r="U1743" i="1" s="1"/>
  <c r="Z1743" i="1" s="1"/>
  <c r="AA1743" i="1" s="1"/>
  <c r="AB1743" i="1" s="1"/>
  <c r="AC1743" i="1" s="1"/>
  <c r="AD1743" i="1" s="1"/>
  <c r="AE1743" i="1" s="1"/>
  <c r="Q1480" i="1"/>
  <c r="X599" i="1"/>
  <c r="U599" i="1" s="1"/>
  <c r="Z599" i="1" s="1"/>
  <c r="AA599" i="1" s="1"/>
  <c r="AB599" i="1" s="1"/>
  <c r="AC599" i="1" s="1"/>
  <c r="AD599" i="1" s="1"/>
  <c r="AE599" i="1" s="1"/>
  <c r="Q838" i="1"/>
  <c r="Q626" i="1"/>
  <c r="X965" i="1"/>
  <c r="U965" i="1" s="1"/>
  <c r="Z965" i="1" s="1"/>
  <c r="AA965" i="1" s="1"/>
  <c r="AB965" i="1" s="1"/>
  <c r="AC965" i="1" s="1"/>
  <c r="AD965" i="1" s="1"/>
  <c r="AE965" i="1" s="1"/>
  <c r="U788" i="1"/>
  <c r="Z788" i="1" s="1"/>
  <c r="AA788" i="1" s="1"/>
  <c r="AB788" i="1" s="1"/>
  <c r="AC788" i="1" s="1"/>
  <c r="AD788" i="1" s="1"/>
  <c r="AE788" i="1" s="1"/>
  <c r="X1234" i="1"/>
  <c r="U1234" i="1" s="1"/>
  <c r="Z1234" i="1" s="1"/>
  <c r="AA1234" i="1" s="1"/>
  <c r="AB1234" i="1" s="1"/>
  <c r="AC1234" i="1" s="1"/>
  <c r="AD1234" i="1" s="1"/>
  <c r="AE1234" i="1" s="1"/>
  <c r="Q815" i="1"/>
  <c r="X1585" i="1"/>
  <c r="U1585" i="1" s="1"/>
  <c r="Z1585" i="1" s="1"/>
  <c r="AA1585" i="1" s="1"/>
  <c r="AB1585" i="1" s="1"/>
  <c r="AC1585" i="1" s="1"/>
  <c r="AD1585" i="1" s="1"/>
  <c r="AE1585" i="1" s="1"/>
  <c r="Q702" i="1"/>
  <c r="Q1777" i="1"/>
  <c r="Q260" i="1"/>
  <c r="X1570" i="1"/>
  <c r="U1570" i="1" s="1"/>
  <c r="Z1570" i="1" s="1"/>
  <c r="AA1570" i="1" s="1"/>
  <c r="AB1570" i="1" s="1"/>
  <c r="AC1570" i="1" s="1"/>
  <c r="AD1570" i="1" s="1"/>
  <c r="AE1570" i="1" s="1"/>
  <c r="R736" i="1"/>
  <c r="L736" i="1" s="1"/>
  <c r="U736" i="1"/>
  <c r="Z736" i="1" s="1"/>
  <c r="AA736" i="1" s="1"/>
  <c r="AB736" i="1" s="1"/>
  <c r="AC736" i="1" s="1"/>
  <c r="AD736" i="1" s="1"/>
  <c r="AE736" i="1" s="1"/>
  <c r="U1336" i="1"/>
  <c r="Z1336" i="1" s="1"/>
  <c r="AA1336" i="1" s="1"/>
  <c r="AB1336" i="1" s="1"/>
  <c r="AC1336" i="1" s="1"/>
  <c r="AD1336" i="1" s="1"/>
  <c r="AE1336" i="1" s="1"/>
  <c r="R1336" i="1"/>
  <c r="L1336" i="1" s="1"/>
  <c r="R316" i="1"/>
  <c r="L316" i="1" s="1"/>
  <c r="Q253" i="1"/>
  <c r="Q71" i="1"/>
  <c r="X1544" i="1"/>
  <c r="R1544" i="1" s="1"/>
  <c r="L1544" i="1" s="1"/>
  <c r="Q538" i="1"/>
  <c r="X35" i="1"/>
  <c r="X166" i="1"/>
  <c r="X424" i="1"/>
  <c r="U424" i="1" s="1"/>
  <c r="Z424" i="1" s="1"/>
  <c r="AA424" i="1" s="1"/>
  <c r="AB424" i="1" s="1"/>
  <c r="AC424" i="1" s="1"/>
  <c r="AD424" i="1" s="1"/>
  <c r="AE424" i="1" s="1"/>
  <c r="Q989" i="1"/>
  <c r="X989" i="1"/>
  <c r="U989" i="1" s="1"/>
  <c r="Z989" i="1" s="1"/>
  <c r="AA989" i="1" s="1"/>
  <c r="AB989" i="1" s="1"/>
  <c r="AC989" i="1" s="1"/>
  <c r="AD989" i="1" s="1"/>
  <c r="AE989" i="1" s="1"/>
  <c r="Q995" i="1"/>
  <c r="X995" i="1"/>
  <c r="U995" i="1" s="1"/>
  <c r="Z995" i="1" s="1"/>
  <c r="AA995" i="1" s="1"/>
  <c r="AB995" i="1" s="1"/>
  <c r="AC995" i="1" s="1"/>
  <c r="AD995" i="1" s="1"/>
  <c r="AE995" i="1" s="1"/>
  <c r="Q1317" i="1"/>
  <c r="X456" i="1"/>
  <c r="U456" i="1" s="1"/>
  <c r="Z456" i="1" s="1"/>
  <c r="AA456" i="1" s="1"/>
  <c r="AB456" i="1" s="1"/>
  <c r="AC456" i="1" s="1"/>
  <c r="AD456" i="1" s="1"/>
  <c r="AE456" i="1" s="1"/>
  <c r="Q400" i="1"/>
  <c r="Q1778" i="1"/>
  <c r="X1778" i="1"/>
  <c r="U1778" i="1" s="1"/>
  <c r="Z1778" i="1" s="1"/>
  <c r="AA1778" i="1" s="1"/>
  <c r="AB1778" i="1" s="1"/>
  <c r="AC1778" i="1" s="1"/>
  <c r="AD1778" i="1" s="1"/>
  <c r="AE1778" i="1" s="1"/>
  <c r="Q787" i="1"/>
  <c r="R275" i="1"/>
  <c r="L275" i="1" s="1"/>
  <c r="X485" i="1"/>
  <c r="U485" i="1" s="1"/>
  <c r="Z485" i="1" s="1"/>
  <c r="AA485" i="1" s="1"/>
  <c r="AB485" i="1" s="1"/>
  <c r="AC485" i="1" s="1"/>
  <c r="AD485" i="1" s="1"/>
  <c r="AE485" i="1" s="1"/>
  <c r="U792" i="1"/>
  <c r="Z792" i="1" s="1"/>
  <c r="AA792" i="1" s="1"/>
  <c r="AB792" i="1" s="1"/>
  <c r="AC792" i="1" s="1"/>
  <c r="AD792" i="1" s="1"/>
  <c r="AE792" i="1" s="1"/>
  <c r="R792" i="1"/>
  <c r="L792" i="1" s="1"/>
  <c r="R289" i="1"/>
  <c r="L289" i="1" s="1"/>
  <c r="U289" i="1"/>
  <c r="Z289" i="1" s="1"/>
  <c r="AA289" i="1" s="1"/>
  <c r="AB289" i="1" s="1"/>
  <c r="AC289" i="1" s="1"/>
  <c r="AD289" i="1" s="1"/>
  <c r="AE289" i="1" s="1"/>
  <c r="X753" i="1"/>
  <c r="R753" i="1" s="1"/>
  <c r="L753" i="1" s="1"/>
  <c r="Q753" i="1"/>
  <c r="X977" i="1"/>
  <c r="U977" i="1" s="1"/>
  <c r="Z977" i="1" s="1"/>
  <c r="AA977" i="1" s="1"/>
  <c r="AB977" i="1" s="1"/>
  <c r="AC977" i="1" s="1"/>
  <c r="AD977" i="1" s="1"/>
  <c r="AE977" i="1" s="1"/>
  <c r="Q977" i="1"/>
  <c r="X1314" i="1"/>
  <c r="U1314" i="1" s="1"/>
  <c r="Z1314" i="1" s="1"/>
  <c r="AA1314" i="1" s="1"/>
  <c r="AB1314" i="1" s="1"/>
  <c r="AC1314" i="1" s="1"/>
  <c r="AD1314" i="1" s="1"/>
  <c r="AE1314" i="1" s="1"/>
  <c r="Q1314" i="1"/>
  <c r="U339" i="1"/>
  <c r="Z339" i="1" s="1"/>
  <c r="AA339" i="1" s="1"/>
  <c r="AB339" i="1" s="1"/>
  <c r="AC339" i="1" s="1"/>
  <c r="AD339" i="1" s="1"/>
  <c r="AE339" i="1" s="1"/>
  <c r="R339" i="1"/>
  <c r="L339" i="1" s="1"/>
  <c r="X1705" i="1"/>
  <c r="U195" i="1"/>
  <c r="Z195" i="1" s="1"/>
  <c r="AA195" i="1" s="1"/>
  <c r="AB195" i="1" s="1"/>
  <c r="AC195" i="1" s="1"/>
  <c r="AD195" i="1" s="1"/>
  <c r="AE195" i="1" s="1"/>
  <c r="R195" i="1"/>
  <c r="L195" i="1" s="1"/>
  <c r="Q1593" i="1"/>
  <c r="X751" i="1"/>
  <c r="Q751" i="1"/>
  <c r="Q1735" i="1"/>
  <c r="Q905" i="1"/>
  <c r="X905" i="1"/>
  <c r="Q1719" i="1"/>
  <c r="Q1693" i="1"/>
  <c r="Q717" i="1"/>
  <c r="Q1335" i="1"/>
  <c r="R168" i="1"/>
  <c r="L168" i="1" s="1"/>
  <c r="R204" i="1"/>
  <c r="L204" i="1" s="1"/>
  <c r="Q1654" i="1"/>
  <c r="Q90" i="1"/>
  <c r="U1382" i="1"/>
  <c r="Z1382" i="1" s="1"/>
  <c r="AA1382" i="1" s="1"/>
  <c r="AB1382" i="1" s="1"/>
  <c r="AC1382" i="1" s="1"/>
  <c r="AD1382" i="1" s="1"/>
  <c r="AE1382" i="1" s="1"/>
  <c r="R1382" i="1"/>
  <c r="L1382" i="1" s="1"/>
  <c r="Q897" i="1"/>
  <c r="U1213" i="1"/>
  <c r="Z1213" i="1" s="1"/>
  <c r="AA1213" i="1" s="1"/>
  <c r="AB1213" i="1" s="1"/>
  <c r="AC1213" i="1" s="1"/>
  <c r="AD1213" i="1" s="1"/>
  <c r="AE1213" i="1" s="1"/>
  <c r="R1213" i="1"/>
  <c r="L1213" i="1" s="1"/>
  <c r="R888" i="1"/>
  <c r="L888" i="1" s="1"/>
  <c r="U888" i="1"/>
  <c r="Z888" i="1" s="1"/>
  <c r="AA888" i="1" s="1"/>
  <c r="AB888" i="1" s="1"/>
  <c r="AC888" i="1" s="1"/>
  <c r="AD888" i="1" s="1"/>
  <c r="AE888" i="1" s="1"/>
  <c r="U676" i="1"/>
  <c r="Z676" i="1" s="1"/>
  <c r="AA676" i="1" s="1"/>
  <c r="AB676" i="1" s="1"/>
  <c r="AC676" i="1" s="1"/>
  <c r="AD676" i="1" s="1"/>
  <c r="AE676" i="1" s="1"/>
  <c r="Q647" i="1"/>
  <c r="U680" i="1"/>
  <c r="Z680" i="1" s="1"/>
  <c r="AA680" i="1" s="1"/>
  <c r="AB680" i="1" s="1"/>
  <c r="AC680" i="1" s="1"/>
  <c r="AD680" i="1" s="1"/>
  <c r="AE680" i="1" s="1"/>
  <c r="Q1213" i="1"/>
  <c r="R806" i="1"/>
  <c r="L806" i="1" s="1"/>
  <c r="Q1604" i="1"/>
  <c r="Q1206" i="1"/>
  <c r="U677" i="1"/>
  <c r="Z677" i="1" s="1"/>
  <c r="AA677" i="1" s="1"/>
  <c r="AB677" i="1" s="1"/>
  <c r="AC677" i="1" s="1"/>
  <c r="AD677" i="1" s="1"/>
  <c r="AE677" i="1" s="1"/>
  <c r="R649" i="1"/>
  <c r="L649" i="1" s="1"/>
  <c r="Q944" i="1"/>
  <c r="R1556" i="1"/>
  <c r="L1556" i="1" s="1"/>
  <c r="X1704" i="1"/>
  <c r="U1704" i="1" s="1"/>
  <c r="Z1704" i="1" s="1"/>
  <c r="AA1704" i="1" s="1"/>
  <c r="AB1704" i="1" s="1"/>
  <c r="AC1704" i="1" s="1"/>
  <c r="AD1704" i="1" s="1"/>
  <c r="AE1704" i="1" s="1"/>
  <c r="R696" i="1"/>
  <c r="L696" i="1" s="1"/>
  <c r="Q1618" i="1"/>
  <c r="Q1431" i="1"/>
  <c r="Q1081" i="1"/>
  <c r="X471" i="1"/>
  <c r="U471" i="1" s="1"/>
  <c r="Z471" i="1" s="1"/>
  <c r="AA471" i="1" s="1"/>
  <c r="AB471" i="1" s="1"/>
  <c r="AC471" i="1" s="1"/>
  <c r="AD471" i="1" s="1"/>
  <c r="AE471" i="1" s="1"/>
  <c r="R1113" i="1"/>
  <c r="L1113" i="1" s="1"/>
  <c r="Q1433" i="1"/>
  <c r="Q1352" i="1"/>
  <c r="R1532" i="1"/>
  <c r="L1532" i="1" s="1"/>
  <c r="Q412" i="1"/>
  <c r="X306" i="1"/>
  <c r="R306" i="1" s="1"/>
  <c r="L306" i="1" s="1"/>
  <c r="Q48" i="1"/>
  <c r="R515" i="1"/>
  <c r="L515" i="1" s="1"/>
  <c r="R151" i="1"/>
  <c r="L151" i="1" s="1"/>
  <c r="R602" i="1"/>
  <c r="L602" i="1" s="1"/>
  <c r="Q152" i="1"/>
  <c r="R1182" i="1"/>
  <c r="L1182" i="1" s="1"/>
  <c r="R22" i="1"/>
  <c r="L22" i="1" s="1"/>
  <c r="Q1755" i="1"/>
  <c r="Q1552" i="1"/>
  <c r="Q333" i="1"/>
  <c r="Q985" i="1"/>
  <c r="X587" i="1"/>
  <c r="U587" i="1" s="1"/>
  <c r="Z587" i="1" s="1"/>
  <c r="AA587" i="1" s="1"/>
  <c r="AB587" i="1" s="1"/>
  <c r="AC587" i="1" s="1"/>
  <c r="AD587" i="1" s="1"/>
  <c r="AE587" i="1" s="1"/>
  <c r="Q859" i="1"/>
  <c r="U217" i="1"/>
  <c r="Z217" i="1" s="1"/>
  <c r="AA217" i="1" s="1"/>
  <c r="AB217" i="1" s="1"/>
  <c r="AC217" i="1" s="1"/>
  <c r="AD217" i="1" s="1"/>
  <c r="AE217" i="1" s="1"/>
  <c r="R217" i="1"/>
  <c r="L217" i="1" s="1"/>
  <c r="Q309" i="1"/>
  <c r="R479" i="1"/>
  <c r="L479" i="1" s="1"/>
  <c r="U1252" i="1"/>
  <c r="Z1252" i="1" s="1"/>
  <c r="AA1252" i="1" s="1"/>
  <c r="AB1252" i="1" s="1"/>
  <c r="AC1252" i="1" s="1"/>
  <c r="AD1252" i="1" s="1"/>
  <c r="AE1252" i="1" s="1"/>
  <c r="R1366" i="1"/>
  <c r="L1366" i="1" s="1"/>
  <c r="Q422" i="1"/>
  <c r="Q600" i="1"/>
  <c r="Q1491" i="1"/>
  <c r="R80" i="1"/>
  <c r="L80" i="1" s="1"/>
  <c r="Q704" i="1"/>
  <c r="R1405" i="1"/>
  <c r="L1405" i="1" s="1"/>
  <c r="Q1146" i="1"/>
  <c r="Q334" i="1"/>
  <c r="X194" i="1"/>
  <c r="Q194" i="1"/>
  <c r="U719" i="1"/>
  <c r="Z719" i="1" s="1"/>
  <c r="AA719" i="1" s="1"/>
  <c r="AB719" i="1" s="1"/>
  <c r="AC719" i="1" s="1"/>
  <c r="AD719" i="1" s="1"/>
  <c r="AE719" i="1" s="1"/>
  <c r="R719" i="1"/>
  <c r="L719" i="1" s="1"/>
  <c r="Q220" i="1"/>
  <c r="X220" i="1"/>
  <c r="X1598" i="1"/>
  <c r="U1598" i="1" s="1"/>
  <c r="Z1598" i="1" s="1"/>
  <c r="AA1598" i="1" s="1"/>
  <c r="AB1598" i="1" s="1"/>
  <c r="AC1598" i="1" s="1"/>
  <c r="AD1598" i="1" s="1"/>
  <c r="AE1598" i="1" s="1"/>
  <c r="Q147" i="1"/>
  <c r="Q1074" i="1"/>
  <c r="U1645" i="1"/>
  <c r="Z1645" i="1" s="1"/>
  <c r="AA1645" i="1" s="1"/>
  <c r="AB1645" i="1" s="1"/>
  <c r="AC1645" i="1" s="1"/>
  <c r="AD1645" i="1" s="1"/>
  <c r="AE1645" i="1" s="1"/>
  <c r="Q1587" i="1"/>
  <c r="X1046" i="1"/>
  <c r="R1046" i="1" s="1"/>
  <c r="L1046" i="1" s="1"/>
  <c r="Q1797" i="1"/>
  <c r="Q1408" i="1"/>
  <c r="X112" i="1"/>
  <c r="U112" i="1" s="1"/>
  <c r="Z112" i="1" s="1"/>
  <c r="AA112" i="1" s="1"/>
  <c r="AB112" i="1" s="1"/>
  <c r="AC112" i="1" s="1"/>
  <c r="AD112" i="1" s="1"/>
  <c r="AE112" i="1" s="1"/>
  <c r="Q82" i="1"/>
  <c r="X628" i="1"/>
  <c r="R628" i="1" s="1"/>
  <c r="L628" i="1" s="1"/>
  <c r="U1328" i="1"/>
  <c r="Z1328" i="1" s="1"/>
  <c r="AA1328" i="1" s="1"/>
  <c r="AB1328" i="1" s="1"/>
  <c r="AC1328" i="1" s="1"/>
  <c r="AD1328" i="1" s="1"/>
  <c r="AE1328" i="1" s="1"/>
  <c r="Q282" i="1"/>
  <c r="R1647" i="1"/>
  <c r="L1647" i="1" s="1"/>
  <c r="R595" i="1"/>
  <c r="L595" i="1" s="1"/>
  <c r="X976" i="1"/>
  <c r="R976" i="1" s="1"/>
  <c r="L976" i="1" s="1"/>
  <c r="U1000" i="1"/>
  <c r="Z1000" i="1" s="1"/>
  <c r="AA1000" i="1" s="1"/>
  <c r="AB1000" i="1" s="1"/>
  <c r="AC1000" i="1" s="1"/>
  <c r="AD1000" i="1" s="1"/>
  <c r="AE1000" i="1" s="1"/>
  <c r="Q688" i="1"/>
  <c r="Q487" i="1"/>
  <c r="R959" i="1"/>
  <c r="L959" i="1" s="1"/>
  <c r="X49" i="1"/>
  <c r="U49" i="1" s="1"/>
  <c r="Z49" i="1" s="1"/>
  <c r="AA49" i="1" s="1"/>
  <c r="AB49" i="1" s="1"/>
  <c r="AC49" i="1" s="1"/>
  <c r="AD49" i="1" s="1"/>
  <c r="AE49" i="1" s="1"/>
  <c r="X1060" i="1"/>
  <c r="R1060" i="1" s="1"/>
  <c r="L1060" i="1" s="1"/>
  <c r="X560" i="1"/>
  <c r="U560" i="1" s="1"/>
  <c r="Z560" i="1" s="1"/>
  <c r="AA560" i="1" s="1"/>
  <c r="AB560" i="1" s="1"/>
  <c r="AC560" i="1" s="1"/>
  <c r="AD560" i="1" s="1"/>
  <c r="AE560" i="1" s="1"/>
  <c r="X192" i="1"/>
  <c r="R192" i="1" s="1"/>
  <c r="L192" i="1" s="1"/>
  <c r="X856" i="1"/>
  <c r="U856" i="1" s="1"/>
  <c r="Z856" i="1" s="1"/>
  <c r="AA856" i="1" s="1"/>
  <c r="AB856" i="1" s="1"/>
  <c r="AC856" i="1" s="1"/>
  <c r="AD856" i="1" s="1"/>
  <c r="AE856" i="1" s="1"/>
  <c r="Q790" i="1"/>
  <c r="Q111" i="1"/>
  <c r="X124" i="1"/>
  <c r="U124" i="1" s="1"/>
  <c r="Z124" i="1" s="1"/>
  <c r="AA124" i="1" s="1"/>
  <c r="AB124" i="1" s="1"/>
  <c r="AC124" i="1" s="1"/>
  <c r="AD124" i="1" s="1"/>
  <c r="AE124" i="1" s="1"/>
  <c r="X414" i="1"/>
  <c r="U414" i="1" s="1"/>
  <c r="Z414" i="1" s="1"/>
  <c r="AA414" i="1" s="1"/>
  <c r="AB414" i="1" s="1"/>
  <c r="AC414" i="1" s="1"/>
  <c r="AD414" i="1" s="1"/>
  <c r="AE414" i="1" s="1"/>
  <c r="Q506" i="1"/>
  <c r="X1519" i="1"/>
  <c r="R1538" i="1"/>
  <c r="L1538" i="1" s="1"/>
  <c r="U1538" i="1"/>
  <c r="Z1538" i="1" s="1"/>
  <c r="AA1538" i="1" s="1"/>
  <c r="AB1538" i="1" s="1"/>
  <c r="AC1538" i="1" s="1"/>
  <c r="AD1538" i="1" s="1"/>
  <c r="AE1538" i="1" s="1"/>
  <c r="U314" i="1"/>
  <c r="Z314" i="1" s="1"/>
  <c r="AA314" i="1" s="1"/>
  <c r="AB314" i="1" s="1"/>
  <c r="AC314" i="1" s="1"/>
  <c r="AD314" i="1" s="1"/>
  <c r="AE314" i="1" s="1"/>
  <c r="R314" i="1"/>
  <c r="L314" i="1" s="1"/>
  <c r="U187" i="1"/>
  <c r="Z187" i="1" s="1"/>
  <c r="AA187" i="1" s="1"/>
  <c r="AB187" i="1" s="1"/>
  <c r="AC187" i="1" s="1"/>
  <c r="AD187" i="1" s="1"/>
  <c r="AE187" i="1" s="1"/>
  <c r="R187" i="1"/>
  <c r="L187" i="1" s="1"/>
  <c r="X1036" i="1"/>
  <c r="R1036" i="1" s="1"/>
  <c r="L1036" i="1" s="1"/>
  <c r="R214" i="1"/>
  <c r="L214" i="1" s="1"/>
  <c r="R1249" i="1"/>
  <c r="L1249" i="1" s="1"/>
  <c r="R1739" i="1"/>
  <c r="L1739" i="1" s="1"/>
  <c r="Q1337" i="1"/>
  <c r="Q353" i="1"/>
  <c r="R830" i="1"/>
  <c r="L830" i="1" s="1"/>
  <c r="X1596" i="1"/>
  <c r="U1596" i="1" s="1"/>
  <c r="Z1596" i="1" s="1"/>
  <c r="AA1596" i="1" s="1"/>
  <c r="AB1596" i="1" s="1"/>
  <c r="AC1596" i="1" s="1"/>
  <c r="AD1596" i="1" s="1"/>
  <c r="AE1596" i="1" s="1"/>
  <c r="Q1588" i="1"/>
  <c r="Q958" i="1"/>
  <c r="X255" i="1"/>
  <c r="U255" i="1" s="1"/>
  <c r="Z255" i="1" s="1"/>
  <c r="AA255" i="1" s="1"/>
  <c r="AB255" i="1" s="1"/>
  <c r="AC255" i="1" s="1"/>
  <c r="AD255" i="1" s="1"/>
  <c r="AE255" i="1" s="1"/>
  <c r="X72" i="1"/>
  <c r="U72" i="1" s="1"/>
  <c r="Z72" i="1" s="1"/>
  <c r="AA72" i="1" s="1"/>
  <c r="AB72" i="1" s="1"/>
  <c r="AC72" i="1" s="1"/>
  <c r="AD72" i="1" s="1"/>
  <c r="AE72" i="1" s="1"/>
  <c r="X1545" i="1"/>
  <c r="R1545" i="1" s="1"/>
  <c r="L1545" i="1" s="1"/>
  <c r="X430" i="1"/>
  <c r="R430" i="1" s="1"/>
  <c r="L430" i="1" s="1"/>
  <c r="Q1014" i="1"/>
  <c r="Q76" i="1"/>
  <c r="Q1169" i="1"/>
  <c r="Q475" i="1"/>
  <c r="Q373" i="1"/>
  <c r="Q1277" i="1"/>
  <c r="X559" i="1"/>
  <c r="U559" i="1" s="1"/>
  <c r="Z559" i="1" s="1"/>
  <c r="AA559" i="1" s="1"/>
  <c r="AB559" i="1" s="1"/>
  <c r="AC559" i="1" s="1"/>
  <c r="AD559" i="1" s="1"/>
  <c r="AE559" i="1" s="1"/>
  <c r="X1353" i="1"/>
  <c r="U1353" i="1" s="1"/>
  <c r="Z1353" i="1" s="1"/>
  <c r="AA1353" i="1" s="1"/>
  <c r="AB1353" i="1" s="1"/>
  <c r="AC1353" i="1" s="1"/>
  <c r="AD1353" i="1" s="1"/>
  <c r="AE1353" i="1" s="1"/>
  <c r="Q398" i="1"/>
  <c r="Q888" i="1"/>
  <c r="Q221" i="1"/>
  <c r="Q544" i="1"/>
  <c r="U1416" i="1"/>
  <c r="Z1416" i="1" s="1"/>
  <c r="AA1416" i="1" s="1"/>
  <c r="AB1416" i="1" s="1"/>
  <c r="AC1416" i="1" s="1"/>
  <c r="AD1416" i="1" s="1"/>
  <c r="AE1416" i="1" s="1"/>
  <c r="R1416" i="1"/>
  <c r="L1416" i="1" s="1"/>
  <c r="Q442" i="1"/>
  <c r="R1458" i="1"/>
  <c r="L1458" i="1" s="1"/>
  <c r="X1809" i="1"/>
  <c r="R1809" i="1" s="1"/>
  <c r="L1809" i="1" s="1"/>
  <c r="R578" i="1"/>
  <c r="L578" i="1" s="1"/>
  <c r="U1484" i="1"/>
  <c r="Z1484" i="1" s="1"/>
  <c r="AA1484" i="1" s="1"/>
  <c r="AB1484" i="1" s="1"/>
  <c r="AC1484" i="1" s="1"/>
  <c r="AD1484" i="1" s="1"/>
  <c r="AE1484" i="1" s="1"/>
  <c r="X824" i="1"/>
  <c r="U824" i="1" s="1"/>
  <c r="Z824" i="1" s="1"/>
  <c r="AA824" i="1" s="1"/>
  <c r="AB824" i="1" s="1"/>
  <c r="AC824" i="1" s="1"/>
  <c r="AD824" i="1" s="1"/>
  <c r="AE824" i="1" s="1"/>
  <c r="X882" i="1"/>
  <c r="U882" i="1" s="1"/>
  <c r="Z882" i="1" s="1"/>
  <c r="AA882" i="1" s="1"/>
  <c r="AB882" i="1" s="1"/>
  <c r="AC882" i="1" s="1"/>
  <c r="AD882" i="1" s="1"/>
  <c r="AE882" i="1" s="1"/>
  <c r="R728" i="1"/>
  <c r="L728" i="1" s="1"/>
  <c r="Q413" i="1"/>
  <c r="X1717" i="1"/>
  <c r="R1717" i="1" s="1"/>
  <c r="L1717" i="1" s="1"/>
  <c r="Q849" i="1"/>
  <c r="U1791" i="1"/>
  <c r="Z1791" i="1" s="1"/>
  <c r="AA1791" i="1" s="1"/>
  <c r="AB1791" i="1" s="1"/>
  <c r="AC1791" i="1" s="1"/>
  <c r="AD1791" i="1" s="1"/>
  <c r="AE1791" i="1" s="1"/>
  <c r="U638" i="1"/>
  <c r="Z638" i="1" s="1"/>
  <c r="AA638" i="1" s="1"/>
  <c r="AB638" i="1" s="1"/>
  <c r="AC638" i="1" s="1"/>
  <c r="AD638" i="1" s="1"/>
  <c r="AE638" i="1" s="1"/>
  <c r="R638" i="1"/>
  <c r="L638" i="1" s="1"/>
  <c r="Q1761" i="1"/>
  <c r="Q596" i="1"/>
  <c r="X613" i="1"/>
  <c r="U613" i="1" s="1"/>
  <c r="Z613" i="1" s="1"/>
  <c r="AA613" i="1" s="1"/>
  <c r="AB613" i="1" s="1"/>
  <c r="AC613" i="1" s="1"/>
  <c r="AD613" i="1" s="1"/>
  <c r="AE613" i="1" s="1"/>
  <c r="X1524" i="1"/>
  <c r="U1524" i="1" s="1"/>
  <c r="Z1524" i="1" s="1"/>
  <c r="AA1524" i="1" s="1"/>
  <c r="AB1524" i="1" s="1"/>
  <c r="AC1524" i="1" s="1"/>
  <c r="AD1524" i="1" s="1"/>
  <c r="AE1524" i="1" s="1"/>
  <c r="Q512" i="1"/>
  <c r="R657" i="1"/>
  <c r="L657" i="1" s="1"/>
  <c r="Q1257" i="1"/>
  <c r="Q826" i="1"/>
  <c r="Q1749" i="1"/>
  <c r="Q1413" i="1"/>
  <c r="Q1607" i="1"/>
  <c r="Q1178" i="1"/>
  <c r="Q896" i="1"/>
  <c r="Q1344" i="1"/>
  <c r="X1512" i="1"/>
  <c r="U1512" i="1" s="1"/>
  <c r="Z1512" i="1" s="1"/>
  <c r="AA1512" i="1" s="1"/>
  <c r="AB1512" i="1" s="1"/>
  <c r="AC1512" i="1" s="1"/>
  <c r="AD1512" i="1" s="1"/>
  <c r="AE1512" i="1" s="1"/>
  <c r="Q881" i="1"/>
  <c r="Q1321" i="1"/>
  <c r="X701" i="1"/>
  <c r="U701" i="1" s="1"/>
  <c r="Z701" i="1" s="1"/>
  <c r="AA701" i="1" s="1"/>
  <c r="AB701" i="1" s="1"/>
  <c r="AC701" i="1" s="1"/>
  <c r="AD701" i="1" s="1"/>
  <c r="AE701" i="1" s="1"/>
  <c r="X516" i="1"/>
  <c r="Q1402" i="1"/>
  <c r="X1402" i="1"/>
  <c r="U1055" i="1"/>
  <c r="Z1055" i="1" s="1"/>
  <c r="AA1055" i="1" s="1"/>
  <c r="AB1055" i="1" s="1"/>
  <c r="AC1055" i="1" s="1"/>
  <c r="AD1055" i="1" s="1"/>
  <c r="AE1055" i="1" s="1"/>
  <c r="R1055" i="1"/>
  <c r="L1055" i="1" s="1"/>
  <c r="Q1695" i="1"/>
  <c r="X1695" i="1"/>
  <c r="Q1741" i="1"/>
  <c r="Q180" i="1"/>
  <c r="X549" i="1"/>
  <c r="U549" i="1" s="1"/>
  <c r="Z549" i="1" s="1"/>
  <c r="AA549" i="1" s="1"/>
  <c r="AB549" i="1" s="1"/>
  <c r="AC549" i="1" s="1"/>
  <c r="AD549" i="1" s="1"/>
  <c r="AE549" i="1" s="1"/>
  <c r="Q1450" i="1"/>
  <c r="Q1795" i="1"/>
  <c r="Q1073" i="1"/>
  <c r="X1073" i="1"/>
  <c r="U1228" i="1"/>
  <c r="Z1228" i="1" s="1"/>
  <c r="AA1228" i="1" s="1"/>
  <c r="AB1228" i="1" s="1"/>
  <c r="AC1228" i="1" s="1"/>
  <c r="AD1228" i="1" s="1"/>
  <c r="AE1228" i="1" s="1"/>
  <c r="R1228" i="1"/>
  <c r="L1228" i="1" s="1"/>
  <c r="Q363" i="1"/>
  <c r="Q1597" i="1"/>
  <c r="R483" i="1"/>
  <c r="L483" i="1" s="1"/>
  <c r="X1754" i="1"/>
  <c r="R1754" i="1" s="1"/>
  <c r="L1754" i="1" s="1"/>
  <c r="R1438" i="1"/>
  <c r="L1438" i="1" s="1"/>
  <c r="Q1651" i="1"/>
  <c r="X336" i="1"/>
  <c r="U336" i="1" s="1"/>
  <c r="Z336" i="1" s="1"/>
  <c r="AA336" i="1" s="1"/>
  <c r="AB336" i="1" s="1"/>
  <c r="AC336" i="1" s="1"/>
  <c r="AD336" i="1" s="1"/>
  <c r="AE336" i="1" s="1"/>
  <c r="Q794" i="1"/>
  <c r="X234" i="1"/>
  <c r="R234" i="1" s="1"/>
  <c r="L234" i="1" s="1"/>
  <c r="Q953" i="1"/>
  <c r="X889" i="1"/>
  <c r="R889" i="1" s="1"/>
  <c r="L889" i="1" s="1"/>
  <c r="Q1601" i="1"/>
  <c r="R368" i="1"/>
  <c r="L368" i="1" s="1"/>
  <c r="Q924" i="1"/>
  <c r="R927" i="1"/>
  <c r="L927" i="1" s="1"/>
  <c r="Q1805" i="1"/>
  <c r="X1346" i="1"/>
  <c r="Q1346" i="1"/>
  <c r="R117" i="1"/>
  <c r="L117" i="1" s="1"/>
  <c r="R25" i="1"/>
  <c r="L25" i="1" s="1"/>
  <c r="Q813" i="1"/>
  <c r="U1332" i="1"/>
  <c r="Z1332" i="1" s="1"/>
  <c r="AA1332" i="1" s="1"/>
  <c r="AB1332" i="1" s="1"/>
  <c r="AC1332" i="1" s="1"/>
  <c r="AD1332" i="1" s="1"/>
  <c r="AE1332" i="1" s="1"/>
  <c r="Q160" i="1"/>
  <c r="X1696" i="1"/>
  <c r="X711" i="1"/>
  <c r="Q711" i="1"/>
  <c r="U263" i="1"/>
  <c r="Z263" i="1" s="1"/>
  <c r="AA263" i="1" s="1"/>
  <c r="AB263" i="1" s="1"/>
  <c r="AC263" i="1" s="1"/>
  <c r="AD263" i="1" s="1"/>
  <c r="AE263" i="1" s="1"/>
  <c r="R263" i="1"/>
  <c r="L263" i="1" s="1"/>
  <c r="U1735" i="1"/>
  <c r="Z1735" i="1" s="1"/>
  <c r="AA1735" i="1" s="1"/>
  <c r="AB1735" i="1" s="1"/>
  <c r="AC1735" i="1" s="1"/>
  <c r="AD1735" i="1" s="1"/>
  <c r="AE1735" i="1" s="1"/>
  <c r="R1735" i="1"/>
  <c r="L1735" i="1" s="1"/>
  <c r="U32" i="1"/>
  <c r="Z32" i="1" s="1"/>
  <c r="AA32" i="1" s="1"/>
  <c r="AB32" i="1" s="1"/>
  <c r="AC32" i="1" s="1"/>
  <c r="AD32" i="1" s="1"/>
  <c r="AE32" i="1" s="1"/>
  <c r="R32" i="1"/>
  <c r="L32" i="1" s="1"/>
  <c r="Q406" i="1"/>
  <c r="X406" i="1"/>
  <c r="R1635" i="1"/>
  <c r="L1635" i="1" s="1"/>
  <c r="U1635" i="1"/>
  <c r="Z1635" i="1" s="1"/>
  <c r="AA1635" i="1" s="1"/>
  <c r="AB1635" i="1" s="1"/>
  <c r="AC1635" i="1" s="1"/>
  <c r="AD1635" i="1" s="1"/>
  <c r="AE1635" i="1" s="1"/>
  <c r="X455" i="1"/>
  <c r="U455" i="1" s="1"/>
  <c r="Z455" i="1" s="1"/>
  <c r="AA455" i="1" s="1"/>
  <c r="AB455" i="1" s="1"/>
  <c r="AC455" i="1" s="1"/>
  <c r="AD455" i="1" s="1"/>
  <c r="AE455" i="1" s="1"/>
  <c r="X1609" i="1"/>
  <c r="R1609" i="1" s="1"/>
  <c r="L1609" i="1" s="1"/>
  <c r="Q1633" i="1"/>
  <c r="X95" i="1"/>
  <c r="Q95" i="1"/>
  <c r="U1339" i="1"/>
  <c r="Z1339" i="1" s="1"/>
  <c r="AA1339" i="1" s="1"/>
  <c r="AB1339" i="1" s="1"/>
  <c r="AC1339" i="1" s="1"/>
  <c r="AD1339" i="1" s="1"/>
  <c r="AE1339" i="1" s="1"/>
  <c r="R1339" i="1"/>
  <c r="L1339" i="1" s="1"/>
  <c r="R741" i="1"/>
  <c r="L741" i="1" s="1"/>
  <c r="U1119" i="1"/>
  <c r="Z1119" i="1" s="1"/>
  <c r="AA1119" i="1" s="1"/>
  <c r="AB1119" i="1" s="1"/>
  <c r="AC1119" i="1" s="1"/>
  <c r="AD1119" i="1" s="1"/>
  <c r="AE1119" i="1" s="1"/>
  <c r="R1119" i="1"/>
  <c r="L1119" i="1" s="1"/>
  <c r="Q1077" i="1"/>
  <c r="Q573" i="1"/>
  <c r="U509" i="1"/>
  <c r="Z509" i="1" s="1"/>
  <c r="AA509" i="1" s="1"/>
  <c r="AB509" i="1" s="1"/>
  <c r="AC509" i="1" s="1"/>
  <c r="AD509" i="1" s="1"/>
  <c r="AE509" i="1" s="1"/>
  <c r="R229" i="1"/>
  <c r="L229" i="1" s="1"/>
  <c r="X1501" i="1"/>
  <c r="R1501" i="1" s="1"/>
  <c r="L1501" i="1" s="1"/>
  <c r="X1685" i="1"/>
  <c r="U1685" i="1" s="1"/>
  <c r="Z1685" i="1" s="1"/>
  <c r="AA1685" i="1" s="1"/>
  <c r="AB1685" i="1" s="1"/>
  <c r="AC1685" i="1" s="1"/>
  <c r="AD1685" i="1" s="1"/>
  <c r="AE1685" i="1" s="1"/>
  <c r="Q723" i="1"/>
  <c r="Q1271" i="1"/>
  <c r="R321" i="1"/>
  <c r="L321" i="1" s="1"/>
  <c r="Q1738" i="1"/>
  <c r="X1388" i="1"/>
  <c r="U1388" i="1" s="1"/>
  <c r="Z1388" i="1" s="1"/>
  <c r="AA1388" i="1" s="1"/>
  <c r="AB1388" i="1" s="1"/>
  <c r="AC1388" i="1" s="1"/>
  <c r="AD1388" i="1" s="1"/>
  <c r="AE1388" i="1" s="1"/>
  <c r="X91" i="1"/>
  <c r="R91" i="1" s="1"/>
  <c r="L91" i="1" s="1"/>
  <c r="X703" i="1"/>
  <c r="Q703" i="1"/>
  <c r="U1424" i="1"/>
  <c r="Z1424" i="1" s="1"/>
  <c r="AA1424" i="1" s="1"/>
  <c r="AB1424" i="1" s="1"/>
  <c r="AC1424" i="1" s="1"/>
  <c r="AD1424" i="1" s="1"/>
  <c r="AE1424" i="1" s="1"/>
  <c r="R1424" i="1"/>
  <c r="L1424" i="1" s="1"/>
  <c r="U154" i="1"/>
  <c r="Z154" i="1" s="1"/>
  <c r="AA154" i="1" s="1"/>
  <c r="AB154" i="1" s="1"/>
  <c r="AC154" i="1" s="1"/>
  <c r="AD154" i="1" s="1"/>
  <c r="AE154" i="1" s="1"/>
  <c r="R154" i="1"/>
  <c r="L154" i="1" s="1"/>
  <c r="U1091" i="1"/>
  <c r="Z1091" i="1" s="1"/>
  <c r="AA1091" i="1" s="1"/>
  <c r="AB1091" i="1" s="1"/>
  <c r="AC1091" i="1" s="1"/>
  <c r="AD1091" i="1" s="1"/>
  <c r="AE1091" i="1" s="1"/>
  <c r="R1091" i="1"/>
  <c r="L1091" i="1" s="1"/>
  <c r="U865" i="1"/>
  <c r="Z865" i="1" s="1"/>
  <c r="AA865" i="1" s="1"/>
  <c r="AB865" i="1" s="1"/>
  <c r="AC865" i="1" s="1"/>
  <c r="AD865" i="1" s="1"/>
  <c r="AE865" i="1" s="1"/>
  <c r="R865" i="1"/>
  <c r="L865" i="1" s="1"/>
  <c r="U1680" i="1"/>
  <c r="Z1680" i="1" s="1"/>
  <c r="AA1680" i="1" s="1"/>
  <c r="AB1680" i="1" s="1"/>
  <c r="AC1680" i="1" s="1"/>
  <c r="AD1680" i="1" s="1"/>
  <c r="AE1680" i="1" s="1"/>
  <c r="R698" i="1"/>
  <c r="L698" i="1" s="1"/>
  <c r="X106" i="1"/>
  <c r="R106" i="1" s="1"/>
  <c r="L106" i="1" s="1"/>
  <c r="R1348" i="1"/>
  <c r="L1348" i="1" s="1"/>
  <c r="R712" i="1"/>
  <c r="L712" i="1" s="1"/>
  <c r="Q631" i="1"/>
  <c r="R1418" i="1"/>
  <c r="L1418" i="1" s="1"/>
  <c r="X1295" i="1"/>
  <c r="Q1295" i="1"/>
  <c r="U1022" i="1"/>
  <c r="Z1022" i="1" s="1"/>
  <c r="AA1022" i="1" s="1"/>
  <c r="AB1022" i="1" s="1"/>
  <c r="AC1022" i="1" s="1"/>
  <c r="AD1022" i="1" s="1"/>
  <c r="AE1022" i="1" s="1"/>
  <c r="R1022" i="1"/>
  <c r="L1022" i="1" s="1"/>
  <c r="U1788" i="1"/>
  <c r="Z1788" i="1" s="1"/>
  <c r="AA1788" i="1" s="1"/>
  <c r="AB1788" i="1" s="1"/>
  <c r="AC1788" i="1" s="1"/>
  <c r="AD1788" i="1" s="1"/>
  <c r="AE1788" i="1" s="1"/>
  <c r="U477" i="1"/>
  <c r="Z477" i="1" s="1"/>
  <c r="AA477" i="1" s="1"/>
  <c r="AB477" i="1" s="1"/>
  <c r="AC477" i="1" s="1"/>
  <c r="AD477" i="1" s="1"/>
  <c r="AE477" i="1" s="1"/>
  <c r="Q403" i="1"/>
  <c r="U1298" i="1"/>
  <c r="Z1298" i="1" s="1"/>
  <c r="AA1298" i="1" s="1"/>
  <c r="AB1298" i="1" s="1"/>
  <c r="AC1298" i="1" s="1"/>
  <c r="AD1298" i="1" s="1"/>
  <c r="AE1298" i="1" s="1"/>
  <c r="R1298" i="1"/>
  <c r="L1298" i="1" s="1"/>
  <c r="U129" i="1"/>
  <c r="Z129" i="1" s="1"/>
  <c r="AA129" i="1" s="1"/>
  <c r="AB129" i="1" s="1"/>
  <c r="AC129" i="1" s="1"/>
  <c r="AD129" i="1" s="1"/>
  <c r="AE129" i="1" s="1"/>
  <c r="R129" i="1"/>
  <c r="L129" i="1" s="1"/>
  <c r="U863" i="1"/>
  <c r="Z863" i="1" s="1"/>
  <c r="AA863" i="1" s="1"/>
  <c r="AB863" i="1" s="1"/>
  <c r="AC863" i="1" s="1"/>
  <c r="AD863" i="1" s="1"/>
  <c r="AE863" i="1" s="1"/>
  <c r="R863" i="1"/>
  <c r="L863" i="1" s="1"/>
  <c r="R302" i="1"/>
  <c r="L302" i="1" s="1"/>
  <c r="R246" i="1"/>
  <c r="L246" i="1" s="1"/>
  <c r="Q1613" i="1"/>
  <c r="X762" i="1"/>
  <c r="U762" i="1" s="1"/>
  <c r="Z762" i="1" s="1"/>
  <c r="AA762" i="1" s="1"/>
  <c r="AB762" i="1" s="1"/>
  <c r="AC762" i="1" s="1"/>
  <c r="AD762" i="1" s="1"/>
  <c r="AE762" i="1" s="1"/>
  <c r="X1285" i="1"/>
  <c r="Q1285" i="1"/>
  <c r="U1302" i="1"/>
  <c r="Z1302" i="1" s="1"/>
  <c r="AA1302" i="1" s="1"/>
  <c r="AB1302" i="1" s="1"/>
  <c r="AC1302" i="1" s="1"/>
  <c r="AD1302" i="1" s="1"/>
  <c r="AE1302" i="1" s="1"/>
  <c r="R1302" i="1"/>
  <c r="L1302" i="1" s="1"/>
  <c r="Q1586" i="1"/>
  <c r="R354" i="1"/>
  <c r="L354" i="1" s="1"/>
  <c r="U354" i="1"/>
  <c r="Z354" i="1" s="1"/>
  <c r="AA354" i="1" s="1"/>
  <c r="AB354" i="1" s="1"/>
  <c r="AC354" i="1" s="1"/>
  <c r="AD354" i="1" s="1"/>
  <c r="AE354" i="1" s="1"/>
  <c r="U1455" i="1"/>
  <c r="Z1455" i="1" s="1"/>
  <c r="AA1455" i="1" s="1"/>
  <c r="AB1455" i="1" s="1"/>
  <c r="AC1455" i="1" s="1"/>
  <c r="AD1455" i="1" s="1"/>
  <c r="AE1455" i="1" s="1"/>
  <c r="R1455" i="1"/>
  <c r="L1455" i="1" s="1"/>
  <c r="Q1763" i="1"/>
  <c r="Q799" i="1"/>
  <c r="Q94" i="1"/>
  <c r="X1358" i="1"/>
  <c r="U1358" i="1" s="1"/>
  <c r="Z1358" i="1" s="1"/>
  <c r="AA1358" i="1" s="1"/>
  <c r="AB1358" i="1" s="1"/>
  <c r="AC1358" i="1" s="1"/>
  <c r="AD1358" i="1" s="1"/>
  <c r="AE1358" i="1" s="1"/>
  <c r="U1461" i="1"/>
  <c r="Z1461" i="1" s="1"/>
  <c r="AA1461" i="1" s="1"/>
  <c r="AB1461" i="1" s="1"/>
  <c r="AC1461" i="1" s="1"/>
  <c r="AD1461" i="1" s="1"/>
  <c r="AE1461" i="1" s="1"/>
  <c r="R1461" i="1"/>
  <c r="L1461" i="1" s="1"/>
  <c r="U29" i="1"/>
  <c r="Z29" i="1" s="1"/>
  <c r="AA29" i="1" s="1"/>
  <c r="AB29" i="1" s="1"/>
  <c r="AC29" i="1" s="1"/>
  <c r="AD29" i="1" s="1"/>
  <c r="AE29" i="1" s="1"/>
  <c r="U1636" i="1"/>
  <c r="Z1636" i="1" s="1"/>
  <c r="AA1636" i="1" s="1"/>
  <c r="AB1636" i="1" s="1"/>
  <c r="AC1636" i="1" s="1"/>
  <c r="AD1636" i="1" s="1"/>
  <c r="AE1636" i="1" s="1"/>
  <c r="Q1221" i="1"/>
  <c r="Q1440" i="1"/>
  <c r="X1309" i="1"/>
  <c r="U1309" i="1" s="1"/>
  <c r="Z1309" i="1" s="1"/>
  <c r="AA1309" i="1" s="1"/>
  <c r="AB1309" i="1" s="1"/>
  <c r="AC1309" i="1" s="1"/>
  <c r="AD1309" i="1" s="1"/>
  <c r="AE1309" i="1" s="1"/>
  <c r="Q63" i="1"/>
  <c r="R1414" i="1"/>
  <c r="L1414" i="1" s="1"/>
  <c r="U1414" i="1"/>
  <c r="Z1414" i="1" s="1"/>
  <c r="AA1414" i="1" s="1"/>
  <c r="AB1414" i="1" s="1"/>
  <c r="AC1414" i="1" s="1"/>
  <c r="AD1414" i="1" s="1"/>
  <c r="AE1414" i="1" s="1"/>
  <c r="U277" i="1"/>
  <c r="Z277" i="1" s="1"/>
  <c r="AA277" i="1" s="1"/>
  <c r="AB277" i="1" s="1"/>
  <c r="AC277" i="1" s="1"/>
  <c r="AD277" i="1" s="1"/>
  <c r="AE277" i="1" s="1"/>
  <c r="R277" i="1"/>
  <c r="L277" i="1" s="1"/>
  <c r="Q1162" i="1"/>
  <c r="Q608" i="1"/>
  <c r="X608" i="1"/>
  <c r="Q1154" i="1"/>
  <c r="X1154" i="1"/>
  <c r="U581" i="1"/>
  <c r="Z581" i="1" s="1"/>
  <c r="AA581" i="1" s="1"/>
  <c r="AB581" i="1" s="1"/>
  <c r="AC581" i="1" s="1"/>
  <c r="AD581" i="1" s="1"/>
  <c r="AE581" i="1" s="1"/>
  <c r="R581" i="1"/>
  <c r="L581" i="1" s="1"/>
  <c r="U1805" i="1"/>
  <c r="Z1805" i="1" s="1"/>
  <c r="AA1805" i="1" s="1"/>
  <c r="AB1805" i="1" s="1"/>
  <c r="AC1805" i="1" s="1"/>
  <c r="AD1805" i="1" s="1"/>
  <c r="AE1805" i="1" s="1"/>
  <c r="R300" i="1"/>
  <c r="L300" i="1" s="1"/>
  <c r="Q873" i="1"/>
  <c r="X1132" i="1"/>
  <c r="U1132" i="1" s="1"/>
  <c r="Z1132" i="1" s="1"/>
  <c r="AA1132" i="1" s="1"/>
  <c r="AB1132" i="1" s="1"/>
  <c r="AC1132" i="1" s="1"/>
  <c r="AD1132" i="1" s="1"/>
  <c r="AE1132" i="1" s="1"/>
  <c r="X1326" i="1"/>
  <c r="U1326" i="1" s="1"/>
  <c r="Z1326" i="1" s="1"/>
  <c r="AA1326" i="1" s="1"/>
  <c r="AB1326" i="1" s="1"/>
  <c r="AC1326" i="1" s="1"/>
  <c r="AD1326" i="1" s="1"/>
  <c r="AE1326" i="1" s="1"/>
  <c r="Q41" i="1"/>
  <c r="X721" i="1"/>
  <c r="U721" i="1" s="1"/>
  <c r="Z721" i="1" s="1"/>
  <c r="AA721" i="1" s="1"/>
  <c r="AB721" i="1" s="1"/>
  <c r="AC721" i="1" s="1"/>
  <c r="AD721" i="1" s="1"/>
  <c r="AE721" i="1" s="1"/>
  <c r="Q1715" i="1"/>
  <c r="X490" i="1"/>
  <c r="U490" i="1" s="1"/>
  <c r="Z490" i="1" s="1"/>
  <c r="AA490" i="1" s="1"/>
  <c r="AB490" i="1" s="1"/>
  <c r="AC490" i="1" s="1"/>
  <c r="AD490" i="1" s="1"/>
  <c r="AE490" i="1" s="1"/>
  <c r="X1565" i="1"/>
  <c r="U1565" i="1" s="1"/>
  <c r="Z1565" i="1" s="1"/>
  <c r="AA1565" i="1" s="1"/>
  <c r="AB1565" i="1" s="1"/>
  <c r="AC1565" i="1" s="1"/>
  <c r="AD1565" i="1" s="1"/>
  <c r="AE1565" i="1" s="1"/>
  <c r="Q272" i="1"/>
  <c r="Q1263" i="1"/>
  <c r="Q1407" i="1"/>
  <c r="Q1218" i="1"/>
  <c r="U399" i="1"/>
  <c r="Z399" i="1" s="1"/>
  <c r="AA399" i="1" s="1"/>
  <c r="AB399" i="1" s="1"/>
  <c r="AC399" i="1" s="1"/>
  <c r="AD399" i="1" s="1"/>
  <c r="AE399" i="1" s="1"/>
  <c r="R399" i="1"/>
  <c r="L399" i="1" s="1"/>
  <c r="X1641" i="1"/>
  <c r="Q1641" i="1"/>
  <c r="Q1250" i="1"/>
  <c r="X1250" i="1"/>
  <c r="U1299" i="1"/>
  <c r="Z1299" i="1" s="1"/>
  <c r="AA1299" i="1" s="1"/>
  <c r="AB1299" i="1" s="1"/>
  <c r="AC1299" i="1" s="1"/>
  <c r="AD1299" i="1" s="1"/>
  <c r="AE1299" i="1" s="1"/>
  <c r="R1299" i="1"/>
  <c r="L1299" i="1" s="1"/>
  <c r="U1698" i="1"/>
  <c r="Z1698" i="1" s="1"/>
  <c r="AA1698" i="1" s="1"/>
  <c r="AB1698" i="1" s="1"/>
  <c r="AC1698" i="1" s="1"/>
  <c r="AD1698" i="1" s="1"/>
  <c r="AE1698" i="1" s="1"/>
  <c r="R1698" i="1"/>
  <c r="L1698" i="1" s="1"/>
  <c r="Q469" i="1"/>
  <c r="U145" i="1"/>
  <c r="Z145" i="1" s="1"/>
  <c r="AA145" i="1" s="1"/>
  <c r="AB145" i="1" s="1"/>
  <c r="AC145" i="1" s="1"/>
  <c r="AD145" i="1" s="1"/>
  <c r="AE145" i="1" s="1"/>
  <c r="R145" i="1"/>
  <c r="L145" i="1" s="1"/>
  <c r="U503" i="1"/>
  <c r="Z503" i="1" s="1"/>
  <c r="AA503" i="1" s="1"/>
  <c r="AB503" i="1" s="1"/>
  <c r="AC503" i="1" s="1"/>
  <c r="AD503" i="1" s="1"/>
  <c r="AE503" i="1" s="1"/>
  <c r="R503" i="1"/>
  <c r="L503" i="1" s="1"/>
  <c r="U386" i="1"/>
  <c r="Z386" i="1" s="1"/>
  <c r="AA386" i="1" s="1"/>
  <c r="AB386" i="1" s="1"/>
  <c r="AC386" i="1" s="1"/>
  <c r="AD386" i="1" s="1"/>
  <c r="AE386" i="1" s="1"/>
  <c r="R386" i="1"/>
  <c r="L386" i="1" s="1"/>
  <c r="U604" i="1"/>
  <c r="Z604" i="1" s="1"/>
  <c r="AA604" i="1" s="1"/>
  <c r="AB604" i="1" s="1"/>
  <c r="AC604" i="1" s="1"/>
  <c r="AD604" i="1" s="1"/>
  <c r="AE604" i="1" s="1"/>
  <c r="R604" i="1"/>
  <c r="L604" i="1" s="1"/>
  <c r="U1497" i="1"/>
  <c r="Z1497" i="1" s="1"/>
  <c r="AA1497" i="1" s="1"/>
  <c r="AB1497" i="1" s="1"/>
  <c r="AC1497" i="1" s="1"/>
  <c r="AD1497" i="1" s="1"/>
  <c r="AE1497" i="1" s="1"/>
  <c r="R1497" i="1"/>
  <c r="L1497" i="1" s="1"/>
  <c r="U174" i="1"/>
  <c r="Z174" i="1" s="1"/>
  <c r="AA174" i="1" s="1"/>
  <c r="AB174" i="1" s="1"/>
  <c r="AC174" i="1" s="1"/>
  <c r="AD174" i="1" s="1"/>
  <c r="AE174" i="1" s="1"/>
  <c r="R174" i="1"/>
  <c r="L174" i="1" s="1"/>
  <c r="Q1079" i="1"/>
  <c r="Q1536" i="1"/>
  <c r="X1732" i="1"/>
  <c r="U1732" i="1" s="1"/>
  <c r="Z1732" i="1" s="1"/>
  <c r="AA1732" i="1" s="1"/>
  <c r="AB1732" i="1" s="1"/>
  <c r="AC1732" i="1" s="1"/>
  <c r="AD1732" i="1" s="1"/>
  <c r="AE1732" i="1" s="1"/>
  <c r="Q1494" i="1"/>
  <c r="R921" i="1"/>
  <c r="L921" i="1" s="1"/>
  <c r="Q571" i="1"/>
  <c r="X1064" i="1"/>
  <c r="U1064" i="1" s="1"/>
  <c r="Z1064" i="1" s="1"/>
  <c r="AA1064" i="1" s="1"/>
  <c r="AB1064" i="1" s="1"/>
  <c r="AC1064" i="1" s="1"/>
  <c r="AD1064" i="1" s="1"/>
  <c r="AE1064" i="1" s="1"/>
  <c r="Q453" i="1"/>
  <c r="X1265" i="1"/>
  <c r="R1265" i="1" s="1"/>
  <c r="L1265" i="1" s="1"/>
  <c r="Q1583" i="1"/>
  <c r="X107" i="1"/>
  <c r="U107" i="1" s="1"/>
  <c r="Z107" i="1" s="1"/>
  <c r="AA107" i="1" s="1"/>
  <c r="AB107" i="1" s="1"/>
  <c r="AC107" i="1" s="1"/>
  <c r="AD107" i="1" s="1"/>
  <c r="AE107" i="1" s="1"/>
  <c r="Q207" i="1"/>
  <c r="U606" i="1"/>
  <c r="Z606" i="1" s="1"/>
  <c r="AA606" i="1" s="1"/>
  <c r="AB606" i="1" s="1"/>
  <c r="AC606" i="1" s="1"/>
  <c r="AD606" i="1" s="1"/>
  <c r="AE606" i="1" s="1"/>
  <c r="R606" i="1"/>
  <c r="L606" i="1" s="1"/>
  <c r="X1210" i="1"/>
  <c r="Q1210" i="1"/>
  <c r="Q441" i="1"/>
  <c r="X441" i="1"/>
  <c r="U52" i="1"/>
  <c r="Z52" i="1" s="1"/>
  <c r="AA52" i="1" s="1"/>
  <c r="AB52" i="1" s="1"/>
  <c r="AC52" i="1" s="1"/>
  <c r="AD52" i="1" s="1"/>
  <c r="AE52" i="1" s="1"/>
  <c r="R52" i="1"/>
  <c r="L52" i="1" s="1"/>
  <c r="X507" i="1"/>
  <c r="R507" i="1" s="1"/>
  <c r="L507" i="1" s="1"/>
  <c r="Q1652" i="1"/>
  <c r="X1669" i="1"/>
  <c r="U1669" i="1" s="1"/>
  <c r="Z1669" i="1" s="1"/>
  <c r="AA1669" i="1" s="1"/>
  <c r="AB1669" i="1" s="1"/>
  <c r="AC1669" i="1" s="1"/>
  <c r="AD1669" i="1" s="1"/>
  <c r="AE1669" i="1" s="1"/>
  <c r="Q521" i="1"/>
  <c r="Q527" i="1"/>
  <c r="Q1620" i="1"/>
  <c r="U798" i="1"/>
  <c r="Z798" i="1" s="1"/>
  <c r="AA798" i="1" s="1"/>
  <c r="AB798" i="1" s="1"/>
  <c r="AC798" i="1" s="1"/>
  <c r="AD798" i="1" s="1"/>
  <c r="AE798" i="1" s="1"/>
  <c r="R798" i="1"/>
  <c r="L798" i="1" s="1"/>
  <c r="U1171" i="1"/>
  <c r="Z1171" i="1" s="1"/>
  <c r="AA1171" i="1" s="1"/>
  <c r="AB1171" i="1" s="1"/>
  <c r="AC1171" i="1" s="1"/>
  <c r="AD1171" i="1" s="1"/>
  <c r="AE1171" i="1" s="1"/>
  <c r="R1171" i="1"/>
  <c r="L1171" i="1" s="1"/>
  <c r="U1604" i="1"/>
  <c r="Z1604" i="1" s="1"/>
  <c r="AA1604" i="1" s="1"/>
  <c r="AB1604" i="1" s="1"/>
  <c r="AC1604" i="1" s="1"/>
  <c r="AD1604" i="1" s="1"/>
  <c r="AE1604" i="1" s="1"/>
  <c r="R1604" i="1"/>
  <c r="L1604" i="1" s="1"/>
  <c r="X555" i="1"/>
  <c r="Q555" i="1"/>
  <c r="U988" i="1"/>
  <c r="Z988" i="1" s="1"/>
  <c r="AA988" i="1" s="1"/>
  <c r="AB988" i="1" s="1"/>
  <c r="AC988" i="1" s="1"/>
  <c r="AD988" i="1" s="1"/>
  <c r="AE988" i="1" s="1"/>
  <c r="R988" i="1"/>
  <c r="L988" i="1" s="1"/>
  <c r="U345" i="1"/>
  <c r="Z345" i="1" s="1"/>
  <c r="AA345" i="1" s="1"/>
  <c r="AB345" i="1" s="1"/>
  <c r="AC345" i="1" s="1"/>
  <c r="AD345" i="1" s="1"/>
  <c r="AE345" i="1" s="1"/>
  <c r="R345" i="1"/>
  <c r="L345" i="1" s="1"/>
  <c r="U506" i="1"/>
  <c r="Z506" i="1" s="1"/>
  <c r="AA506" i="1" s="1"/>
  <c r="AB506" i="1" s="1"/>
  <c r="AC506" i="1" s="1"/>
  <c r="AD506" i="1" s="1"/>
  <c r="AE506" i="1" s="1"/>
  <c r="R506" i="1"/>
  <c r="L506" i="1" s="1"/>
  <c r="R1601" i="1"/>
  <c r="L1601" i="1" s="1"/>
  <c r="U1601" i="1"/>
  <c r="Z1601" i="1" s="1"/>
  <c r="AA1601" i="1" s="1"/>
  <c r="AB1601" i="1" s="1"/>
  <c r="AC1601" i="1" s="1"/>
  <c r="AD1601" i="1" s="1"/>
  <c r="AE1601" i="1" s="1"/>
  <c r="X1637" i="1"/>
  <c r="Q1637" i="1"/>
  <c r="Q404" i="1"/>
  <c r="X404" i="1"/>
  <c r="U1304" i="1"/>
  <c r="Z1304" i="1" s="1"/>
  <c r="AA1304" i="1" s="1"/>
  <c r="AB1304" i="1" s="1"/>
  <c r="AC1304" i="1" s="1"/>
  <c r="AD1304" i="1" s="1"/>
  <c r="AE1304" i="1" s="1"/>
  <c r="R1304" i="1"/>
  <c r="L1304" i="1" s="1"/>
  <c r="R1239" i="1"/>
  <c r="L1239" i="1" s="1"/>
  <c r="U1239" i="1"/>
  <c r="Z1239" i="1" s="1"/>
  <c r="AA1239" i="1" s="1"/>
  <c r="AB1239" i="1" s="1"/>
  <c r="AC1239" i="1" s="1"/>
  <c r="AD1239" i="1" s="1"/>
  <c r="AE1239" i="1" s="1"/>
  <c r="U1518" i="1"/>
  <c r="Z1518" i="1" s="1"/>
  <c r="AA1518" i="1" s="1"/>
  <c r="AB1518" i="1" s="1"/>
  <c r="AC1518" i="1" s="1"/>
  <c r="AD1518" i="1" s="1"/>
  <c r="AE1518" i="1" s="1"/>
  <c r="R1518" i="1"/>
  <c r="L1518" i="1" s="1"/>
  <c r="Q452" i="1"/>
  <c r="X452" i="1"/>
  <c r="U18" i="1"/>
  <c r="Z18" i="1" s="1"/>
  <c r="AA18" i="1" s="1"/>
  <c r="AB18" i="1" s="1"/>
  <c r="AC18" i="1" s="1"/>
  <c r="AD18" i="1" s="1"/>
  <c r="AE18" i="1" s="1"/>
  <c r="R18" i="1"/>
  <c r="L18" i="1" s="1"/>
  <c r="Q1175" i="1"/>
  <c r="Q725" i="1"/>
  <c r="X1349" i="1"/>
  <c r="U1349" i="1" s="1"/>
  <c r="Z1349" i="1" s="1"/>
  <c r="AA1349" i="1" s="1"/>
  <c r="AB1349" i="1" s="1"/>
  <c r="AC1349" i="1" s="1"/>
  <c r="AD1349" i="1" s="1"/>
  <c r="AE1349" i="1" s="1"/>
  <c r="X938" i="1"/>
  <c r="R938" i="1" s="1"/>
  <c r="L938" i="1" s="1"/>
  <c r="Q564" i="1"/>
  <c r="X996" i="1"/>
  <c r="R996" i="1" s="1"/>
  <c r="L996" i="1" s="1"/>
  <c r="Q1489" i="1"/>
  <c r="U1752" i="1"/>
  <c r="Z1752" i="1" s="1"/>
  <c r="AA1752" i="1" s="1"/>
  <c r="AB1752" i="1" s="1"/>
  <c r="AC1752" i="1" s="1"/>
  <c r="AD1752" i="1" s="1"/>
  <c r="AE1752" i="1" s="1"/>
  <c r="R1752" i="1"/>
  <c r="L1752" i="1" s="1"/>
  <c r="R713" i="1"/>
  <c r="L713" i="1" s="1"/>
  <c r="U713" i="1"/>
  <c r="Z713" i="1" s="1"/>
  <c r="AA713" i="1" s="1"/>
  <c r="AB713" i="1" s="1"/>
  <c r="AC713" i="1" s="1"/>
  <c r="AD713" i="1" s="1"/>
  <c r="AE713" i="1" s="1"/>
  <c r="R803" i="1"/>
  <c r="L803" i="1" s="1"/>
  <c r="U803" i="1"/>
  <c r="Z803" i="1" s="1"/>
  <c r="AA803" i="1" s="1"/>
  <c r="AB803" i="1" s="1"/>
  <c r="AC803" i="1" s="1"/>
  <c r="AD803" i="1" s="1"/>
  <c r="AE803" i="1" s="1"/>
  <c r="U343" i="1"/>
  <c r="Z343" i="1" s="1"/>
  <c r="AA343" i="1" s="1"/>
  <c r="AB343" i="1" s="1"/>
  <c r="AC343" i="1" s="1"/>
  <c r="AD343" i="1" s="1"/>
  <c r="AE343" i="1" s="1"/>
  <c r="R343" i="1"/>
  <c r="L343" i="1" s="1"/>
  <c r="U625" i="1"/>
  <c r="Z625" i="1" s="1"/>
  <c r="AA625" i="1" s="1"/>
  <c r="AB625" i="1" s="1"/>
  <c r="AC625" i="1" s="1"/>
  <c r="AD625" i="1" s="1"/>
  <c r="AE625" i="1" s="1"/>
  <c r="R625" i="1"/>
  <c r="L625" i="1" s="1"/>
  <c r="U1131" i="1"/>
  <c r="Z1131" i="1" s="1"/>
  <c r="AA1131" i="1" s="1"/>
  <c r="AB1131" i="1" s="1"/>
  <c r="AC1131" i="1" s="1"/>
  <c r="AD1131" i="1" s="1"/>
  <c r="AE1131" i="1" s="1"/>
  <c r="R1131" i="1"/>
  <c r="L1131" i="1" s="1"/>
  <c r="U279" i="1"/>
  <c r="Z279" i="1" s="1"/>
  <c r="AA279" i="1" s="1"/>
  <c r="AB279" i="1" s="1"/>
  <c r="AC279" i="1" s="1"/>
  <c r="AD279" i="1" s="1"/>
  <c r="AE279" i="1" s="1"/>
  <c r="R279" i="1"/>
  <c r="L279" i="1" s="1"/>
  <c r="Q1782" i="1"/>
  <c r="X1782" i="1"/>
  <c r="U1392" i="1"/>
  <c r="Z1392" i="1" s="1"/>
  <c r="AA1392" i="1" s="1"/>
  <c r="AB1392" i="1" s="1"/>
  <c r="AC1392" i="1" s="1"/>
  <c r="AD1392" i="1" s="1"/>
  <c r="AE1392" i="1" s="1"/>
  <c r="R1392" i="1"/>
  <c r="L1392" i="1" s="1"/>
  <c r="R1124" i="1"/>
  <c r="L1124" i="1" s="1"/>
  <c r="U1124" i="1"/>
  <c r="Z1124" i="1" s="1"/>
  <c r="AA1124" i="1" s="1"/>
  <c r="AB1124" i="1" s="1"/>
  <c r="AC1124" i="1" s="1"/>
  <c r="AD1124" i="1" s="1"/>
  <c r="AE1124" i="1" s="1"/>
  <c r="U618" i="1"/>
  <c r="Z618" i="1" s="1"/>
  <c r="AA618" i="1" s="1"/>
  <c r="AB618" i="1" s="1"/>
  <c r="AC618" i="1" s="1"/>
  <c r="AD618" i="1" s="1"/>
  <c r="AE618" i="1" s="1"/>
  <c r="R618" i="1"/>
  <c r="L618" i="1" s="1"/>
  <c r="U1097" i="1"/>
  <c r="Z1097" i="1" s="1"/>
  <c r="AA1097" i="1" s="1"/>
  <c r="AB1097" i="1" s="1"/>
  <c r="AC1097" i="1" s="1"/>
  <c r="AD1097" i="1" s="1"/>
  <c r="AE1097" i="1" s="1"/>
  <c r="R1097" i="1"/>
  <c r="L1097" i="1" s="1"/>
  <c r="U20" i="1"/>
  <c r="Z20" i="1" s="1"/>
  <c r="AA20" i="1" s="1"/>
  <c r="AB20" i="1" s="1"/>
  <c r="AC20" i="1" s="1"/>
  <c r="AD20" i="1" s="1"/>
  <c r="AE20" i="1" s="1"/>
  <c r="R20" i="1"/>
  <c r="L20" i="1" s="1"/>
  <c r="Q290" i="1"/>
  <c r="U494" i="1"/>
  <c r="Z494" i="1" s="1"/>
  <c r="AA494" i="1" s="1"/>
  <c r="AB494" i="1" s="1"/>
  <c r="AC494" i="1" s="1"/>
  <c r="AD494" i="1" s="1"/>
  <c r="AE494" i="1" s="1"/>
  <c r="R494" i="1"/>
  <c r="L494" i="1" s="1"/>
  <c r="U1347" i="1"/>
  <c r="Z1347" i="1" s="1"/>
  <c r="AA1347" i="1" s="1"/>
  <c r="AB1347" i="1" s="1"/>
  <c r="AC1347" i="1" s="1"/>
  <c r="AD1347" i="1" s="1"/>
  <c r="AE1347" i="1" s="1"/>
  <c r="R1347" i="1"/>
  <c r="L1347" i="1" s="1"/>
  <c r="U1513" i="1"/>
  <c r="Z1513" i="1" s="1"/>
  <c r="AA1513" i="1" s="1"/>
  <c r="AB1513" i="1" s="1"/>
  <c r="AC1513" i="1" s="1"/>
  <c r="AD1513" i="1" s="1"/>
  <c r="AE1513" i="1" s="1"/>
  <c r="R1513" i="1"/>
  <c r="L1513" i="1" s="1"/>
  <c r="U1325" i="1"/>
  <c r="Z1325" i="1" s="1"/>
  <c r="AA1325" i="1" s="1"/>
  <c r="AB1325" i="1" s="1"/>
  <c r="AC1325" i="1" s="1"/>
  <c r="AD1325" i="1" s="1"/>
  <c r="AE1325" i="1" s="1"/>
  <c r="R1325" i="1"/>
  <c r="L1325" i="1" s="1"/>
  <c r="R158" i="1"/>
  <c r="L158" i="1" s="1"/>
  <c r="X261" i="1"/>
  <c r="R261" i="1" s="1"/>
  <c r="L261" i="1" s="1"/>
  <c r="Q877" i="1"/>
  <c r="U588" i="1"/>
  <c r="Z588" i="1" s="1"/>
  <c r="AA588" i="1" s="1"/>
  <c r="AB588" i="1" s="1"/>
  <c r="AC588" i="1" s="1"/>
  <c r="AD588" i="1" s="1"/>
  <c r="AE588" i="1" s="1"/>
  <c r="R588" i="1"/>
  <c r="L588" i="1" s="1"/>
  <c r="R1368" i="1"/>
  <c r="L1368" i="1" s="1"/>
  <c r="U1368" i="1"/>
  <c r="Z1368" i="1" s="1"/>
  <c r="AA1368" i="1" s="1"/>
  <c r="AB1368" i="1" s="1"/>
  <c r="AC1368" i="1" s="1"/>
  <c r="AD1368" i="1" s="1"/>
  <c r="AE1368" i="1" s="1"/>
  <c r="X397" i="1"/>
  <c r="U397" i="1" s="1"/>
  <c r="Z397" i="1" s="1"/>
  <c r="AA397" i="1" s="1"/>
  <c r="AB397" i="1" s="1"/>
  <c r="AC397" i="1" s="1"/>
  <c r="AD397" i="1" s="1"/>
  <c r="AE397" i="1" s="1"/>
  <c r="R1390" i="1"/>
  <c r="L1390" i="1" s="1"/>
  <c r="U1390" i="1"/>
  <c r="Z1390" i="1" s="1"/>
  <c r="AA1390" i="1" s="1"/>
  <c r="AB1390" i="1" s="1"/>
  <c r="AC1390" i="1" s="1"/>
  <c r="AD1390" i="1" s="1"/>
  <c r="AE1390" i="1" s="1"/>
  <c r="U1240" i="1"/>
  <c r="Z1240" i="1" s="1"/>
  <c r="AA1240" i="1" s="1"/>
  <c r="AB1240" i="1" s="1"/>
  <c r="AC1240" i="1" s="1"/>
  <c r="AD1240" i="1" s="1"/>
  <c r="AE1240" i="1" s="1"/>
  <c r="R1240" i="1"/>
  <c r="L1240" i="1" s="1"/>
  <c r="U1237" i="1"/>
  <c r="Z1237" i="1" s="1"/>
  <c r="AA1237" i="1" s="1"/>
  <c r="AB1237" i="1" s="1"/>
  <c r="AC1237" i="1" s="1"/>
  <c r="AD1237" i="1" s="1"/>
  <c r="AE1237" i="1" s="1"/>
  <c r="R1237" i="1"/>
  <c r="L1237" i="1" s="1"/>
  <c r="U1288" i="1"/>
  <c r="Z1288" i="1" s="1"/>
  <c r="AA1288" i="1" s="1"/>
  <c r="AB1288" i="1" s="1"/>
  <c r="AC1288" i="1" s="1"/>
  <c r="AD1288" i="1" s="1"/>
  <c r="AE1288" i="1" s="1"/>
  <c r="R1288" i="1"/>
  <c r="L1288" i="1" s="1"/>
  <c r="R105" i="1"/>
  <c r="L105" i="1" s="1"/>
  <c r="Q1059" i="1"/>
  <c r="R34" i="1"/>
  <c r="L34" i="1" s="1"/>
  <c r="R610" i="1"/>
  <c r="L610" i="1" s="1"/>
  <c r="U1688" i="1"/>
  <c r="Z1688" i="1" s="1"/>
  <c r="AA1688" i="1" s="1"/>
  <c r="AB1688" i="1" s="1"/>
  <c r="AC1688" i="1" s="1"/>
  <c r="AD1688" i="1" s="1"/>
  <c r="AE1688" i="1" s="1"/>
  <c r="R1688" i="1"/>
  <c r="L1688" i="1" s="1"/>
  <c r="U1075" i="1"/>
  <c r="Z1075" i="1" s="1"/>
  <c r="AA1075" i="1" s="1"/>
  <c r="AB1075" i="1" s="1"/>
  <c r="AC1075" i="1" s="1"/>
  <c r="AD1075" i="1" s="1"/>
  <c r="AE1075" i="1" s="1"/>
  <c r="R1075" i="1"/>
  <c r="L1075" i="1" s="1"/>
  <c r="Q98" i="1"/>
  <c r="X98" i="1"/>
  <c r="U54" i="1"/>
  <c r="Z54" i="1" s="1"/>
  <c r="AA54" i="1" s="1"/>
  <c r="AB54" i="1" s="1"/>
  <c r="AC54" i="1" s="1"/>
  <c r="AD54" i="1" s="1"/>
  <c r="AE54" i="1" s="1"/>
  <c r="R54" i="1"/>
  <c r="L54" i="1" s="1"/>
  <c r="R1176" i="1"/>
  <c r="L1176" i="1" s="1"/>
  <c r="U1176" i="1"/>
  <c r="Z1176" i="1" s="1"/>
  <c r="AA1176" i="1" s="1"/>
  <c r="AB1176" i="1" s="1"/>
  <c r="AC1176" i="1" s="1"/>
  <c r="AD1176" i="1" s="1"/>
  <c r="AE1176" i="1" s="1"/>
  <c r="U631" i="1"/>
  <c r="Z631" i="1" s="1"/>
  <c r="AA631" i="1" s="1"/>
  <c r="AB631" i="1" s="1"/>
  <c r="AC631" i="1" s="1"/>
  <c r="AD631" i="1" s="1"/>
  <c r="AE631" i="1" s="1"/>
  <c r="R631" i="1"/>
  <c r="L631" i="1" s="1"/>
  <c r="U1047" i="1"/>
  <c r="Z1047" i="1" s="1"/>
  <c r="AA1047" i="1" s="1"/>
  <c r="AB1047" i="1" s="1"/>
  <c r="AC1047" i="1" s="1"/>
  <c r="AD1047" i="1" s="1"/>
  <c r="AE1047" i="1" s="1"/>
  <c r="R1047" i="1"/>
  <c r="L1047" i="1" s="1"/>
  <c r="U1219" i="1"/>
  <c r="Z1219" i="1" s="1"/>
  <c r="AA1219" i="1" s="1"/>
  <c r="AB1219" i="1" s="1"/>
  <c r="AC1219" i="1" s="1"/>
  <c r="AD1219" i="1" s="1"/>
  <c r="AE1219" i="1" s="1"/>
  <c r="R1219" i="1"/>
  <c r="L1219" i="1" s="1"/>
  <c r="U488" i="1"/>
  <c r="Z488" i="1" s="1"/>
  <c r="AA488" i="1" s="1"/>
  <c r="AB488" i="1" s="1"/>
  <c r="AC488" i="1" s="1"/>
  <c r="AD488" i="1" s="1"/>
  <c r="AE488" i="1" s="1"/>
  <c r="R488" i="1"/>
  <c r="L488" i="1" s="1"/>
  <c r="U592" i="1"/>
  <c r="Z592" i="1" s="1"/>
  <c r="AA592" i="1" s="1"/>
  <c r="AB592" i="1" s="1"/>
  <c r="AC592" i="1" s="1"/>
  <c r="AD592" i="1" s="1"/>
  <c r="AE592" i="1" s="1"/>
  <c r="R592" i="1"/>
  <c r="L592" i="1" s="1"/>
  <c r="U1740" i="1"/>
  <c r="Z1740" i="1" s="1"/>
  <c r="AA1740" i="1" s="1"/>
  <c r="AB1740" i="1" s="1"/>
  <c r="AC1740" i="1" s="1"/>
  <c r="AD1740" i="1" s="1"/>
  <c r="AE1740" i="1" s="1"/>
  <c r="R1740" i="1"/>
  <c r="L1740" i="1" s="1"/>
  <c r="U746" i="1"/>
  <c r="Z746" i="1" s="1"/>
  <c r="AA746" i="1" s="1"/>
  <c r="AB746" i="1" s="1"/>
  <c r="AC746" i="1" s="1"/>
  <c r="AD746" i="1" s="1"/>
  <c r="AE746" i="1" s="1"/>
  <c r="R746" i="1"/>
  <c r="L746" i="1" s="1"/>
  <c r="X58" i="1"/>
  <c r="Q58" i="1"/>
  <c r="U926" i="1"/>
  <c r="Z926" i="1" s="1"/>
  <c r="AA926" i="1" s="1"/>
  <c r="AB926" i="1" s="1"/>
  <c r="AC926" i="1" s="1"/>
  <c r="AD926" i="1" s="1"/>
  <c r="AE926" i="1" s="1"/>
  <c r="R926" i="1"/>
  <c r="L926" i="1" s="1"/>
  <c r="U269" i="1"/>
  <c r="Z269" i="1" s="1"/>
  <c r="AA269" i="1" s="1"/>
  <c r="AB269" i="1" s="1"/>
  <c r="AC269" i="1" s="1"/>
  <c r="AD269" i="1" s="1"/>
  <c r="AE269" i="1" s="1"/>
  <c r="R269" i="1"/>
  <c r="L269" i="1" s="1"/>
  <c r="U1775" i="1"/>
  <c r="Z1775" i="1" s="1"/>
  <c r="AA1775" i="1" s="1"/>
  <c r="AB1775" i="1" s="1"/>
  <c r="AC1775" i="1" s="1"/>
  <c r="AD1775" i="1" s="1"/>
  <c r="AE1775" i="1" s="1"/>
  <c r="R1775" i="1"/>
  <c r="L1775" i="1" s="1"/>
  <c r="U1689" i="1"/>
  <c r="Z1689" i="1" s="1"/>
  <c r="AA1689" i="1" s="1"/>
  <c r="AB1689" i="1" s="1"/>
  <c r="AC1689" i="1" s="1"/>
  <c r="AD1689" i="1" s="1"/>
  <c r="AE1689" i="1" s="1"/>
  <c r="R1689" i="1"/>
  <c r="L1689" i="1" s="1"/>
  <c r="X582" i="1"/>
  <c r="Q582" i="1"/>
  <c r="Q1189" i="1"/>
  <c r="X1189" i="1"/>
  <c r="U267" i="1"/>
  <c r="Z267" i="1" s="1"/>
  <c r="AA267" i="1" s="1"/>
  <c r="AB267" i="1" s="1"/>
  <c r="AC267" i="1" s="1"/>
  <c r="AD267" i="1" s="1"/>
  <c r="AE267" i="1" s="1"/>
  <c r="R267" i="1"/>
  <c r="L267" i="1" s="1"/>
  <c r="U802" i="1"/>
  <c r="Z802" i="1" s="1"/>
  <c r="AA802" i="1" s="1"/>
  <c r="AB802" i="1" s="1"/>
  <c r="AC802" i="1" s="1"/>
  <c r="AD802" i="1" s="1"/>
  <c r="AE802" i="1" s="1"/>
  <c r="R802" i="1"/>
  <c r="L802" i="1" s="1"/>
  <c r="U1317" i="1"/>
  <c r="Z1317" i="1" s="1"/>
  <c r="AA1317" i="1" s="1"/>
  <c r="AB1317" i="1" s="1"/>
  <c r="AC1317" i="1" s="1"/>
  <c r="AD1317" i="1" s="1"/>
  <c r="AE1317" i="1" s="1"/>
  <c r="R1317" i="1"/>
  <c r="L1317" i="1" s="1"/>
  <c r="U1068" i="1"/>
  <c r="Z1068" i="1" s="1"/>
  <c r="AA1068" i="1" s="1"/>
  <c r="AB1068" i="1" s="1"/>
  <c r="AC1068" i="1" s="1"/>
  <c r="AD1068" i="1" s="1"/>
  <c r="AE1068" i="1" s="1"/>
  <c r="R1068" i="1"/>
  <c r="L1068" i="1" s="1"/>
  <c r="U245" i="1"/>
  <c r="Z245" i="1" s="1"/>
  <c r="AA245" i="1" s="1"/>
  <c r="AB245" i="1" s="1"/>
  <c r="AC245" i="1" s="1"/>
  <c r="AD245" i="1" s="1"/>
  <c r="AE245" i="1" s="1"/>
  <c r="R245" i="1"/>
  <c r="L245" i="1" s="1"/>
  <c r="U38" i="1"/>
  <c r="Z38" i="1" s="1"/>
  <c r="AA38" i="1" s="1"/>
  <c r="AB38" i="1" s="1"/>
  <c r="AC38" i="1" s="1"/>
  <c r="AD38" i="1" s="1"/>
  <c r="AE38" i="1" s="1"/>
  <c r="R38" i="1"/>
  <c r="L38" i="1" s="1"/>
  <c r="U868" i="1"/>
  <c r="Z868" i="1" s="1"/>
  <c r="AA868" i="1" s="1"/>
  <c r="AB868" i="1" s="1"/>
  <c r="AC868" i="1" s="1"/>
  <c r="AD868" i="1" s="1"/>
  <c r="AE868" i="1" s="1"/>
  <c r="R868" i="1"/>
  <c r="L868" i="1" s="1"/>
  <c r="U464" i="1"/>
  <c r="Z464" i="1" s="1"/>
  <c r="AA464" i="1" s="1"/>
  <c r="AB464" i="1" s="1"/>
  <c r="AC464" i="1" s="1"/>
  <c r="AD464" i="1" s="1"/>
  <c r="AE464" i="1" s="1"/>
  <c r="R464" i="1"/>
  <c r="L464" i="1" s="1"/>
  <c r="U438" i="1"/>
  <c r="Z438" i="1" s="1"/>
  <c r="AA438" i="1" s="1"/>
  <c r="AB438" i="1" s="1"/>
  <c r="AC438" i="1" s="1"/>
  <c r="AD438" i="1" s="1"/>
  <c r="AE438" i="1" s="1"/>
  <c r="R438" i="1"/>
  <c r="L438" i="1" s="1"/>
  <c r="U1206" i="1"/>
  <c r="Z1206" i="1" s="1"/>
  <c r="AA1206" i="1" s="1"/>
  <c r="AB1206" i="1" s="1"/>
  <c r="AC1206" i="1" s="1"/>
  <c r="AD1206" i="1" s="1"/>
  <c r="AE1206" i="1" s="1"/>
  <c r="R1206" i="1"/>
  <c r="L1206" i="1" s="1"/>
  <c r="X844" i="1"/>
  <c r="Q844" i="1"/>
  <c r="U837" i="1"/>
  <c r="Z837" i="1" s="1"/>
  <c r="AA837" i="1" s="1"/>
  <c r="AB837" i="1" s="1"/>
  <c r="AC837" i="1" s="1"/>
  <c r="AD837" i="1" s="1"/>
  <c r="AE837" i="1" s="1"/>
  <c r="R837" i="1"/>
  <c r="L837" i="1" s="1"/>
  <c r="U369" i="1"/>
  <c r="Z369" i="1" s="1"/>
  <c r="AA369" i="1" s="1"/>
  <c r="AB369" i="1" s="1"/>
  <c r="AC369" i="1" s="1"/>
  <c r="AD369" i="1" s="1"/>
  <c r="AE369" i="1" s="1"/>
  <c r="R369" i="1"/>
  <c r="L369" i="1" s="1"/>
  <c r="U857" i="1"/>
  <c r="Z857" i="1" s="1"/>
  <c r="AA857" i="1" s="1"/>
  <c r="AB857" i="1" s="1"/>
  <c r="AC857" i="1" s="1"/>
  <c r="AD857" i="1" s="1"/>
  <c r="AE857" i="1" s="1"/>
  <c r="R857" i="1"/>
  <c r="L857" i="1" s="1"/>
  <c r="U707" i="1"/>
  <c r="Z707" i="1" s="1"/>
  <c r="AA707" i="1" s="1"/>
  <c r="AB707" i="1" s="1"/>
  <c r="AC707" i="1" s="1"/>
  <c r="AD707" i="1" s="1"/>
  <c r="AE707" i="1" s="1"/>
  <c r="R707" i="1"/>
  <c r="L707" i="1" s="1"/>
  <c r="U235" i="1"/>
  <c r="Z235" i="1" s="1"/>
  <c r="AA235" i="1" s="1"/>
  <c r="AB235" i="1" s="1"/>
  <c r="AC235" i="1" s="1"/>
  <c r="AD235" i="1" s="1"/>
  <c r="AE235" i="1" s="1"/>
  <c r="R235" i="1"/>
  <c r="L235" i="1" s="1"/>
  <c r="U1241" i="1"/>
  <c r="Z1241" i="1" s="1"/>
  <c r="AA1241" i="1" s="1"/>
  <c r="AB1241" i="1" s="1"/>
  <c r="AC1241" i="1" s="1"/>
  <c r="AD1241" i="1" s="1"/>
  <c r="AE1241" i="1" s="1"/>
  <c r="R1241" i="1"/>
  <c r="L1241" i="1" s="1"/>
  <c r="X1747" i="1"/>
  <c r="Q1747" i="1"/>
  <c r="R593" i="1"/>
  <c r="L593" i="1" s="1"/>
  <c r="U1050" i="1"/>
  <c r="Z1050" i="1" s="1"/>
  <c r="AA1050" i="1" s="1"/>
  <c r="AB1050" i="1" s="1"/>
  <c r="AC1050" i="1" s="1"/>
  <c r="AD1050" i="1" s="1"/>
  <c r="AE1050" i="1" s="1"/>
  <c r="R1050" i="1"/>
  <c r="L1050" i="1" s="1"/>
  <c r="Q945" i="1"/>
  <c r="X945" i="1"/>
  <c r="U796" i="1"/>
  <c r="Z796" i="1" s="1"/>
  <c r="AA796" i="1" s="1"/>
  <c r="AB796" i="1" s="1"/>
  <c r="AC796" i="1" s="1"/>
  <c r="AD796" i="1" s="1"/>
  <c r="AE796" i="1" s="1"/>
  <c r="R796" i="1"/>
  <c r="L796" i="1" s="1"/>
  <c r="Q87" i="1"/>
  <c r="X87" i="1"/>
  <c r="U179" i="1"/>
  <c r="Z179" i="1" s="1"/>
  <c r="AA179" i="1" s="1"/>
  <c r="AB179" i="1" s="1"/>
  <c r="AC179" i="1" s="1"/>
  <c r="AD179" i="1" s="1"/>
  <c r="AE179" i="1" s="1"/>
  <c r="R179" i="1"/>
  <c r="L179" i="1" s="1"/>
  <c r="U1627" i="1"/>
  <c r="Z1627" i="1" s="1"/>
  <c r="AA1627" i="1" s="1"/>
  <c r="AB1627" i="1" s="1"/>
  <c r="AC1627" i="1" s="1"/>
  <c r="AD1627" i="1" s="1"/>
  <c r="AE1627" i="1" s="1"/>
  <c r="R1627" i="1"/>
  <c r="L1627" i="1" s="1"/>
  <c r="U1072" i="1"/>
  <c r="Z1072" i="1" s="1"/>
  <c r="AA1072" i="1" s="1"/>
  <c r="AB1072" i="1" s="1"/>
  <c r="AC1072" i="1" s="1"/>
  <c r="AD1072" i="1" s="1"/>
  <c r="AE1072" i="1" s="1"/>
  <c r="R1072" i="1"/>
  <c r="L1072" i="1" s="1"/>
  <c r="U1579" i="1"/>
  <c r="Z1579" i="1" s="1"/>
  <c r="AA1579" i="1" s="1"/>
  <c r="AB1579" i="1" s="1"/>
  <c r="AC1579" i="1" s="1"/>
  <c r="AD1579" i="1" s="1"/>
  <c r="AE1579" i="1" s="1"/>
  <c r="R1579" i="1"/>
  <c r="L1579" i="1" s="1"/>
  <c r="U240" i="1"/>
  <c r="Z240" i="1" s="1"/>
  <c r="AA240" i="1" s="1"/>
  <c r="AB240" i="1" s="1"/>
  <c r="AC240" i="1" s="1"/>
  <c r="AD240" i="1" s="1"/>
  <c r="AE240" i="1" s="1"/>
  <c r="R240" i="1"/>
  <c r="U1550" i="1"/>
  <c r="Z1550" i="1" s="1"/>
  <c r="AA1550" i="1" s="1"/>
  <c r="AB1550" i="1" s="1"/>
  <c r="AC1550" i="1" s="1"/>
  <c r="AD1550" i="1" s="1"/>
  <c r="AE1550" i="1" s="1"/>
  <c r="R1550" i="1"/>
  <c r="L1550" i="1" s="1"/>
  <c r="U1802" i="1"/>
  <c r="Z1802" i="1" s="1"/>
  <c r="AA1802" i="1" s="1"/>
  <c r="AB1802" i="1" s="1"/>
  <c r="AC1802" i="1" s="1"/>
  <c r="AD1802" i="1" s="1"/>
  <c r="AE1802" i="1" s="1"/>
  <c r="R1802" i="1"/>
  <c r="L1802" i="1" s="1"/>
  <c r="U453" i="1"/>
  <c r="Z453" i="1" s="1"/>
  <c r="AA453" i="1" s="1"/>
  <c r="AB453" i="1" s="1"/>
  <c r="AC453" i="1" s="1"/>
  <c r="AD453" i="1" s="1"/>
  <c r="AE453" i="1" s="1"/>
  <c r="R453" i="1"/>
  <c r="L453" i="1" s="1"/>
  <c r="U115" i="1"/>
  <c r="Z115" i="1" s="1"/>
  <c r="AA115" i="1" s="1"/>
  <c r="AB115" i="1" s="1"/>
  <c r="AC115" i="1" s="1"/>
  <c r="AD115" i="1" s="1"/>
  <c r="AE115" i="1" s="1"/>
  <c r="R115" i="1"/>
  <c r="L115" i="1" s="1"/>
  <c r="U403" i="1"/>
  <c r="Z403" i="1" s="1"/>
  <c r="AA403" i="1" s="1"/>
  <c r="AB403" i="1" s="1"/>
  <c r="AC403" i="1" s="1"/>
  <c r="AD403" i="1" s="1"/>
  <c r="AE403" i="1" s="1"/>
  <c r="R403" i="1"/>
  <c r="L403" i="1" s="1"/>
  <c r="U991" i="1"/>
  <c r="Z991" i="1" s="1"/>
  <c r="AA991" i="1" s="1"/>
  <c r="AB991" i="1" s="1"/>
  <c r="AC991" i="1" s="1"/>
  <c r="AD991" i="1" s="1"/>
  <c r="AE991" i="1" s="1"/>
  <c r="R991" i="1"/>
  <c r="L991" i="1" s="1"/>
  <c r="U1193" i="1"/>
  <c r="Z1193" i="1" s="1"/>
  <c r="AA1193" i="1" s="1"/>
  <c r="AB1193" i="1" s="1"/>
  <c r="AC1193" i="1" s="1"/>
  <c r="AD1193" i="1" s="1"/>
  <c r="AE1193" i="1" s="1"/>
  <c r="R1193" i="1"/>
  <c r="L1193" i="1" s="1"/>
  <c r="U1172" i="1"/>
  <c r="Z1172" i="1" s="1"/>
  <c r="AA1172" i="1" s="1"/>
  <c r="AB1172" i="1" s="1"/>
  <c r="AC1172" i="1" s="1"/>
  <c r="AD1172" i="1" s="1"/>
  <c r="AE1172" i="1" s="1"/>
  <c r="R1172" i="1"/>
  <c r="L1172" i="1" s="1"/>
  <c r="U1763" i="1"/>
  <c r="Z1763" i="1" s="1"/>
  <c r="AA1763" i="1" s="1"/>
  <c r="AB1763" i="1" s="1"/>
  <c r="AC1763" i="1" s="1"/>
  <c r="AD1763" i="1" s="1"/>
  <c r="AE1763" i="1" s="1"/>
  <c r="R1763" i="1"/>
  <c r="L1763" i="1" s="1"/>
  <c r="U1345" i="1"/>
  <c r="Z1345" i="1" s="1"/>
  <c r="AA1345" i="1" s="1"/>
  <c r="AB1345" i="1" s="1"/>
  <c r="AC1345" i="1" s="1"/>
  <c r="AD1345" i="1" s="1"/>
  <c r="AE1345" i="1" s="1"/>
  <c r="R1345" i="1"/>
  <c r="L1345" i="1" s="1"/>
  <c r="U1622" i="1"/>
  <c r="Z1622" i="1" s="1"/>
  <c r="AA1622" i="1" s="1"/>
  <c r="AB1622" i="1" s="1"/>
  <c r="AC1622" i="1" s="1"/>
  <c r="AD1622" i="1" s="1"/>
  <c r="AE1622" i="1" s="1"/>
  <c r="R1622" i="1"/>
  <c r="L1622" i="1" s="1"/>
  <c r="R1511" i="1"/>
  <c r="L1511" i="1" s="1"/>
  <c r="U1511" i="1"/>
  <c r="Z1511" i="1" s="1"/>
  <c r="AA1511" i="1" s="1"/>
  <c r="AB1511" i="1" s="1"/>
  <c r="AC1511" i="1" s="1"/>
  <c r="AD1511" i="1" s="1"/>
  <c r="AE1511" i="1" s="1"/>
  <c r="U1468" i="1"/>
  <c r="Z1468" i="1" s="1"/>
  <c r="AA1468" i="1" s="1"/>
  <c r="AB1468" i="1" s="1"/>
  <c r="AC1468" i="1" s="1"/>
  <c r="AD1468" i="1" s="1"/>
  <c r="AE1468" i="1" s="1"/>
  <c r="R1468" i="1"/>
  <c r="L1468" i="1" s="1"/>
  <c r="U816" i="1"/>
  <c r="Z816" i="1" s="1"/>
  <c r="AA816" i="1" s="1"/>
  <c r="AB816" i="1" s="1"/>
  <c r="AC816" i="1" s="1"/>
  <c r="AD816" i="1" s="1"/>
  <c r="AE816" i="1" s="1"/>
  <c r="R816" i="1"/>
  <c r="L816" i="1" s="1"/>
  <c r="U510" i="1"/>
  <c r="Z510" i="1" s="1"/>
  <c r="AA510" i="1" s="1"/>
  <c r="AB510" i="1" s="1"/>
  <c r="AC510" i="1" s="1"/>
  <c r="AD510" i="1" s="1"/>
  <c r="AE510" i="1" s="1"/>
  <c r="R510" i="1"/>
  <c r="L510" i="1" s="1"/>
  <c r="U1644" i="1"/>
  <c r="Z1644" i="1" s="1"/>
  <c r="AA1644" i="1" s="1"/>
  <c r="AB1644" i="1" s="1"/>
  <c r="AC1644" i="1" s="1"/>
  <c r="AD1644" i="1" s="1"/>
  <c r="AE1644" i="1" s="1"/>
  <c r="R1644" i="1"/>
  <c r="L1644" i="1" s="1"/>
  <c r="U1505" i="1"/>
  <c r="Z1505" i="1" s="1"/>
  <c r="AA1505" i="1" s="1"/>
  <c r="AB1505" i="1" s="1"/>
  <c r="AC1505" i="1" s="1"/>
  <c r="AD1505" i="1" s="1"/>
  <c r="AE1505" i="1" s="1"/>
  <c r="R1505" i="1"/>
  <c r="L1505" i="1" s="1"/>
  <c r="U118" i="1"/>
  <c r="Z118" i="1" s="1"/>
  <c r="AA118" i="1" s="1"/>
  <c r="AB118" i="1" s="1"/>
  <c r="AC118" i="1" s="1"/>
  <c r="AD118" i="1" s="1"/>
  <c r="AE118" i="1" s="1"/>
  <c r="R118" i="1"/>
  <c r="L118" i="1" s="1"/>
  <c r="U280" i="1"/>
  <c r="Z280" i="1" s="1"/>
  <c r="AA280" i="1" s="1"/>
  <c r="AB280" i="1" s="1"/>
  <c r="AC280" i="1" s="1"/>
  <c r="AD280" i="1" s="1"/>
  <c r="AE280" i="1" s="1"/>
  <c r="R280" i="1"/>
  <c r="L280" i="1" s="1"/>
  <c r="U157" i="1"/>
  <c r="Z157" i="1" s="1"/>
  <c r="AA157" i="1" s="1"/>
  <c r="AB157" i="1" s="1"/>
  <c r="AC157" i="1" s="1"/>
  <c r="AD157" i="1" s="1"/>
  <c r="AE157" i="1" s="1"/>
  <c r="R157" i="1"/>
  <c r="L157" i="1" s="1"/>
  <c r="Q65" i="1"/>
  <c r="X65" i="1"/>
  <c r="U825" i="1"/>
  <c r="Z825" i="1" s="1"/>
  <c r="AA825" i="1" s="1"/>
  <c r="AB825" i="1" s="1"/>
  <c r="AC825" i="1" s="1"/>
  <c r="AD825" i="1" s="1"/>
  <c r="AE825" i="1" s="1"/>
  <c r="R825" i="1"/>
  <c r="L825" i="1" s="1"/>
  <c r="R1090" i="1"/>
  <c r="L1090" i="1" s="1"/>
  <c r="U1090" i="1"/>
  <c r="Z1090" i="1" s="1"/>
  <c r="AA1090" i="1" s="1"/>
  <c r="AB1090" i="1" s="1"/>
  <c r="AC1090" i="1" s="1"/>
  <c r="AD1090" i="1" s="1"/>
  <c r="AE1090" i="1" s="1"/>
  <c r="U760" i="1"/>
  <c r="Z760" i="1" s="1"/>
  <c r="AA760" i="1" s="1"/>
  <c r="AB760" i="1" s="1"/>
  <c r="AC760" i="1" s="1"/>
  <c r="AD760" i="1" s="1"/>
  <c r="AE760" i="1" s="1"/>
  <c r="R760" i="1"/>
  <c r="L760" i="1" s="1"/>
  <c r="U1714" i="1"/>
  <c r="Z1714" i="1" s="1"/>
  <c r="AA1714" i="1" s="1"/>
  <c r="AB1714" i="1" s="1"/>
  <c r="AC1714" i="1" s="1"/>
  <c r="AD1714" i="1" s="1"/>
  <c r="AE1714" i="1" s="1"/>
  <c r="R1714" i="1"/>
  <c r="L1714" i="1" s="1"/>
  <c r="U421" i="1"/>
  <c r="Z421" i="1" s="1"/>
  <c r="AA421" i="1" s="1"/>
  <c r="AB421" i="1" s="1"/>
  <c r="AC421" i="1" s="1"/>
  <c r="AD421" i="1" s="1"/>
  <c r="AE421" i="1" s="1"/>
  <c r="R421" i="1"/>
  <c r="L421" i="1" s="1"/>
  <c r="R1572" i="1"/>
  <c r="L1572" i="1" s="1"/>
  <c r="U1572" i="1"/>
  <c r="Z1572" i="1" s="1"/>
  <c r="AA1572" i="1" s="1"/>
  <c r="AB1572" i="1" s="1"/>
  <c r="AC1572" i="1" s="1"/>
  <c r="AD1572" i="1" s="1"/>
  <c r="AE1572" i="1" s="1"/>
  <c r="U1052" i="1"/>
  <c r="Z1052" i="1" s="1"/>
  <c r="AA1052" i="1" s="1"/>
  <c r="AB1052" i="1" s="1"/>
  <c r="AC1052" i="1" s="1"/>
  <c r="AD1052" i="1" s="1"/>
  <c r="AE1052" i="1" s="1"/>
  <c r="R1052" i="1"/>
  <c r="L1052" i="1" s="1"/>
  <c r="U416" i="1"/>
  <c r="Z416" i="1" s="1"/>
  <c r="AA416" i="1" s="1"/>
  <c r="AB416" i="1" s="1"/>
  <c r="AC416" i="1" s="1"/>
  <c r="AD416" i="1" s="1"/>
  <c r="AE416" i="1" s="1"/>
  <c r="R416" i="1"/>
  <c r="L416" i="1" s="1"/>
  <c r="U693" i="1"/>
  <c r="Z693" i="1" s="1"/>
  <c r="AA693" i="1" s="1"/>
  <c r="AB693" i="1" s="1"/>
  <c r="AC693" i="1" s="1"/>
  <c r="AD693" i="1" s="1"/>
  <c r="AE693" i="1" s="1"/>
  <c r="R693" i="1"/>
  <c r="L693" i="1" s="1"/>
  <c r="U1712" i="1"/>
  <c r="Z1712" i="1" s="1"/>
  <c r="AA1712" i="1" s="1"/>
  <c r="AB1712" i="1" s="1"/>
  <c r="AC1712" i="1" s="1"/>
  <c r="AD1712" i="1" s="1"/>
  <c r="AE1712" i="1" s="1"/>
  <c r="R1712" i="1"/>
  <c r="L1712" i="1" s="1"/>
  <c r="U950" i="1"/>
  <c r="Z950" i="1" s="1"/>
  <c r="AA950" i="1" s="1"/>
  <c r="AB950" i="1" s="1"/>
  <c r="AC950" i="1" s="1"/>
  <c r="AD950" i="1" s="1"/>
  <c r="AE950" i="1" s="1"/>
  <c r="R950" i="1"/>
  <c r="L950" i="1" s="1"/>
  <c r="U1137" i="1"/>
  <c r="Z1137" i="1" s="1"/>
  <c r="AA1137" i="1" s="1"/>
  <c r="AB1137" i="1" s="1"/>
  <c r="AC1137" i="1" s="1"/>
  <c r="AD1137" i="1" s="1"/>
  <c r="AE1137" i="1" s="1"/>
  <c r="R1137" i="1"/>
  <c r="L1137" i="1" s="1"/>
  <c r="U445" i="1"/>
  <c r="Z445" i="1" s="1"/>
  <c r="AA445" i="1" s="1"/>
  <c r="AB445" i="1" s="1"/>
  <c r="AC445" i="1" s="1"/>
  <c r="AD445" i="1" s="1"/>
  <c r="AE445" i="1" s="1"/>
  <c r="R445" i="1"/>
  <c r="L445" i="1" s="1"/>
  <c r="U1014" i="1"/>
  <c r="Z1014" i="1" s="1"/>
  <c r="AA1014" i="1" s="1"/>
  <c r="AB1014" i="1" s="1"/>
  <c r="AC1014" i="1" s="1"/>
  <c r="AD1014" i="1" s="1"/>
  <c r="AE1014" i="1" s="1"/>
  <c r="R1014" i="1"/>
  <c r="L1014" i="1" s="1"/>
  <c r="U379" i="1"/>
  <c r="Z379" i="1" s="1"/>
  <c r="AA379" i="1" s="1"/>
  <c r="AB379" i="1" s="1"/>
  <c r="AC379" i="1" s="1"/>
  <c r="AD379" i="1" s="1"/>
  <c r="AE379" i="1" s="1"/>
  <c r="R379" i="1"/>
  <c r="L379" i="1" s="1"/>
  <c r="U896" i="1"/>
  <c r="Z896" i="1" s="1"/>
  <c r="AA896" i="1" s="1"/>
  <c r="AB896" i="1" s="1"/>
  <c r="AC896" i="1" s="1"/>
  <c r="AD896" i="1" s="1"/>
  <c r="AE896" i="1" s="1"/>
  <c r="R896" i="1"/>
  <c r="L896" i="1" s="1"/>
  <c r="U1207" i="1"/>
  <c r="Z1207" i="1" s="1"/>
  <c r="AA1207" i="1" s="1"/>
  <c r="AB1207" i="1" s="1"/>
  <c r="AC1207" i="1" s="1"/>
  <c r="AD1207" i="1" s="1"/>
  <c r="AE1207" i="1" s="1"/>
  <c r="R1207" i="1"/>
  <c r="L1207" i="1" s="1"/>
  <c r="U1080" i="1"/>
  <c r="Z1080" i="1" s="1"/>
  <c r="AA1080" i="1" s="1"/>
  <c r="AB1080" i="1" s="1"/>
  <c r="AC1080" i="1" s="1"/>
  <c r="AD1080" i="1" s="1"/>
  <c r="AE1080" i="1" s="1"/>
  <c r="R1080" i="1"/>
  <c r="L1080" i="1" s="1"/>
  <c r="U81" i="1"/>
  <c r="Z81" i="1" s="1"/>
  <c r="AA81" i="1" s="1"/>
  <c r="AB81" i="1" s="1"/>
  <c r="AC81" i="1" s="1"/>
  <c r="AD81" i="1" s="1"/>
  <c r="AE81" i="1" s="1"/>
  <c r="R81" i="1"/>
  <c r="L81" i="1" s="1"/>
  <c r="U1408" i="1"/>
  <c r="Z1408" i="1" s="1"/>
  <c r="AA1408" i="1" s="1"/>
  <c r="AB1408" i="1" s="1"/>
  <c r="AC1408" i="1" s="1"/>
  <c r="AD1408" i="1" s="1"/>
  <c r="AE1408" i="1" s="1"/>
  <c r="R1408" i="1"/>
  <c r="L1408" i="1" s="1"/>
  <c r="U808" i="1"/>
  <c r="Z808" i="1" s="1"/>
  <c r="AA808" i="1" s="1"/>
  <c r="AB808" i="1" s="1"/>
  <c r="AC808" i="1" s="1"/>
  <c r="AD808" i="1" s="1"/>
  <c r="AE808" i="1" s="1"/>
  <c r="R808" i="1"/>
  <c r="L808" i="1" s="1"/>
  <c r="U1703" i="1"/>
  <c r="Z1703" i="1" s="1"/>
  <c r="AA1703" i="1" s="1"/>
  <c r="AB1703" i="1" s="1"/>
  <c r="AC1703" i="1" s="1"/>
  <c r="AD1703" i="1" s="1"/>
  <c r="AE1703" i="1" s="1"/>
  <c r="R1703" i="1"/>
  <c r="L1703" i="1" s="1"/>
  <c r="U178" i="1"/>
  <c r="Z178" i="1" s="1"/>
  <c r="AA178" i="1" s="1"/>
  <c r="AB178" i="1" s="1"/>
  <c r="AC178" i="1" s="1"/>
  <c r="AD178" i="1" s="1"/>
  <c r="AE178" i="1" s="1"/>
  <c r="R178" i="1"/>
  <c r="L178" i="1" s="1"/>
  <c r="U1427" i="1"/>
  <c r="Z1427" i="1" s="1"/>
  <c r="AA1427" i="1" s="1"/>
  <c r="AB1427" i="1" s="1"/>
  <c r="AC1427" i="1" s="1"/>
  <c r="AD1427" i="1" s="1"/>
  <c r="AE1427" i="1" s="1"/>
  <c r="R1427" i="1"/>
  <c r="L1427" i="1" s="1"/>
  <c r="Q293" i="1"/>
  <c r="X293" i="1"/>
  <c r="U1008" i="1"/>
  <c r="Z1008" i="1" s="1"/>
  <c r="AA1008" i="1" s="1"/>
  <c r="AB1008" i="1" s="1"/>
  <c r="AC1008" i="1" s="1"/>
  <c r="AD1008" i="1" s="1"/>
  <c r="AE1008" i="1" s="1"/>
  <c r="R1008" i="1"/>
  <c r="L1008" i="1" s="1"/>
  <c r="U1315" i="1"/>
  <c r="Z1315" i="1" s="1"/>
  <c r="AA1315" i="1" s="1"/>
  <c r="AB1315" i="1" s="1"/>
  <c r="AC1315" i="1" s="1"/>
  <c r="AD1315" i="1" s="1"/>
  <c r="AE1315" i="1" s="1"/>
  <c r="R1315" i="1"/>
  <c r="L1315" i="1" s="1"/>
  <c r="U442" i="1"/>
  <c r="Z442" i="1" s="1"/>
  <c r="AA442" i="1" s="1"/>
  <c r="AB442" i="1" s="1"/>
  <c r="AC442" i="1" s="1"/>
  <c r="AD442" i="1" s="1"/>
  <c r="AE442" i="1" s="1"/>
  <c r="R442" i="1"/>
  <c r="L442" i="1" s="1"/>
  <c r="U1509" i="1"/>
  <c r="Z1509" i="1" s="1"/>
  <c r="AA1509" i="1" s="1"/>
  <c r="AB1509" i="1" s="1"/>
  <c r="AC1509" i="1" s="1"/>
  <c r="AD1509" i="1" s="1"/>
  <c r="AE1509" i="1" s="1"/>
  <c r="R1509" i="1"/>
  <c r="L1509" i="1" s="1"/>
  <c r="U786" i="1"/>
  <c r="Z786" i="1" s="1"/>
  <c r="AA786" i="1" s="1"/>
  <c r="AB786" i="1" s="1"/>
  <c r="AC786" i="1" s="1"/>
  <c r="AD786" i="1" s="1"/>
  <c r="AE786" i="1" s="1"/>
  <c r="R786" i="1"/>
  <c r="L786" i="1" s="1"/>
  <c r="U793" i="1"/>
  <c r="Z793" i="1" s="1"/>
  <c r="AA793" i="1" s="1"/>
  <c r="AB793" i="1" s="1"/>
  <c r="AC793" i="1" s="1"/>
  <c r="AD793" i="1" s="1"/>
  <c r="AE793" i="1" s="1"/>
  <c r="R793" i="1"/>
  <c r="L793" i="1" s="1"/>
  <c r="U776" i="1"/>
  <c r="Z776" i="1" s="1"/>
  <c r="AA776" i="1" s="1"/>
  <c r="AB776" i="1" s="1"/>
  <c r="AC776" i="1" s="1"/>
  <c r="AD776" i="1" s="1"/>
  <c r="AE776" i="1" s="1"/>
  <c r="R776" i="1"/>
  <c r="L776" i="1" s="1"/>
  <c r="U1109" i="1"/>
  <c r="Z1109" i="1" s="1"/>
  <c r="AA1109" i="1" s="1"/>
  <c r="AB1109" i="1" s="1"/>
  <c r="AC1109" i="1" s="1"/>
  <c r="AD1109" i="1" s="1"/>
  <c r="AE1109" i="1" s="1"/>
  <c r="R1109" i="1"/>
  <c r="L1109" i="1" s="1"/>
  <c r="U1128" i="1"/>
  <c r="Z1128" i="1" s="1"/>
  <c r="AA1128" i="1" s="1"/>
  <c r="AB1128" i="1" s="1"/>
  <c r="AC1128" i="1" s="1"/>
  <c r="AD1128" i="1" s="1"/>
  <c r="AE1128" i="1" s="1"/>
  <c r="R1128" i="1"/>
  <c r="L1128" i="1" s="1"/>
  <c r="R1746" i="1"/>
  <c r="L1746" i="1" s="1"/>
  <c r="U1746" i="1"/>
  <c r="Z1746" i="1" s="1"/>
  <c r="AA1746" i="1" s="1"/>
  <c r="AB1746" i="1" s="1"/>
  <c r="AC1746" i="1" s="1"/>
  <c r="AD1746" i="1" s="1"/>
  <c r="AE1746" i="1" s="1"/>
  <c r="U264" i="1"/>
  <c r="Z264" i="1" s="1"/>
  <c r="AA264" i="1" s="1"/>
  <c r="AB264" i="1" s="1"/>
  <c r="AC264" i="1" s="1"/>
  <c r="AD264" i="1" s="1"/>
  <c r="AE264" i="1" s="1"/>
  <c r="R264" i="1"/>
  <c r="L264" i="1" s="1"/>
  <c r="X633" i="1"/>
  <c r="Q633" i="1"/>
  <c r="U982" i="1"/>
  <c r="Z982" i="1" s="1"/>
  <c r="AA982" i="1" s="1"/>
  <c r="AB982" i="1" s="1"/>
  <c r="AC982" i="1" s="1"/>
  <c r="AD982" i="1" s="1"/>
  <c r="AE982" i="1" s="1"/>
  <c r="R982" i="1"/>
  <c r="L982" i="1" s="1"/>
  <c r="U1006" i="1"/>
  <c r="Z1006" i="1" s="1"/>
  <c r="AA1006" i="1" s="1"/>
  <c r="AB1006" i="1" s="1"/>
  <c r="AC1006" i="1" s="1"/>
  <c r="AD1006" i="1" s="1"/>
  <c r="AE1006" i="1" s="1"/>
  <c r="R1006" i="1"/>
  <c r="L1006" i="1" s="1"/>
  <c r="U461" i="1"/>
  <c r="Z461" i="1" s="1"/>
  <c r="AA461" i="1" s="1"/>
  <c r="AB461" i="1" s="1"/>
  <c r="AC461" i="1" s="1"/>
  <c r="AD461" i="1" s="1"/>
  <c r="AE461" i="1" s="1"/>
  <c r="R461" i="1"/>
  <c r="L461" i="1" s="1"/>
  <c r="U1229" i="1"/>
  <c r="Z1229" i="1" s="1"/>
  <c r="AA1229" i="1" s="1"/>
  <c r="AB1229" i="1" s="1"/>
  <c r="AC1229" i="1" s="1"/>
  <c r="AD1229" i="1" s="1"/>
  <c r="AE1229" i="1" s="1"/>
  <c r="R1229" i="1"/>
  <c r="L1229" i="1" s="1"/>
  <c r="U1018" i="1"/>
  <c r="Z1018" i="1" s="1"/>
  <c r="AA1018" i="1" s="1"/>
  <c r="AB1018" i="1" s="1"/>
  <c r="AC1018" i="1" s="1"/>
  <c r="AD1018" i="1" s="1"/>
  <c r="AE1018" i="1" s="1"/>
  <c r="R1018" i="1"/>
  <c r="L1018" i="1" s="1"/>
  <c r="U910" i="1"/>
  <c r="Z910" i="1" s="1"/>
  <c r="AA910" i="1" s="1"/>
  <c r="AB910" i="1" s="1"/>
  <c r="AC910" i="1" s="1"/>
  <c r="AD910" i="1" s="1"/>
  <c r="AE910" i="1" s="1"/>
  <c r="R910" i="1"/>
  <c r="L910" i="1" s="1"/>
  <c r="U694" i="1"/>
  <c r="Z694" i="1" s="1"/>
  <c r="AA694" i="1" s="1"/>
  <c r="AB694" i="1" s="1"/>
  <c r="AC694" i="1" s="1"/>
  <c r="AD694" i="1" s="1"/>
  <c r="AE694" i="1" s="1"/>
  <c r="R694" i="1"/>
  <c r="L694" i="1" s="1"/>
  <c r="U1007" i="1"/>
  <c r="Z1007" i="1" s="1"/>
  <c r="AA1007" i="1" s="1"/>
  <c r="AB1007" i="1" s="1"/>
  <c r="AC1007" i="1" s="1"/>
  <c r="AD1007" i="1" s="1"/>
  <c r="AE1007" i="1" s="1"/>
  <c r="R1007" i="1"/>
  <c r="L1007" i="1" s="1"/>
  <c r="U66" i="1"/>
  <c r="Z66" i="1" s="1"/>
  <c r="AA66" i="1" s="1"/>
  <c r="AB66" i="1" s="1"/>
  <c r="AC66" i="1" s="1"/>
  <c r="AD66" i="1" s="1"/>
  <c r="AE66" i="1" s="1"/>
  <c r="R66" i="1"/>
  <c r="L66" i="1" s="1"/>
  <c r="U1401" i="1"/>
  <c r="Z1401" i="1" s="1"/>
  <c r="AA1401" i="1" s="1"/>
  <c r="AB1401" i="1" s="1"/>
  <c r="AC1401" i="1" s="1"/>
  <c r="AD1401" i="1" s="1"/>
  <c r="AE1401" i="1" s="1"/>
  <c r="R1401" i="1"/>
  <c r="L1401" i="1" s="1"/>
  <c r="U1319" i="1"/>
  <c r="Z1319" i="1" s="1"/>
  <c r="AA1319" i="1" s="1"/>
  <c r="AB1319" i="1" s="1"/>
  <c r="AC1319" i="1" s="1"/>
  <c r="AD1319" i="1" s="1"/>
  <c r="AE1319" i="1" s="1"/>
  <c r="R1319" i="1"/>
  <c r="L1319" i="1" s="1"/>
  <c r="U739" i="1"/>
  <c r="Z739" i="1" s="1"/>
  <c r="AA739" i="1" s="1"/>
  <c r="AB739" i="1" s="1"/>
  <c r="AC739" i="1" s="1"/>
  <c r="AD739" i="1" s="1"/>
  <c r="AE739" i="1" s="1"/>
  <c r="R739" i="1"/>
  <c r="L739" i="1" s="1"/>
  <c r="U782" i="1"/>
  <c r="Z782" i="1" s="1"/>
  <c r="AA782" i="1" s="1"/>
  <c r="AB782" i="1" s="1"/>
  <c r="AC782" i="1" s="1"/>
  <c r="AD782" i="1" s="1"/>
  <c r="AE782" i="1" s="1"/>
  <c r="R782" i="1"/>
  <c r="L782" i="1" s="1"/>
  <c r="U1192" i="1"/>
  <c r="Z1192" i="1" s="1"/>
  <c r="AA1192" i="1" s="1"/>
  <c r="AB1192" i="1" s="1"/>
  <c r="AC1192" i="1" s="1"/>
  <c r="AD1192" i="1" s="1"/>
  <c r="AE1192" i="1" s="1"/>
  <c r="R1192" i="1"/>
  <c r="L1192" i="1" s="1"/>
  <c r="U622" i="1"/>
  <c r="Z622" i="1" s="1"/>
  <c r="AA622" i="1" s="1"/>
  <c r="AB622" i="1" s="1"/>
  <c r="AC622" i="1" s="1"/>
  <c r="AD622" i="1" s="1"/>
  <c r="AE622" i="1" s="1"/>
  <c r="R622" i="1"/>
  <c r="L622" i="1" s="1"/>
  <c r="U111" i="1"/>
  <c r="Z111" i="1" s="1"/>
  <c r="AA111" i="1" s="1"/>
  <c r="AB111" i="1" s="1"/>
  <c r="AC111" i="1" s="1"/>
  <c r="AD111" i="1" s="1"/>
  <c r="AE111" i="1" s="1"/>
  <c r="R111" i="1"/>
  <c r="L111" i="1" s="1"/>
  <c r="U1356" i="1"/>
  <c r="Z1356" i="1" s="1"/>
  <c r="AA1356" i="1" s="1"/>
  <c r="AB1356" i="1" s="1"/>
  <c r="AC1356" i="1" s="1"/>
  <c r="AD1356" i="1" s="1"/>
  <c r="AE1356" i="1" s="1"/>
  <c r="R1356" i="1"/>
  <c r="L1356" i="1" s="1"/>
  <c r="U1122" i="1"/>
  <c r="Z1122" i="1" s="1"/>
  <c r="AA1122" i="1" s="1"/>
  <c r="AB1122" i="1" s="1"/>
  <c r="AC1122" i="1" s="1"/>
  <c r="AD1122" i="1" s="1"/>
  <c r="AE1122" i="1" s="1"/>
  <c r="R1122" i="1"/>
  <c r="L1122" i="1" s="1"/>
  <c r="U1290" i="1"/>
  <c r="Z1290" i="1" s="1"/>
  <c r="AA1290" i="1" s="1"/>
  <c r="AB1290" i="1" s="1"/>
  <c r="AC1290" i="1" s="1"/>
  <c r="AD1290" i="1" s="1"/>
  <c r="AE1290" i="1" s="1"/>
  <c r="R1290" i="1"/>
  <c r="L1290" i="1" s="1"/>
  <c r="U363" i="1"/>
  <c r="Z363" i="1" s="1"/>
  <c r="AA363" i="1" s="1"/>
  <c r="AB363" i="1" s="1"/>
  <c r="AC363" i="1" s="1"/>
  <c r="AD363" i="1" s="1"/>
  <c r="AE363" i="1" s="1"/>
  <c r="R363" i="1"/>
  <c r="L363" i="1" s="1"/>
  <c r="U364" i="1"/>
  <c r="Z364" i="1" s="1"/>
  <c r="AA364" i="1" s="1"/>
  <c r="AB364" i="1" s="1"/>
  <c r="AC364" i="1" s="1"/>
  <c r="AD364" i="1" s="1"/>
  <c r="AE364" i="1" s="1"/>
  <c r="R364" i="1"/>
  <c r="L364" i="1" s="1"/>
  <c r="U931" i="1"/>
  <c r="Z931" i="1" s="1"/>
  <c r="AA931" i="1" s="1"/>
  <c r="AB931" i="1" s="1"/>
  <c r="AC931" i="1" s="1"/>
  <c r="AD931" i="1" s="1"/>
  <c r="AE931" i="1" s="1"/>
  <c r="R931" i="1"/>
  <c r="L931" i="1" s="1"/>
  <c r="U1742" i="1"/>
  <c r="Z1742" i="1" s="1"/>
  <c r="AA1742" i="1" s="1"/>
  <c r="AB1742" i="1" s="1"/>
  <c r="AC1742" i="1" s="1"/>
  <c r="AD1742" i="1" s="1"/>
  <c r="AE1742" i="1" s="1"/>
  <c r="R1742" i="1"/>
  <c r="L1742" i="1" s="1"/>
  <c r="X1095" i="1"/>
  <c r="Q1095" i="1"/>
  <c r="U1452" i="1"/>
  <c r="Z1452" i="1" s="1"/>
  <c r="AA1452" i="1" s="1"/>
  <c r="AB1452" i="1" s="1"/>
  <c r="AC1452" i="1" s="1"/>
  <c r="AD1452" i="1" s="1"/>
  <c r="AE1452" i="1" s="1"/>
  <c r="R1452" i="1"/>
  <c r="L1452" i="1" s="1"/>
  <c r="U1415" i="1"/>
  <c r="Z1415" i="1" s="1"/>
  <c r="AA1415" i="1" s="1"/>
  <c r="AB1415" i="1" s="1"/>
  <c r="AC1415" i="1" s="1"/>
  <c r="AD1415" i="1" s="1"/>
  <c r="AE1415" i="1" s="1"/>
  <c r="R1415" i="1"/>
  <c r="L1415" i="1" s="1"/>
  <c r="Q175" i="1"/>
  <c r="X175" i="1"/>
  <c r="U1779" i="1"/>
  <c r="Z1779" i="1" s="1"/>
  <c r="AA1779" i="1" s="1"/>
  <c r="AB1779" i="1" s="1"/>
  <c r="AC1779" i="1" s="1"/>
  <c r="AD1779" i="1" s="1"/>
  <c r="AE1779" i="1" s="1"/>
  <c r="R1779" i="1"/>
  <c r="L1779" i="1" s="1"/>
  <c r="U639" i="1"/>
  <c r="Z639" i="1" s="1"/>
  <c r="AA639" i="1" s="1"/>
  <c r="AB639" i="1" s="1"/>
  <c r="AC639" i="1" s="1"/>
  <c r="AD639" i="1" s="1"/>
  <c r="AE639" i="1" s="1"/>
  <c r="R639" i="1"/>
  <c r="L639" i="1" s="1"/>
  <c r="U1491" i="1"/>
  <c r="Z1491" i="1" s="1"/>
  <c r="AA1491" i="1" s="1"/>
  <c r="AB1491" i="1" s="1"/>
  <c r="AC1491" i="1" s="1"/>
  <c r="AD1491" i="1" s="1"/>
  <c r="AE1491" i="1" s="1"/>
  <c r="R1491" i="1"/>
  <c r="L1491" i="1" s="1"/>
  <c r="U1459" i="1"/>
  <c r="Z1459" i="1" s="1"/>
  <c r="AA1459" i="1" s="1"/>
  <c r="AB1459" i="1" s="1"/>
  <c r="AC1459" i="1" s="1"/>
  <c r="AD1459" i="1" s="1"/>
  <c r="AE1459" i="1" s="1"/>
  <c r="R1459" i="1"/>
  <c r="L1459" i="1" s="1"/>
  <c r="U380" i="1"/>
  <c r="Z380" i="1" s="1"/>
  <c r="AA380" i="1" s="1"/>
  <c r="AB380" i="1" s="1"/>
  <c r="AC380" i="1" s="1"/>
  <c r="AD380" i="1" s="1"/>
  <c r="AE380" i="1" s="1"/>
  <c r="R380" i="1"/>
  <c r="L380" i="1" s="1"/>
  <c r="U1279" i="1"/>
  <c r="Z1279" i="1" s="1"/>
  <c r="AA1279" i="1" s="1"/>
  <c r="AB1279" i="1" s="1"/>
  <c r="AC1279" i="1" s="1"/>
  <c r="AD1279" i="1" s="1"/>
  <c r="AE1279" i="1" s="1"/>
  <c r="R1279" i="1"/>
  <c r="L1279" i="1" s="1"/>
  <c r="U975" i="1"/>
  <c r="Z975" i="1" s="1"/>
  <c r="AA975" i="1" s="1"/>
  <c r="AB975" i="1" s="1"/>
  <c r="AC975" i="1" s="1"/>
  <c r="AD975" i="1" s="1"/>
  <c r="AE975" i="1" s="1"/>
  <c r="R975" i="1"/>
  <c r="L975" i="1" s="1"/>
  <c r="U284" i="1"/>
  <c r="Z284" i="1" s="1"/>
  <c r="AA284" i="1" s="1"/>
  <c r="AB284" i="1" s="1"/>
  <c r="AC284" i="1" s="1"/>
  <c r="AD284" i="1" s="1"/>
  <c r="AE284" i="1" s="1"/>
  <c r="R284" i="1"/>
  <c r="L284" i="1" s="1"/>
  <c r="U143" i="1"/>
  <c r="Z143" i="1" s="1"/>
  <c r="AA143" i="1" s="1"/>
  <c r="AB143" i="1" s="1"/>
  <c r="AC143" i="1" s="1"/>
  <c r="AD143" i="1" s="1"/>
  <c r="AE143" i="1" s="1"/>
  <c r="R143" i="1"/>
  <c r="L143" i="1" s="1"/>
  <c r="U1628" i="1"/>
  <c r="Z1628" i="1" s="1"/>
  <c r="AA1628" i="1" s="1"/>
  <c r="AB1628" i="1" s="1"/>
  <c r="AC1628" i="1" s="1"/>
  <c r="AD1628" i="1" s="1"/>
  <c r="AE1628" i="1" s="1"/>
  <c r="R1628" i="1"/>
  <c r="L1628" i="1" s="1"/>
  <c r="U521" i="1"/>
  <c r="Z521" i="1" s="1"/>
  <c r="AA521" i="1" s="1"/>
  <c r="AB521" i="1" s="1"/>
  <c r="AC521" i="1" s="1"/>
  <c r="AD521" i="1" s="1"/>
  <c r="AE521" i="1" s="1"/>
  <c r="R521" i="1"/>
  <c r="L521" i="1" s="1"/>
  <c r="U1736" i="1"/>
  <c r="Z1736" i="1" s="1"/>
  <c r="AA1736" i="1" s="1"/>
  <c r="AB1736" i="1" s="1"/>
  <c r="AC1736" i="1" s="1"/>
  <c r="AD1736" i="1" s="1"/>
  <c r="AE1736" i="1" s="1"/>
  <c r="R1736" i="1"/>
  <c r="L1736" i="1" s="1"/>
  <c r="U532" i="1"/>
  <c r="Z532" i="1" s="1"/>
  <c r="AA532" i="1" s="1"/>
  <c r="AB532" i="1" s="1"/>
  <c r="AC532" i="1" s="1"/>
  <c r="AD532" i="1" s="1"/>
  <c r="AE532" i="1" s="1"/>
  <c r="R532" i="1"/>
  <c r="L532" i="1" s="1"/>
  <c r="U1039" i="1"/>
  <c r="Z1039" i="1" s="1"/>
  <c r="AA1039" i="1" s="1"/>
  <c r="AB1039" i="1" s="1"/>
  <c r="AC1039" i="1" s="1"/>
  <c r="AD1039" i="1" s="1"/>
  <c r="AE1039" i="1" s="1"/>
  <c r="R1039" i="1"/>
  <c r="L1039" i="1" s="1"/>
  <c r="U1697" i="1"/>
  <c r="Z1697" i="1" s="1"/>
  <c r="AA1697" i="1" s="1"/>
  <c r="AB1697" i="1" s="1"/>
  <c r="AC1697" i="1" s="1"/>
  <c r="AD1697" i="1" s="1"/>
  <c r="AE1697" i="1" s="1"/>
  <c r="R1697" i="1"/>
  <c r="L1697" i="1" s="1"/>
  <c r="U1676" i="1"/>
  <c r="Z1676" i="1" s="1"/>
  <c r="AA1676" i="1" s="1"/>
  <c r="AB1676" i="1" s="1"/>
  <c r="AC1676" i="1" s="1"/>
  <c r="AD1676" i="1" s="1"/>
  <c r="AE1676" i="1" s="1"/>
  <c r="R1676" i="1"/>
  <c r="L1676" i="1" s="1"/>
  <c r="U1110" i="1"/>
  <c r="Z1110" i="1" s="1"/>
  <c r="AA1110" i="1" s="1"/>
  <c r="AB1110" i="1" s="1"/>
  <c r="AC1110" i="1" s="1"/>
  <c r="AD1110" i="1" s="1"/>
  <c r="AE1110" i="1" s="1"/>
  <c r="R1110" i="1"/>
  <c r="L1110" i="1" s="1"/>
  <c r="Q1350" i="1"/>
  <c r="X1350" i="1"/>
  <c r="R439" i="1"/>
  <c r="L439" i="1" s="1"/>
  <c r="U439" i="1"/>
  <c r="Z439" i="1" s="1"/>
  <c r="AA439" i="1" s="1"/>
  <c r="AB439" i="1" s="1"/>
  <c r="AC439" i="1" s="1"/>
  <c r="AD439" i="1" s="1"/>
  <c r="AE439" i="1" s="1"/>
  <c r="U114" i="1"/>
  <c r="Z114" i="1" s="1"/>
  <c r="AA114" i="1" s="1"/>
  <c r="AB114" i="1" s="1"/>
  <c r="AC114" i="1" s="1"/>
  <c r="AD114" i="1" s="1"/>
  <c r="AE114" i="1" s="1"/>
  <c r="R114" i="1"/>
  <c r="L114" i="1" s="1"/>
  <c r="U778" i="1"/>
  <c r="Z778" i="1" s="1"/>
  <c r="AA778" i="1" s="1"/>
  <c r="AB778" i="1" s="1"/>
  <c r="AC778" i="1" s="1"/>
  <c r="AD778" i="1" s="1"/>
  <c r="AE778" i="1" s="1"/>
  <c r="R778" i="1"/>
  <c r="L778" i="1" s="1"/>
  <c r="U1023" i="1"/>
  <c r="Z1023" i="1" s="1"/>
  <c r="AA1023" i="1" s="1"/>
  <c r="AB1023" i="1" s="1"/>
  <c r="AC1023" i="1" s="1"/>
  <c r="AD1023" i="1" s="1"/>
  <c r="AE1023" i="1" s="1"/>
  <c r="R1023" i="1"/>
  <c r="L1023" i="1" s="1"/>
  <c r="U566" i="1"/>
  <c r="Z566" i="1" s="1"/>
  <c r="AA566" i="1" s="1"/>
  <c r="AB566" i="1" s="1"/>
  <c r="AC566" i="1" s="1"/>
  <c r="AD566" i="1" s="1"/>
  <c r="AE566" i="1" s="1"/>
  <c r="R566" i="1"/>
  <c r="L566" i="1" s="1"/>
  <c r="U1082" i="1"/>
  <c r="Z1082" i="1" s="1"/>
  <c r="AA1082" i="1" s="1"/>
  <c r="AB1082" i="1" s="1"/>
  <c r="AC1082" i="1" s="1"/>
  <c r="AD1082" i="1" s="1"/>
  <c r="AE1082" i="1" s="1"/>
  <c r="R1082" i="1"/>
  <c r="L1082" i="1" s="1"/>
  <c r="U1633" i="1"/>
  <c r="Z1633" i="1" s="1"/>
  <c r="AA1633" i="1" s="1"/>
  <c r="AB1633" i="1" s="1"/>
  <c r="AC1633" i="1" s="1"/>
  <c r="AD1633" i="1" s="1"/>
  <c r="AE1633" i="1" s="1"/>
  <c r="R1633" i="1"/>
  <c r="L1633" i="1" s="1"/>
  <c r="U405" i="1"/>
  <c r="Z405" i="1" s="1"/>
  <c r="AA405" i="1" s="1"/>
  <c r="AB405" i="1" s="1"/>
  <c r="AC405" i="1" s="1"/>
  <c r="AD405" i="1" s="1"/>
  <c r="AE405" i="1" s="1"/>
  <c r="R405" i="1"/>
  <c r="L405" i="1" s="1"/>
  <c r="U826" i="1"/>
  <c r="Z826" i="1" s="1"/>
  <c r="AA826" i="1" s="1"/>
  <c r="AB826" i="1" s="1"/>
  <c r="AC826" i="1" s="1"/>
  <c r="AD826" i="1" s="1"/>
  <c r="AE826" i="1" s="1"/>
  <c r="R826" i="1"/>
  <c r="L826" i="1" s="1"/>
  <c r="U1749" i="1"/>
  <c r="Z1749" i="1" s="1"/>
  <c r="AA1749" i="1" s="1"/>
  <c r="AB1749" i="1" s="1"/>
  <c r="AC1749" i="1" s="1"/>
  <c r="AD1749" i="1" s="1"/>
  <c r="AE1749" i="1" s="1"/>
  <c r="R1749" i="1"/>
  <c r="L1749" i="1" s="1"/>
  <c r="U1595" i="1"/>
  <c r="Z1595" i="1" s="1"/>
  <c r="AA1595" i="1" s="1"/>
  <c r="AB1595" i="1" s="1"/>
  <c r="AC1595" i="1" s="1"/>
  <c r="AD1595" i="1" s="1"/>
  <c r="AE1595" i="1" s="1"/>
  <c r="R1595" i="1"/>
  <c r="L1595" i="1" s="1"/>
  <c r="U1291" i="1"/>
  <c r="Z1291" i="1" s="1"/>
  <c r="AA1291" i="1" s="1"/>
  <c r="AB1291" i="1" s="1"/>
  <c r="AC1291" i="1" s="1"/>
  <c r="AD1291" i="1" s="1"/>
  <c r="AE1291" i="1" s="1"/>
  <c r="R1291" i="1"/>
  <c r="L1291" i="1" s="1"/>
  <c r="U76" i="1"/>
  <c r="Z76" i="1" s="1"/>
  <c r="AA76" i="1" s="1"/>
  <c r="AB76" i="1" s="1"/>
  <c r="AC76" i="1" s="1"/>
  <c r="AD76" i="1" s="1"/>
  <c r="AE76" i="1" s="1"/>
  <c r="R76" i="1"/>
  <c r="U1169" i="1"/>
  <c r="Z1169" i="1" s="1"/>
  <c r="AA1169" i="1" s="1"/>
  <c r="AB1169" i="1" s="1"/>
  <c r="AC1169" i="1" s="1"/>
  <c r="AD1169" i="1" s="1"/>
  <c r="AE1169" i="1" s="1"/>
  <c r="R1169" i="1"/>
  <c r="L1169" i="1" s="1"/>
  <c r="U1044" i="1"/>
  <c r="Z1044" i="1" s="1"/>
  <c r="AA1044" i="1" s="1"/>
  <c r="AB1044" i="1" s="1"/>
  <c r="AC1044" i="1" s="1"/>
  <c r="AD1044" i="1" s="1"/>
  <c r="AE1044" i="1" s="1"/>
  <c r="R1044" i="1"/>
  <c r="L1044" i="1" s="1"/>
  <c r="U1344" i="1"/>
  <c r="Z1344" i="1" s="1"/>
  <c r="AA1344" i="1" s="1"/>
  <c r="AB1344" i="1" s="1"/>
  <c r="AC1344" i="1" s="1"/>
  <c r="AD1344" i="1" s="1"/>
  <c r="AE1344" i="1" s="1"/>
  <c r="R1344" i="1"/>
  <c r="L1344" i="1" s="1"/>
  <c r="U881" i="1"/>
  <c r="Z881" i="1" s="1"/>
  <c r="AA881" i="1" s="1"/>
  <c r="AB881" i="1" s="1"/>
  <c r="AC881" i="1" s="1"/>
  <c r="AD881" i="1" s="1"/>
  <c r="AE881" i="1" s="1"/>
  <c r="R881" i="1"/>
  <c r="L881" i="1" s="1"/>
  <c r="U925" i="1"/>
  <c r="Z925" i="1" s="1"/>
  <c r="AA925" i="1" s="1"/>
  <c r="AB925" i="1" s="1"/>
  <c r="AC925" i="1" s="1"/>
  <c r="AD925" i="1" s="1"/>
  <c r="AE925" i="1" s="1"/>
  <c r="R925" i="1"/>
  <c r="L925" i="1" s="1"/>
  <c r="U572" i="1"/>
  <c r="Z572" i="1" s="1"/>
  <c r="AA572" i="1" s="1"/>
  <c r="AB572" i="1" s="1"/>
  <c r="AC572" i="1" s="1"/>
  <c r="AD572" i="1" s="1"/>
  <c r="AE572" i="1" s="1"/>
  <c r="R572" i="1"/>
  <c r="L572" i="1" s="1"/>
  <c r="U334" i="1"/>
  <c r="Z334" i="1" s="1"/>
  <c r="AA334" i="1" s="1"/>
  <c r="AB334" i="1" s="1"/>
  <c r="AC334" i="1" s="1"/>
  <c r="AD334" i="1" s="1"/>
  <c r="AE334" i="1" s="1"/>
  <c r="R334" i="1"/>
  <c r="L334" i="1" s="1"/>
  <c r="U849" i="1"/>
  <c r="Z849" i="1" s="1"/>
  <c r="AA849" i="1" s="1"/>
  <c r="AB849" i="1" s="1"/>
  <c r="AC849" i="1" s="1"/>
  <c r="AD849" i="1" s="1"/>
  <c r="AE849" i="1" s="1"/>
  <c r="R849" i="1"/>
  <c r="L849" i="1" s="1"/>
  <c r="U82" i="1"/>
  <c r="Z82" i="1" s="1"/>
  <c r="AA82" i="1" s="1"/>
  <c r="AB82" i="1" s="1"/>
  <c r="AC82" i="1" s="1"/>
  <c r="AD82" i="1" s="1"/>
  <c r="AE82" i="1" s="1"/>
  <c r="R82" i="1"/>
  <c r="L82" i="1" s="1"/>
  <c r="X1061" i="1"/>
  <c r="Q1061" i="1"/>
  <c r="U1597" i="1"/>
  <c r="Z1597" i="1" s="1"/>
  <c r="AA1597" i="1" s="1"/>
  <c r="AB1597" i="1" s="1"/>
  <c r="AC1597" i="1" s="1"/>
  <c r="AD1597" i="1" s="1"/>
  <c r="AE1597" i="1" s="1"/>
  <c r="R1597" i="1"/>
  <c r="L1597" i="1" s="1"/>
  <c r="U980" i="1"/>
  <c r="Z980" i="1" s="1"/>
  <c r="AA980" i="1" s="1"/>
  <c r="AB980" i="1" s="1"/>
  <c r="AC980" i="1" s="1"/>
  <c r="AD980" i="1" s="1"/>
  <c r="AE980" i="1" s="1"/>
  <c r="R980" i="1"/>
  <c r="L980" i="1" s="1"/>
  <c r="U971" i="1"/>
  <c r="Z971" i="1" s="1"/>
  <c r="AA971" i="1" s="1"/>
  <c r="AB971" i="1" s="1"/>
  <c r="AC971" i="1" s="1"/>
  <c r="AD971" i="1" s="1"/>
  <c r="AE971" i="1" s="1"/>
  <c r="R971" i="1"/>
  <c r="L971" i="1" s="1"/>
  <c r="U1761" i="1"/>
  <c r="Z1761" i="1" s="1"/>
  <c r="AA1761" i="1" s="1"/>
  <c r="AB1761" i="1" s="1"/>
  <c r="AC1761" i="1" s="1"/>
  <c r="AD1761" i="1" s="1"/>
  <c r="AE1761" i="1" s="1"/>
  <c r="R1761" i="1"/>
  <c r="L1761" i="1" s="1"/>
  <c r="U838" i="1"/>
  <c r="Z838" i="1" s="1"/>
  <c r="AA838" i="1" s="1"/>
  <c r="AB838" i="1" s="1"/>
  <c r="AC838" i="1" s="1"/>
  <c r="AD838" i="1" s="1"/>
  <c r="AE838" i="1" s="1"/>
  <c r="R838" i="1"/>
  <c r="L838" i="1" s="1"/>
  <c r="U700" i="1"/>
  <c r="Z700" i="1" s="1"/>
  <c r="AA700" i="1" s="1"/>
  <c r="AB700" i="1" s="1"/>
  <c r="AC700" i="1" s="1"/>
  <c r="AD700" i="1" s="1"/>
  <c r="AE700" i="1" s="1"/>
  <c r="R700" i="1"/>
  <c r="L700" i="1" s="1"/>
  <c r="U993" i="1"/>
  <c r="Z993" i="1" s="1"/>
  <c r="AA993" i="1" s="1"/>
  <c r="AB993" i="1" s="1"/>
  <c r="AC993" i="1" s="1"/>
  <c r="AD993" i="1" s="1"/>
  <c r="AE993" i="1" s="1"/>
  <c r="R993" i="1"/>
  <c r="L993" i="1" s="1"/>
  <c r="X789" i="1"/>
  <c r="Q789" i="1"/>
  <c r="U1577" i="1"/>
  <c r="Z1577" i="1" s="1"/>
  <c r="AA1577" i="1" s="1"/>
  <c r="AB1577" i="1" s="1"/>
  <c r="AC1577" i="1" s="1"/>
  <c r="AD1577" i="1" s="1"/>
  <c r="AE1577" i="1" s="1"/>
  <c r="R1577" i="1"/>
  <c r="L1577" i="1" s="1"/>
  <c r="Q942" i="1"/>
  <c r="X942" i="1"/>
  <c r="U557" i="1"/>
  <c r="Z557" i="1" s="1"/>
  <c r="AA557" i="1" s="1"/>
  <c r="AB557" i="1" s="1"/>
  <c r="AC557" i="1" s="1"/>
  <c r="AD557" i="1" s="1"/>
  <c r="AE557" i="1" s="1"/>
  <c r="R557" i="1"/>
  <c r="L557" i="1" s="1"/>
  <c r="U761" i="1"/>
  <c r="Z761" i="1" s="1"/>
  <c r="AA761" i="1" s="1"/>
  <c r="AB761" i="1" s="1"/>
  <c r="AC761" i="1" s="1"/>
  <c r="AD761" i="1" s="1"/>
  <c r="AE761" i="1" s="1"/>
  <c r="R761" i="1"/>
  <c r="L761" i="1" s="1"/>
  <c r="Q1600" i="1"/>
  <c r="X1600" i="1"/>
  <c r="U1105" i="1"/>
  <c r="Z1105" i="1" s="1"/>
  <c r="AA1105" i="1" s="1"/>
  <c r="AB1105" i="1" s="1"/>
  <c r="AC1105" i="1" s="1"/>
  <c r="AD1105" i="1" s="1"/>
  <c r="AE1105" i="1" s="1"/>
  <c r="R1105" i="1"/>
  <c r="L1105" i="1" s="1"/>
  <c r="U1471" i="1"/>
  <c r="Z1471" i="1" s="1"/>
  <c r="AA1471" i="1" s="1"/>
  <c r="AB1471" i="1" s="1"/>
  <c r="AC1471" i="1" s="1"/>
  <c r="AD1471" i="1" s="1"/>
  <c r="AE1471" i="1" s="1"/>
  <c r="R1471" i="1"/>
  <c r="L1471" i="1" s="1"/>
  <c r="U992" i="1"/>
  <c r="Z992" i="1" s="1"/>
  <c r="AA992" i="1" s="1"/>
  <c r="AB992" i="1" s="1"/>
  <c r="AC992" i="1" s="1"/>
  <c r="AD992" i="1" s="1"/>
  <c r="AE992" i="1" s="1"/>
  <c r="R992" i="1"/>
  <c r="L992" i="1" s="1"/>
  <c r="U253" i="1"/>
  <c r="Z253" i="1" s="1"/>
  <c r="AA253" i="1" s="1"/>
  <c r="AB253" i="1" s="1"/>
  <c r="AC253" i="1" s="1"/>
  <c r="AD253" i="1" s="1"/>
  <c r="AE253" i="1" s="1"/>
  <c r="R253" i="1"/>
  <c r="L253" i="1" s="1"/>
  <c r="U14" i="1"/>
  <c r="R14" i="1"/>
  <c r="U732" i="1"/>
  <c r="Z732" i="1" s="1"/>
  <c r="AA732" i="1" s="1"/>
  <c r="AB732" i="1" s="1"/>
  <c r="AC732" i="1" s="1"/>
  <c r="AD732" i="1" s="1"/>
  <c r="AE732" i="1" s="1"/>
  <c r="R732" i="1"/>
  <c r="L732" i="1" s="1"/>
  <c r="U180" i="1"/>
  <c r="Z180" i="1" s="1"/>
  <c r="AA180" i="1" s="1"/>
  <c r="AB180" i="1" s="1"/>
  <c r="AC180" i="1" s="1"/>
  <c r="AD180" i="1" s="1"/>
  <c r="AE180" i="1" s="1"/>
  <c r="R180" i="1"/>
  <c r="L180" i="1" s="1"/>
  <c r="U21" i="1"/>
  <c r="Z21" i="1" s="1"/>
  <c r="AA21" i="1" s="1"/>
  <c r="AB21" i="1" s="1"/>
  <c r="AC21" i="1" s="1"/>
  <c r="AD21" i="1" s="1"/>
  <c r="AE21" i="1" s="1"/>
  <c r="R21" i="1"/>
  <c r="U1025" i="1"/>
  <c r="Z1025" i="1" s="1"/>
  <c r="AA1025" i="1" s="1"/>
  <c r="AB1025" i="1" s="1"/>
  <c r="AC1025" i="1" s="1"/>
  <c r="AD1025" i="1" s="1"/>
  <c r="AE1025" i="1" s="1"/>
  <c r="R1025" i="1"/>
  <c r="L1025" i="1" s="1"/>
  <c r="R1580" i="1"/>
  <c r="L1580" i="1" s="1"/>
  <c r="U1580" i="1"/>
  <c r="Z1580" i="1" s="1"/>
  <c r="AA1580" i="1" s="1"/>
  <c r="AB1580" i="1" s="1"/>
  <c r="AC1580" i="1" s="1"/>
  <c r="AD1580" i="1" s="1"/>
  <c r="AE1580" i="1" s="1"/>
  <c r="U1686" i="1"/>
  <c r="Z1686" i="1" s="1"/>
  <c r="AA1686" i="1" s="1"/>
  <c r="AB1686" i="1" s="1"/>
  <c r="AC1686" i="1" s="1"/>
  <c r="AD1686" i="1" s="1"/>
  <c r="AE1686" i="1" s="1"/>
  <c r="R1686" i="1"/>
  <c r="L1686" i="1" s="1"/>
  <c r="U1586" i="1"/>
  <c r="Z1586" i="1" s="1"/>
  <c r="AA1586" i="1" s="1"/>
  <c r="AB1586" i="1" s="1"/>
  <c r="AC1586" i="1" s="1"/>
  <c r="AD1586" i="1" s="1"/>
  <c r="AE1586" i="1" s="1"/>
  <c r="R1586" i="1"/>
  <c r="L1586" i="1" s="1"/>
  <c r="U1786" i="1"/>
  <c r="Z1786" i="1" s="1"/>
  <c r="AA1786" i="1" s="1"/>
  <c r="AB1786" i="1" s="1"/>
  <c r="AC1786" i="1" s="1"/>
  <c r="AD1786" i="1" s="1"/>
  <c r="AE1786" i="1" s="1"/>
  <c r="R1786" i="1"/>
  <c r="L1786" i="1" s="1"/>
  <c r="U1329" i="1"/>
  <c r="Z1329" i="1" s="1"/>
  <c r="AA1329" i="1" s="1"/>
  <c r="AB1329" i="1" s="1"/>
  <c r="AC1329" i="1" s="1"/>
  <c r="AD1329" i="1" s="1"/>
  <c r="AE1329" i="1" s="1"/>
  <c r="R1329" i="1"/>
  <c r="L1329" i="1" s="1"/>
  <c r="U1226" i="1"/>
  <c r="Z1226" i="1" s="1"/>
  <c r="AA1226" i="1" s="1"/>
  <c r="AB1226" i="1" s="1"/>
  <c r="AC1226" i="1" s="1"/>
  <c r="AD1226" i="1" s="1"/>
  <c r="AE1226" i="1" s="1"/>
  <c r="R1226" i="1"/>
  <c r="L1226" i="1" s="1"/>
  <c r="U39" i="1"/>
  <c r="Z39" i="1" s="1"/>
  <c r="AA39" i="1" s="1"/>
  <c r="AB39" i="1" s="1"/>
  <c r="AC39" i="1" s="1"/>
  <c r="AD39" i="1" s="1"/>
  <c r="AE39" i="1" s="1"/>
  <c r="R39" i="1"/>
  <c r="L39" i="1" s="1"/>
  <c r="U999" i="1"/>
  <c r="Z999" i="1" s="1"/>
  <c r="AA999" i="1" s="1"/>
  <c r="AB999" i="1" s="1"/>
  <c r="AC999" i="1" s="1"/>
  <c r="AD999" i="1" s="1"/>
  <c r="AE999" i="1" s="1"/>
  <c r="R999" i="1"/>
  <c r="L999" i="1" s="1"/>
  <c r="U1112" i="1"/>
  <c r="Z1112" i="1" s="1"/>
  <c r="AA1112" i="1" s="1"/>
  <c r="AB1112" i="1" s="1"/>
  <c r="AC1112" i="1" s="1"/>
  <c r="AD1112" i="1" s="1"/>
  <c r="AE1112" i="1" s="1"/>
  <c r="R1112" i="1"/>
  <c r="L1112" i="1" s="1"/>
  <c r="U1614" i="1"/>
  <c r="Z1614" i="1" s="1"/>
  <c r="AA1614" i="1" s="1"/>
  <c r="AB1614" i="1" s="1"/>
  <c r="AC1614" i="1" s="1"/>
  <c r="AD1614" i="1" s="1"/>
  <c r="AE1614" i="1" s="1"/>
  <c r="R1614" i="1"/>
  <c r="L1614" i="1" s="1"/>
  <c r="R1040" i="1"/>
  <c r="L1040" i="1" s="1"/>
  <c r="U1040" i="1"/>
  <c r="Z1040" i="1" s="1"/>
  <c r="AA1040" i="1" s="1"/>
  <c r="AB1040" i="1" s="1"/>
  <c r="AC1040" i="1" s="1"/>
  <c r="AD1040" i="1" s="1"/>
  <c r="AE1040" i="1" s="1"/>
  <c r="U1803" i="1"/>
  <c r="Z1803" i="1" s="1"/>
  <c r="AA1803" i="1" s="1"/>
  <c r="AB1803" i="1" s="1"/>
  <c r="AC1803" i="1" s="1"/>
  <c r="AD1803" i="1" s="1"/>
  <c r="AE1803" i="1" s="1"/>
  <c r="R1803" i="1"/>
  <c r="L1803" i="1" s="1"/>
  <c r="U1002" i="1"/>
  <c r="Z1002" i="1" s="1"/>
  <c r="AA1002" i="1" s="1"/>
  <c r="AB1002" i="1" s="1"/>
  <c r="AC1002" i="1" s="1"/>
  <c r="AD1002" i="1" s="1"/>
  <c r="AE1002" i="1" s="1"/>
  <c r="R1002" i="1"/>
  <c r="L1002" i="1" s="1"/>
  <c r="Q226" i="1"/>
  <c r="X226" i="1"/>
  <c r="U514" i="1"/>
  <c r="Z514" i="1" s="1"/>
  <c r="AA514" i="1" s="1"/>
  <c r="AB514" i="1" s="1"/>
  <c r="AC514" i="1" s="1"/>
  <c r="AD514" i="1" s="1"/>
  <c r="AE514" i="1" s="1"/>
  <c r="R514" i="1"/>
  <c r="L514" i="1" s="1"/>
  <c r="U1357" i="1"/>
  <c r="Z1357" i="1" s="1"/>
  <c r="AA1357" i="1" s="1"/>
  <c r="AB1357" i="1" s="1"/>
  <c r="AC1357" i="1" s="1"/>
  <c r="AD1357" i="1" s="1"/>
  <c r="AE1357" i="1" s="1"/>
  <c r="R1357" i="1"/>
  <c r="L1357" i="1" s="1"/>
  <c r="R545" i="1"/>
  <c r="L545" i="1" s="1"/>
  <c r="U545" i="1"/>
  <c r="Z545" i="1" s="1"/>
  <c r="AA545" i="1" s="1"/>
  <c r="AB545" i="1" s="1"/>
  <c r="AC545" i="1" s="1"/>
  <c r="AD545" i="1" s="1"/>
  <c r="AE545" i="1" s="1"/>
  <c r="U1810" i="1"/>
  <c r="Z1810" i="1" s="1"/>
  <c r="AA1810" i="1" s="1"/>
  <c r="AB1810" i="1" s="1"/>
  <c r="AC1810" i="1" s="1"/>
  <c r="AD1810" i="1" s="1"/>
  <c r="AE1810" i="1" s="1"/>
  <c r="R1810" i="1"/>
  <c r="L1810" i="1" s="1"/>
  <c r="R1485" i="1"/>
  <c r="L1485" i="1" s="1"/>
  <c r="U1485" i="1"/>
  <c r="Z1485" i="1" s="1"/>
  <c r="AA1485" i="1" s="1"/>
  <c r="AB1485" i="1" s="1"/>
  <c r="AC1485" i="1" s="1"/>
  <c r="AD1485" i="1" s="1"/>
  <c r="AE1485" i="1" s="1"/>
  <c r="U186" i="1"/>
  <c r="Z186" i="1" s="1"/>
  <c r="AA186" i="1" s="1"/>
  <c r="AB186" i="1" s="1"/>
  <c r="AC186" i="1" s="1"/>
  <c r="AD186" i="1" s="1"/>
  <c r="AE186" i="1" s="1"/>
  <c r="R186" i="1"/>
  <c r="L186" i="1" s="1"/>
  <c r="U1654" i="1"/>
  <c r="Z1654" i="1" s="1"/>
  <c r="AA1654" i="1" s="1"/>
  <c r="AB1654" i="1" s="1"/>
  <c r="AC1654" i="1" s="1"/>
  <c r="AD1654" i="1" s="1"/>
  <c r="AE1654" i="1" s="1"/>
  <c r="R1654" i="1"/>
  <c r="L1654" i="1" s="1"/>
  <c r="U556" i="1"/>
  <c r="Z556" i="1" s="1"/>
  <c r="AA556" i="1" s="1"/>
  <c r="AB556" i="1" s="1"/>
  <c r="AC556" i="1" s="1"/>
  <c r="AD556" i="1" s="1"/>
  <c r="AE556" i="1" s="1"/>
  <c r="R556" i="1"/>
  <c r="L556" i="1" s="1"/>
  <c r="U1088" i="1"/>
  <c r="Z1088" i="1" s="1"/>
  <c r="AA1088" i="1" s="1"/>
  <c r="AB1088" i="1" s="1"/>
  <c r="AC1088" i="1" s="1"/>
  <c r="AD1088" i="1" s="1"/>
  <c r="AE1088" i="1" s="1"/>
  <c r="R1088" i="1"/>
  <c r="L1088" i="1" s="1"/>
  <c r="U1078" i="1"/>
  <c r="Z1078" i="1" s="1"/>
  <c r="AA1078" i="1" s="1"/>
  <c r="AB1078" i="1" s="1"/>
  <c r="AC1078" i="1" s="1"/>
  <c r="AD1078" i="1" s="1"/>
  <c r="AE1078" i="1" s="1"/>
  <c r="R1078" i="1"/>
  <c r="L1078" i="1" s="1"/>
  <c r="U310" i="1"/>
  <c r="Z310" i="1" s="1"/>
  <c r="AA310" i="1" s="1"/>
  <c r="AB310" i="1" s="1"/>
  <c r="AC310" i="1" s="1"/>
  <c r="AD310" i="1" s="1"/>
  <c r="AE310" i="1" s="1"/>
  <c r="R310" i="1"/>
  <c r="L310" i="1" s="1"/>
  <c r="U1194" i="1"/>
  <c r="Z1194" i="1" s="1"/>
  <c r="AA1194" i="1" s="1"/>
  <c r="AB1194" i="1" s="1"/>
  <c r="AC1194" i="1" s="1"/>
  <c r="AD1194" i="1" s="1"/>
  <c r="AE1194" i="1" s="1"/>
  <c r="R1194" i="1"/>
  <c r="L1194" i="1" s="1"/>
  <c r="U79" i="1"/>
  <c r="Z79" i="1" s="1"/>
  <c r="AA79" i="1" s="1"/>
  <c r="AB79" i="1" s="1"/>
  <c r="AC79" i="1" s="1"/>
  <c r="AD79" i="1" s="1"/>
  <c r="AE79" i="1" s="1"/>
  <c r="R79" i="1"/>
  <c r="L79" i="1" s="1"/>
  <c r="U434" i="1"/>
  <c r="Z434" i="1" s="1"/>
  <c r="AA434" i="1" s="1"/>
  <c r="AB434" i="1" s="1"/>
  <c r="AC434" i="1" s="1"/>
  <c r="AD434" i="1" s="1"/>
  <c r="AE434" i="1" s="1"/>
  <c r="R434" i="1"/>
  <c r="L434" i="1" s="1"/>
  <c r="R1431" i="1"/>
  <c r="L1431" i="1" s="1"/>
  <c r="U1431" i="1"/>
  <c r="Z1431" i="1" s="1"/>
  <c r="AA1431" i="1" s="1"/>
  <c r="AB1431" i="1" s="1"/>
  <c r="AC1431" i="1" s="1"/>
  <c r="AD1431" i="1" s="1"/>
  <c r="AE1431" i="1" s="1"/>
  <c r="U199" i="1"/>
  <c r="Z199" i="1" s="1"/>
  <c r="AA199" i="1" s="1"/>
  <c r="AB199" i="1" s="1"/>
  <c r="AC199" i="1" s="1"/>
  <c r="AD199" i="1" s="1"/>
  <c r="AE199" i="1" s="1"/>
  <c r="R199" i="1"/>
  <c r="L199" i="1" s="1"/>
  <c r="U109" i="1"/>
  <c r="Z109" i="1" s="1"/>
  <c r="AA109" i="1" s="1"/>
  <c r="AB109" i="1" s="1"/>
  <c r="AC109" i="1" s="1"/>
  <c r="AD109" i="1" s="1"/>
  <c r="AE109" i="1" s="1"/>
  <c r="R109" i="1"/>
  <c r="L109" i="1" s="1"/>
  <c r="U1198" i="1"/>
  <c r="Z1198" i="1" s="1"/>
  <c r="AA1198" i="1" s="1"/>
  <c r="AB1198" i="1" s="1"/>
  <c r="AC1198" i="1" s="1"/>
  <c r="AD1198" i="1" s="1"/>
  <c r="AE1198" i="1" s="1"/>
  <c r="R1198" i="1"/>
  <c r="L1198" i="1" s="1"/>
  <c r="U333" i="1"/>
  <c r="Z333" i="1" s="1"/>
  <c r="AA333" i="1" s="1"/>
  <c r="AB333" i="1" s="1"/>
  <c r="AC333" i="1" s="1"/>
  <c r="AD333" i="1" s="1"/>
  <c r="AE333" i="1" s="1"/>
  <c r="R333" i="1"/>
  <c r="L333" i="1" s="1"/>
  <c r="U985" i="1"/>
  <c r="Z985" i="1" s="1"/>
  <c r="AA985" i="1" s="1"/>
  <c r="AB985" i="1" s="1"/>
  <c r="AC985" i="1" s="1"/>
  <c r="AD985" i="1" s="1"/>
  <c r="AE985" i="1" s="1"/>
  <c r="R985" i="1"/>
  <c r="L985" i="1" s="1"/>
  <c r="U63" i="1"/>
  <c r="Z63" i="1" s="1"/>
  <c r="AA63" i="1" s="1"/>
  <c r="AB63" i="1" s="1"/>
  <c r="AC63" i="1" s="1"/>
  <c r="AD63" i="1" s="1"/>
  <c r="AE63" i="1" s="1"/>
  <c r="R63" i="1"/>
  <c r="L63" i="1" s="1"/>
  <c r="U1177" i="1"/>
  <c r="Z1177" i="1" s="1"/>
  <c r="AA1177" i="1" s="1"/>
  <c r="AB1177" i="1" s="1"/>
  <c r="AC1177" i="1" s="1"/>
  <c r="AD1177" i="1" s="1"/>
  <c r="AE1177" i="1" s="1"/>
  <c r="R1177" i="1"/>
  <c r="L1177" i="1" s="1"/>
  <c r="R1800" i="1"/>
  <c r="L1800" i="1" s="1"/>
  <c r="U1800" i="1"/>
  <c r="Z1800" i="1" s="1"/>
  <c r="AA1800" i="1" s="1"/>
  <c r="AB1800" i="1" s="1"/>
  <c r="AC1800" i="1" s="1"/>
  <c r="AD1800" i="1" s="1"/>
  <c r="AE1800" i="1" s="1"/>
  <c r="U1056" i="1"/>
  <c r="Z1056" i="1" s="1"/>
  <c r="AA1056" i="1" s="1"/>
  <c r="AB1056" i="1" s="1"/>
  <c r="AC1056" i="1" s="1"/>
  <c r="AD1056" i="1" s="1"/>
  <c r="AE1056" i="1" s="1"/>
  <c r="R1056" i="1"/>
  <c r="L1056" i="1" s="1"/>
  <c r="Q468" i="1"/>
  <c r="X468" i="1"/>
  <c r="U800" i="1"/>
  <c r="Z800" i="1" s="1"/>
  <c r="AA800" i="1" s="1"/>
  <c r="AB800" i="1" s="1"/>
  <c r="AC800" i="1" s="1"/>
  <c r="AD800" i="1" s="1"/>
  <c r="AE800" i="1" s="1"/>
  <c r="R800" i="1"/>
  <c r="L800" i="1" s="1"/>
  <c r="U1259" i="1"/>
  <c r="Z1259" i="1" s="1"/>
  <c r="AA1259" i="1" s="1"/>
  <c r="AB1259" i="1" s="1"/>
  <c r="AC1259" i="1" s="1"/>
  <c r="AD1259" i="1" s="1"/>
  <c r="AE1259" i="1" s="1"/>
  <c r="R1259" i="1"/>
  <c r="L1259" i="1" s="1"/>
  <c r="U1439" i="1"/>
  <c r="Z1439" i="1" s="1"/>
  <c r="AA1439" i="1" s="1"/>
  <c r="AB1439" i="1" s="1"/>
  <c r="AC1439" i="1" s="1"/>
  <c r="AD1439" i="1" s="1"/>
  <c r="AE1439" i="1" s="1"/>
  <c r="R1439" i="1"/>
  <c r="L1439" i="1" s="1"/>
  <c r="U351" i="1"/>
  <c r="Z351" i="1" s="1"/>
  <c r="AA351" i="1" s="1"/>
  <c r="AB351" i="1" s="1"/>
  <c r="AC351" i="1" s="1"/>
  <c r="AD351" i="1" s="1"/>
  <c r="AE351" i="1" s="1"/>
  <c r="R351" i="1"/>
  <c r="L351" i="1" s="1"/>
  <c r="U210" i="1"/>
  <c r="Z210" i="1" s="1"/>
  <c r="AA210" i="1" s="1"/>
  <c r="AB210" i="1" s="1"/>
  <c r="AC210" i="1" s="1"/>
  <c r="AD210" i="1" s="1"/>
  <c r="AE210" i="1" s="1"/>
  <c r="R210" i="1"/>
  <c r="L210" i="1" s="1"/>
  <c r="U1134" i="1"/>
  <c r="Z1134" i="1" s="1"/>
  <c r="AA1134" i="1" s="1"/>
  <c r="AB1134" i="1" s="1"/>
  <c r="AC1134" i="1" s="1"/>
  <c r="AD1134" i="1" s="1"/>
  <c r="AE1134" i="1" s="1"/>
  <c r="R1134" i="1"/>
  <c r="L1134" i="1" s="1"/>
  <c r="U626" i="1"/>
  <c r="Z626" i="1" s="1"/>
  <c r="AA626" i="1" s="1"/>
  <c r="AB626" i="1" s="1"/>
  <c r="AC626" i="1" s="1"/>
  <c r="AD626" i="1" s="1"/>
  <c r="AE626" i="1" s="1"/>
  <c r="R626" i="1"/>
  <c r="L626" i="1" s="1"/>
  <c r="X734" i="1"/>
  <c r="Q734" i="1"/>
  <c r="U1744" i="1"/>
  <c r="Z1744" i="1" s="1"/>
  <c r="AA1744" i="1" s="1"/>
  <c r="AB1744" i="1" s="1"/>
  <c r="AC1744" i="1" s="1"/>
  <c r="AD1744" i="1" s="1"/>
  <c r="AE1744" i="1" s="1"/>
  <c r="R1744" i="1"/>
  <c r="L1744" i="1" s="1"/>
  <c r="U1258" i="1"/>
  <c r="Z1258" i="1" s="1"/>
  <c r="AA1258" i="1" s="1"/>
  <c r="AB1258" i="1" s="1"/>
  <c r="AC1258" i="1" s="1"/>
  <c r="AD1258" i="1" s="1"/>
  <c r="AE1258" i="1" s="1"/>
  <c r="R1258" i="1"/>
  <c r="L1258" i="1" s="1"/>
  <c r="X1581" i="1"/>
  <c r="Q1581" i="1"/>
  <c r="U1037" i="1"/>
  <c r="Z1037" i="1" s="1"/>
  <c r="AA1037" i="1" s="1"/>
  <c r="AB1037" i="1" s="1"/>
  <c r="AC1037" i="1" s="1"/>
  <c r="AD1037" i="1" s="1"/>
  <c r="AE1037" i="1" s="1"/>
  <c r="R1037" i="1"/>
  <c r="L1037" i="1" s="1"/>
  <c r="U1741" i="1"/>
  <c r="Z1741" i="1" s="1"/>
  <c r="AA1741" i="1" s="1"/>
  <c r="AB1741" i="1" s="1"/>
  <c r="AC1741" i="1" s="1"/>
  <c r="AD1741" i="1" s="1"/>
  <c r="AE1741" i="1" s="1"/>
  <c r="R1741" i="1"/>
  <c r="L1741" i="1" s="1"/>
  <c r="U165" i="1"/>
  <c r="Z165" i="1" s="1"/>
  <c r="AA165" i="1" s="1"/>
  <c r="AB165" i="1" s="1"/>
  <c r="AC165" i="1" s="1"/>
  <c r="AD165" i="1" s="1"/>
  <c r="AE165" i="1" s="1"/>
  <c r="R165" i="1"/>
  <c r="L165" i="1" s="1"/>
  <c r="U562" i="1"/>
  <c r="Z562" i="1" s="1"/>
  <c r="AA562" i="1" s="1"/>
  <c r="AB562" i="1" s="1"/>
  <c r="AC562" i="1" s="1"/>
  <c r="AD562" i="1" s="1"/>
  <c r="AE562" i="1" s="1"/>
  <c r="R562" i="1"/>
  <c r="L562" i="1" s="1"/>
  <c r="U256" i="1"/>
  <c r="Z256" i="1" s="1"/>
  <c r="AA256" i="1" s="1"/>
  <c r="AB256" i="1" s="1"/>
  <c r="AC256" i="1" s="1"/>
  <c r="AD256" i="1" s="1"/>
  <c r="AE256" i="1" s="1"/>
  <c r="R256" i="1"/>
  <c r="L256" i="1" s="1"/>
  <c r="U1186" i="1"/>
  <c r="Z1186" i="1" s="1"/>
  <c r="AA1186" i="1" s="1"/>
  <c r="AB1186" i="1" s="1"/>
  <c r="AC1186" i="1" s="1"/>
  <c r="AD1186" i="1" s="1"/>
  <c r="AE1186" i="1" s="1"/>
  <c r="R1186" i="1"/>
  <c r="L1186" i="1" s="1"/>
  <c r="U1593" i="1"/>
  <c r="Z1593" i="1" s="1"/>
  <c r="AA1593" i="1" s="1"/>
  <c r="AB1593" i="1" s="1"/>
  <c r="AC1593" i="1" s="1"/>
  <c r="AD1593" i="1" s="1"/>
  <c r="AE1593" i="1" s="1"/>
  <c r="R1593" i="1"/>
  <c r="L1593" i="1" s="1"/>
  <c r="U44" i="1"/>
  <c r="Z44" i="1" s="1"/>
  <c r="AA44" i="1" s="1"/>
  <c r="AB44" i="1" s="1"/>
  <c r="AC44" i="1" s="1"/>
  <c r="AD44" i="1" s="1"/>
  <c r="AE44" i="1" s="1"/>
  <c r="R44" i="1"/>
  <c r="L44" i="1" s="1"/>
  <c r="U764" i="1"/>
  <c r="Z764" i="1" s="1"/>
  <c r="AA764" i="1" s="1"/>
  <c r="AB764" i="1" s="1"/>
  <c r="AC764" i="1" s="1"/>
  <c r="AD764" i="1" s="1"/>
  <c r="AE764" i="1" s="1"/>
  <c r="R764" i="1"/>
  <c r="L764" i="1" s="1"/>
  <c r="U389" i="1"/>
  <c r="Z389" i="1" s="1"/>
  <c r="AA389" i="1" s="1"/>
  <c r="AB389" i="1" s="1"/>
  <c r="AC389" i="1" s="1"/>
  <c r="AD389" i="1" s="1"/>
  <c r="AE389" i="1" s="1"/>
  <c r="R389" i="1"/>
  <c r="L389" i="1" s="1"/>
  <c r="Q1771" i="1"/>
  <c r="X1771" i="1"/>
  <c r="U666" i="1"/>
  <c r="Z666" i="1" s="1"/>
  <c r="AA666" i="1" s="1"/>
  <c r="AB666" i="1" s="1"/>
  <c r="AC666" i="1" s="1"/>
  <c r="AD666" i="1" s="1"/>
  <c r="AE666" i="1" s="1"/>
  <c r="R666" i="1"/>
  <c r="L666" i="1" s="1"/>
  <c r="U1498" i="1"/>
  <c r="Z1498" i="1" s="1"/>
  <c r="AA1498" i="1" s="1"/>
  <c r="AB1498" i="1" s="1"/>
  <c r="AC1498" i="1" s="1"/>
  <c r="AD1498" i="1" s="1"/>
  <c r="AE1498" i="1" s="1"/>
  <c r="R1498" i="1"/>
  <c r="L1498" i="1" s="1"/>
  <c r="U478" i="1"/>
  <c r="Z478" i="1" s="1"/>
  <c r="AA478" i="1" s="1"/>
  <c r="AB478" i="1" s="1"/>
  <c r="AC478" i="1" s="1"/>
  <c r="AD478" i="1" s="1"/>
  <c r="AE478" i="1" s="1"/>
  <c r="R478" i="1"/>
  <c r="L478" i="1" s="1"/>
  <c r="U866" i="1"/>
  <c r="Z866" i="1" s="1"/>
  <c r="AA866" i="1" s="1"/>
  <c r="AB866" i="1" s="1"/>
  <c r="AC866" i="1" s="1"/>
  <c r="AD866" i="1" s="1"/>
  <c r="AE866" i="1" s="1"/>
  <c r="R866" i="1"/>
  <c r="L866" i="1" s="1"/>
  <c r="U1024" i="1"/>
  <c r="Z1024" i="1" s="1"/>
  <c r="AA1024" i="1" s="1"/>
  <c r="AB1024" i="1" s="1"/>
  <c r="AC1024" i="1" s="1"/>
  <c r="AD1024" i="1" s="1"/>
  <c r="AE1024" i="1" s="1"/>
  <c r="R1024" i="1"/>
  <c r="L1024" i="1" s="1"/>
  <c r="U547" i="1"/>
  <c r="Z547" i="1" s="1"/>
  <c r="AA547" i="1" s="1"/>
  <c r="AB547" i="1" s="1"/>
  <c r="AC547" i="1" s="1"/>
  <c r="AD547" i="1" s="1"/>
  <c r="AE547" i="1" s="1"/>
  <c r="R547" i="1"/>
  <c r="L547" i="1" s="1"/>
  <c r="U141" i="1"/>
  <c r="Z141" i="1" s="1"/>
  <c r="AA141" i="1" s="1"/>
  <c r="AB141" i="1" s="1"/>
  <c r="AC141" i="1" s="1"/>
  <c r="AD141" i="1" s="1"/>
  <c r="AE141" i="1" s="1"/>
  <c r="R141" i="1"/>
  <c r="L141" i="1" s="1"/>
  <c r="U1374" i="1"/>
  <c r="Z1374" i="1" s="1"/>
  <c r="AA1374" i="1" s="1"/>
  <c r="AB1374" i="1" s="1"/>
  <c r="AC1374" i="1" s="1"/>
  <c r="AD1374" i="1" s="1"/>
  <c r="AE1374" i="1" s="1"/>
  <c r="R1374" i="1"/>
  <c r="L1374" i="1" s="1"/>
  <c r="R1528" i="1"/>
  <c r="L1528" i="1" s="1"/>
  <c r="U1528" i="1"/>
  <c r="Z1528" i="1" s="1"/>
  <c r="AA1528" i="1" s="1"/>
  <c r="AB1528" i="1" s="1"/>
  <c r="AC1528" i="1" s="1"/>
  <c r="AD1528" i="1" s="1"/>
  <c r="AE1528" i="1" s="1"/>
  <c r="U367" i="1"/>
  <c r="Z367" i="1" s="1"/>
  <c r="AA367" i="1" s="1"/>
  <c r="AB367" i="1" s="1"/>
  <c r="AC367" i="1" s="1"/>
  <c r="AD367" i="1" s="1"/>
  <c r="AE367" i="1" s="1"/>
  <c r="R367" i="1"/>
  <c r="L367" i="1" s="1"/>
  <c r="U708" i="1"/>
  <c r="Z708" i="1" s="1"/>
  <c r="AA708" i="1" s="1"/>
  <c r="AB708" i="1" s="1"/>
  <c r="AC708" i="1" s="1"/>
  <c r="AD708" i="1" s="1"/>
  <c r="AE708" i="1" s="1"/>
  <c r="R708" i="1"/>
  <c r="L708" i="1" s="1"/>
  <c r="U729" i="1"/>
  <c r="Z729" i="1" s="1"/>
  <c r="AA729" i="1" s="1"/>
  <c r="AB729" i="1" s="1"/>
  <c r="AC729" i="1" s="1"/>
  <c r="AD729" i="1" s="1"/>
  <c r="AE729" i="1" s="1"/>
  <c r="R729" i="1"/>
  <c r="L729" i="1" s="1"/>
  <c r="U1502" i="1"/>
  <c r="Z1502" i="1" s="1"/>
  <c r="AA1502" i="1" s="1"/>
  <c r="AB1502" i="1" s="1"/>
  <c r="AC1502" i="1" s="1"/>
  <c r="AD1502" i="1" s="1"/>
  <c r="AE1502" i="1" s="1"/>
  <c r="R1502" i="1"/>
  <c r="L1502" i="1" s="1"/>
  <c r="U71" i="1"/>
  <c r="Z71" i="1" s="1"/>
  <c r="AA71" i="1" s="1"/>
  <c r="AB71" i="1" s="1"/>
  <c r="AC71" i="1" s="1"/>
  <c r="AD71" i="1" s="1"/>
  <c r="AE71" i="1" s="1"/>
  <c r="R71" i="1"/>
  <c r="L71" i="1" s="1"/>
  <c r="Q473" i="1"/>
  <c r="X473" i="1"/>
  <c r="U1257" i="1"/>
  <c r="Z1257" i="1" s="1"/>
  <c r="AA1257" i="1" s="1"/>
  <c r="AB1257" i="1" s="1"/>
  <c r="AC1257" i="1" s="1"/>
  <c r="AD1257" i="1" s="1"/>
  <c r="AE1257" i="1" s="1"/>
  <c r="R1257" i="1"/>
  <c r="L1257" i="1" s="1"/>
  <c r="U33" i="1"/>
  <c r="Z33" i="1" s="1"/>
  <c r="AA33" i="1" s="1"/>
  <c r="AB33" i="1" s="1"/>
  <c r="AC33" i="1" s="1"/>
  <c r="AD33" i="1" s="1"/>
  <c r="AE33" i="1" s="1"/>
  <c r="R33" i="1"/>
  <c r="L33" i="1" s="1"/>
  <c r="U958" i="1"/>
  <c r="Z958" i="1" s="1"/>
  <c r="AA958" i="1" s="1"/>
  <c r="AB958" i="1" s="1"/>
  <c r="AC958" i="1" s="1"/>
  <c r="AD958" i="1" s="1"/>
  <c r="AE958" i="1" s="1"/>
  <c r="R958" i="1"/>
  <c r="L958" i="1" s="1"/>
  <c r="U973" i="1"/>
  <c r="Z973" i="1" s="1"/>
  <c r="AA973" i="1" s="1"/>
  <c r="AB973" i="1" s="1"/>
  <c r="AC973" i="1" s="1"/>
  <c r="AD973" i="1" s="1"/>
  <c r="AE973" i="1" s="1"/>
  <c r="R973" i="1"/>
  <c r="L973" i="1" s="1"/>
  <c r="U450" i="1"/>
  <c r="Z450" i="1" s="1"/>
  <c r="AA450" i="1" s="1"/>
  <c r="AB450" i="1" s="1"/>
  <c r="AC450" i="1" s="1"/>
  <c r="AD450" i="1" s="1"/>
  <c r="AE450" i="1" s="1"/>
  <c r="R450" i="1"/>
  <c r="L450" i="1" s="1"/>
  <c r="U56" i="1"/>
  <c r="Z56" i="1" s="1"/>
  <c r="AA56" i="1" s="1"/>
  <c r="AB56" i="1" s="1"/>
  <c r="AC56" i="1" s="1"/>
  <c r="AD56" i="1" s="1"/>
  <c r="AE56" i="1" s="1"/>
  <c r="R56" i="1"/>
  <c r="L56" i="1" s="1"/>
  <c r="U101" i="1"/>
  <c r="Z101" i="1" s="1"/>
  <c r="AA101" i="1" s="1"/>
  <c r="AB101" i="1" s="1"/>
  <c r="AC101" i="1" s="1"/>
  <c r="AD101" i="1" s="1"/>
  <c r="AE101" i="1" s="1"/>
  <c r="R101" i="1"/>
  <c r="L101" i="1" s="1"/>
  <c r="U1738" i="1"/>
  <c r="Z1738" i="1" s="1"/>
  <c r="AA1738" i="1" s="1"/>
  <c r="AB1738" i="1" s="1"/>
  <c r="AC1738" i="1" s="1"/>
  <c r="AD1738" i="1" s="1"/>
  <c r="AE1738" i="1" s="1"/>
  <c r="R1738" i="1"/>
  <c r="L1738" i="1" s="1"/>
  <c r="U70" i="1"/>
  <c r="Z70" i="1" s="1"/>
  <c r="AA70" i="1" s="1"/>
  <c r="AB70" i="1" s="1"/>
  <c r="AC70" i="1" s="1"/>
  <c r="AD70" i="1" s="1"/>
  <c r="AE70" i="1" s="1"/>
  <c r="R70" i="1"/>
  <c r="L70" i="1" s="1"/>
  <c r="U1428" i="1"/>
  <c r="Z1428" i="1" s="1"/>
  <c r="AA1428" i="1" s="1"/>
  <c r="AB1428" i="1" s="1"/>
  <c r="AC1428" i="1" s="1"/>
  <c r="AD1428" i="1" s="1"/>
  <c r="AE1428" i="1" s="1"/>
  <c r="R1428" i="1"/>
  <c r="L1428" i="1" s="1"/>
  <c r="U307" i="1"/>
  <c r="Z307" i="1" s="1"/>
  <c r="AA307" i="1" s="1"/>
  <c r="AB307" i="1" s="1"/>
  <c r="AC307" i="1" s="1"/>
  <c r="AD307" i="1" s="1"/>
  <c r="AE307" i="1" s="1"/>
  <c r="R307" i="1"/>
  <c r="L307" i="1" s="1"/>
  <c r="U1067" i="1"/>
  <c r="Z1067" i="1" s="1"/>
  <c r="AA1067" i="1" s="1"/>
  <c r="AB1067" i="1" s="1"/>
  <c r="AC1067" i="1" s="1"/>
  <c r="AD1067" i="1" s="1"/>
  <c r="AE1067" i="1" s="1"/>
  <c r="R1067" i="1"/>
  <c r="L1067" i="1" s="1"/>
  <c r="U539" i="1"/>
  <c r="Z539" i="1" s="1"/>
  <c r="AA539" i="1" s="1"/>
  <c r="AB539" i="1" s="1"/>
  <c r="AC539" i="1" s="1"/>
  <c r="AD539" i="1" s="1"/>
  <c r="AE539" i="1" s="1"/>
  <c r="R539" i="1"/>
  <c r="L539" i="1" s="1"/>
  <c r="R1554" i="1"/>
  <c r="L1554" i="1" s="1"/>
  <c r="U1554" i="1"/>
  <c r="Z1554" i="1" s="1"/>
  <c r="AA1554" i="1" s="1"/>
  <c r="AB1554" i="1" s="1"/>
  <c r="AC1554" i="1" s="1"/>
  <c r="AD1554" i="1" s="1"/>
  <c r="AE1554" i="1" s="1"/>
  <c r="U941" i="1"/>
  <c r="Z941" i="1" s="1"/>
  <c r="AA941" i="1" s="1"/>
  <c r="AB941" i="1" s="1"/>
  <c r="AC941" i="1" s="1"/>
  <c r="AD941" i="1" s="1"/>
  <c r="AE941" i="1" s="1"/>
  <c r="R941" i="1"/>
  <c r="L941" i="1" s="1"/>
  <c r="U597" i="1"/>
  <c r="Z597" i="1" s="1"/>
  <c r="AA597" i="1" s="1"/>
  <c r="AB597" i="1" s="1"/>
  <c r="AC597" i="1" s="1"/>
  <c r="AD597" i="1" s="1"/>
  <c r="AE597" i="1" s="1"/>
  <c r="R597" i="1"/>
  <c r="L597" i="1" s="1"/>
  <c r="U440" i="1"/>
  <c r="Z440" i="1" s="1"/>
  <c r="AA440" i="1" s="1"/>
  <c r="AB440" i="1" s="1"/>
  <c r="AC440" i="1" s="1"/>
  <c r="AD440" i="1" s="1"/>
  <c r="AE440" i="1" s="1"/>
  <c r="R440" i="1"/>
  <c r="L440" i="1" s="1"/>
  <c r="U1283" i="1"/>
  <c r="Z1283" i="1" s="1"/>
  <c r="AA1283" i="1" s="1"/>
  <c r="AB1283" i="1" s="1"/>
  <c r="AC1283" i="1" s="1"/>
  <c r="AD1283" i="1" s="1"/>
  <c r="AE1283" i="1" s="1"/>
  <c r="R1283" i="1"/>
  <c r="L1283" i="1" s="1"/>
  <c r="U1184" i="1"/>
  <c r="Z1184" i="1" s="1"/>
  <c r="AA1184" i="1" s="1"/>
  <c r="AB1184" i="1" s="1"/>
  <c r="AC1184" i="1" s="1"/>
  <c r="AD1184" i="1" s="1"/>
  <c r="AE1184" i="1" s="1"/>
  <c r="R1184" i="1"/>
  <c r="L1184" i="1" s="1"/>
  <c r="U412" i="1"/>
  <c r="Z412" i="1" s="1"/>
  <c r="AA412" i="1" s="1"/>
  <c r="AB412" i="1" s="1"/>
  <c r="AC412" i="1" s="1"/>
  <c r="AD412" i="1" s="1"/>
  <c r="AE412" i="1" s="1"/>
  <c r="R412" i="1"/>
  <c r="L412" i="1" s="1"/>
  <c r="U873" i="1"/>
  <c r="Z873" i="1" s="1"/>
  <c r="AA873" i="1" s="1"/>
  <c r="AB873" i="1" s="1"/>
  <c r="AC873" i="1" s="1"/>
  <c r="AD873" i="1" s="1"/>
  <c r="AE873" i="1" s="1"/>
  <c r="R873" i="1"/>
  <c r="L873" i="1" s="1"/>
  <c r="U1724" i="1"/>
  <c r="Z1724" i="1" s="1"/>
  <c r="AA1724" i="1" s="1"/>
  <c r="AB1724" i="1" s="1"/>
  <c r="AC1724" i="1" s="1"/>
  <c r="AD1724" i="1" s="1"/>
  <c r="AE1724" i="1" s="1"/>
  <c r="R1724" i="1"/>
  <c r="L1724" i="1" s="1"/>
  <c r="U1163" i="1"/>
  <c r="Z1163" i="1" s="1"/>
  <c r="AA1163" i="1" s="1"/>
  <c r="AB1163" i="1" s="1"/>
  <c r="AC1163" i="1" s="1"/>
  <c r="AD1163" i="1" s="1"/>
  <c r="AE1163" i="1" s="1"/>
  <c r="R1163" i="1"/>
  <c r="L1163" i="1" s="1"/>
  <c r="U1447" i="1"/>
  <c r="Z1447" i="1" s="1"/>
  <c r="AA1447" i="1" s="1"/>
  <c r="AB1447" i="1" s="1"/>
  <c r="AC1447" i="1" s="1"/>
  <c r="AD1447" i="1" s="1"/>
  <c r="AE1447" i="1" s="1"/>
  <c r="R1447" i="1"/>
  <c r="L1447" i="1" s="1"/>
  <c r="U62" i="1"/>
  <c r="Z62" i="1" s="1"/>
  <c r="AA62" i="1" s="1"/>
  <c r="AB62" i="1" s="1"/>
  <c r="AC62" i="1" s="1"/>
  <c r="AD62" i="1" s="1"/>
  <c r="AE62" i="1" s="1"/>
  <c r="R62" i="1"/>
  <c r="L62" i="1" s="1"/>
  <c r="U1681" i="1"/>
  <c r="Z1681" i="1" s="1"/>
  <c r="AA1681" i="1" s="1"/>
  <c r="AB1681" i="1" s="1"/>
  <c r="AC1681" i="1" s="1"/>
  <c r="AD1681" i="1" s="1"/>
  <c r="AE1681" i="1" s="1"/>
  <c r="R1681" i="1"/>
  <c r="L1681" i="1" s="1"/>
  <c r="U309" i="1"/>
  <c r="Z309" i="1" s="1"/>
  <c r="AA309" i="1" s="1"/>
  <c r="AB309" i="1" s="1"/>
  <c r="AC309" i="1" s="1"/>
  <c r="AD309" i="1" s="1"/>
  <c r="AE309" i="1" s="1"/>
  <c r="R309" i="1"/>
  <c r="L309" i="1" s="1"/>
  <c r="U1745" i="1"/>
  <c r="Z1745" i="1" s="1"/>
  <c r="AA1745" i="1" s="1"/>
  <c r="AB1745" i="1" s="1"/>
  <c r="AC1745" i="1" s="1"/>
  <c r="AD1745" i="1" s="1"/>
  <c r="AE1745" i="1" s="1"/>
  <c r="R1745" i="1"/>
  <c r="L1745" i="1" s="1"/>
  <c r="U986" i="1"/>
  <c r="Z986" i="1" s="1"/>
  <c r="AA986" i="1" s="1"/>
  <c r="AB986" i="1" s="1"/>
  <c r="AC986" i="1" s="1"/>
  <c r="AD986" i="1" s="1"/>
  <c r="AE986" i="1" s="1"/>
  <c r="R986" i="1"/>
  <c r="L986" i="1" s="1"/>
  <c r="U1246" i="1"/>
  <c r="Z1246" i="1" s="1"/>
  <c r="AA1246" i="1" s="1"/>
  <c r="AB1246" i="1" s="1"/>
  <c r="AC1246" i="1" s="1"/>
  <c r="AD1246" i="1" s="1"/>
  <c r="AE1246" i="1" s="1"/>
  <c r="R1246" i="1"/>
  <c r="L1246" i="1" s="1"/>
  <c r="U1251" i="1"/>
  <c r="Z1251" i="1" s="1"/>
  <c r="AA1251" i="1" s="1"/>
  <c r="AB1251" i="1" s="1"/>
  <c r="AC1251" i="1" s="1"/>
  <c r="AD1251" i="1" s="1"/>
  <c r="AE1251" i="1" s="1"/>
  <c r="R1251" i="1"/>
  <c r="L1251" i="1" s="1"/>
  <c r="U1100" i="1"/>
  <c r="Z1100" i="1" s="1"/>
  <c r="AA1100" i="1" s="1"/>
  <c r="AB1100" i="1" s="1"/>
  <c r="AC1100" i="1" s="1"/>
  <c r="AD1100" i="1" s="1"/>
  <c r="AE1100" i="1" s="1"/>
  <c r="R1100" i="1"/>
  <c r="L1100" i="1" s="1"/>
  <c r="U1780" i="1"/>
  <c r="Z1780" i="1" s="1"/>
  <c r="AA1780" i="1" s="1"/>
  <c r="AB1780" i="1" s="1"/>
  <c r="AC1780" i="1" s="1"/>
  <c r="AD1780" i="1" s="1"/>
  <c r="AE1780" i="1" s="1"/>
  <c r="R1780" i="1"/>
  <c r="L1780" i="1" s="1"/>
  <c r="X1307" i="1"/>
  <c r="Q1307" i="1"/>
  <c r="U1670" i="1"/>
  <c r="Z1670" i="1" s="1"/>
  <c r="AA1670" i="1" s="1"/>
  <c r="AB1670" i="1" s="1"/>
  <c r="AC1670" i="1" s="1"/>
  <c r="AD1670" i="1" s="1"/>
  <c r="AE1670" i="1" s="1"/>
  <c r="R1670" i="1"/>
  <c r="L1670" i="1" s="1"/>
  <c r="X1701" i="1"/>
  <c r="Q1701" i="1"/>
  <c r="U871" i="1"/>
  <c r="Z871" i="1" s="1"/>
  <c r="AA871" i="1" s="1"/>
  <c r="AB871" i="1" s="1"/>
  <c r="AC871" i="1" s="1"/>
  <c r="AD871" i="1" s="1"/>
  <c r="AE871" i="1" s="1"/>
  <c r="R871" i="1"/>
  <c r="L871" i="1" s="1"/>
  <c r="U953" i="1"/>
  <c r="Z953" i="1" s="1"/>
  <c r="AA953" i="1" s="1"/>
  <c r="AB953" i="1" s="1"/>
  <c r="AC953" i="1" s="1"/>
  <c r="AD953" i="1" s="1"/>
  <c r="AE953" i="1" s="1"/>
  <c r="R953" i="1"/>
  <c r="L953" i="1" s="1"/>
  <c r="U623" i="1"/>
  <c r="Z623" i="1" s="1"/>
  <c r="AA623" i="1" s="1"/>
  <c r="AB623" i="1" s="1"/>
  <c r="AC623" i="1" s="1"/>
  <c r="AD623" i="1" s="1"/>
  <c r="AE623" i="1" s="1"/>
  <c r="R623" i="1"/>
  <c r="L623" i="1" s="1"/>
  <c r="U908" i="1"/>
  <c r="Z908" i="1" s="1"/>
  <c r="AA908" i="1" s="1"/>
  <c r="AB908" i="1" s="1"/>
  <c r="AC908" i="1" s="1"/>
  <c r="AD908" i="1" s="1"/>
  <c r="AE908" i="1" s="1"/>
  <c r="R908" i="1"/>
  <c r="L908" i="1" s="1"/>
  <c r="U733" i="1"/>
  <c r="Z733" i="1" s="1"/>
  <c r="AA733" i="1" s="1"/>
  <c r="AB733" i="1" s="1"/>
  <c r="AC733" i="1" s="1"/>
  <c r="AD733" i="1" s="1"/>
  <c r="AE733" i="1" s="1"/>
  <c r="R733" i="1"/>
  <c r="L733" i="1" s="1"/>
  <c r="U679" i="1"/>
  <c r="Z679" i="1" s="1"/>
  <c r="AA679" i="1" s="1"/>
  <c r="AB679" i="1" s="1"/>
  <c r="AC679" i="1" s="1"/>
  <c r="AD679" i="1" s="1"/>
  <c r="AE679" i="1" s="1"/>
  <c r="R679" i="1"/>
  <c r="L679" i="1" s="1"/>
  <c r="U1397" i="1"/>
  <c r="Z1397" i="1" s="1"/>
  <c r="AA1397" i="1" s="1"/>
  <c r="AB1397" i="1" s="1"/>
  <c r="AC1397" i="1" s="1"/>
  <c r="AD1397" i="1" s="1"/>
  <c r="AE1397" i="1" s="1"/>
  <c r="R1397" i="1"/>
  <c r="L1397" i="1" s="1"/>
  <c r="U791" i="1"/>
  <c r="Z791" i="1" s="1"/>
  <c r="AA791" i="1" s="1"/>
  <c r="AB791" i="1" s="1"/>
  <c r="AC791" i="1" s="1"/>
  <c r="AD791" i="1" s="1"/>
  <c r="AE791" i="1" s="1"/>
  <c r="R791" i="1"/>
  <c r="L791" i="1" s="1"/>
  <c r="U1568" i="1"/>
  <c r="Z1568" i="1" s="1"/>
  <c r="AA1568" i="1" s="1"/>
  <c r="AB1568" i="1" s="1"/>
  <c r="AC1568" i="1" s="1"/>
  <c r="AD1568" i="1" s="1"/>
  <c r="AE1568" i="1" s="1"/>
  <c r="R1568" i="1"/>
  <c r="L1568" i="1" s="1"/>
  <c r="U1157" i="1"/>
  <c r="Z1157" i="1" s="1"/>
  <c r="AA1157" i="1" s="1"/>
  <c r="AB1157" i="1" s="1"/>
  <c r="AC1157" i="1" s="1"/>
  <c r="AD1157" i="1" s="1"/>
  <c r="AE1157" i="1" s="1"/>
  <c r="R1157" i="1"/>
  <c r="L1157" i="1" s="1"/>
  <c r="U1178" i="1"/>
  <c r="Z1178" i="1" s="1"/>
  <c r="AA1178" i="1" s="1"/>
  <c r="AB1178" i="1" s="1"/>
  <c r="AC1178" i="1" s="1"/>
  <c r="AD1178" i="1" s="1"/>
  <c r="AE1178" i="1" s="1"/>
  <c r="R1178" i="1"/>
  <c r="L1178" i="1" s="1"/>
  <c r="U1365" i="1"/>
  <c r="Z1365" i="1" s="1"/>
  <c r="AA1365" i="1" s="1"/>
  <c r="AB1365" i="1" s="1"/>
  <c r="AC1365" i="1" s="1"/>
  <c r="AD1365" i="1" s="1"/>
  <c r="AE1365" i="1" s="1"/>
  <c r="R1365" i="1"/>
  <c r="L1365" i="1" s="1"/>
  <c r="U198" i="1"/>
  <c r="Z198" i="1" s="1"/>
  <c r="AA198" i="1" s="1"/>
  <c r="AB198" i="1" s="1"/>
  <c r="AC198" i="1" s="1"/>
  <c r="AD198" i="1" s="1"/>
  <c r="AE198" i="1" s="1"/>
  <c r="R198" i="1"/>
  <c r="L198" i="1" s="1"/>
  <c r="U1146" i="1"/>
  <c r="Z1146" i="1" s="1"/>
  <c r="AA1146" i="1" s="1"/>
  <c r="AB1146" i="1" s="1"/>
  <c r="AC1146" i="1" s="1"/>
  <c r="AD1146" i="1" s="1"/>
  <c r="AE1146" i="1" s="1"/>
  <c r="R1146" i="1"/>
  <c r="L1146" i="1" s="1"/>
  <c r="X1444" i="1"/>
  <c r="Q1444" i="1"/>
  <c r="U96" i="1"/>
  <c r="Z96" i="1" s="1"/>
  <c r="AA96" i="1" s="1"/>
  <c r="AB96" i="1" s="1"/>
  <c r="AC96" i="1" s="1"/>
  <c r="AD96" i="1" s="1"/>
  <c r="AE96" i="1" s="1"/>
  <c r="R96" i="1"/>
  <c r="L96" i="1" s="1"/>
  <c r="R1214" i="1"/>
  <c r="L1214" i="1" s="1"/>
  <c r="U1214" i="1"/>
  <c r="Z1214" i="1" s="1"/>
  <c r="AA1214" i="1" s="1"/>
  <c r="AB1214" i="1" s="1"/>
  <c r="AC1214" i="1" s="1"/>
  <c r="AD1214" i="1" s="1"/>
  <c r="AE1214" i="1" s="1"/>
  <c r="R1599" i="1"/>
  <c r="L1599" i="1" s="1"/>
  <c r="U1599" i="1"/>
  <c r="Z1599" i="1" s="1"/>
  <c r="AA1599" i="1" s="1"/>
  <c r="AB1599" i="1" s="1"/>
  <c r="AC1599" i="1" s="1"/>
  <c r="AD1599" i="1" s="1"/>
  <c r="AE1599" i="1" s="1"/>
  <c r="R1087" i="1"/>
  <c r="L1087" i="1" s="1"/>
  <c r="U1087" i="1"/>
  <c r="Z1087" i="1" s="1"/>
  <c r="AA1087" i="1" s="1"/>
  <c r="AB1087" i="1" s="1"/>
  <c r="AC1087" i="1" s="1"/>
  <c r="AD1087" i="1" s="1"/>
  <c r="AE1087" i="1" s="1"/>
  <c r="U1286" i="1"/>
  <c r="Z1286" i="1" s="1"/>
  <c r="AA1286" i="1" s="1"/>
  <c r="AB1286" i="1" s="1"/>
  <c r="AC1286" i="1" s="1"/>
  <c r="AD1286" i="1" s="1"/>
  <c r="AE1286" i="1" s="1"/>
  <c r="R1286" i="1"/>
  <c r="L1286" i="1" s="1"/>
  <c r="U1396" i="1"/>
  <c r="Z1396" i="1" s="1"/>
  <c r="AA1396" i="1" s="1"/>
  <c r="AB1396" i="1" s="1"/>
  <c r="AC1396" i="1" s="1"/>
  <c r="AD1396" i="1" s="1"/>
  <c r="AE1396" i="1" s="1"/>
  <c r="R1396" i="1"/>
  <c r="L1396" i="1" s="1"/>
  <c r="U156" i="1"/>
  <c r="Z156" i="1" s="1"/>
  <c r="AA156" i="1" s="1"/>
  <c r="AB156" i="1" s="1"/>
  <c r="AC156" i="1" s="1"/>
  <c r="AD156" i="1" s="1"/>
  <c r="AE156" i="1" s="1"/>
  <c r="R156" i="1"/>
  <c r="L156" i="1" s="1"/>
  <c r="U541" i="1"/>
  <c r="Z541" i="1" s="1"/>
  <c r="AA541" i="1" s="1"/>
  <c r="AB541" i="1" s="1"/>
  <c r="AC541" i="1" s="1"/>
  <c r="AD541" i="1" s="1"/>
  <c r="AE541" i="1" s="1"/>
  <c r="R541" i="1"/>
  <c r="L541" i="1" s="1"/>
  <c r="X104" i="1"/>
  <c r="Q104" i="1"/>
  <c r="X1591" i="1"/>
  <c r="Q1591" i="1"/>
  <c r="U1411" i="1"/>
  <c r="Z1411" i="1" s="1"/>
  <c r="AA1411" i="1" s="1"/>
  <c r="AB1411" i="1" s="1"/>
  <c r="AC1411" i="1" s="1"/>
  <c r="AD1411" i="1" s="1"/>
  <c r="AE1411" i="1" s="1"/>
  <c r="R1411" i="1"/>
  <c r="L1411" i="1" s="1"/>
  <c r="R759" i="1"/>
  <c r="L759" i="1" s="1"/>
  <c r="U759" i="1"/>
  <c r="Z759" i="1" s="1"/>
  <c r="AA759" i="1" s="1"/>
  <c r="AB759" i="1" s="1"/>
  <c r="AC759" i="1" s="1"/>
  <c r="AD759" i="1" s="1"/>
  <c r="AE759" i="1" s="1"/>
  <c r="R1683" i="1"/>
  <c r="L1683" i="1" s="1"/>
  <c r="U1683" i="1"/>
  <c r="Z1683" i="1" s="1"/>
  <c r="AA1683" i="1" s="1"/>
  <c r="AB1683" i="1" s="1"/>
  <c r="AC1683" i="1" s="1"/>
  <c r="AD1683" i="1" s="1"/>
  <c r="AE1683" i="1" s="1"/>
  <c r="U13" i="1"/>
  <c r="Z13" i="1" s="1"/>
  <c r="AA13" i="1" s="1"/>
  <c r="AB13" i="1" s="1"/>
  <c r="AC13" i="1" s="1"/>
  <c r="AD13" i="1" s="1"/>
  <c r="AE13" i="1" s="1"/>
  <c r="R13" i="1"/>
  <c r="L13" i="1" s="1"/>
  <c r="U817" i="1"/>
  <c r="Z817" i="1" s="1"/>
  <c r="AA817" i="1" s="1"/>
  <c r="AB817" i="1" s="1"/>
  <c r="AC817" i="1" s="1"/>
  <c r="AD817" i="1" s="1"/>
  <c r="AE817" i="1" s="1"/>
  <c r="R817" i="1"/>
  <c r="L817" i="1" s="1"/>
  <c r="U1571" i="1"/>
  <c r="Z1571" i="1" s="1"/>
  <c r="AA1571" i="1" s="1"/>
  <c r="AB1571" i="1" s="1"/>
  <c r="AC1571" i="1" s="1"/>
  <c r="AD1571" i="1" s="1"/>
  <c r="AE1571" i="1" s="1"/>
  <c r="R1571" i="1"/>
  <c r="L1571" i="1" s="1"/>
  <c r="U724" i="1"/>
  <c r="Z724" i="1" s="1"/>
  <c r="AA724" i="1" s="1"/>
  <c r="AB724" i="1" s="1"/>
  <c r="AC724" i="1" s="1"/>
  <c r="AD724" i="1" s="1"/>
  <c r="AE724" i="1" s="1"/>
  <c r="R724" i="1"/>
  <c r="L724" i="1" s="1"/>
  <c r="U1552" i="1"/>
  <c r="Z1552" i="1" s="1"/>
  <c r="AA1552" i="1" s="1"/>
  <c r="AB1552" i="1" s="1"/>
  <c r="AC1552" i="1" s="1"/>
  <c r="AD1552" i="1" s="1"/>
  <c r="AE1552" i="1" s="1"/>
  <c r="R1552" i="1"/>
  <c r="L1552" i="1" s="1"/>
  <c r="U482" i="1"/>
  <c r="Z482" i="1" s="1"/>
  <c r="AA482" i="1" s="1"/>
  <c r="AB482" i="1" s="1"/>
  <c r="AC482" i="1" s="1"/>
  <c r="AD482" i="1" s="1"/>
  <c r="AE482" i="1" s="1"/>
  <c r="R482" i="1"/>
  <c r="L482" i="1" s="1"/>
  <c r="U271" i="1"/>
  <c r="Z271" i="1" s="1"/>
  <c r="AA271" i="1" s="1"/>
  <c r="AB271" i="1" s="1"/>
  <c r="AC271" i="1" s="1"/>
  <c r="AD271" i="1" s="1"/>
  <c r="AE271" i="1" s="1"/>
  <c r="R271" i="1"/>
  <c r="L271" i="1" s="1"/>
  <c r="U221" i="1"/>
  <c r="Z221" i="1" s="1"/>
  <c r="AA221" i="1" s="1"/>
  <c r="AB221" i="1" s="1"/>
  <c r="AC221" i="1" s="1"/>
  <c r="AD221" i="1" s="1"/>
  <c r="AE221" i="1" s="1"/>
  <c r="R221" i="1"/>
  <c r="L221" i="1" s="1"/>
  <c r="U1482" i="1"/>
  <c r="Z1482" i="1" s="1"/>
  <c r="AA1482" i="1" s="1"/>
  <c r="AB1482" i="1" s="1"/>
  <c r="AC1482" i="1" s="1"/>
  <c r="AD1482" i="1" s="1"/>
  <c r="AE1482" i="1" s="1"/>
  <c r="R1482" i="1"/>
  <c r="L1482" i="1" s="1"/>
  <c r="U88" i="1"/>
  <c r="Z88" i="1" s="1"/>
  <c r="AA88" i="1" s="1"/>
  <c r="AB88" i="1" s="1"/>
  <c r="AC88" i="1" s="1"/>
  <c r="AD88" i="1" s="1"/>
  <c r="AE88" i="1" s="1"/>
  <c r="R88" i="1"/>
  <c r="L88" i="1" s="1"/>
  <c r="U823" i="1"/>
  <c r="Z823" i="1" s="1"/>
  <c r="AA823" i="1" s="1"/>
  <c r="AB823" i="1" s="1"/>
  <c r="AC823" i="1" s="1"/>
  <c r="AD823" i="1" s="1"/>
  <c r="AE823" i="1" s="1"/>
  <c r="R823" i="1"/>
  <c r="L823" i="1" s="1"/>
  <c r="U319" i="1"/>
  <c r="Z319" i="1" s="1"/>
  <c r="AA319" i="1" s="1"/>
  <c r="AB319" i="1" s="1"/>
  <c r="AC319" i="1" s="1"/>
  <c r="AD319" i="1" s="1"/>
  <c r="AE319" i="1" s="1"/>
  <c r="R319" i="1"/>
  <c r="L319" i="1" s="1"/>
  <c r="X1507" i="1"/>
  <c r="Q1507" i="1"/>
  <c r="U1323" i="1"/>
  <c r="Z1323" i="1" s="1"/>
  <c r="AA1323" i="1" s="1"/>
  <c r="AB1323" i="1" s="1"/>
  <c r="AC1323" i="1" s="1"/>
  <c r="AD1323" i="1" s="1"/>
  <c r="AE1323" i="1" s="1"/>
  <c r="R1323" i="1"/>
  <c r="L1323" i="1" s="1"/>
  <c r="R1160" i="1"/>
  <c r="L1160" i="1" s="1"/>
  <c r="U1160" i="1"/>
  <c r="Z1160" i="1" s="1"/>
  <c r="AA1160" i="1" s="1"/>
  <c r="AB1160" i="1" s="1"/>
  <c r="AC1160" i="1" s="1"/>
  <c r="AD1160" i="1" s="1"/>
  <c r="AE1160" i="1" s="1"/>
  <c r="U563" i="1"/>
  <c r="Z563" i="1" s="1"/>
  <c r="AA563" i="1" s="1"/>
  <c r="AB563" i="1" s="1"/>
  <c r="AC563" i="1" s="1"/>
  <c r="AD563" i="1" s="1"/>
  <c r="AE563" i="1" s="1"/>
  <c r="R563" i="1"/>
  <c r="L563" i="1" s="1"/>
  <c r="U1318" i="1"/>
  <c r="Z1318" i="1" s="1"/>
  <c r="AA1318" i="1" s="1"/>
  <c r="AB1318" i="1" s="1"/>
  <c r="AC1318" i="1" s="1"/>
  <c r="AD1318" i="1" s="1"/>
  <c r="AE1318" i="1" s="1"/>
  <c r="R1318" i="1"/>
  <c r="L1318" i="1" s="1"/>
  <c r="R1806" i="1"/>
  <c r="L1806" i="1" s="1"/>
  <c r="U1806" i="1"/>
  <c r="Z1806" i="1" s="1"/>
  <c r="AA1806" i="1" s="1"/>
  <c r="AB1806" i="1" s="1"/>
  <c r="AC1806" i="1" s="1"/>
  <c r="AD1806" i="1" s="1"/>
  <c r="AE1806" i="1" s="1"/>
  <c r="U375" i="1"/>
  <c r="Z375" i="1" s="1"/>
  <c r="AA375" i="1" s="1"/>
  <c r="AB375" i="1" s="1"/>
  <c r="AC375" i="1" s="1"/>
  <c r="AD375" i="1" s="1"/>
  <c r="AE375" i="1" s="1"/>
  <c r="R375" i="1"/>
  <c r="L375" i="1" s="1"/>
  <c r="U171" i="1"/>
  <c r="Z171" i="1" s="1"/>
  <c r="AA171" i="1" s="1"/>
  <c r="AB171" i="1" s="1"/>
  <c r="AC171" i="1" s="1"/>
  <c r="AD171" i="1" s="1"/>
  <c r="AE171" i="1" s="1"/>
  <c r="R171" i="1"/>
  <c r="L171" i="1" s="1"/>
  <c r="U78" i="1"/>
  <c r="Z78" i="1" s="1"/>
  <c r="AA78" i="1" s="1"/>
  <c r="AB78" i="1" s="1"/>
  <c r="AC78" i="1" s="1"/>
  <c r="AD78" i="1" s="1"/>
  <c r="AE78" i="1" s="1"/>
  <c r="R78" i="1"/>
  <c r="L78" i="1" s="1"/>
  <c r="U1658" i="1"/>
  <c r="Z1658" i="1" s="1"/>
  <c r="AA1658" i="1" s="1"/>
  <c r="AB1658" i="1" s="1"/>
  <c r="AC1658" i="1" s="1"/>
  <c r="AD1658" i="1" s="1"/>
  <c r="AE1658" i="1" s="1"/>
  <c r="R1658" i="1"/>
  <c r="L1658" i="1" s="1"/>
  <c r="U1260" i="1"/>
  <c r="Z1260" i="1" s="1"/>
  <c r="AA1260" i="1" s="1"/>
  <c r="AB1260" i="1" s="1"/>
  <c r="AC1260" i="1" s="1"/>
  <c r="AD1260" i="1" s="1"/>
  <c r="AE1260" i="1" s="1"/>
  <c r="R1260" i="1"/>
  <c r="L1260" i="1" s="1"/>
  <c r="U1672" i="1"/>
  <c r="Z1672" i="1" s="1"/>
  <c r="AA1672" i="1" s="1"/>
  <c r="AB1672" i="1" s="1"/>
  <c r="AC1672" i="1" s="1"/>
  <c r="AD1672" i="1" s="1"/>
  <c r="AE1672" i="1" s="1"/>
  <c r="R1672" i="1"/>
  <c r="L1672" i="1" s="1"/>
  <c r="R1305" i="1"/>
  <c r="L1305" i="1" s="1"/>
  <c r="U1305" i="1"/>
  <c r="Z1305" i="1" s="1"/>
  <c r="AA1305" i="1" s="1"/>
  <c r="AB1305" i="1" s="1"/>
  <c r="AC1305" i="1" s="1"/>
  <c r="AD1305" i="1" s="1"/>
  <c r="AE1305" i="1" s="1"/>
  <c r="U231" i="1"/>
  <c r="Z231" i="1" s="1"/>
  <c r="AA231" i="1" s="1"/>
  <c r="AB231" i="1" s="1"/>
  <c r="AC231" i="1" s="1"/>
  <c r="AD231" i="1" s="1"/>
  <c r="AE231" i="1" s="1"/>
  <c r="R231" i="1"/>
  <c r="L231" i="1" s="1"/>
  <c r="R1728" i="1"/>
  <c r="L1728" i="1" s="1"/>
  <c r="U1728" i="1"/>
  <c r="Z1728" i="1" s="1"/>
  <c r="AA1728" i="1" s="1"/>
  <c r="AB1728" i="1" s="1"/>
  <c r="AC1728" i="1" s="1"/>
  <c r="AD1728" i="1" s="1"/>
  <c r="AE1728" i="1" s="1"/>
  <c r="U349" i="1"/>
  <c r="Z349" i="1" s="1"/>
  <c r="AA349" i="1" s="1"/>
  <c r="AB349" i="1" s="1"/>
  <c r="AC349" i="1" s="1"/>
  <c r="AD349" i="1" s="1"/>
  <c r="AE349" i="1" s="1"/>
  <c r="R349" i="1"/>
  <c r="L349" i="1" s="1"/>
  <c r="U527" i="1"/>
  <c r="Z527" i="1" s="1"/>
  <c r="AA527" i="1" s="1"/>
  <c r="AB527" i="1" s="1"/>
  <c r="AC527" i="1" s="1"/>
  <c r="AD527" i="1" s="1"/>
  <c r="AE527" i="1" s="1"/>
  <c r="R527" i="1"/>
  <c r="L527" i="1" s="1"/>
  <c r="U591" i="1"/>
  <c r="Z591" i="1" s="1"/>
  <c r="AA591" i="1" s="1"/>
  <c r="AB591" i="1" s="1"/>
  <c r="AC591" i="1" s="1"/>
  <c r="AD591" i="1" s="1"/>
  <c r="AE591" i="1" s="1"/>
  <c r="R591" i="1"/>
  <c r="L591" i="1" s="1"/>
  <c r="U544" i="1"/>
  <c r="Z544" i="1" s="1"/>
  <c r="AA544" i="1" s="1"/>
  <c r="AB544" i="1" s="1"/>
  <c r="AC544" i="1" s="1"/>
  <c r="AD544" i="1" s="1"/>
  <c r="AE544" i="1" s="1"/>
  <c r="R544" i="1"/>
  <c r="L544" i="1" s="1"/>
  <c r="U1651" i="1"/>
  <c r="Z1651" i="1" s="1"/>
  <c r="AA1651" i="1" s="1"/>
  <c r="AB1651" i="1" s="1"/>
  <c r="AC1651" i="1" s="1"/>
  <c r="AD1651" i="1" s="1"/>
  <c r="AE1651" i="1" s="1"/>
  <c r="R1651" i="1"/>
  <c r="L1651" i="1" s="1"/>
  <c r="U1477" i="1"/>
  <c r="Z1477" i="1" s="1"/>
  <c r="AA1477" i="1" s="1"/>
  <c r="AB1477" i="1" s="1"/>
  <c r="AC1477" i="1" s="1"/>
  <c r="AD1477" i="1" s="1"/>
  <c r="AE1477" i="1" s="1"/>
  <c r="R1477" i="1"/>
  <c r="L1477" i="1" s="1"/>
  <c r="U1248" i="1"/>
  <c r="Z1248" i="1" s="1"/>
  <c r="AA1248" i="1" s="1"/>
  <c r="AB1248" i="1" s="1"/>
  <c r="AC1248" i="1" s="1"/>
  <c r="AD1248" i="1" s="1"/>
  <c r="AE1248" i="1" s="1"/>
  <c r="R1248" i="1"/>
  <c r="L1248" i="1" s="1"/>
  <c r="U709" i="1"/>
  <c r="Z709" i="1" s="1"/>
  <c r="AA709" i="1" s="1"/>
  <c r="AB709" i="1" s="1"/>
  <c r="AC709" i="1" s="1"/>
  <c r="AD709" i="1" s="1"/>
  <c r="AE709" i="1" s="1"/>
  <c r="R709" i="1"/>
  <c r="L709" i="1" s="1"/>
  <c r="U120" i="1"/>
  <c r="Z120" i="1" s="1"/>
  <c r="AA120" i="1" s="1"/>
  <c r="AB120" i="1" s="1"/>
  <c r="AC120" i="1" s="1"/>
  <c r="AD120" i="1" s="1"/>
  <c r="AE120" i="1" s="1"/>
  <c r="R120" i="1"/>
  <c r="U984" i="1"/>
  <c r="Z984" i="1" s="1"/>
  <c r="AA984" i="1" s="1"/>
  <c r="AB984" i="1" s="1"/>
  <c r="AC984" i="1" s="1"/>
  <c r="AD984" i="1" s="1"/>
  <c r="AE984" i="1" s="1"/>
  <c r="R984" i="1"/>
  <c r="L984" i="1" s="1"/>
  <c r="U1536" i="1"/>
  <c r="Z1536" i="1" s="1"/>
  <c r="AA1536" i="1" s="1"/>
  <c r="AB1536" i="1" s="1"/>
  <c r="AC1536" i="1" s="1"/>
  <c r="AD1536" i="1" s="1"/>
  <c r="AE1536" i="1" s="1"/>
  <c r="R1536" i="1"/>
  <c r="L1536" i="1" s="1"/>
  <c r="U1275" i="1"/>
  <c r="Z1275" i="1" s="1"/>
  <c r="AA1275" i="1" s="1"/>
  <c r="AB1275" i="1" s="1"/>
  <c r="AC1275" i="1" s="1"/>
  <c r="AD1275" i="1" s="1"/>
  <c r="AE1275" i="1" s="1"/>
  <c r="R1275" i="1"/>
  <c r="L1275" i="1" s="1"/>
  <c r="U1451" i="1"/>
  <c r="Z1451" i="1" s="1"/>
  <c r="AA1451" i="1" s="1"/>
  <c r="AB1451" i="1" s="1"/>
  <c r="AC1451" i="1" s="1"/>
  <c r="AD1451" i="1" s="1"/>
  <c r="AE1451" i="1" s="1"/>
  <c r="R1451" i="1"/>
  <c r="L1451" i="1" s="1"/>
  <c r="U326" i="1"/>
  <c r="Z326" i="1" s="1"/>
  <c r="AA326" i="1" s="1"/>
  <c r="AB326" i="1" s="1"/>
  <c r="AC326" i="1" s="1"/>
  <c r="AD326" i="1" s="1"/>
  <c r="AE326" i="1" s="1"/>
  <c r="R326" i="1"/>
  <c r="L326" i="1" s="1"/>
  <c r="U1175" i="1"/>
  <c r="Z1175" i="1" s="1"/>
  <c r="AA1175" i="1" s="1"/>
  <c r="AB1175" i="1" s="1"/>
  <c r="AC1175" i="1" s="1"/>
  <c r="AD1175" i="1" s="1"/>
  <c r="AE1175" i="1" s="1"/>
  <c r="R1175" i="1"/>
  <c r="L1175" i="1" s="1"/>
  <c r="U944" i="1"/>
  <c r="Z944" i="1" s="1"/>
  <c r="AA944" i="1" s="1"/>
  <c r="AB944" i="1" s="1"/>
  <c r="AC944" i="1" s="1"/>
  <c r="AD944" i="1" s="1"/>
  <c r="AE944" i="1" s="1"/>
  <c r="R944" i="1"/>
  <c r="L944" i="1" s="1"/>
  <c r="U1120" i="1"/>
  <c r="Z1120" i="1" s="1"/>
  <c r="AA1120" i="1" s="1"/>
  <c r="AB1120" i="1" s="1"/>
  <c r="AC1120" i="1" s="1"/>
  <c r="AD1120" i="1" s="1"/>
  <c r="AE1120" i="1" s="1"/>
  <c r="R1120" i="1"/>
  <c r="L1120" i="1" s="1"/>
  <c r="U1209" i="1"/>
  <c r="Z1209" i="1" s="1"/>
  <c r="AA1209" i="1" s="1"/>
  <c r="AB1209" i="1" s="1"/>
  <c r="AC1209" i="1" s="1"/>
  <c r="AD1209" i="1" s="1"/>
  <c r="AE1209" i="1" s="1"/>
  <c r="R1209" i="1"/>
  <c r="L1209" i="1" s="1"/>
  <c r="U313" i="1"/>
  <c r="Z313" i="1" s="1"/>
  <c r="AA313" i="1" s="1"/>
  <c r="AB313" i="1" s="1"/>
  <c r="AC313" i="1" s="1"/>
  <c r="AD313" i="1" s="1"/>
  <c r="AE313" i="1" s="1"/>
  <c r="R313" i="1"/>
  <c r="Q890" i="1"/>
  <c r="X890" i="1"/>
  <c r="U1098" i="1"/>
  <c r="Z1098" i="1" s="1"/>
  <c r="AA1098" i="1" s="1"/>
  <c r="AB1098" i="1" s="1"/>
  <c r="AC1098" i="1" s="1"/>
  <c r="AD1098" i="1" s="1"/>
  <c r="AE1098" i="1" s="1"/>
  <c r="R1098" i="1"/>
  <c r="L1098" i="1" s="1"/>
  <c r="Q191" i="1"/>
  <c r="X191" i="1"/>
  <c r="U1403" i="1"/>
  <c r="Z1403" i="1" s="1"/>
  <c r="AA1403" i="1" s="1"/>
  <c r="AB1403" i="1" s="1"/>
  <c r="AC1403" i="1" s="1"/>
  <c r="AD1403" i="1" s="1"/>
  <c r="AE1403" i="1" s="1"/>
  <c r="R1403" i="1"/>
  <c r="L1403" i="1" s="1"/>
  <c r="X1370" i="1"/>
  <c r="Q1370" i="1"/>
  <c r="U1462" i="1"/>
  <c r="Z1462" i="1" s="1"/>
  <c r="AA1462" i="1" s="1"/>
  <c r="AB1462" i="1" s="1"/>
  <c r="AC1462" i="1" s="1"/>
  <c r="AD1462" i="1" s="1"/>
  <c r="AE1462" i="1" s="1"/>
  <c r="R1462" i="1"/>
  <c r="L1462" i="1" s="1"/>
  <c r="U630" i="1"/>
  <c r="Z630" i="1" s="1"/>
  <c r="AA630" i="1" s="1"/>
  <c r="AB630" i="1" s="1"/>
  <c r="AC630" i="1" s="1"/>
  <c r="AD630" i="1" s="1"/>
  <c r="AE630" i="1" s="1"/>
  <c r="R630" i="1"/>
  <c r="L630" i="1" s="1"/>
  <c r="U1718" i="1"/>
  <c r="Z1718" i="1" s="1"/>
  <c r="AA1718" i="1" s="1"/>
  <c r="AB1718" i="1" s="1"/>
  <c r="AC1718" i="1" s="1"/>
  <c r="AD1718" i="1" s="1"/>
  <c r="AE1718" i="1" s="1"/>
  <c r="R1718" i="1"/>
  <c r="L1718" i="1" s="1"/>
  <c r="X651" i="1"/>
  <c r="Q651" i="1"/>
  <c r="U75" i="1"/>
  <c r="Z75" i="1" s="1"/>
  <c r="AA75" i="1" s="1"/>
  <c r="AB75" i="1" s="1"/>
  <c r="AC75" i="1" s="1"/>
  <c r="AD75" i="1" s="1"/>
  <c r="AE75" i="1" s="1"/>
  <c r="R75" i="1"/>
  <c r="U1221" i="1"/>
  <c r="Z1221" i="1" s="1"/>
  <c r="AA1221" i="1" s="1"/>
  <c r="AB1221" i="1" s="1"/>
  <c r="AC1221" i="1" s="1"/>
  <c r="AD1221" i="1" s="1"/>
  <c r="AE1221" i="1" s="1"/>
  <c r="R1221" i="1"/>
  <c r="L1221" i="1" s="1"/>
  <c r="U1440" i="1"/>
  <c r="Z1440" i="1" s="1"/>
  <c r="AA1440" i="1" s="1"/>
  <c r="AB1440" i="1" s="1"/>
  <c r="AC1440" i="1" s="1"/>
  <c r="AD1440" i="1" s="1"/>
  <c r="AE1440" i="1" s="1"/>
  <c r="R1440" i="1"/>
  <c r="L1440" i="1" s="1"/>
  <c r="U1179" i="1"/>
  <c r="Z1179" i="1" s="1"/>
  <c r="AA1179" i="1" s="1"/>
  <c r="AB1179" i="1" s="1"/>
  <c r="AC1179" i="1" s="1"/>
  <c r="AD1179" i="1" s="1"/>
  <c r="AE1179" i="1" s="1"/>
  <c r="R1179" i="1"/>
  <c r="L1179" i="1" s="1"/>
  <c r="U723" i="1"/>
  <c r="Z723" i="1" s="1"/>
  <c r="AA723" i="1" s="1"/>
  <c r="AB723" i="1" s="1"/>
  <c r="AC723" i="1" s="1"/>
  <c r="AD723" i="1" s="1"/>
  <c r="AE723" i="1" s="1"/>
  <c r="R723" i="1"/>
  <c r="L723" i="1" s="1"/>
  <c r="U1271" i="1"/>
  <c r="Z1271" i="1" s="1"/>
  <c r="AA1271" i="1" s="1"/>
  <c r="AB1271" i="1" s="1"/>
  <c r="AC1271" i="1" s="1"/>
  <c r="AD1271" i="1" s="1"/>
  <c r="AE1271" i="1" s="1"/>
  <c r="R1271" i="1"/>
  <c r="L1271" i="1" s="1"/>
  <c r="U50" i="1"/>
  <c r="Z50" i="1" s="1"/>
  <c r="AA50" i="1" s="1"/>
  <c r="AB50" i="1" s="1"/>
  <c r="AC50" i="1" s="1"/>
  <c r="AD50" i="1" s="1"/>
  <c r="AE50" i="1" s="1"/>
  <c r="R50" i="1"/>
  <c r="L50" i="1" s="1"/>
  <c r="U1646" i="1"/>
  <c r="Z1646" i="1" s="1"/>
  <c r="AA1646" i="1" s="1"/>
  <c r="AB1646" i="1" s="1"/>
  <c r="AC1646" i="1" s="1"/>
  <c r="AD1646" i="1" s="1"/>
  <c r="AE1646" i="1" s="1"/>
  <c r="R1646" i="1"/>
  <c r="L1646" i="1" s="1"/>
  <c r="X1030" i="1"/>
  <c r="Q1030" i="1"/>
  <c r="U637" i="1"/>
  <c r="Z637" i="1" s="1"/>
  <c r="AA637" i="1" s="1"/>
  <c r="AB637" i="1" s="1"/>
  <c r="AC637" i="1" s="1"/>
  <c r="AD637" i="1" s="1"/>
  <c r="AE637" i="1" s="1"/>
  <c r="R637" i="1"/>
  <c r="L637" i="1" s="1"/>
  <c r="U1687" i="1"/>
  <c r="Z1687" i="1" s="1"/>
  <c r="AA1687" i="1" s="1"/>
  <c r="AB1687" i="1" s="1"/>
  <c r="AC1687" i="1" s="1"/>
  <c r="AD1687" i="1" s="1"/>
  <c r="AE1687" i="1" s="1"/>
  <c r="R1687" i="1"/>
  <c r="L1687" i="1" s="1"/>
  <c r="U274" i="1"/>
  <c r="Z274" i="1" s="1"/>
  <c r="AA274" i="1" s="1"/>
  <c r="AB274" i="1" s="1"/>
  <c r="AC274" i="1" s="1"/>
  <c r="AD274" i="1" s="1"/>
  <c r="AE274" i="1" s="1"/>
  <c r="R274" i="1"/>
  <c r="L274" i="1" s="1"/>
  <c r="U1493" i="1"/>
  <c r="Z1493" i="1" s="1"/>
  <c r="AA1493" i="1" s="1"/>
  <c r="AB1493" i="1" s="1"/>
  <c r="AC1493" i="1" s="1"/>
  <c r="AD1493" i="1" s="1"/>
  <c r="AE1493" i="1" s="1"/>
  <c r="R1493" i="1"/>
  <c r="L1493" i="1" s="1"/>
  <c r="U1352" i="1"/>
  <c r="Z1352" i="1" s="1"/>
  <c r="AA1352" i="1" s="1"/>
  <c r="AB1352" i="1" s="1"/>
  <c r="AC1352" i="1" s="1"/>
  <c r="AD1352" i="1" s="1"/>
  <c r="AE1352" i="1" s="1"/>
  <c r="R1352" i="1"/>
  <c r="L1352" i="1" s="1"/>
  <c r="U325" i="1"/>
  <c r="Z325" i="1" s="1"/>
  <c r="AA325" i="1" s="1"/>
  <c r="AB325" i="1" s="1"/>
  <c r="AC325" i="1" s="1"/>
  <c r="AD325" i="1" s="1"/>
  <c r="AE325" i="1" s="1"/>
  <c r="R325" i="1"/>
  <c r="L325" i="1" s="1"/>
  <c r="U1126" i="1"/>
  <c r="Z1126" i="1" s="1"/>
  <c r="AA1126" i="1" s="1"/>
  <c r="AB1126" i="1" s="1"/>
  <c r="AC1126" i="1" s="1"/>
  <c r="AD1126" i="1" s="1"/>
  <c r="AE1126" i="1" s="1"/>
  <c r="R1126" i="1"/>
  <c r="L1126" i="1" s="1"/>
  <c r="U1086" i="1"/>
  <c r="Z1086" i="1" s="1"/>
  <c r="AA1086" i="1" s="1"/>
  <c r="AB1086" i="1" s="1"/>
  <c r="AC1086" i="1" s="1"/>
  <c r="AD1086" i="1" s="1"/>
  <c r="AE1086" i="1" s="1"/>
  <c r="R1086" i="1"/>
  <c r="L1086" i="1" s="1"/>
  <c r="U1694" i="1"/>
  <c r="Z1694" i="1" s="1"/>
  <c r="AA1694" i="1" s="1"/>
  <c r="AB1694" i="1" s="1"/>
  <c r="AC1694" i="1" s="1"/>
  <c r="AD1694" i="1" s="1"/>
  <c r="AE1694" i="1" s="1"/>
  <c r="R1694" i="1"/>
  <c r="L1694" i="1" s="1"/>
  <c r="X1474" i="1"/>
  <c r="Q1474" i="1"/>
  <c r="U465" i="1"/>
  <c r="Z465" i="1" s="1"/>
  <c r="AA465" i="1" s="1"/>
  <c r="AB465" i="1" s="1"/>
  <c r="AC465" i="1" s="1"/>
  <c r="AD465" i="1" s="1"/>
  <c r="AE465" i="1" s="1"/>
  <c r="R465" i="1"/>
  <c r="L465" i="1" s="1"/>
  <c r="Q1409" i="1"/>
  <c r="X1409" i="1"/>
  <c r="U1389" i="1"/>
  <c r="Z1389" i="1" s="1"/>
  <c r="AA1389" i="1" s="1"/>
  <c r="AB1389" i="1" s="1"/>
  <c r="AC1389" i="1" s="1"/>
  <c r="AD1389" i="1" s="1"/>
  <c r="AE1389" i="1" s="1"/>
  <c r="R1389" i="1"/>
  <c r="L1389" i="1" s="1"/>
  <c r="U27" i="1"/>
  <c r="Z27" i="1" s="1"/>
  <c r="AA27" i="1" s="1"/>
  <c r="AB27" i="1" s="1"/>
  <c r="AC27" i="1" s="1"/>
  <c r="AD27" i="1" s="1"/>
  <c r="AE27" i="1" s="1"/>
  <c r="R27" i="1"/>
  <c r="L27" i="1" s="1"/>
  <c r="U144" i="1"/>
  <c r="Z144" i="1" s="1"/>
  <c r="AA144" i="1" s="1"/>
  <c r="AB144" i="1" s="1"/>
  <c r="AC144" i="1" s="1"/>
  <c r="AD144" i="1" s="1"/>
  <c r="AE144" i="1" s="1"/>
  <c r="R144" i="1"/>
  <c r="L144" i="1" s="1"/>
  <c r="U410" i="1"/>
  <c r="Z410" i="1" s="1"/>
  <c r="AA410" i="1" s="1"/>
  <c r="AB410" i="1" s="1"/>
  <c r="AC410" i="1" s="1"/>
  <c r="AD410" i="1" s="1"/>
  <c r="AE410" i="1" s="1"/>
  <c r="R410" i="1"/>
  <c r="L410" i="1" s="1"/>
  <c r="Q89" i="1"/>
  <c r="X89" i="1"/>
  <c r="U508" i="1"/>
  <c r="Z508" i="1" s="1"/>
  <c r="AA508" i="1" s="1"/>
  <c r="AB508" i="1" s="1"/>
  <c r="AC508" i="1" s="1"/>
  <c r="AD508" i="1" s="1"/>
  <c r="AE508" i="1" s="1"/>
  <c r="R508" i="1"/>
  <c r="L508" i="1" s="1"/>
  <c r="U1575" i="1"/>
  <c r="Z1575" i="1" s="1"/>
  <c r="AA1575" i="1" s="1"/>
  <c r="AB1575" i="1" s="1"/>
  <c r="AC1575" i="1" s="1"/>
  <c r="AD1575" i="1" s="1"/>
  <c r="AE1575" i="1" s="1"/>
  <c r="R1575" i="1"/>
  <c r="L1575" i="1" s="1"/>
  <c r="U1066" i="1"/>
  <c r="Z1066" i="1" s="1"/>
  <c r="AA1066" i="1" s="1"/>
  <c r="AB1066" i="1" s="1"/>
  <c r="AC1066" i="1" s="1"/>
  <c r="AD1066" i="1" s="1"/>
  <c r="AE1066" i="1" s="1"/>
  <c r="R1066" i="1"/>
  <c r="L1066" i="1" s="1"/>
  <c r="X460" i="1"/>
  <c r="Q460" i="1"/>
  <c r="U804" i="1"/>
  <c r="Z804" i="1" s="1"/>
  <c r="AA804" i="1" s="1"/>
  <c r="AB804" i="1" s="1"/>
  <c r="AC804" i="1" s="1"/>
  <c r="AD804" i="1" s="1"/>
  <c r="AE804" i="1" s="1"/>
  <c r="R804" i="1"/>
  <c r="L804" i="1" s="1"/>
  <c r="U1772" i="1"/>
  <c r="Z1772" i="1" s="1"/>
  <c r="AA1772" i="1" s="1"/>
  <c r="AB1772" i="1" s="1"/>
  <c r="AC1772" i="1" s="1"/>
  <c r="AD1772" i="1" s="1"/>
  <c r="AE1772" i="1" s="1"/>
  <c r="R1772" i="1"/>
  <c r="L1772" i="1" s="1"/>
  <c r="U1230" i="1"/>
  <c r="Z1230" i="1" s="1"/>
  <c r="AA1230" i="1" s="1"/>
  <c r="AB1230" i="1" s="1"/>
  <c r="AC1230" i="1" s="1"/>
  <c r="AD1230" i="1" s="1"/>
  <c r="AE1230" i="1" s="1"/>
  <c r="R1230" i="1"/>
  <c r="L1230" i="1" s="1"/>
  <c r="U1312" i="1"/>
  <c r="Z1312" i="1" s="1"/>
  <c r="AA1312" i="1" s="1"/>
  <c r="AB1312" i="1" s="1"/>
  <c r="AC1312" i="1" s="1"/>
  <c r="AD1312" i="1" s="1"/>
  <c r="AE1312" i="1" s="1"/>
  <c r="R1312" i="1"/>
  <c r="L1312" i="1" s="1"/>
  <c r="U647" i="1"/>
  <c r="Z647" i="1" s="1"/>
  <c r="AA647" i="1" s="1"/>
  <c r="AB647" i="1" s="1"/>
  <c r="AC647" i="1" s="1"/>
  <c r="AD647" i="1" s="1"/>
  <c r="AE647" i="1" s="1"/>
  <c r="R647" i="1"/>
  <c r="L647" i="1" s="1"/>
  <c r="U1813" i="1"/>
  <c r="Z1813" i="1" s="1"/>
  <c r="AA1813" i="1" s="1"/>
  <c r="AB1813" i="1" s="1"/>
  <c r="AC1813" i="1" s="1"/>
  <c r="AD1813" i="1" s="1"/>
  <c r="AE1813" i="1" s="1"/>
  <c r="R1813" i="1"/>
  <c r="L1813" i="1" s="1"/>
  <c r="U1587" i="1"/>
  <c r="Z1587" i="1" s="1"/>
  <c r="AA1587" i="1" s="1"/>
  <c r="AB1587" i="1" s="1"/>
  <c r="AC1587" i="1" s="1"/>
  <c r="AD1587" i="1" s="1"/>
  <c r="AE1587" i="1" s="1"/>
  <c r="R1587" i="1"/>
  <c r="L1587" i="1" s="1"/>
  <c r="U1531" i="1"/>
  <c r="Z1531" i="1" s="1"/>
  <c r="AA1531" i="1" s="1"/>
  <c r="AB1531" i="1" s="1"/>
  <c r="AC1531" i="1" s="1"/>
  <c r="AD1531" i="1" s="1"/>
  <c r="AE1531" i="1" s="1"/>
  <c r="R1531" i="1"/>
  <c r="L1531" i="1" s="1"/>
  <c r="R1793" i="1"/>
  <c r="L1793" i="1" s="1"/>
  <c r="U1793" i="1"/>
  <c r="Z1793" i="1" s="1"/>
  <c r="AA1793" i="1" s="1"/>
  <c r="AB1793" i="1" s="1"/>
  <c r="AC1793" i="1" s="1"/>
  <c r="AD1793" i="1" s="1"/>
  <c r="AE1793" i="1" s="1"/>
  <c r="U1147" i="1"/>
  <c r="Z1147" i="1" s="1"/>
  <c r="AA1147" i="1" s="1"/>
  <c r="AB1147" i="1" s="1"/>
  <c r="AC1147" i="1" s="1"/>
  <c r="AD1147" i="1" s="1"/>
  <c r="AE1147" i="1" s="1"/>
  <c r="R1147" i="1"/>
  <c r="L1147" i="1" s="1"/>
  <c r="U1420" i="1"/>
  <c r="Z1420" i="1" s="1"/>
  <c r="AA1420" i="1" s="1"/>
  <c r="AB1420" i="1" s="1"/>
  <c r="AC1420" i="1" s="1"/>
  <c r="AD1420" i="1" s="1"/>
  <c r="AE1420" i="1" s="1"/>
  <c r="R1420" i="1"/>
  <c r="L1420" i="1" s="1"/>
  <c r="U422" i="1"/>
  <c r="Z422" i="1" s="1"/>
  <c r="AA422" i="1" s="1"/>
  <c r="AB422" i="1" s="1"/>
  <c r="AC422" i="1" s="1"/>
  <c r="AD422" i="1" s="1"/>
  <c r="AE422" i="1" s="1"/>
  <c r="R422" i="1"/>
  <c r="L422" i="1" s="1"/>
  <c r="U1582" i="1"/>
  <c r="Z1582" i="1" s="1"/>
  <c r="AA1582" i="1" s="1"/>
  <c r="AB1582" i="1" s="1"/>
  <c r="AC1582" i="1" s="1"/>
  <c r="AD1582" i="1" s="1"/>
  <c r="AE1582" i="1" s="1"/>
  <c r="R1582" i="1"/>
  <c r="L1582" i="1" s="1"/>
  <c r="U952" i="1"/>
  <c r="Z952" i="1" s="1"/>
  <c r="AA952" i="1" s="1"/>
  <c r="AB952" i="1" s="1"/>
  <c r="AC952" i="1" s="1"/>
  <c r="AD952" i="1" s="1"/>
  <c r="AE952" i="1" s="1"/>
  <c r="R952" i="1"/>
  <c r="L952" i="1" s="1"/>
  <c r="U1765" i="1"/>
  <c r="Z1765" i="1" s="1"/>
  <c r="AA1765" i="1" s="1"/>
  <c r="AB1765" i="1" s="1"/>
  <c r="AC1765" i="1" s="1"/>
  <c r="AD1765" i="1" s="1"/>
  <c r="AE1765" i="1" s="1"/>
  <c r="R1765" i="1"/>
  <c r="L1765" i="1" s="1"/>
  <c r="U119" i="1"/>
  <c r="Z119" i="1" s="1"/>
  <c r="AA119" i="1" s="1"/>
  <c r="AB119" i="1" s="1"/>
  <c r="AC119" i="1" s="1"/>
  <c r="AD119" i="1" s="1"/>
  <c r="AE119" i="1" s="1"/>
  <c r="R119" i="1"/>
  <c r="L119" i="1" s="1"/>
  <c r="U645" i="1"/>
  <c r="Z645" i="1" s="1"/>
  <c r="AA645" i="1" s="1"/>
  <c r="AB645" i="1" s="1"/>
  <c r="AC645" i="1" s="1"/>
  <c r="AD645" i="1" s="1"/>
  <c r="AE645" i="1" s="1"/>
  <c r="R645" i="1"/>
  <c r="L645" i="1" s="1"/>
  <c r="X384" i="1"/>
  <c r="Q384" i="1"/>
  <c r="U1785" i="1"/>
  <c r="Z1785" i="1" s="1"/>
  <c r="AA1785" i="1" s="1"/>
  <c r="AB1785" i="1" s="1"/>
  <c r="AC1785" i="1" s="1"/>
  <c r="AD1785" i="1" s="1"/>
  <c r="AE1785" i="1" s="1"/>
  <c r="R1785" i="1"/>
  <c r="L1785" i="1" s="1"/>
  <c r="U17" i="1"/>
  <c r="Z17" i="1" s="1"/>
  <c r="AA17" i="1" s="1"/>
  <c r="AB17" i="1" s="1"/>
  <c r="AC17" i="1" s="1"/>
  <c r="AD17" i="1" s="1"/>
  <c r="AE17" i="1" s="1"/>
  <c r="R17" i="1"/>
  <c r="Q814" i="1"/>
  <c r="X814" i="1"/>
  <c r="Q215" i="1"/>
  <c r="X215" i="1"/>
  <c r="U1381" i="1"/>
  <c r="Z1381" i="1" s="1"/>
  <c r="AA1381" i="1" s="1"/>
  <c r="AB1381" i="1" s="1"/>
  <c r="AC1381" i="1" s="1"/>
  <c r="AD1381" i="1" s="1"/>
  <c r="AE1381" i="1" s="1"/>
  <c r="R1381" i="1"/>
  <c r="L1381" i="1" s="1"/>
  <c r="R1494" i="1"/>
  <c r="L1494" i="1" s="1"/>
  <c r="U1494" i="1"/>
  <c r="Z1494" i="1" s="1"/>
  <c r="AA1494" i="1" s="1"/>
  <c r="AB1494" i="1" s="1"/>
  <c r="AC1494" i="1" s="1"/>
  <c r="AD1494" i="1" s="1"/>
  <c r="AE1494" i="1" s="1"/>
  <c r="U353" i="1"/>
  <c r="Z353" i="1" s="1"/>
  <c r="AA353" i="1" s="1"/>
  <c r="AB353" i="1" s="1"/>
  <c r="AC353" i="1" s="1"/>
  <c r="AD353" i="1" s="1"/>
  <c r="AE353" i="1" s="1"/>
  <c r="R353" i="1"/>
  <c r="L353" i="1" s="1"/>
  <c r="R1232" i="1"/>
  <c r="L1232" i="1" s="1"/>
  <c r="U1232" i="1"/>
  <c r="Z1232" i="1" s="1"/>
  <c r="AA1232" i="1" s="1"/>
  <c r="AB1232" i="1" s="1"/>
  <c r="AC1232" i="1" s="1"/>
  <c r="AD1232" i="1" s="1"/>
  <c r="AE1232" i="1" s="1"/>
  <c r="U669" i="1"/>
  <c r="Z669" i="1" s="1"/>
  <c r="AA669" i="1" s="1"/>
  <c r="AB669" i="1" s="1"/>
  <c r="AC669" i="1" s="1"/>
  <c r="AD669" i="1" s="1"/>
  <c r="AE669" i="1" s="1"/>
  <c r="R669" i="1"/>
  <c r="L669" i="1" s="1"/>
  <c r="U878" i="1"/>
  <c r="Z878" i="1" s="1"/>
  <c r="AA878" i="1" s="1"/>
  <c r="AB878" i="1" s="1"/>
  <c r="AC878" i="1" s="1"/>
  <c r="AD878" i="1" s="1"/>
  <c r="AE878" i="1" s="1"/>
  <c r="R878" i="1"/>
  <c r="L878" i="1" s="1"/>
  <c r="U1253" i="1"/>
  <c r="Z1253" i="1" s="1"/>
  <c r="AA1253" i="1" s="1"/>
  <c r="AB1253" i="1" s="1"/>
  <c r="AC1253" i="1" s="1"/>
  <c r="AD1253" i="1" s="1"/>
  <c r="AE1253" i="1" s="1"/>
  <c r="R1253" i="1"/>
  <c r="L1253" i="1" s="1"/>
  <c r="R1616" i="1"/>
  <c r="L1616" i="1" s="1"/>
  <c r="U1616" i="1"/>
  <c r="Z1616" i="1" s="1"/>
  <c r="AA1616" i="1" s="1"/>
  <c r="AB1616" i="1" s="1"/>
  <c r="AC1616" i="1" s="1"/>
  <c r="AD1616" i="1" s="1"/>
  <c r="AE1616" i="1" s="1"/>
  <c r="U150" i="1"/>
  <c r="Z150" i="1" s="1"/>
  <c r="AA150" i="1" s="1"/>
  <c r="AB150" i="1" s="1"/>
  <c r="AC150" i="1" s="1"/>
  <c r="AD150" i="1" s="1"/>
  <c r="AE150" i="1" s="1"/>
  <c r="R150" i="1"/>
  <c r="L150" i="1" s="1"/>
  <c r="U648" i="1"/>
  <c r="Z648" i="1" s="1"/>
  <c r="AA648" i="1" s="1"/>
  <c r="AB648" i="1" s="1"/>
  <c r="AC648" i="1" s="1"/>
  <c r="AD648" i="1" s="1"/>
  <c r="AE648" i="1" s="1"/>
  <c r="R648" i="1"/>
  <c r="L648" i="1" s="1"/>
  <c r="U585" i="1"/>
  <c r="Z585" i="1" s="1"/>
  <c r="AA585" i="1" s="1"/>
  <c r="AB585" i="1" s="1"/>
  <c r="AC585" i="1" s="1"/>
  <c r="AD585" i="1" s="1"/>
  <c r="AE585" i="1" s="1"/>
  <c r="R585" i="1"/>
  <c r="L585" i="1" s="1"/>
  <c r="R1707" i="1"/>
  <c r="L1707" i="1" s="1"/>
  <c r="U1707" i="1"/>
  <c r="Z1707" i="1" s="1"/>
  <c r="AA1707" i="1" s="1"/>
  <c r="AB1707" i="1" s="1"/>
  <c r="AC1707" i="1" s="1"/>
  <c r="AD1707" i="1" s="1"/>
  <c r="AE1707" i="1" s="1"/>
  <c r="U1650" i="1"/>
  <c r="Z1650" i="1" s="1"/>
  <c r="AA1650" i="1" s="1"/>
  <c r="AB1650" i="1" s="1"/>
  <c r="AC1650" i="1" s="1"/>
  <c r="AD1650" i="1" s="1"/>
  <c r="AE1650" i="1" s="1"/>
  <c r="R1650" i="1"/>
  <c r="L1650" i="1" s="1"/>
  <c r="U710" i="1"/>
  <c r="Z710" i="1" s="1"/>
  <c r="AA710" i="1" s="1"/>
  <c r="AB710" i="1" s="1"/>
  <c r="AC710" i="1" s="1"/>
  <c r="AD710" i="1" s="1"/>
  <c r="AE710" i="1" s="1"/>
  <c r="R710" i="1"/>
  <c r="L710" i="1" s="1"/>
  <c r="U924" i="1"/>
  <c r="Z924" i="1" s="1"/>
  <c r="AA924" i="1" s="1"/>
  <c r="AB924" i="1" s="1"/>
  <c r="AC924" i="1" s="1"/>
  <c r="AD924" i="1" s="1"/>
  <c r="AE924" i="1" s="1"/>
  <c r="R924" i="1"/>
  <c r="L924" i="1" s="1"/>
  <c r="U1341" i="1"/>
  <c r="Z1341" i="1" s="1"/>
  <c r="AA1341" i="1" s="1"/>
  <c r="AB1341" i="1" s="1"/>
  <c r="AC1341" i="1" s="1"/>
  <c r="AD1341" i="1" s="1"/>
  <c r="AE1341" i="1" s="1"/>
  <c r="R1341" i="1"/>
  <c r="L1341" i="1" s="1"/>
  <c r="U968" i="1"/>
  <c r="Z968" i="1" s="1"/>
  <c r="AA968" i="1" s="1"/>
  <c r="AB968" i="1" s="1"/>
  <c r="AC968" i="1" s="1"/>
  <c r="AD968" i="1" s="1"/>
  <c r="AE968" i="1" s="1"/>
  <c r="R968" i="1"/>
  <c r="L968" i="1" s="1"/>
  <c r="U385" i="1"/>
  <c r="Z385" i="1" s="1"/>
  <c r="AA385" i="1" s="1"/>
  <c r="AB385" i="1" s="1"/>
  <c r="AC385" i="1" s="1"/>
  <c r="AD385" i="1" s="1"/>
  <c r="AE385" i="1" s="1"/>
  <c r="R385" i="1"/>
  <c r="L385" i="1" s="1"/>
  <c r="U923" i="1"/>
  <c r="Z923" i="1" s="1"/>
  <c r="AA923" i="1" s="1"/>
  <c r="AB923" i="1" s="1"/>
  <c r="AC923" i="1" s="1"/>
  <c r="AD923" i="1" s="1"/>
  <c r="AE923" i="1" s="1"/>
  <c r="R923" i="1"/>
  <c r="L923" i="1" s="1"/>
  <c r="U350" i="1"/>
  <c r="Z350" i="1" s="1"/>
  <c r="AA350" i="1" s="1"/>
  <c r="AB350" i="1" s="1"/>
  <c r="AC350" i="1" s="1"/>
  <c r="AD350" i="1" s="1"/>
  <c r="AE350" i="1" s="1"/>
  <c r="R350" i="1"/>
  <c r="U1722" i="1"/>
  <c r="Z1722" i="1" s="1"/>
  <c r="AA1722" i="1" s="1"/>
  <c r="AB1722" i="1" s="1"/>
  <c r="AC1722" i="1" s="1"/>
  <c r="AD1722" i="1" s="1"/>
  <c r="AE1722" i="1" s="1"/>
  <c r="R1722" i="1"/>
  <c r="L1722" i="1" s="1"/>
  <c r="U1049" i="1"/>
  <c r="Z1049" i="1" s="1"/>
  <c r="AA1049" i="1" s="1"/>
  <c r="AB1049" i="1" s="1"/>
  <c r="AC1049" i="1" s="1"/>
  <c r="AD1049" i="1" s="1"/>
  <c r="AE1049" i="1" s="1"/>
  <c r="R1049" i="1"/>
  <c r="L1049" i="1" s="1"/>
  <c r="U642" i="1"/>
  <c r="Z642" i="1" s="1"/>
  <c r="AA642" i="1" s="1"/>
  <c r="AB642" i="1" s="1"/>
  <c r="AC642" i="1" s="1"/>
  <c r="AD642" i="1" s="1"/>
  <c r="AE642" i="1" s="1"/>
  <c r="R642" i="1"/>
  <c r="L642" i="1" s="1"/>
  <c r="U1470" i="1"/>
  <c r="Z1470" i="1" s="1"/>
  <c r="AA1470" i="1" s="1"/>
  <c r="AB1470" i="1" s="1"/>
  <c r="AC1470" i="1" s="1"/>
  <c r="AD1470" i="1" s="1"/>
  <c r="AE1470" i="1" s="1"/>
  <c r="R1470" i="1"/>
  <c r="L1470" i="1" s="1"/>
  <c r="Q577" i="1"/>
  <c r="X577" i="1"/>
  <c r="U949" i="1"/>
  <c r="Z949" i="1" s="1"/>
  <c r="AA949" i="1" s="1"/>
  <c r="AB949" i="1" s="1"/>
  <c r="AC949" i="1" s="1"/>
  <c r="AD949" i="1" s="1"/>
  <c r="AE949" i="1" s="1"/>
  <c r="R949" i="1"/>
  <c r="L949" i="1" s="1"/>
  <c r="U744" i="1"/>
  <c r="Z744" i="1" s="1"/>
  <c r="AA744" i="1" s="1"/>
  <c r="AB744" i="1" s="1"/>
  <c r="AC744" i="1" s="1"/>
  <c r="AD744" i="1" s="1"/>
  <c r="AE744" i="1" s="1"/>
  <c r="R744" i="1"/>
  <c r="L744" i="1" s="1"/>
  <c r="U1764" i="1"/>
  <c r="Z1764" i="1" s="1"/>
  <c r="AA1764" i="1" s="1"/>
  <c r="AB1764" i="1" s="1"/>
  <c r="AC1764" i="1" s="1"/>
  <c r="AD1764" i="1" s="1"/>
  <c r="AE1764" i="1" s="1"/>
  <c r="R1764" i="1"/>
  <c r="L1764" i="1" s="1"/>
  <c r="U90" i="1"/>
  <c r="Z90" i="1" s="1"/>
  <c r="AA90" i="1" s="1"/>
  <c r="AB90" i="1" s="1"/>
  <c r="AC90" i="1" s="1"/>
  <c r="AD90" i="1" s="1"/>
  <c r="AE90" i="1" s="1"/>
  <c r="R90" i="1"/>
  <c r="L90" i="1" s="1"/>
  <c r="U1202" i="1"/>
  <c r="Z1202" i="1" s="1"/>
  <c r="AA1202" i="1" s="1"/>
  <c r="AB1202" i="1" s="1"/>
  <c r="AC1202" i="1" s="1"/>
  <c r="AD1202" i="1" s="1"/>
  <c r="AE1202" i="1" s="1"/>
  <c r="R1202" i="1"/>
  <c r="L1202" i="1" s="1"/>
  <c r="U702" i="1"/>
  <c r="Z702" i="1" s="1"/>
  <c r="AA702" i="1" s="1"/>
  <c r="AB702" i="1" s="1"/>
  <c r="AC702" i="1" s="1"/>
  <c r="AD702" i="1" s="1"/>
  <c r="AE702" i="1" s="1"/>
  <c r="R702" i="1"/>
  <c r="L702" i="1" s="1"/>
  <c r="U1603" i="1"/>
  <c r="Z1603" i="1" s="1"/>
  <c r="AA1603" i="1" s="1"/>
  <c r="AB1603" i="1" s="1"/>
  <c r="AC1603" i="1" s="1"/>
  <c r="AD1603" i="1" s="1"/>
  <c r="AE1603" i="1" s="1"/>
  <c r="R1603" i="1"/>
  <c r="L1603" i="1" s="1"/>
  <c r="U1218" i="1"/>
  <c r="Z1218" i="1" s="1"/>
  <c r="AA1218" i="1" s="1"/>
  <c r="AB1218" i="1" s="1"/>
  <c r="AC1218" i="1" s="1"/>
  <c r="AD1218" i="1" s="1"/>
  <c r="AE1218" i="1" s="1"/>
  <c r="R1218" i="1"/>
  <c r="L1218" i="1" s="1"/>
  <c r="U1759" i="1"/>
  <c r="Z1759" i="1" s="1"/>
  <c r="AA1759" i="1" s="1"/>
  <c r="AB1759" i="1" s="1"/>
  <c r="AC1759" i="1" s="1"/>
  <c r="AD1759" i="1" s="1"/>
  <c r="AE1759" i="1" s="1"/>
  <c r="R1759" i="1"/>
  <c r="L1759" i="1" s="1"/>
  <c r="U1222" i="1"/>
  <c r="Z1222" i="1" s="1"/>
  <c r="AA1222" i="1" s="1"/>
  <c r="AB1222" i="1" s="1"/>
  <c r="AC1222" i="1" s="1"/>
  <c r="AD1222" i="1" s="1"/>
  <c r="AE1222" i="1" s="1"/>
  <c r="R1222" i="1"/>
  <c r="L1222" i="1" s="1"/>
  <c r="U1727" i="1"/>
  <c r="Z1727" i="1" s="1"/>
  <c r="AA1727" i="1" s="1"/>
  <c r="AB1727" i="1" s="1"/>
  <c r="AC1727" i="1" s="1"/>
  <c r="AD1727" i="1" s="1"/>
  <c r="AE1727" i="1" s="1"/>
  <c r="R1727" i="1"/>
  <c r="L1727" i="1" s="1"/>
  <c r="R1059" i="1"/>
  <c r="L1059" i="1" s="1"/>
  <c r="U1059" i="1"/>
  <c r="Z1059" i="1" s="1"/>
  <c r="AA1059" i="1" s="1"/>
  <c r="AB1059" i="1" s="1"/>
  <c r="AC1059" i="1" s="1"/>
  <c r="AD1059" i="1" s="1"/>
  <c r="AE1059" i="1" s="1"/>
  <c r="U518" i="1"/>
  <c r="Z518" i="1" s="1"/>
  <c r="AA518" i="1" s="1"/>
  <c r="AB518" i="1" s="1"/>
  <c r="AC518" i="1" s="1"/>
  <c r="AD518" i="1" s="1"/>
  <c r="AE518" i="1" s="1"/>
  <c r="R518" i="1"/>
  <c r="L518" i="1" s="1"/>
  <c r="U969" i="1"/>
  <c r="Z969" i="1" s="1"/>
  <c r="AA969" i="1" s="1"/>
  <c r="AB969" i="1" s="1"/>
  <c r="AC969" i="1" s="1"/>
  <c r="AD969" i="1" s="1"/>
  <c r="AE969" i="1" s="1"/>
  <c r="R969" i="1"/>
  <c r="L969" i="1" s="1"/>
  <c r="U621" i="1"/>
  <c r="Z621" i="1" s="1"/>
  <c r="AA621" i="1" s="1"/>
  <c r="AB621" i="1" s="1"/>
  <c r="AC621" i="1" s="1"/>
  <c r="AD621" i="1" s="1"/>
  <c r="AE621" i="1" s="1"/>
  <c r="R621" i="1"/>
  <c r="L621" i="1" s="1"/>
  <c r="U243" i="1"/>
  <c r="Z243" i="1" s="1"/>
  <c r="AA243" i="1" s="1"/>
  <c r="AB243" i="1" s="1"/>
  <c r="AC243" i="1" s="1"/>
  <c r="AD243" i="1" s="1"/>
  <c r="AE243" i="1" s="1"/>
  <c r="R243" i="1"/>
  <c r="L243" i="1" s="1"/>
  <c r="U834" i="1"/>
  <c r="Z834" i="1" s="1"/>
  <c r="AA834" i="1" s="1"/>
  <c r="AB834" i="1" s="1"/>
  <c r="AC834" i="1" s="1"/>
  <c r="AD834" i="1" s="1"/>
  <c r="AE834" i="1" s="1"/>
  <c r="R834" i="1"/>
  <c r="L834" i="1" s="1"/>
  <c r="U1719" i="1"/>
  <c r="Z1719" i="1" s="1"/>
  <c r="AA1719" i="1" s="1"/>
  <c r="AB1719" i="1" s="1"/>
  <c r="AC1719" i="1" s="1"/>
  <c r="AD1719" i="1" s="1"/>
  <c r="AE1719" i="1" s="1"/>
  <c r="R1719" i="1"/>
  <c r="L1719" i="1" s="1"/>
  <c r="U1065" i="1"/>
  <c r="Z1065" i="1" s="1"/>
  <c r="AA1065" i="1" s="1"/>
  <c r="AB1065" i="1" s="1"/>
  <c r="AC1065" i="1" s="1"/>
  <c r="AD1065" i="1" s="1"/>
  <c r="AE1065" i="1" s="1"/>
  <c r="R1065" i="1"/>
  <c r="L1065" i="1" s="1"/>
  <c r="U481" i="1"/>
  <c r="Z481" i="1" s="1"/>
  <c r="AA481" i="1" s="1"/>
  <c r="AB481" i="1" s="1"/>
  <c r="AC481" i="1" s="1"/>
  <c r="AD481" i="1" s="1"/>
  <c r="AE481" i="1" s="1"/>
  <c r="R481" i="1"/>
  <c r="L481" i="1" s="1"/>
  <c r="U1716" i="1"/>
  <c r="Z1716" i="1" s="1"/>
  <c r="AA1716" i="1" s="1"/>
  <c r="AB1716" i="1" s="1"/>
  <c r="AC1716" i="1" s="1"/>
  <c r="AD1716" i="1" s="1"/>
  <c r="AE1716" i="1" s="1"/>
  <c r="R1716" i="1"/>
  <c r="L1716" i="1" s="1"/>
  <c r="Q930" i="1"/>
  <c r="X930" i="1"/>
  <c r="U900" i="1"/>
  <c r="Z900" i="1" s="1"/>
  <c r="AA900" i="1" s="1"/>
  <c r="AB900" i="1" s="1"/>
  <c r="AC900" i="1" s="1"/>
  <c r="AD900" i="1" s="1"/>
  <c r="AE900" i="1" s="1"/>
  <c r="R900" i="1"/>
  <c r="L900" i="1" s="1"/>
  <c r="U283" i="1"/>
  <c r="Z283" i="1" s="1"/>
  <c r="AA283" i="1" s="1"/>
  <c r="AB283" i="1" s="1"/>
  <c r="AC283" i="1" s="1"/>
  <c r="AD283" i="1" s="1"/>
  <c r="AE283" i="1" s="1"/>
  <c r="R283" i="1"/>
  <c r="L283" i="1" s="1"/>
  <c r="U879" i="1"/>
  <c r="Z879" i="1" s="1"/>
  <c r="AA879" i="1" s="1"/>
  <c r="AB879" i="1" s="1"/>
  <c r="AC879" i="1" s="1"/>
  <c r="AD879" i="1" s="1"/>
  <c r="AE879" i="1" s="1"/>
  <c r="R879" i="1"/>
  <c r="L879" i="1" s="1"/>
  <c r="U469" i="1"/>
  <c r="Z469" i="1" s="1"/>
  <c r="AA469" i="1" s="1"/>
  <c r="AB469" i="1" s="1"/>
  <c r="AC469" i="1" s="1"/>
  <c r="AD469" i="1" s="1"/>
  <c r="AE469" i="1" s="1"/>
  <c r="R469" i="1"/>
  <c r="L469" i="1" s="1"/>
  <c r="U1183" i="1"/>
  <c r="Z1183" i="1" s="1"/>
  <c r="AA1183" i="1" s="1"/>
  <c r="AB1183" i="1" s="1"/>
  <c r="AC1183" i="1" s="1"/>
  <c r="AD1183" i="1" s="1"/>
  <c r="AE1183" i="1" s="1"/>
  <c r="R1183" i="1"/>
  <c r="L1183" i="1" s="1"/>
  <c r="U1555" i="1"/>
  <c r="Z1555" i="1" s="1"/>
  <c r="AA1555" i="1" s="1"/>
  <c r="AB1555" i="1" s="1"/>
  <c r="AC1555" i="1" s="1"/>
  <c r="AD1555" i="1" s="1"/>
  <c r="AE1555" i="1" s="1"/>
  <c r="R1555" i="1"/>
  <c r="L1555" i="1" s="1"/>
  <c r="U1521" i="1"/>
  <c r="Z1521" i="1" s="1"/>
  <c r="AA1521" i="1" s="1"/>
  <c r="AB1521" i="1" s="1"/>
  <c r="AC1521" i="1" s="1"/>
  <c r="AD1521" i="1" s="1"/>
  <c r="AE1521" i="1" s="1"/>
  <c r="R1521" i="1"/>
  <c r="L1521" i="1" s="1"/>
  <c r="U720" i="1"/>
  <c r="Z720" i="1" s="1"/>
  <c r="AA720" i="1" s="1"/>
  <c r="AB720" i="1" s="1"/>
  <c r="AC720" i="1" s="1"/>
  <c r="AD720" i="1" s="1"/>
  <c r="AE720" i="1" s="1"/>
  <c r="R720" i="1"/>
  <c r="L720" i="1" s="1"/>
  <c r="U1337" i="1"/>
  <c r="Z1337" i="1" s="1"/>
  <c r="AA1337" i="1" s="1"/>
  <c r="AB1337" i="1" s="1"/>
  <c r="AC1337" i="1" s="1"/>
  <c r="AD1337" i="1" s="1"/>
  <c r="AE1337" i="1" s="1"/>
  <c r="R1337" i="1"/>
  <c r="L1337" i="1" s="1"/>
  <c r="U329" i="1"/>
  <c r="Z329" i="1" s="1"/>
  <c r="AA329" i="1" s="1"/>
  <c r="AB329" i="1" s="1"/>
  <c r="AC329" i="1" s="1"/>
  <c r="AD329" i="1" s="1"/>
  <c r="AE329" i="1" s="1"/>
  <c r="R329" i="1"/>
  <c r="L329" i="1" s="1"/>
  <c r="U1610" i="1"/>
  <c r="Z1610" i="1" s="1"/>
  <c r="AA1610" i="1" s="1"/>
  <c r="AB1610" i="1" s="1"/>
  <c r="AC1610" i="1" s="1"/>
  <c r="AD1610" i="1" s="1"/>
  <c r="AE1610" i="1" s="1"/>
  <c r="R1610" i="1"/>
  <c r="L1610" i="1" s="1"/>
  <c r="U1152" i="1"/>
  <c r="Z1152" i="1" s="1"/>
  <c r="AA1152" i="1" s="1"/>
  <c r="AB1152" i="1" s="1"/>
  <c r="AC1152" i="1" s="1"/>
  <c r="AD1152" i="1" s="1"/>
  <c r="AE1152" i="1" s="1"/>
  <c r="R1152" i="1"/>
  <c r="L1152" i="1" s="1"/>
  <c r="U1201" i="1"/>
  <c r="Z1201" i="1" s="1"/>
  <c r="AA1201" i="1" s="1"/>
  <c r="AB1201" i="1" s="1"/>
  <c r="AC1201" i="1" s="1"/>
  <c r="AD1201" i="1" s="1"/>
  <c r="AE1201" i="1" s="1"/>
  <c r="R1201" i="1"/>
  <c r="L1201" i="1" s="1"/>
  <c r="U125" i="1"/>
  <c r="Z125" i="1" s="1"/>
  <c r="AA125" i="1" s="1"/>
  <c r="AB125" i="1" s="1"/>
  <c r="AC125" i="1" s="1"/>
  <c r="AD125" i="1" s="1"/>
  <c r="AE125" i="1" s="1"/>
  <c r="R125" i="1"/>
  <c r="L125" i="1" s="1"/>
  <c r="U487" i="1"/>
  <c r="Z487" i="1" s="1"/>
  <c r="AA487" i="1" s="1"/>
  <c r="AB487" i="1" s="1"/>
  <c r="AC487" i="1" s="1"/>
  <c r="AD487" i="1" s="1"/>
  <c r="AE487" i="1" s="1"/>
  <c r="R487" i="1"/>
  <c r="L487" i="1" s="1"/>
  <c r="U1118" i="1"/>
  <c r="Z1118" i="1" s="1"/>
  <c r="AA1118" i="1" s="1"/>
  <c r="AB1118" i="1" s="1"/>
  <c r="AC1118" i="1" s="1"/>
  <c r="AD1118" i="1" s="1"/>
  <c r="AE1118" i="1" s="1"/>
  <c r="R1118" i="1"/>
  <c r="L1118" i="1" s="1"/>
  <c r="U749" i="1"/>
  <c r="Z749" i="1" s="1"/>
  <c r="AA749" i="1" s="1"/>
  <c r="AB749" i="1" s="1"/>
  <c r="AC749" i="1" s="1"/>
  <c r="AD749" i="1" s="1"/>
  <c r="AE749" i="1" s="1"/>
  <c r="R749" i="1"/>
  <c r="L749" i="1" s="1"/>
  <c r="U997" i="1"/>
  <c r="Z997" i="1" s="1"/>
  <c r="AA997" i="1" s="1"/>
  <c r="AB997" i="1" s="1"/>
  <c r="AC997" i="1" s="1"/>
  <c r="AD997" i="1" s="1"/>
  <c r="AE997" i="1" s="1"/>
  <c r="R997" i="1"/>
  <c r="L997" i="1" s="1"/>
  <c r="U1077" i="1"/>
  <c r="Z1077" i="1" s="1"/>
  <c r="AA1077" i="1" s="1"/>
  <c r="AB1077" i="1" s="1"/>
  <c r="AC1077" i="1" s="1"/>
  <c r="AD1077" i="1" s="1"/>
  <c r="AE1077" i="1" s="1"/>
  <c r="R1077" i="1"/>
  <c r="L1077" i="1" s="1"/>
  <c r="U512" i="1"/>
  <c r="Z512" i="1" s="1"/>
  <c r="AA512" i="1" s="1"/>
  <c r="AB512" i="1" s="1"/>
  <c r="AC512" i="1" s="1"/>
  <c r="AD512" i="1" s="1"/>
  <c r="AE512" i="1" s="1"/>
  <c r="R512" i="1"/>
  <c r="L512" i="1" s="1"/>
  <c r="X1170" i="1"/>
  <c r="Q1170" i="1"/>
  <c r="R1750" i="1"/>
  <c r="L1750" i="1" s="1"/>
  <c r="U1750" i="1"/>
  <c r="Z1750" i="1" s="1"/>
  <c r="AA1750" i="1" s="1"/>
  <c r="AB1750" i="1" s="1"/>
  <c r="AC1750" i="1" s="1"/>
  <c r="AD1750" i="1" s="1"/>
  <c r="AE1750" i="1" s="1"/>
  <c r="U431" i="1"/>
  <c r="Z431" i="1" s="1"/>
  <c r="AA431" i="1" s="1"/>
  <c r="AB431" i="1" s="1"/>
  <c r="AC431" i="1" s="1"/>
  <c r="AD431" i="1" s="1"/>
  <c r="AE431" i="1" s="1"/>
  <c r="R431" i="1"/>
  <c r="L431" i="1" s="1"/>
  <c r="U365" i="1"/>
  <c r="Z365" i="1" s="1"/>
  <c r="AA365" i="1" s="1"/>
  <c r="AB365" i="1" s="1"/>
  <c r="AC365" i="1" s="1"/>
  <c r="AD365" i="1" s="1"/>
  <c r="AE365" i="1" s="1"/>
  <c r="R365" i="1"/>
  <c r="L365" i="1" s="1"/>
  <c r="U377" i="1"/>
  <c r="Z377" i="1" s="1"/>
  <c r="AA377" i="1" s="1"/>
  <c r="AB377" i="1" s="1"/>
  <c r="AC377" i="1" s="1"/>
  <c r="AD377" i="1" s="1"/>
  <c r="AE377" i="1" s="1"/>
  <c r="R377" i="1"/>
  <c r="L377" i="1" s="1"/>
  <c r="U820" i="1"/>
  <c r="Z820" i="1" s="1"/>
  <c r="AA820" i="1" s="1"/>
  <c r="AB820" i="1" s="1"/>
  <c r="AC820" i="1" s="1"/>
  <c r="AD820" i="1" s="1"/>
  <c r="AE820" i="1" s="1"/>
  <c r="R820" i="1"/>
  <c r="L820" i="1" s="1"/>
  <c r="U1238" i="1"/>
  <c r="Z1238" i="1" s="1"/>
  <c r="AA1238" i="1" s="1"/>
  <c r="AB1238" i="1" s="1"/>
  <c r="AC1238" i="1" s="1"/>
  <c r="AD1238" i="1" s="1"/>
  <c r="AE1238" i="1" s="1"/>
  <c r="R1238" i="1"/>
  <c r="L1238" i="1" s="1"/>
  <c r="U552" i="1"/>
  <c r="Z552" i="1" s="1"/>
  <c r="AA552" i="1" s="1"/>
  <c r="AB552" i="1" s="1"/>
  <c r="AC552" i="1" s="1"/>
  <c r="AD552" i="1" s="1"/>
  <c r="AE552" i="1" s="1"/>
  <c r="R552" i="1"/>
  <c r="L552" i="1" s="1"/>
  <c r="U344" i="1"/>
  <c r="Z344" i="1" s="1"/>
  <c r="AA344" i="1" s="1"/>
  <c r="AB344" i="1" s="1"/>
  <c r="AC344" i="1" s="1"/>
  <c r="AD344" i="1" s="1"/>
  <c r="AE344" i="1" s="1"/>
  <c r="R344" i="1"/>
  <c r="L344" i="1" s="1"/>
  <c r="U1777" i="1"/>
  <c r="Z1777" i="1" s="1"/>
  <c r="AA1777" i="1" s="1"/>
  <c r="AB1777" i="1" s="1"/>
  <c r="AC1777" i="1" s="1"/>
  <c r="AD1777" i="1" s="1"/>
  <c r="AE1777" i="1" s="1"/>
  <c r="R1777" i="1"/>
  <c r="L1777" i="1" s="1"/>
  <c r="U317" i="1"/>
  <c r="Z317" i="1" s="1"/>
  <c r="AA317" i="1" s="1"/>
  <c r="AB317" i="1" s="1"/>
  <c r="AC317" i="1" s="1"/>
  <c r="AD317" i="1" s="1"/>
  <c r="AE317" i="1" s="1"/>
  <c r="R317" i="1"/>
  <c r="L317" i="1" s="1"/>
  <c r="U139" i="1"/>
  <c r="Z139" i="1" s="1"/>
  <c r="AA139" i="1" s="1"/>
  <c r="AB139" i="1" s="1"/>
  <c r="AC139" i="1" s="1"/>
  <c r="AD139" i="1" s="1"/>
  <c r="AE139" i="1" s="1"/>
  <c r="R139" i="1"/>
  <c r="L139" i="1" s="1"/>
  <c r="U451" i="1"/>
  <c r="Z451" i="1" s="1"/>
  <c r="AA451" i="1" s="1"/>
  <c r="AB451" i="1" s="1"/>
  <c r="AC451" i="1" s="1"/>
  <c r="AD451" i="1" s="1"/>
  <c r="AE451" i="1" s="1"/>
  <c r="R451" i="1"/>
  <c r="L451" i="1" s="1"/>
  <c r="U493" i="1"/>
  <c r="Z493" i="1" s="1"/>
  <c r="AA493" i="1" s="1"/>
  <c r="AB493" i="1" s="1"/>
  <c r="AC493" i="1" s="1"/>
  <c r="AD493" i="1" s="1"/>
  <c r="AE493" i="1" s="1"/>
  <c r="R493" i="1"/>
  <c r="L493" i="1" s="1"/>
  <c r="U1663" i="1"/>
  <c r="Z1663" i="1" s="1"/>
  <c r="AA1663" i="1" s="1"/>
  <c r="AB1663" i="1" s="1"/>
  <c r="AC1663" i="1" s="1"/>
  <c r="AD1663" i="1" s="1"/>
  <c r="AE1663" i="1" s="1"/>
  <c r="R1663" i="1"/>
  <c r="L1663" i="1" s="1"/>
  <c r="U524" i="1"/>
  <c r="Z524" i="1" s="1"/>
  <c r="AA524" i="1" s="1"/>
  <c r="AB524" i="1" s="1"/>
  <c r="AC524" i="1" s="1"/>
  <c r="AD524" i="1" s="1"/>
  <c r="AE524" i="1" s="1"/>
  <c r="R524" i="1"/>
  <c r="L524" i="1" s="1"/>
  <c r="U401" i="1"/>
  <c r="Z401" i="1" s="1"/>
  <c r="AA401" i="1" s="1"/>
  <c r="AB401" i="1" s="1"/>
  <c r="AC401" i="1" s="1"/>
  <c r="AD401" i="1" s="1"/>
  <c r="AE401" i="1" s="1"/>
  <c r="R401" i="1"/>
  <c r="L401" i="1" s="1"/>
  <c r="U1089" i="1"/>
  <c r="Z1089" i="1" s="1"/>
  <c r="AA1089" i="1" s="1"/>
  <c r="AB1089" i="1" s="1"/>
  <c r="AC1089" i="1" s="1"/>
  <c r="AD1089" i="1" s="1"/>
  <c r="AE1089" i="1" s="1"/>
  <c r="R1089" i="1"/>
  <c r="L1089" i="1" s="1"/>
  <c r="R1652" i="1"/>
  <c r="L1652" i="1" s="1"/>
  <c r="U1652" i="1"/>
  <c r="Z1652" i="1" s="1"/>
  <c r="AA1652" i="1" s="1"/>
  <c r="AB1652" i="1" s="1"/>
  <c r="AC1652" i="1" s="1"/>
  <c r="AD1652" i="1" s="1"/>
  <c r="AE1652" i="1" s="1"/>
  <c r="U1796" i="1"/>
  <c r="Z1796" i="1" s="1"/>
  <c r="AA1796" i="1" s="1"/>
  <c r="AB1796" i="1" s="1"/>
  <c r="AC1796" i="1" s="1"/>
  <c r="AD1796" i="1" s="1"/>
  <c r="AE1796" i="1" s="1"/>
  <c r="R1796" i="1"/>
  <c r="L1796" i="1" s="1"/>
  <c r="U887" i="1"/>
  <c r="Z887" i="1" s="1"/>
  <c r="AA887" i="1" s="1"/>
  <c r="AB887" i="1" s="1"/>
  <c r="AC887" i="1" s="1"/>
  <c r="AD887" i="1" s="1"/>
  <c r="AE887" i="1" s="1"/>
  <c r="R887" i="1"/>
  <c r="L887" i="1" s="1"/>
  <c r="Q1334" i="1"/>
  <c r="X1334" i="1"/>
  <c r="U59" i="1"/>
  <c r="Z59" i="1" s="1"/>
  <c r="AA59" i="1" s="1"/>
  <c r="AB59" i="1" s="1"/>
  <c r="AC59" i="1" s="1"/>
  <c r="AD59" i="1" s="1"/>
  <c r="AE59" i="1" s="1"/>
  <c r="R59" i="1"/>
  <c r="L59" i="1" s="1"/>
  <c r="U1539" i="1"/>
  <c r="Z1539" i="1" s="1"/>
  <c r="AA1539" i="1" s="1"/>
  <c r="AB1539" i="1" s="1"/>
  <c r="AC1539" i="1" s="1"/>
  <c r="AD1539" i="1" s="1"/>
  <c r="AE1539" i="1" s="1"/>
  <c r="R1539" i="1"/>
  <c r="L1539" i="1" s="1"/>
  <c r="U140" i="1"/>
  <c r="Z140" i="1" s="1"/>
  <c r="AA140" i="1" s="1"/>
  <c r="AB140" i="1" s="1"/>
  <c r="AC140" i="1" s="1"/>
  <c r="AD140" i="1" s="1"/>
  <c r="AE140" i="1" s="1"/>
  <c r="R140" i="1"/>
  <c r="L140" i="1" s="1"/>
  <c r="U259" i="1"/>
  <c r="Z259" i="1" s="1"/>
  <c r="AA259" i="1" s="1"/>
  <c r="AB259" i="1" s="1"/>
  <c r="AC259" i="1" s="1"/>
  <c r="AD259" i="1" s="1"/>
  <c r="AE259" i="1" s="1"/>
  <c r="R259" i="1"/>
  <c r="L259" i="1" s="1"/>
  <c r="Q1608" i="1"/>
  <c r="X1608" i="1"/>
  <c r="U48" i="1"/>
  <c r="Z48" i="1" s="1"/>
  <c r="AA48" i="1" s="1"/>
  <c r="AB48" i="1" s="1"/>
  <c r="AC48" i="1" s="1"/>
  <c r="AD48" i="1" s="1"/>
  <c r="AE48" i="1" s="1"/>
  <c r="R48" i="1"/>
  <c r="L48" i="1" s="1"/>
  <c r="U522" i="1"/>
  <c r="Z522" i="1" s="1"/>
  <c r="AA522" i="1" s="1"/>
  <c r="AB522" i="1" s="1"/>
  <c r="AC522" i="1" s="1"/>
  <c r="AD522" i="1" s="1"/>
  <c r="AE522" i="1" s="1"/>
  <c r="R522" i="1"/>
  <c r="L522" i="1" s="1"/>
  <c r="U258" i="1"/>
  <c r="Z258" i="1" s="1"/>
  <c r="AA258" i="1" s="1"/>
  <c r="AB258" i="1" s="1"/>
  <c r="AC258" i="1" s="1"/>
  <c r="AD258" i="1" s="1"/>
  <c r="AE258" i="1" s="1"/>
  <c r="R258" i="1"/>
  <c r="L258" i="1" s="1"/>
  <c r="R1784" i="1"/>
  <c r="L1784" i="1" s="1"/>
  <c r="U1784" i="1"/>
  <c r="Z1784" i="1" s="1"/>
  <c r="AA1784" i="1" s="1"/>
  <c r="AB1784" i="1" s="1"/>
  <c r="AC1784" i="1" s="1"/>
  <c r="AD1784" i="1" s="1"/>
  <c r="AE1784" i="1" s="1"/>
  <c r="U1116" i="1"/>
  <c r="Z1116" i="1" s="1"/>
  <c r="AA1116" i="1" s="1"/>
  <c r="AB1116" i="1" s="1"/>
  <c r="AC1116" i="1" s="1"/>
  <c r="AD1116" i="1" s="1"/>
  <c r="AE1116" i="1" s="1"/>
  <c r="R1116" i="1"/>
  <c r="L1116" i="1" s="1"/>
  <c r="U653" i="1"/>
  <c r="Z653" i="1" s="1"/>
  <c r="AA653" i="1" s="1"/>
  <c r="AB653" i="1" s="1"/>
  <c r="AC653" i="1" s="1"/>
  <c r="AD653" i="1" s="1"/>
  <c r="AE653" i="1" s="1"/>
  <c r="R653" i="1"/>
  <c r="L653" i="1" s="1"/>
  <c r="R1667" i="1"/>
  <c r="L1667" i="1" s="1"/>
  <c r="U787" i="1"/>
  <c r="Z787" i="1" s="1"/>
  <c r="AA787" i="1" s="1"/>
  <c r="AB787" i="1" s="1"/>
  <c r="AC787" i="1" s="1"/>
  <c r="AD787" i="1" s="1"/>
  <c r="AE787" i="1" s="1"/>
  <c r="R787" i="1"/>
  <c r="L787" i="1" s="1"/>
  <c r="X497" i="1"/>
  <c r="Q497" i="1"/>
  <c r="U675" i="1"/>
  <c r="Z675" i="1" s="1"/>
  <c r="AA675" i="1" s="1"/>
  <c r="AB675" i="1" s="1"/>
  <c r="AC675" i="1" s="1"/>
  <c r="AD675" i="1" s="1"/>
  <c r="AE675" i="1" s="1"/>
  <c r="R675" i="1"/>
  <c r="L675" i="1" s="1"/>
  <c r="U1079" i="1"/>
  <c r="Z1079" i="1" s="1"/>
  <c r="AA1079" i="1" s="1"/>
  <c r="AB1079" i="1" s="1"/>
  <c r="AC1079" i="1" s="1"/>
  <c r="AD1079" i="1" s="1"/>
  <c r="AE1079" i="1" s="1"/>
  <c r="R1079" i="1"/>
  <c r="L1079" i="1" s="1"/>
  <c r="Q1093" i="1"/>
  <c r="X1093" i="1"/>
  <c r="U249" i="1"/>
  <c r="Z249" i="1" s="1"/>
  <c r="AA249" i="1" s="1"/>
  <c r="AB249" i="1" s="1"/>
  <c r="AC249" i="1" s="1"/>
  <c r="AD249" i="1" s="1"/>
  <c r="AE249" i="1" s="1"/>
  <c r="R249" i="1"/>
  <c r="L249" i="1" s="1"/>
  <c r="U727" i="1"/>
  <c r="Z727" i="1" s="1"/>
  <c r="AA727" i="1" s="1"/>
  <c r="AB727" i="1" s="1"/>
  <c r="AC727" i="1" s="1"/>
  <c r="AD727" i="1" s="1"/>
  <c r="AE727" i="1" s="1"/>
  <c r="R727" i="1"/>
  <c r="L727" i="1" s="1"/>
  <c r="U893" i="1"/>
  <c r="Z893" i="1" s="1"/>
  <c r="AA893" i="1" s="1"/>
  <c r="AB893" i="1" s="1"/>
  <c r="AC893" i="1" s="1"/>
  <c r="AD893" i="1" s="1"/>
  <c r="AE893" i="1" s="1"/>
  <c r="R893" i="1"/>
  <c r="L893" i="1" s="1"/>
  <c r="U1530" i="1"/>
  <c r="Z1530" i="1" s="1"/>
  <c r="AA1530" i="1" s="1"/>
  <c r="AB1530" i="1" s="1"/>
  <c r="AC1530" i="1" s="1"/>
  <c r="AD1530" i="1" s="1"/>
  <c r="AE1530" i="1" s="1"/>
  <c r="R1530" i="1"/>
  <c r="L1530" i="1" s="1"/>
  <c r="R1662" i="1"/>
  <c r="L1662" i="1" s="1"/>
  <c r="U1662" i="1"/>
  <c r="Z1662" i="1" s="1"/>
  <c r="AA1662" i="1" s="1"/>
  <c r="AB1662" i="1" s="1"/>
  <c r="AC1662" i="1" s="1"/>
  <c r="AD1662" i="1" s="1"/>
  <c r="AE1662" i="1" s="1"/>
  <c r="U97" i="1"/>
  <c r="Z97" i="1" s="1"/>
  <c r="AA97" i="1" s="1"/>
  <c r="AB97" i="1" s="1"/>
  <c r="AC97" i="1" s="1"/>
  <c r="AD97" i="1" s="1"/>
  <c r="AE97" i="1" s="1"/>
  <c r="R97" i="1"/>
  <c r="L97" i="1" s="1"/>
  <c r="U116" i="1"/>
  <c r="Z116" i="1" s="1"/>
  <c r="AA116" i="1" s="1"/>
  <c r="AB116" i="1" s="1"/>
  <c r="AC116" i="1" s="1"/>
  <c r="AD116" i="1" s="1"/>
  <c r="AE116" i="1" s="1"/>
  <c r="R116" i="1"/>
  <c r="L116" i="1" s="1"/>
  <c r="U1351" i="1"/>
  <c r="Z1351" i="1" s="1"/>
  <c r="AA1351" i="1" s="1"/>
  <c r="AB1351" i="1" s="1"/>
  <c r="AC1351" i="1" s="1"/>
  <c r="AD1351" i="1" s="1"/>
  <c r="AE1351" i="1" s="1"/>
  <c r="R1351" i="1"/>
  <c r="L1351" i="1" s="1"/>
  <c r="U131" i="1"/>
  <c r="Z131" i="1" s="1"/>
  <c r="AA131" i="1" s="1"/>
  <c r="AB131" i="1" s="1"/>
  <c r="AC131" i="1" s="1"/>
  <c r="AD131" i="1" s="1"/>
  <c r="AE131" i="1" s="1"/>
  <c r="R131" i="1"/>
  <c r="L131" i="1" s="1"/>
  <c r="U1083" i="1"/>
  <c r="Z1083" i="1" s="1"/>
  <c r="AA1083" i="1" s="1"/>
  <c r="AB1083" i="1" s="1"/>
  <c r="AC1083" i="1" s="1"/>
  <c r="AD1083" i="1" s="1"/>
  <c r="AE1083" i="1" s="1"/>
  <c r="R1083" i="1"/>
  <c r="L1083" i="1" s="1"/>
  <c r="U1162" i="1"/>
  <c r="Z1162" i="1" s="1"/>
  <c r="AA1162" i="1" s="1"/>
  <c r="AB1162" i="1" s="1"/>
  <c r="AC1162" i="1" s="1"/>
  <c r="AD1162" i="1" s="1"/>
  <c r="AE1162" i="1" s="1"/>
  <c r="R1162" i="1"/>
  <c r="L1162" i="1" s="1"/>
  <c r="U45" i="1"/>
  <c r="Z45" i="1" s="1"/>
  <c r="AA45" i="1" s="1"/>
  <c r="AB45" i="1" s="1"/>
  <c r="AC45" i="1" s="1"/>
  <c r="AD45" i="1" s="1"/>
  <c r="AE45" i="1" s="1"/>
  <c r="R45" i="1"/>
  <c r="L45" i="1" s="1"/>
  <c r="U130" i="1"/>
  <c r="Z130" i="1" s="1"/>
  <c r="AA130" i="1" s="1"/>
  <c r="AB130" i="1" s="1"/>
  <c r="AC130" i="1" s="1"/>
  <c r="AD130" i="1" s="1"/>
  <c r="AE130" i="1" s="1"/>
  <c r="R130" i="1"/>
  <c r="L130" i="1" s="1"/>
  <c r="U413" i="1"/>
  <c r="Z413" i="1" s="1"/>
  <c r="AA413" i="1" s="1"/>
  <c r="AB413" i="1" s="1"/>
  <c r="AC413" i="1" s="1"/>
  <c r="AD413" i="1" s="1"/>
  <c r="AE413" i="1" s="1"/>
  <c r="R413" i="1"/>
  <c r="L413" i="1" s="1"/>
  <c r="U534" i="1"/>
  <c r="Z534" i="1" s="1"/>
  <c r="AA534" i="1" s="1"/>
  <c r="AB534" i="1" s="1"/>
  <c r="AC534" i="1" s="1"/>
  <c r="AD534" i="1" s="1"/>
  <c r="AE534" i="1" s="1"/>
  <c r="R534" i="1"/>
  <c r="L534" i="1" s="1"/>
  <c r="U1583" i="1"/>
  <c r="Z1583" i="1" s="1"/>
  <c r="AA1583" i="1" s="1"/>
  <c r="AB1583" i="1" s="1"/>
  <c r="AC1583" i="1" s="1"/>
  <c r="AD1583" i="1" s="1"/>
  <c r="AE1583" i="1" s="1"/>
  <c r="R1583" i="1"/>
  <c r="L1583" i="1" s="1"/>
  <c r="U1099" i="1"/>
  <c r="Z1099" i="1" s="1"/>
  <c r="AA1099" i="1" s="1"/>
  <c r="AB1099" i="1" s="1"/>
  <c r="AC1099" i="1" s="1"/>
  <c r="AD1099" i="1" s="1"/>
  <c r="AE1099" i="1" s="1"/>
  <c r="R1099" i="1"/>
  <c r="L1099" i="1" s="1"/>
  <c r="U148" i="1"/>
  <c r="Z148" i="1" s="1"/>
  <c r="AA148" i="1" s="1"/>
  <c r="AB148" i="1" s="1"/>
  <c r="AC148" i="1" s="1"/>
  <c r="AD148" i="1" s="1"/>
  <c r="AE148" i="1" s="1"/>
  <c r="R148" i="1"/>
  <c r="L148" i="1" s="1"/>
  <c r="U869" i="1"/>
  <c r="Z869" i="1" s="1"/>
  <c r="AA869" i="1" s="1"/>
  <c r="AB869" i="1" s="1"/>
  <c r="AC869" i="1" s="1"/>
  <c r="AD869" i="1" s="1"/>
  <c r="AE869" i="1" s="1"/>
  <c r="R869" i="1"/>
  <c r="L869" i="1" s="1"/>
  <c r="U132" i="1"/>
  <c r="Z132" i="1" s="1"/>
  <c r="AA132" i="1" s="1"/>
  <c r="AB132" i="1" s="1"/>
  <c r="AC132" i="1" s="1"/>
  <c r="AD132" i="1" s="1"/>
  <c r="AE132" i="1" s="1"/>
  <c r="R132" i="1"/>
  <c r="L132" i="1" s="1"/>
  <c r="U475" i="1"/>
  <c r="Z475" i="1" s="1"/>
  <c r="AA475" i="1" s="1"/>
  <c r="AB475" i="1" s="1"/>
  <c r="AC475" i="1" s="1"/>
  <c r="AD475" i="1" s="1"/>
  <c r="AE475" i="1" s="1"/>
  <c r="R475" i="1"/>
  <c r="L475" i="1" s="1"/>
  <c r="U1303" i="1"/>
  <c r="Z1303" i="1" s="1"/>
  <c r="AA1303" i="1" s="1"/>
  <c r="AB1303" i="1" s="1"/>
  <c r="AC1303" i="1" s="1"/>
  <c r="AD1303" i="1" s="1"/>
  <c r="AE1303" i="1" s="1"/>
  <c r="R1303" i="1"/>
  <c r="L1303" i="1" s="1"/>
  <c r="U1145" i="1"/>
  <c r="Z1145" i="1" s="1"/>
  <c r="AA1145" i="1" s="1"/>
  <c r="AB1145" i="1" s="1"/>
  <c r="AC1145" i="1" s="1"/>
  <c r="AD1145" i="1" s="1"/>
  <c r="AE1145" i="1" s="1"/>
  <c r="R1145" i="1"/>
  <c r="L1145" i="1" s="1"/>
  <c r="U1423" i="1"/>
  <c r="Z1423" i="1" s="1"/>
  <c r="AA1423" i="1" s="1"/>
  <c r="AB1423" i="1" s="1"/>
  <c r="AC1423" i="1" s="1"/>
  <c r="AD1423" i="1" s="1"/>
  <c r="AE1423" i="1" s="1"/>
  <c r="R1423" i="1"/>
  <c r="L1423" i="1" s="1"/>
  <c r="U1795" i="1"/>
  <c r="Z1795" i="1" s="1"/>
  <c r="AA1795" i="1" s="1"/>
  <c r="AB1795" i="1" s="1"/>
  <c r="AC1795" i="1" s="1"/>
  <c r="AD1795" i="1" s="1"/>
  <c r="AE1795" i="1" s="1"/>
  <c r="R1795" i="1"/>
  <c r="L1795" i="1" s="1"/>
  <c r="U1615" i="1"/>
  <c r="Z1615" i="1" s="1"/>
  <c r="AA1615" i="1" s="1"/>
  <c r="AB1615" i="1" s="1"/>
  <c r="AC1615" i="1" s="1"/>
  <c r="AD1615" i="1" s="1"/>
  <c r="AE1615" i="1" s="1"/>
  <c r="R1615" i="1"/>
  <c r="L1615" i="1" s="1"/>
  <c r="U1443" i="1"/>
  <c r="Z1443" i="1" s="1"/>
  <c r="AA1443" i="1" s="1"/>
  <c r="AB1443" i="1" s="1"/>
  <c r="AC1443" i="1" s="1"/>
  <c r="AD1443" i="1" s="1"/>
  <c r="AE1443" i="1" s="1"/>
  <c r="R1443" i="1"/>
  <c r="L1443" i="1" s="1"/>
  <c r="U1074" i="1"/>
  <c r="Z1074" i="1" s="1"/>
  <c r="AA1074" i="1" s="1"/>
  <c r="AB1074" i="1" s="1"/>
  <c r="AC1074" i="1" s="1"/>
  <c r="AD1074" i="1" s="1"/>
  <c r="AE1074" i="1" s="1"/>
  <c r="R1074" i="1"/>
  <c r="L1074" i="1" s="1"/>
  <c r="U84" i="1"/>
  <c r="Z84" i="1" s="1"/>
  <c r="AA84" i="1" s="1"/>
  <c r="AB84" i="1" s="1"/>
  <c r="AC84" i="1" s="1"/>
  <c r="AD84" i="1" s="1"/>
  <c r="AE84" i="1" s="1"/>
  <c r="R84" i="1"/>
  <c r="L84" i="1" s="1"/>
  <c r="U207" i="1"/>
  <c r="Z207" i="1" s="1"/>
  <c r="AA207" i="1" s="1"/>
  <c r="AB207" i="1" s="1"/>
  <c r="AC207" i="1" s="1"/>
  <c r="AD207" i="1" s="1"/>
  <c r="AE207" i="1" s="1"/>
  <c r="R207" i="1"/>
  <c r="L207" i="1" s="1"/>
  <c r="U1004" i="1"/>
  <c r="Z1004" i="1" s="1"/>
  <c r="AA1004" i="1" s="1"/>
  <c r="AB1004" i="1" s="1"/>
  <c r="AC1004" i="1" s="1"/>
  <c r="AD1004" i="1" s="1"/>
  <c r="AE1004" i="1" s="1"/>
  <c r="R1004" i="1"/>
  <c r="L1004" i="1" s="1"/>
  <c r="U301" i="1"/>
  <c r="Z301" i="1" s="1"/>
  <c r="AA301" i="1" s="1"/>
  <c r="AB301" i="1" s="1"/>
  <c r="AC301" i="1" s="1"/>
  <c r="AD301" i="1" s="1"/>
  <c r="AE301" i="1" s="1"/>
  <c r="R301" i="1"/>
  <c r="L301" i="1" s="1"/>
  <c r="X428" i="1"/>
  <c r="Q428" i="1"/>
  <c r="U16" i="1"/>
  <c r="Z16" i="1" s="1"/>
  <c r="AA16" i="1" s="1"/>
  <c r="AB16" i="1" s="1"/>
  <c r="AC16" i="1" s="1"/>
  <c r="AD16" i="1" s="1"/>
  <c r="AE16" i="1" s="1"/>
  <c r="R16" i="1"/>
  <c r="U189" i="1"/>
  <c r="Z189" i="1" s="1"/>
  <c r="AA189" i="1" s="1"/>
  <c r="AB189" i="1" s="1"/>
  <c r="AC189" i="1" s="1"/>
  <c r="AD189" i="1" s="1"/>
  <c r="AE189" i="1" s="1"/>
  <c r="R189" i="1"/>
  <c r="L189" i="1" s="1"/>
  <c r="U426" i="1"/>
  <c r="Z426" i="1" s="1"/>
  <c r="AA426" i="1" s="1"/>
  <c r="AB426" i="1" s="1"/>
  <c r="AC426" i="1" s="1"/>
  <c r="AD426" i="1" s="1"/>
  <c r="AE426" i="1" s="1"/>
  <c r="R426" i="1"/>
  <c r="L426" i="1" s="1"/>
  <c r="U64" i="1"/>
  <c r="Z64" i="1" s="1"/>
  <c r="AA64" i="1" s="1"/>
  <c r="AB64" i="1" s="1"/>
  <c r="AC64" i="1" s="1"/>
  <c r="AD64" i="1" s="1"/>
  <c r="AE64" i="1" s="1"/>
  <c r="R64" i="1"/>
  <c r="L64" i="1" s="1"/>
  <c r="U1715" i="1"/>
  <c r="Z1715" i="1" s="1"/>
  <c r="AA1715" i="1" s="1"/>
  <c r="AB1715" i="1" s="1"/>
  <c r="AC1715" i="1" s="1"/>
  <c r="AD1715" i="1" s="1"/>
  <c r="AE1715" i="1" s="1"/>
  <c r="R1715" i="1"/>
  <c r="L1715" i="1" s="1"/>
  <c r="U1180" i="1"/>
  <c r="Z1180" i="1" s="1"/>
  <c r="AA1180" i="1" s="1"/>
  <c r="AB1180" i="1" s="1"/>
  <c r="AC1180" i="1" s="1"/>
  <c r="AD1180" i="1" s="1"/>
  <c r="AE1180" i="1" s="1"/>
  <c r="R1180" i="1"/>
  <c r="L1180" i="1" s="1"/>
  <c r="U272" i="1"/>
  <c r="Z272" i="1" s="1"/>
  <c r="AA272" i="1" s="1"/>
  <c r="AB272" i="1" s="1"/>
  <c r="AC272" i="1" s="1"/>
  <c r="AD272" i="1" s="1"/>
  <c r="AE272" i="1" s="1"/>
  <c r="R272" i="1"/>
  <c r="L272" i="1" s="1"/>
  <c r="U1354" i="1"/>
  <c r="Z1354" i="1" s="1"/>
  <c r="AA1354" i="1" s="1"/>
  <c r="AB1354" i="1" s="1"/>
  <c r="AC1354" i="1" s="1"/>
  <c r="AD1354" i="1" s="1"/>
  <c r="AE1354" i="1" s="1"/>
  <c r="R1354" i="1"/>
  <c r="L1354" i="1" s="1"/>
  <c r="X200" i="1"/>
  <c r="Q200" i="1"/>
  <c r="U1150" i="1"/>
  <c r="Z1150" i="1" s="1"/>
  <c r="AA1150" i="1" s="1"/>
  <c r="AB1150" i="1" s="1"/>
  <c r="AC1150" i="1" s="1"/>
  <c r="AD1150" i="1" s="1"/>
  <c r="AE1150" i="1" s="1"/>
  <c r="R1150" i="1"/>
  <c r="L1150" i="1" s="1"/>
  <c r="U352" i="1"/>
  <c r="Z352" i="1" s="1"/>
  <c r="AA352" i="1" s="1"/>
  <c r="AB352" i="1" s="1"/>
  <c r="AC352" i="1" s="1"/>
  <c r="AD352" i="1" s="1"/>
  <c r="AE352" i="1" s="1"/>
  <c r="R352" i="1"/>
  <c r="U297" i="1"/>
  <c r="Z297" i="1" s="1"/>
  <c r="AA297" i="1" s="1"/>
  <c r="AB297" i="1" s="1"/>
  <c r="AC297" i="1" s="1"/>
  <c r="AD297" i="1" s="1"/>
  <c r="AE297" i="1" s="1"/>
  <c r="R297" i="1"/>
  <c r="L297" i="1" s="1"/>
  <c r="U961" i="1"/>
  <c r="Z961" i="1" s="1"/>
  <c r="AA961" i="1" s="1"/>
  <c r="AB961" i="1" s="1"/>
  <c r="AC961" i="1" s="1"/>
  <c r="AD961" i="1" s="1"/>
  <c r="AE961" i="1" s="1"/>
  <c r="R961" i="1"/>
  <c r="L961" i="1" s="1"/>
  <c r="U1467" i="1"/>
  <c r="Z1467" i="1" s="1"/>
  <c r="AA1467" i="1" s="1"/>
  <c r="AB1467" i="1" s="1"/>
  <c r="AC1467" i="1" s="1"/>
  <c r="AD1467" i="1" s="1"/>
  <c r="AE1467" i="1" s="1"/>
  <c r="R1467" i="1"/>
  <c r="L1467" i="1" s="1"/>
  <c r="U290" i="1"/>
  <c r="Z290" i="1" s="1"/>
  <c r="AA290" i="1" s="1"/>
  <c r="AB290" i="1" s="1"/>
  <c r="AC290" i="1" s="1"/>
  <c r="AD290" i="1" s="1"/>
  <c r="AE290" i="1" s="1"/>
  <c r="R290" i="1"/>
  <c r="L290" i="1" s="1"/>
  <c r="U454" i="1"/>
  <c r="Z454" i="1" s="1"/>
  <c r="AA454" i="1" s="1"/>
  <c r="AB454" i="1" s="1"/>
  <c r="AC454" i="1" s="1"/>
  <c r="AD454" i="1" s="1"/>
  <c r="AE454" i="1" s="1"/>
  <c r="R454" i="1"/>
  <c r="L454" i="1" s="1"/>
  <c r="U933" i="1"/>
  <c r="Z933" i="1" s="1"/>
  <c r="AA933" i="1" s="1"/>
  <c r="AB933" i="1" s="1"/>
  <c r="AC933" i="1" s="1"/>
  <c r="AD933" i="1" s="1"/>
  <c r="AE933" i="1" s="1"/>
  <c r="R933" i="1"/>
  <c r="L933" i="1" s="1"/>
  <c r="U886" i="1"/>
  <c r="Z886" i="1" s="1"/>
  <c r="AA886" i="1" s="1"/>
  <c r="AB886" i="1" s="1"/>
  <c r="AC886" i="1" s="1"/>
  <c r="AD886" i="1" s="1"/>
  <c r="AE886" i="1" s="1"/>
  <c r="R886" i="1"/>
  <c r="L886" i="1" s="1"/>
  <c r="U43" i="1"/>
  <c r="Z43" i="1" s="1"/>
  <c r="AA43" i="1" s="1"/>
  <c r="AB43" i="1" s="1"/>
  <c r="AC43" i="1" s="1"/>
  <c r="AD43" i="1" s="1"/>
  <c r="AE43" i="1" s="1"/>
  <c r="R43" i="1"/>
  <c r="L43" i="1" s="1"/>
  <c r="U1216" i="1"/>
  <c r="Z1216" i="1" s="1"/>
  <c r="AA1216" i="1" s="1"/>
  <c r="AB1216" i="1" s="1"/>
  <c r="AC1216" i="1" s="1"/>
  <c r="AD1216" i="1" s="1"/>
  <c r="AE1216" i="1" s="1"/>
  <c r="R1216" i="1"/>
  <c r="L1216" i="1" s="1"/>
  <c r="U161" i="1"/>
  <c r="Z161" i="1" s="1"/>
  <c r="AA161" i="1" s="1"/>
  <c r="AB161" i="1" s="1"/>
  <c r="AC161" i="1" s="1"/>
  <c r="AD161" i="1" s="1"/>
  <c r="AE161" i="1" s="1"/>
  <c r="R161" i="1"/>
  <c r="L161" i="1" s="1"/>
  <c r="U1394" i="1"/>
  <c r="Z1394" i="1" s="1"/>
  <c r="AA1394" i="1" s="1"/>
  <c r="AB1394" i="1" s="1"/>
  <c r="AC1394" i="1" s="1"/>
  <c r="AD1394" i="1" s="1"/>
  <c r="AE1394" i="1" s="1"/>
  <c r="R1394" i="1"/>
  <c r="L1394" i="1" s="1"/>
  <c r="R1730" i="1"/>
  <c r="L1730" i="1" s="1"/>
  <c r="U1730" i="1"/>
  <c r="Z1730" i="1" s="1"/>
  <c r="AA1730" i="1" s="1"/>
  <c r="AB1730" i="1" s="1"/>
  <c r="AC1730" i="1" s="1"/>
  <c r="AD1730" i="1" s="1"/>
  <c r="AE1730" i="1" s="1"/>
  <c r="U498" i="1"/>
  <c r="Z498" i="1" s="1"/>
  <c r="AA498" i="1" s="1"/>
  <c r="AB498" i="1" s="1"/>
  <c r="AC498" i="1" s="1"/>
  <c r="AD498" i="1" s="1"/>
  <c r="AE498" i="1" s="1"/>
  <c r="R498" i="1"/>
  <c r="L498" i="1" s="1"/>
  <c r="U853" i="1"/>
  <c r="Z853" i="1" s="1"/>
  <c r="AA853" i="1" s="1"/>
  <c r="AB853" i="1" s="1"/>
  <c r="AC853" i="1" s="1"/>
  <c r="AD853" i="1" s="1"/>
  <c r="AE853" i="1" s="1"/>
  <c r="R853" i="1"/>
  <c r="L853" i="1" s="1"/>
  <c r="U409" i="1"/>
  <c r="Z409" i="1" s="1"/>
  <c r="AA409" i="1" s="1"/>
  <c r="AB409" i="1" s="1"/>
  <c r="AC409" i="1" s="1"/>
  <c r="AD409" i="1" s="1"/>
  <c r="AE409" i="1" s="1"/>
  <c r="R409" i="1"/>
  <c r="L409" i="1" s="1"/>
  <c r="U1076" i="1"/>
  <c r="Z1076" i="1" s="1"/>
  <c r="AA1076" i="1" s="1"/>
  <c r="AB1076" i="1" s="1"/>
  <c r="AC1076" i="1" s="1"/>
  <c r="AD1076" i="1" s="1"/>
  <c r="AE1076" i="1" s="1"/>
  <c r="R1076" i="1"/>
  <c r="L1076" i="1" s="1"/>
  <c r="U1342" i="1"/>
  <c r="Z1342" i="1" s="1"/>
  <c r="AA1342" i="1" s="1"/>
  <c r="AB1342" i="1" s="1"/>
  <c r="AC1342" i="1" s="1"/>
  <c r="AD1342" i="1" s="1"/>
  <c r="AE1342" i="1" s="1"/>
  <c r="R1342" i="1"/>
  <c r="L1342" i="1" s="1"/>
  <c r="U24" i="1"/>
  <c r="Z24" i="1" s="1"/>
  <c r="AA24" i="1" s="1"/>
  <c r="AB24" i="1" s="1"/>
  <c r="AC24" i="1" s="1"/>
  <c r="AD24" i="1" s="1"/>
  <c r="AE24" i="1" s="1"/>
  <c r="R24" i="1"/>
  <c r="U299" i="1"/>
  <c r="Z299" i="1" s="1"/>
  <c r="AA299" i="1" s="1"/>
  <c r="AB299" i="1" s="1"/>
  <c r="AC299" i="1" s="1"/>
  <c r="AD299" i="1" s="1"/>
  <c r="AE299" i="1" s="1"/>
  <c r="R299" i="1"/>
  <c r="L299" i="1" s="1"/>
  <c r="U1335" i="1"/>
  <c r="Z1335" i="1" s="1"/>
  <c r="AA1335" i="1" s="1"/>
  <c r="AB1335" i="1" s="1"/>
  <c r="AC1335" i="1" s="1"/>
  <c r="AD1335" i="1" s="1"/>
  <c r="AE1335" i="1" s="1"/>
  <c r="R1335" i="1"/>
  <c r="L1335" i="1" s="1"/>
  <c r="U1605" i="1"/>
  <c r="Z1605" i="1" s="1"/>
  <c r="AA1605" i="1" s="1"/>
  <c r="AB1605" i="1" s="1"/>
  <c r="AC1605" i="1" s="1"/>
  <c r="AD1605" i="1" s="1"/>
  <c r="AE1605" i="1" s="1"/>
  <c r="R1605" i="1"/>
  <c r="L1605" i="1" s="1"/>
  <c r="U571" i="1"/>
  <c r="Z571" i="1" s="1"/>
  <c r="AA571" i="1" s="1"/>
  <c r="AB571" i="1" s="1"/>
  <c r="AC571" i="1" s="1"/>
  <c r="AD571" i="1" s="1"/>
  <c r="AE571" i="1" s="1"/>
  <c r="R571" i="1"/>
  <c r="L571" i="1" s="1"/>
  <c r="U1166" i="1"/>
  <c r="Z1166" i="1" s="1"/>
  <c r="AA1166" i="1" s="1"/>
  <c r="AB1166" i="1" s="1"/>
  <c r="AC1166" i="1" s="1"/>
  <c r="AD1166" i="1" s="1"/>
  <c r="AE1166" i="1" s="1"/>
  <c r="R1166" i="1"/>
  <c r="L1166" i="1" s="1"/>
  <c r="U1038" i="1"/>
  <c r="Z1038" i="1" s="1"/>
  <c r="AA1038" i="1" s="1"/>
  <c r="AB1038" i="1" s="1"/>
  <c r="AC1038" i="1" s="1"/>
  <c r="AD1038" i="1" s="1"/>
  <c r="AE1038" i="1" s="1"/>
  <c r="R1038" i="1"/>
  <c r="L1038" i="1" s="1"/>
  <c r="R1797" i="1"/>
  <c r="L1797" i="1" s="1"/>
  <c r="U1797" i="1"/>
  <c r="Z1797" i="1" s="1"/>
  <c r="AA1797" i="1" s="1"/>
  <c r="AB1797" i="1" s="1"/>
  <c r="AC1797" i="1" s="1"/>
  <c r="AD1797" i="1" s="1"/>
  <c r="AE1797" i="1" s="1"/>
  <c r="U390" i="1"/>
  <c r="Z390" i="1" s="1"/>
  <c r="AA390" i="1" s="1"/>
  <c r="AB390" i="1" s="1"/>
  <c r="AC390" i="1" s="1"/>
  <c r="AD390" i="1" s="1"/>
  <c r="AE390" i="1" s="1"/>
  <c r="R390" i="1"/>
  <c r="L390" i="1" s="1"/>
  <c r="U1188" i="1"/>
  <c r="Z1188" i="1" s="1"/>
  <c r="AA1188" i="1" s="1"/>
  <c r="AB1188" i="1" s="1"/>
  <c r="AC1188" i="1" s="1"/>
  <c r="AD1188" i="1" s="1"/>
  <c r="AE1188" i="1" s="1"/>
  <c r="R1188" i="1"/>
  <c r="L1188" i="1" s="1"/>
  <c r="U68" i="1"/>
  <c r="Z68" i="1" s="1"/>
  <c r="AA68" i="1" s="1"/>
  <c r="AB68" i="1" s="1"/>
  <c r="AC68" i="1" s="1"/>
  <c r="AD68" i="1" s="1"/>
  <c r="AE68" i="1" s="1"/>
  <c r="R68" i="1"/>
  <c r="L68" i="1" s="1"/>
  <c r="U1264" i="1"/>
  <c r="Z1264" i="1" s="1"/>
  <c r="AA1264" i="1" s="1"/>
  <c r="AB1264" i="1" s="1"/>
  <c r="AC1264" i="1" s="1"/>
  <c r="AD1264" i="1" s="1"/>
  <c r="AE1264" i="1" s="1"/>
  <c r="R1264" i="1"/>
  <c r="L1264" i="1" s="1"/>
  <c r="R1442" i="1"/>
  <c r="L1442" i="1" s="1"/>
  <c r="U1442" i="1"/>
  <c r="Z1442" i="1" s="1"/>
  <c r="AA1442" i="1" s="1"/>
  <c r="AB1442" i="1" s="1"/>
  <c r="AC1442" i="1" s="1"/>
  <c r="AD1442" i="1" s="1"/>
  <c r="AE1442" i="1" s="1"/>
  <c r="X53" i="1"/>
  <c r="Q53" i="1"/>
  <c r="U1618" i="1"/>
  <c r="Z1618" i="1" s="1"/>
  <c r="AA1618" i="1" s="1"/>
  <c r="AB1618" i="1" s="1"/>
  <c r="AC1618" i="1" s="1"/>
  <c r="AD1618" i="1" s="1"/>
  <c r="AE1618" i="1" s="1"/>
  <c r="R1618" i="1"/>
  <c r="L1618" i="1" s="1"/>
  <c r="U1103" i="1"/>
  <c r="Z1103" i="1" s="1"/>
  <c r="AA1103" i="1" s="1"/>
  <c r="AB1103" i="1" s="1"/>
  <c r="AC1103" i="1" s="1"/>
  <c r="AD1103" i="1" s="1"/>
  <c r="AE1103" i="1" s="1"/>
  <c r="R1103" i="1"/>
  <c r="L1103" i="1" s="1"/>
  <c r="U41" i="1"/>
  <c r="Z41" i="1" s="1"/>
  <c r="AA41" i="1" s="1"/>
  <c r="AB41" i="1" s="1"/>
  <c r="AC41" i="1" s="1"/>
  <c r="AD41" i="1" s="1"/>
  <c r="AE41" i="1" s="1"/>
  <c r="R41" i="1"/>
  <c r="L41" i="1" s="1"/>
  <c r="U500" i="1"/>
  <c r="Z500" i="1" s="1"/>
  <c r="AA500" i="1" s="1"/>
  <c r="AB500" i="1" s="1"/>
  <c r="AC500" i="1" s="1"/>
  <c r="AD500" i="1" s="1"/>
  <c r="AE500" i="1" s="1"/>
  <c r="R500" i="1"/>
  <c r="L500" i="1" s="1"/>
  <c r="U1755" i="1"/>
  <c r="Z1755" i="1" s="1"/>
  <c r="AA1755" i="1" s="1"/>
  <c r="AB1755" i="1" s="1"/>
  <c r="AC1755" i="1" s="1"/>
  <c r="AD1755" i="1" s="1"/>
  <c r="AE1755" i="1" s="1"/>
  <c r="R1755" i="1"/>
  <c r="L1755" i="1" s="1"/>
  <c r="U940" i="1"/>
  <c r="Z940" i="1" s="1"/>
  <c r="AA940" i="1" s="1"/>
  <c r="AB940" i="1" s="1"/>
  <c r="AC940" i="1" s="1"/>
  <c r="AD940" i="1" s="1"/>
  <c r="AE940" i="1" s="1"/>
  <c r="R940" i="1"/>
  <c r="L940" i="1" s="1"/>
  <c r="U324" i="1"/>
  <c r="Z324" i="1" s="1"/>
  <c r="AA324" i="1" s="1"/>
  <c r="AB324" i="1" s="1"/>
  <c r="AC324" i="1" s="1"/>
  <c r="AD324" i="1" s="1"/>
  <c r="AE324" i="1" s="1"/>
  <c r="R324" i="1"/>
  <c r="L324" i="1" s="1"/>
  <c r="U901" i="1"/>
  <c r="Z901" i="1" s="1"/>
  <c r="AA901" i="1" s="1"/>
  <c r="AB901" i="1" s="1"/>
  <c r="AC901" i="1" s="1"/>
  <c r="AD901" i="1" s="1"/>
  <c r="AE901" i="1" s="1"/>
  <c r="R901" i="1"/>
  <c r="L901" i="1" s="1"/>
  <c r="R790" i="1"/>
  <c r="L790" i="1" s="1"/>
  <c r="U790" i="1"/>
  <c r="Z790" i="1" s="1"/>
  <c r="AA790" i="1" s="1"/>
  <c r="AB790" i="1" s="1"/>
  <c r="AC790" i="1" s="1"/>
  <c r="AD790" i="1" s="1"/>
  <c r="AE790" i="1" s="1"/>
  <c r="U296" i="1"/>
  <c r="Z296" i="1" s="1"/>
  <c r="AA296" i="1" s="1"/>
  <c r="AB296" i="1" s="1"/>
  <c r="AC296" i="1" s="1"/>
  <c r="AD296" i="1" s="1"/>
  <c r="AE296" i="1" s="1"/>
  <c r="R296" i="1"/>
  <c r="L296" i="1" s="1"/>
  <c r="U766" i="1"/>
  <c r="Z766" i="1" s="1"/>
  <c r="AA766" i="1" s="1"/>
  <c r="AB766" i="1" s="1"/>
  <c r="AC766" i="1" s="1"/>
  <c r="AD766" i="1" s="1"/>
  <c r="AE766" i="1" s="1"/>
  <c r="R766" i="1"/>
  <c r="L766" i="1" s="1"/>
  <c r="U818" i="1"/>
  <c r="Z818" i="1" s="1"/>
  <c r="AA818" i="1" s="1"/>
  <c r="AB818" i="1" s="1"/>
  <c r="AC818" i="1" s="1"/>
  <c r="AD818" i="1" s="1"/>
  <c r="AE818" i="1" s="1"/>
  <c r="R818" i="1"/>
  <c r="L818" i="1" s="1"/>
  <c r="U1619" i="1"/>
  <c r="Z1619" i="1" s="1"/>
  <c r="AA1619" i="1" s="1"/>
  <c r="AB1619" i="1" s="1"/>
  <c r="AC1619" i="1" s="1"/>
  <c r="AD1619" i="1" s="1"/>
  <c r="AE1619" i="1" s="1"/>
  <c r="R1619" i="1"/>
  <c r="L1619" i="1" s="1"/>
  <c r="U1525" i="1"/>
  <c r="Z1525" i="1" s="1"/>
  <c r="AA1525" i="1" s="1"/>
  <c r="AB1525" i="1" s="1"/>
  <c r="AC1525" i="1" s="1"/>
  <c r="AD1525" i="1" s="1"/>
  <c r="AE1525" i="1" s="1"/>
  <c r="R1525" i="1"/>
  <c r="L1525" i="1" s="1"/>
  <c r="U1276" i="1"/>
  <c r="Z1276" i="1" s="1"/>
  <c r="AA1276" i="1" s="1"/>
  <c r="AB1276" i="1" s="1"/>
  <c r="AC1276" i="1" s="1"/>
  <c r="AD1276" i="1" s="1"/>
  <c r="AE1276" i="1" s="1"/>
  <c r="R1276" i="1"/>
  <c r="L1276" i="1" s="1"/>
  <c r="U1691" i="1"/>
  <c r="Z1691" i="1" s="1"/>
  <c r="AA1691" i="1" s="1"/>
  <c r="AB1691" i="1" s="1"/>
  <c r="AC1691" i="1" s="1"/>
  <c r="AD1691" i="1" s="1"/>
  <c r="AE1691" i="1" s="1"/>
  <c r="R1691" i="1"/>
  <c r="L1691" i="1" s="1"/>
  <c r="R1523" i="1"/>
  <c r="L1523" i="1" s="1"/>
  <c r="U1523" i="1"/>
  <c r="Z1523" i="1" s="1"/>
  <c r="AA1523" i="1" s="1"/>
  <c r="AB1523" i="1" s="1"/>
  <c r="AC1523" i="1" s="1"/>
  <c r="AD1523" i="1" s="1"/>
  <c r="AE1523" i="1" s="1"/>
  <c r="U513" i="1"/>
  <c r="Z513" i="1" s="1"/>
  <c r="AA513" i="1" s="1"/>
  <c r="AB513" i="1" s="1"/>
  <c r="AC513" i="1" s="1"/>
  <c r="AD513" i="1" s="1"/>
  <c r="AE513" i="1" s="1"/>
  <c r="R513" i="1"/>
  <c r="L513" i="1" s="1"/>
  <c r="U756" i="1"/>
  <c r="Z756" i="1" s="1"/>
  <c r="AA756" i="1" s="1"/>
  <c r="AB756" i="1" s="1"/>
  <c r="AC756" i="1" s="1"/>
  <c r="AD756" i="1" s="1"/>
  <c r="AE756" i="1" s="1"/>
  <c r="R756" i="1"/>
  <c r="L756" i="1" s="1"/>
  <c r="U1563" i="1"/>
  <c r="Z1563" i="1" s="1"/>
  <c r="AA1563" i="1" s="1"/>
  <c r="AB1563" i="1" s="1"/>
  <c r="AC1563" i="1" s="1"/>
  <c r="AD1563" i="1" s="1"/>
  <c r="AE1563" i="1" s="1"/>
  <c r="R1563" i="1"/>
  <c r="L1563" i="1" s="1"/>
  <c r="U1032" i="1"/>
  <c r="Z1032" i="1" s="1"/>
  <c r="AA1032" i="1" s="1"/>
  <c r="AB1032" i="1" s="1"/>
  <c r="AC1032" i="1" s="1"/>
  <c r="AD1032" i="1" s="1"/>
  <c r="AE1032" i="1" s="1"/>
  <c r="R1032" i="1"/>
  <c r="L1032" i="1" s="1"/>
  <c r="U884" i="1"/>
  <c r="Z884" i="1" s="1"/>
  <c r="AA884" i="1" s="1"/>
  <c r="AB884" i="1" s="1"/>
  <c r="AC884" i="1" s="1"/>
  <c r="AD884" i="1" s="1"/>
  <c r="AE884" i="1" s="1"/>
  <c r="R884" i="1"/>
  <c r="L884" i="1" s="1"/>
  <c r="U735" i="1"/>
  <c r="Z735" i="1" s="1"/>
  <c r="AA735" i="1" s="1"/>
  <c r="AB735" i="1" s="1"/>
  <c r="AC735" i="1" s="1"/>
  <c r="AD735" i="1" s="1"/>
  <c r="AE735" i="1" s="1"/>
  <c r="R735" i="1"/>
  <c r="L735" i="1" s="1"/>
  <c r="U781" i="1"/>
  <c r="Z781" i="1" s="1"/>
  <c r="AA781" i="1" s="1"/>
  <c r="AB781" i="1" s="1"/>
  <c r="AC781" i="1" s="1"/>
  <c r="AD781" i="1" s="1"/>
  <c r="AE781" i="1" s="1"/>
  <c r="R781" i="1"/>
  <c r="L781" i="1" s="1"/>
  <c r="U1433" i="1"/>
  <c r="Z1433" i="1" s="1"/>
  <c r="AA1433" i="1" s="1"/>
  <c r="AB1433" i="1" s="1"/>
  <c r="AC1433" i="1" s="1"/>
  <c r="AD1433" i="1" s="1"/>
  <c r="AE1433" i="1" s="1"/>
  <c r="R1433" i="1"/>
  <c r="L1433" i="1" s="1"/>
  <c r="U282" i="1"/>
  <c r="Z282" i="1" s="1"/>
  <c r="AA282" i="1" s="1"/>
  <c r="AB282" i="1" s="1"/>
  <c r="AC282" i="1" s="1"/>
  <c r="AD282" i="1" s="1"/>
  <c r="AE282" i="1" s="1"/>
  <c r="R282" i="1"/>
  <c r="L282" i="1" s="1"/>
  <c r="U341" i="1"/>
  <c r="Z341" i="1" s="1"/>
  <c r="AA341" i="1" s="1"/>
  <c r="AB341" i="1" s="1"/>
  <c r="AC341" i="1" s="1"/>
  <c r="AD341" i="1" s="1"/>
  <c r="AE341" i="1" s="1"/>
  <c r="R341" i="1"/>
  <c r="L341" i="1" s="1"/>
  <c r="U1684" i="1"/>
  <c r="Z1684" i="1" s="1"/>
  <c r="AA1684" i="1" s="1"/>
  <c r="AB1684" i="1" s="1"/>
  <c r="AC1684" i="1" s="1"/>
  <c r="AD1684" i="1" s="1"/>
  <c r="AE1684" i="1" s="1"/>
  <c r="R1684" i="1"/>
  <c r="L1684" i="1" s="1"/>
  <c r="U1426" i="1"/>
  <c r="Z1426" i="1" s="1"/>
  <c r="AA1426" i="1" s="1"/>
  <c r="AB1426" i="1" s="1"/>
  <c r="AC1426" i="1" s="1"/>
  <c r="AD1426" i="1" s="1"/>
  <c r="AE1426" i="1" s="1"/>
  <c r="R1426" i="1"/>
  <c r="L1426" i="1" s="1"/>
  <c r="U1638" i="1"/>
  <c r="Z1638" i="1" s="1"/>
  <c r="AA1638" i="1" s="1"/>
  <c r="AB1638" i="1" s="1"/>
  <c r="AC1638" i="1" s="1"/>
  <c r="AD1638" i="1" s="1"/>
  <c r="AE1638" i="1" s="1"/>
  <c r="R1638" i="1"/>
  <c r="L1638" i="1" s="1"/>
  <c r="U159" i="1"/>
  <c r="Z159" i="1" s="1"/>
  <c r="AA159" i="1" s="1"/>
  <c r="AB159" i="1" s="1"/>
  <c r="AC159" i="1" s="1"/>
  <c r="AD159" i="1" s="1"/>
  <c r="AE159" i="1" s="1"/>
  <c r="R159" i="1"/>
  <c r="L159" i="1" s="1"/>
  <c r="U320" i="1"/>
  <c r="Z320" i="1" s="1"/>
  <c r="AA320" i="1" s="1"/>
  <c r="AB320" i="1" s="1"/>
  <c r="AC320" i="1" s="1"/>
  <c r="AD320" i="1" s="1"/>
  <c r="AE320" i="1" s="1"/>
  <c r="R320" i="1"/>
  <c r="L320" i="1" s="1"/>
  <c r="U794" i="1"/>
  <c r="Z794" i="1" s="1"/>
  <c r="AA794" i="1" s="1"/>
  <c r="AB794" i="1" s="1"/>
  <c r="AC794" i="1" s="1"/>
  <c r="AD794" i="1" s="1"/>
  <c r="AE794" i="1" s="1"/>
  <c r="R794" i="1"/>
  <c r="L794" i="1" s="1"/>
  <c r="U219" i="1"/>
  <c r="Z219" i="1" s="1"/>
  <c r="AA219" i="1" s="1"/>
  <c r="AB219" i="1" s="1"/>
  <c r="AC219" i="1" s="1"/>
  <c r="AD219" i="1" s="1"/>
  <c r="AE219" i="1" s="1"/>
  <c r="R219" i="1"/>
  <c r="L219" i="1" s="1"/>
  <c r="U152" i="1"/>
  <c r="Z152" i="1" s="1"/>
  <c r="AA152" i="1" s="1"/>
  <c r="AB152" i="1" s="1"/>
  <c r="AC152" i="1" s="1"/>
  <c r="AD152" i="1" s="1"/>
  <c r="AE152" i="1" s="1"/>
  <c r="R152" i="1"/>
  <c r="L152" i="1" s="1"/>
  <c r="U704" i="1"/>
  <c r="Z704" i="1" s="1"/>
  <c r="AA704" i="1" s="1"/>
  <c r="AB704" i="1" s="1"/>
  <c r="AC704" i="1" s="1"/>
  <c r="AD704" i="1" s="1"/>
  <c r="AE704" i="1" s="1"/>
  <c r="R704" i="1"/>
  <c r="L704" i="1" s="1"/>
  <c r="U1247" i="1"/>
  <c r="Z1247" i="1" s="1"/>
  <c r="AA1247" i="1" s="1"/>
  <c r="AB1247" i="1" s="1"/>
  <c r="AC1247" i="1" s="1"/>
  <c r="AD1247" i="1" s="1"/>
  <c r="AE1247" i="1" s="1"/>
  <c r="R1247" i="1"/>
  <c r="L1247" i="1" s="1"/>
  <c r="U1287" i="1"/>
  <c r="Z1287" i="1" s="1"/>
  <c r="AA1287" i="1" s="1"/>
  <c r="AB1287" i="1" s="1"/>
  <c r="AC1287" i="1" s="1"/>
  <c r="AD1287" i="1" s="1"/>
  <c r="AE1287" i="1" s="1"/>
  <c r="R1287" i="1"/>
  <c r="L1287" i="1" s="1"/>
  <c r="U811" i="1"/>
  <c r="Z811" i="1" s="1"/>
  <c r="AA811" i="1" s="1"/>
  <c r="AB811" i="1" s="1"/>
  <c r="AC811" i="1" s="1"/>
  <c r="AD811" i="1" s="1"/>
  <c r="AE811" i="1" s="1"/>
  <c r="R811" i="1"/>
  <c r="L811" i="1" s="1"/>
  <c r="U83" i="1"/>
  <c r="Z83" i="1" s="1"/>
  <c r="AA83" i="1" s="1"/>
  <c r="AB83" i="1" s="1"/>
  <c r="AC83" i="1" s="1"/>
  <c r="AD83" i="1" s="1"/>
  <c r="AE83" i="1" s="1"/>
  <c r="R83" i="1"/>
  <c r="L83" i="1" s="1"/>
  <c r="U1758" i="1"/>
  <c r="Z1758" i="1" s="1"/>
  <c r="AA1758" i="1" s="1"/>
  <c r="AB1758" i="1" s="1"/>
  <c r="AC1758" i="1" s="1"/>
  <c r="AD1758" i="1" s="1"/>
  <c r="AE1758" i="1" s="1"/>
  <c r="R1758" i="1"/>
  <c r="L1758" i="1" s="1"/>
  <c r="U627" i="1"/>
  <c r="Z627" i="1" s="1"/>
  <c r="AA627" i="1" s="1"/>
  <c r="AB627" i="1" s="1"/>
  <c r="AC627" i="1" s="1"/>
  <c r="AD627" i="1" s="1"/>
  <c r="AE627" i="1" s="1"/>
  <c r="R627" i="1"/>
  <c r="L627" i="1" s="1"/>
  <c r="U1277" i="1"/>
  <c r="Z1277" i="1" s="1"/>
  <c r="AA1277" i="1" s="1"/>
  <c r="AB1277" i="1" s="1"/>
  <c r="AC1277" i="1" s="1"/>
  <c r="AD1277" i="1" s="1"/>
  <c r="AE1277" i="1" s="1"/>
  <c r="R1277" i="1"/>
  <c r="L1277" i="1" s="1"/>
  <c r="U1220" i="1"/>
  <c r="Z1220" i="1" s="1"/>
  <c r="AA1220" i="1" s="1"/>
  <c r="AB1220" i="1" s="1"/>
  <c r="AC1220" i="1" s="1"/>
  <c r="AD1220" i="1" s="1"/>
  <c r="AE1220" i="1" s="1"/>
  <c r="R1220" i="1"/>
  <c r="L1220" i="1" s="1"/>
  <c r="U1731" i="1"/>
  <c r="Z1731" i="1" s="1"/>
  <c r="AA1731" i="1" s="1"/>
  <c r="AB1731" i="1" s="1"/>
  <c r="AC1731" i="1" s="1"/>
  <c r="AD1731" i="1" s="1"/>
  <c r="AE1731" i="1" s="1"/>
  <c r="R1731" i="1"/>
  <c r="L1731" i="1" s="1"/>
  <c r="U366" i="1"/>
  <c r="Z366" i="1" s="1"/>
  <c r="AA366" i="1" s="1"/>
  <c r="AB366" i="1" s="1"/>
  <c r="AC366" i="1" s="1"/>
  <c r="AD366" i="1" s="1"/>
  <c r="AE366" i="1" s="1"/>
  <c r="R366" i="1"/>
  <c r="L366" i="1" s="1"/>
  <c r="U1243" i="1"/>
  <c r="Z1243" i="1" s="1"/>
  <c r="AA1243" i="1" s="1"/>
  <c r="AB1243" i="1" s="1"/>
  <c r="AC1243" i="1" s="1"/>
  <c r="AD1243" i="1" s="1"/>
  <c r="AE1243" i="1" s="1"/>
  <c r="R1243" i="1"/>
  <c r="L1243" i="1" s="1"/>
  <c r="U247" i="1"/>
  <c r="Z247" i="1" s="1"/>
  <c r="AA247" i="1" s="1"/>
  <c r="AB247" i="1" s="1"/>
  <c r="AC247" i="1" s="1"/>
  <c r="AD247" i="1" s="1"/>
  <c r="AE247" i="1" s="1"/>
  <c r="R247" i="1"/>
  <c r="L247" i="1" s="1"/>
  <c r="R1480" i="1"/>
  <c r="L1480" i="1" s="1"/>
  <c r="U1480" i="1"/>
  <c r="Z1480" i="1" s="1"/>
  <c r="AA1480" i="1" s="1"/>
  <c r="AB1480" i="1" s="1"/>
  <c r="AC1480" i="1" s="1"/>
  <c r="AD1480" i="1" s="1"/>
  <c r="AE1480" i="1" s="1"/>
  <c r="U526" i="1"/>
  <c r="Z526" i="1" s="1"/>
  <c r="AA526" i="1" s="1"/>
  <c r="AB526" i="1" s="1"/>
  <c r="AC526" i="1" s="1"/>
  <c r="AD526" i="1" s="1"/>
  <c r="AE526" i="1" s="1"/>
  <c r="R526" i="1"/>
  <c r="L526" i="1" s="1"/>
  <c r="U589" i="1"/>
  <c r="Z589" i="1" s="1"/>
  <c r="AA589" i="1" s="1"/>
  <c r="AB589" i="1" s="1"/>
  <c r="AC589" i="1" s="1"/>
  <c r="AD589" i="1" s="1"/>
  <c r="AE589" i="1" s="1"/>
  <c r="R589" i="1"/>
  <c r="L589" i="1" s="1"/>
  <c r="U370" i="1"/>
  <c r="Z370" i="1" s="1"/>
  <c r="AA370" i="1" s="1"/>
  <c r="AB370" i="1" s="1"/>
  <c r="AC370" i="1" s="1"/>
  <c r="AD370" i="1" s="1"/>
  <c r="AE370" i="1" s="1"/>
  <c r="R370" i="1"/>
  <c r="L370" i="1" s="1"/>
  <c r="U600" i="1"/>
  <c r="Z600" i="1" s="1"/>
  <c r="AA600" i="1" s="1"/>
  <c r="AB600" i="1" s="1"/>
  <c r="AC600" i="1" s="1"/>
  <c r="AD600" i="1" s="1"/>
  <c r="AE600" i="1" s="1"/>
  <c r="R600" i="1"/>
  <c r="L600" i="1" s="1"/>
  <c r="U864" i="1"/>
  <c r="Z864" i="1" s="1"/>
  <c r="AA864" i="1" s="1"/>
  <c r="AB864" i="1" s="1"/>
  <c r="AC864" i="1" s="1"/>
  <c r="AD864" i="1" s="1"/>
  <c r="AE864" i="1" s="1"/>
  <c r="R864" i="1"/>
  <c r="L864" i="1" s="1"/>
  <c r="U1495" i="1"/>
  <c r="Z1495" i="1" s="1"/>
  <c r="AA1495" i="1" s="1"/>
  <c r="AB1495" i="1" s="1"/>
  <c r="AC1495" i="1" s="1"/>
  <c r="AD1495" i="1" s="1"/>
  <c r="AE1495" i="1" s="1"/>
  <c r="R1495" i="1"/>
  <c r="L1495" i="1" s="1"/>
  <c r="U640" i="1"/>
  <c r="Z640" i="1" s="1"/>
  <c r="AA640" i="1" s="1"/>
  <c r="AB640" i="1" s="1"/>
  <c r="AC640" i="1" s="1"/>
  <c r="AD640" i="1" s="1"/>
  <c r="AE640" i="1" s="1"/>
  <c r="R640" i="1"/>
  <c r="L640" i="1" s="1"/>
  <c r="X1278" i="1"/>
  <c r="Q1278" i="1"/>
  <c r="U1300" i="1"/>
  <c r="Z1300" i="1" s="1"/>
  <c r="AA1300" i="1" s="1"/>
  <c r="AB1300" i="1" s="1"/>
  <c r="AC1300" i="1" s="1"/>
  <c r="AD1300" i="1" s="1"/>
  <c r="AE1300" i="1" s="1"/>
  <c r="R1300" i="1"/>
  <c r="L1300" i="1" s="1"/>
  <c r="U227" i="1"/>
  <c r="Z227" i="1" s="1"/>
  <c r="AA227" i="1" s="1"/>
  <c r="AB227" i="1" s="1"/>
  <c r="AC227" i="1" s="1"/>
  <c r="AD227" i="1" s="1"/>
  <c r="AE227" i="1" s="1"/>
  <c r="R227" i="1"/>
  <c r="L227" i="1" s="1"/>
  <c r="U51" i="1"/>
  <c r="Z51" i="1" s="1"/>
  <c r="AA51" i="1" s="1"/>
  <c r="AB51" i="1" s="1"/>
  <c r="AC51" i="1" s="1"/>
  <c r="AD51" i="1" s="1"/>
  <c r="AE51" i="1" s="1"/>
  <c r="R51" i="1"/>
  <c r="L51" i="1" s="1"/>
  <c r="U1751" i="1"/>
  <c r="Z1751" i="1" s="1"/>
  <c r="AA1751" i="1" s="1"/>
  <c r="AB1751" i="1" s="1"/>
  <c r="AC1751" i="1" s="1"/>
  <c r="AD1751" i="1" s="1"/>
  <c r="AE1751" i="1" s="1"/>
  <c r="R1751" i="1"/>
  <c r="L1751" i="1" s="1"/>
  <c r="U1413" i="1"/>
  <c r="Z1413" i="1" s="1"/>
  <c r="AA1413" i="1" s="1"/>
  <c r="AB1413" i="1" s="1"/>
  <c r="AC1413" i="1" s="1"/>
  <c r="AD1413" i="1" s="1"/>
  <c r="AE1413" i="1" s="1"/>
  <c r="R1413" i="1"/>
  <c r="L1413" i="1" s="1"/>
  <c r="U1607" i="1"/>
  <c r="Z1607" i="1" s="1"/>
  <c r="AA1607" i="1" s="1"/>
  <c r="AB1607" i="1" s="1"/>
  <c r="AC1607" i="1" s="1"/>
  <c r="AD1607" i="1" s="1"/>
  <c r="AE1607" i="1" s="1"/>
  <c r="R1607" i="1"/>
  <c r="L1607" i="1" s="1"/>
  <c r="U530" i="1"/>
  <c r="Z530" i="1" s="1"/>
  <c r="AA530" i="1" s="1"/>
  <c r="AB530" i="1" s="1"/>
  <c r="AC530" i="1" s="1"/>
  <c r="AD530" i="1" s="1"/>
  <c r="AE530" i="1" s="1"/>
  <c r="R530" i="1"/>
  <c r="L530" i="1" s="1"/>
  <c r="R1660" i="1"/>
  <c r="L1660" i="1" s="1"/>
  <c r="U1660" i="1"/>
  <c r="Z1660" i="1" s="1"/>
  <c r="AA1660" i="1" s="1"/>
  <c r="AB1660" i="1" s="1"/>
  <c r="AC1660" i="1" s="1"/>
  <c r="AD1660" i="1" s="1"/>
  <c r="AE1660" i="1" s="1"/>
  <c r="U121" i="1"/>
  <c r="Z121" i="1" s="1"/>
  <c r="AA121" i="1" s="1"/>
  <c r="AB121" i="1" s="1"/>
  <c r="AC121" i="1" s="1"/>
  <c r="AD121" i="1" s="1"/>
  <c r="AE121" i="1" s="1"/>
  <c r="R121" i="1"/>
  <c r="U1448" i="1"/>
  <c r="Z1448" i="1" s="1"/>
  <c r="AA1448" i="1" s="1"/>
  <c r="AB1448" i="1" s="1"/>
  <c r="AC1448" i="1" s="1"/>
  <c r="AD1448" i="1" s="1"/>
  <c r="AE1448" i="1" s="1"/>
  <c r="R1448" i="1"/>
  <c r="L1448" i="1" s="1"/>
  <c r="R1321" i="1"/>
  <c r="L1321" i="1" s="1"/>
  <c r="U1321" i="1"/>
  <c r="Z1321" i="1" s="1"/>
  <c r="AA1321" i="1" s="1"/>
  <c r="AB1321" i="1" s="1"/>
  <c r="AC1321" i="1" s="1"/>
  <c r="AD1321" i="1" s="1"/>
  <c r="AE1321" i="1" s="1"/>
  <c r="U398" i="1"/>
  <c r="Z398" i="1" s="1"/>
  <c r="AA398" i="1" s="1"/>
  <c r="AB398" i="1" s="1"/>
  <c r="AC398" i="1" s="1"/>
  <c r="AD398" i="1" s="1"/>
  <c r="AE398" i="1" s="1"/>
  <c r="R398" i="1"/>
  <c r="L398" i="1" s="1"/>
  <c r="U1613" i="1"/>
  <c r="Z1613" i="1" s="1"/>
  <c r="AA1613" i="1" s="1"/>
  <c r="AB1613" i="1" s="1"/>
  <c r="AC1613" i="1" s="1"/>
  <c r="AD1613" i="1" s="1"/>
  <c r="AE1613" i="1" s="1"/>
  <c r="R1613" i="1"/>
  <c r="L1613" i="1" s="1"/>
  <c r="U1417" i="1"/>
  <c r="Z1417" i="1" s="1"/>
  <c r="AA1417" i="1" s="1"/>
  <c r="AB1417" i="1" s="1"/>
  <c r="AC1417" i="1" s="1"/>
  <c r="AD1417" i="1" s="1"/>
  <c r="AE1417" i="1" s="1"/>
  <c r="R1417" i="1"/>
  <c r="L1417" i="1" s="1"/>
  <c r="U36" i="1"/>
  <c r="Z36" i="1" s="1"/>
  <c r="AA36" i="1" s="1"/>
  <c r="AB36" i="1" s="1"/>
  <c r="AC36" i="1" s="1"/>
  <c r="AD36" i="1" s="1"/>
  <c r="AE36" i="1" s="1"/>
  <c r="R36" i="1"/>
  <c r="L36" i="1" s="1"/>
  <c r="U1021" i="1"/>
  <c r="Z1021" i="1" s="1"/>
  <c r="AA1021" i="1" s="1"/>
  <c r="AB1021" i="1" s="1"/>
  <c r="AC1021" i="1" s="1"/>
  <c r="AD1021" i="1" s="1"/>
  <c r="AE1021" i="1" s="1"/>
  <c r="R1021" i="1"/>
  <c r="L1021" i="1" s="1"/>
  <c r="U338" i="1"/>
  <c r="Z338" i="1" s="1"/>
  <c r="AA338" i="1" s="1"/>
  <c r="AB338" i="1" s="1"/>
  <c r="AC338" i="1" s="1"/>
  <c r="AD338" i="1" s="1"/>
  <c r="AE338" i="1" s="1"/>
  <c r="R338" i="1"/>
  <c r="L338" i="1" s="1"/>
  <c r="X286" i="1"/>
  <c r="Q286" i="1"/>
  <c r="U19" i="1"/>
  <c r="Z19" i="1" s="1"/>
  <c r="AA19" i="1" s="1"/>
  <c r="AB19" i="1" s="1"/>
  <c r="AC19" i="1" s="1"/>
  <c r="AD19" i="1" s="1"/>
  <c r="AE19" i="1" s="1"/>
  <c r="R19" i="1"/>
  <c r="U543" i="1"/>
  <c r="Z543" i="1" s="1"/>
  <c r="AA543" i="1" s="1"/>
  <c r="AB543" i="1" s="1"/>
  <c r="AC543" i="1" s="1"/>
  <c r="AD543" i="1" s="1"/>
  <c r="AE543" i="1" s="1"/>
  <c r="R543" i="1"/>
  <c r="L543" i="1" s="1"/>
  <c r="U1141" i="1"/>
  <c r="Z1141" i="1" s="1"/>
  <c r="AA1141" i="1" s="1"/>
  <c r="AB1141" i="1" s="1"/>
  <c r="AC1141" i="1" s="1"/>
  <c r="AD1141" i="1" s="1"/>
  <c r="AE1141" i="1" s="1"/>
  <c r="R1141" i="1"/>
  <c r="L1141" i="1" s="1"/>
  <c r="U951" i="1"/>
  <c r="Z951" i="1" s="1"/>
  <c r="AA951" i="1" s="1"/>
  <c r="AB951" i="1" s="1"/>
  <c r="AC951" i="1" s="1"/>
  <c r="AD951" i="1" s="1"/>
  <c r="AE951" i="1" s="1"/>
  <c r="R951" i="1"/>
  <c r="L951" i="1" s="1"/>
  <c r="Q970" i="1"/>
  <c r="X970" i="1"/>
  <c r="U955" i="1"/>
  <c r="Z955" i="1" s="1"/>
  <c r="AA955" i="1" s="1"/>
  <c r="AB955" i="1" s="1"/>
  <c r="AC955" i="1" s="1"/>
  <c r="AD955" i="1" s="1"/>
  <c r="AE955" i="1" s="1"/>
  <c r="R955" i="1"/>
  <c r="L955" i="1" s="1"/>
  <c r="U1620" i="1"/>
  <c r="Z1620" i="1" s="1"/>
  <c r="AA1620" i="1" s="1"/>
  <c r="AB1620" i="1" s="1"/>
  <c r="AC1620" i="1" s="1"/>
  <c r="AD1620" i="1" s="1"/>
  <c r="AE1620" i="1" s="1"/>
  <c r="R1620" i="1"/>
  <c r="L1620" i="1" s="1"/>
  <c r="U841" i="1"/>
  <c r="Z841" i="1" s="1"/>
  <c r="AA841" i="1" s="1"/>
  <c r="AB841" i="1" s="1"/>
  <c r="AC841" i="1" s="1"/>
  <c r="AD841" i="1" s="1"/>
  <c r="AE841" i="1" s="1"/>
  <c r="R841" i="1"/>
  <c r="L841" i="1" s="1"/>
  <c r="U660" i="1"/>
  <c r="Z660" i="1" s="1"/>
  <c r="AA660" i="1" s="1"/>
  <c r="AB660" i="1" s="1"/>
  <c r="AC660" i="1" s="1"/>
  <c r="AD660" i="1" s="1"/>
  <c r="AE660" i="1" s="1"/>
  <c r="R660" i="1"/>
  <c r="L660" i="1" s="1"/>
  <c r="U1476" i="1"/>
  <c r="Z1476" i="1" s="1"/>
  <c r="AA1476" i="1" s="1"/>
  <c r="AB1476" i="1" s="1"/>
  <c r="AC1476" i="1" s="1"/>
  <c r="AD1476" i="1" s="1"/>
  <c r="AE1476" i="1" s="1"/>
  <c r="R1476" i="1"/>
  <c r="L1476" i="1" s="1"/>
  <c r="U37" i="1"/>
  <c r="Z37" i="1" s="1"/>
  <c r="AA37" i="1" s="1"/>
  <c r="AB37" i="1" s="1"/>
  <c r="AC37" i="1" s="1"/>
  <c r="AD37" i="1" s="1"/>
  <c r="AE37" i="1" s="1"/>
  <c r="R37" i="1"/>
  <c r="L37" i="1" s="1"/>
  <c r="U383" i="1"/>
  <c r="Z383" i="1" s="1"/>
  <c r="AA383" i="1" s="1"/>
  <c r="AB383" i="1" s="1"/>
  <c r="AC383" i="1" s="1"/>
  <c r="AD383" i="1" s="1"/>
  <c r="AE383" i="1" s="1"/>
  <c r="R383" i="1"/>
  <c r="L383" i="1" s="1"/>
  <c r="U223" i="1"/>
  <c r="Z223" i="1" s="1"/>
  <c r="AA223" i="1" s="1"/>
  <c r="AB223" i="1" s="1"/>
  <c r="AC223" i="1" s="1"/>
  <c r="AD223" i="1" s="1"/>
  <c r="AE223" i="1" s="1"/>
  <c r="R223" i="1"/>
  <c r="L223" i="1" s="1"/>
  <c r="U138" i="1"/>
  <c r="Z138" i="1" s="1"/>
  <c r="AA138" i="1" s="1"/>
  <c r="AB138" i="1" s="1"/>
  <c r="AC138" i="1" s="1"/>
  <c r="AD138" i="1" s="1"/>
  <c r="AE138" i="1" s="1"/>
  <c r="R138" i="1"/>
  <c r="L138" i="1" s="1"/>
  <c r="U919" i="1"/>
  <c r="Z919" i="1" s="1"/>
  <c r="AA919" i="1" s="1"/>
  <c r="AB919" i="1" s="1"/>
  <c r="AC919" i="1" s="1"/>
  <c r="AD919" i="1" s="1"/>
  <c r="AE919" i="1" s="1"/>
  <c r="R919" i="1"/>
  <c r="L919" i="1" s="1"/>
  <c r="U848" i="1"/>
  <c r="Z848" i="1" s="1"/>
  <c r="AA848" i="1" s="1"/>
  <c r="AB848" i="1" s="1"/>
  <c r="AC848" i="1" s="1"/>
  <c r="AD848" i="1" s="1"/>
  <c r="AE848" i="1" s="1"/>
  <c r="R848" i="1"/>
  <c r="L848" i="1" s="1"/>
  <c r="U1139" i="1"/>
  <c r="Z1139" i="1" s="1"/>
  <c r="AA1139" i="1" s="1"/>
  <c r="AB1139" i="1" s="1"/>
  <c r="AC1139" i="1" s="1"/>
  <c r="AD1139" i="1" s="1"/>
  <c r="AE1139" i="1" s="1"/>
  <c r="R1139" i="1"/>
  <c r="L1139" i="1" s="1"/>
  <c r="U1421" i="1"/>
  <c r="Z1421" i="1" s="1"/>
  <c r="AA1421" i="1" s="1"/>
  <c r="AB1421" i="1" s="1"/>
  <c r="AC1421" i="1" s="1"/>
  <c r="AD1421" i="1" s="1"/>
  <c r="AE1421" i="1" s="1"/>
  <c r="R1421" i="1"/>
  <c r="L1421" i="1" s="1"/>
  <c r="R1223" i="1"/>
  <c r="L1223" i="1" s="1"/>
  <c r="U1223" i="1"/>
  <c r="Z1223" i="1" s="1"/>
  <c r="AA1223" i="1" s="1"/>
  <c r="AB1223" i="1" s="1"/>
  <c r="AC1223" i="1" s="1"/>
  <c r="AD1223" i="1" s="1"/>
  <c r="AE1223" i="1" s="1"/>
  <c r="U799" i="1"/>
  <c r="Z799" i="1" s="1"/>
  <c r="AA799" i="1" s="1"/>
  <c r="AB799" i="1" s="1"/>
  <c r="AC799" i="1" s="1"/>
  <c r="AD799" i="1" s="1"/>
  <c r="AE799" i="1" s="1"/>
  <c r="R799" i="1"/>
  <c r="L799" i="1" s="1"/>
  <c r="U94" i="1"/>
  <c r="Z94" i="1" s="1"/>
  <c r="AA94" i="1" s="1"/>
  <c r="AB94" i="1" s="1"/>
  <c r="AC94" i="1" s="1"/>
  <c r="AD94" i="1" s="1"/>
  <c r="AE94" i="1" s="1"/>
  <c r="R94" i="1"/>
  <c r="L94" i="1" s="1"/>
  <c r="U1666" i="1"/>
  <c r="Z1666" i="1" s="1"/>
  <c r="AA1666" i="1" s="1"/>
  <c r="AB1666" i="1" s="1"/>
  <c r="AC1666" i="1" s="1"/>
  <c r="AD1666" i="1" s="1"/>
  <c r="AE1666" i="1" s="1"/>
  <c r="R1666" i="1"/>
  <c r="L1666" i="1" s="1"/>
  <c r="U987" i="1"/>
  <c r="Z987" i="1" s="1"/>
  <c r="AA987" i="1" s="1"/>
  <c r="AB987" i="1" s="1"/>
  <c r="AC987" i="1" s="1"/>
  <c r="AD987" i="1" s="1"/>
  <c r="AE987" i="1" s="1"/>
  <c r="R987" i="1"/>
  <c r="L987" i="1" s="1"/>
  <c r="U239" i="1"/>
  <c r="Z239" i="1" s="1"/>
  <c r="AA239" i="1" s="1"/>
  <c r="AB239" i="1" s="1"/>
  <c r="AC239" i="1" s="1"/>
  <c r="AD239" i="1" s="1"/>
  <c r="AE239" i="1" s="1"/>
  <c r="R239" i="1"/>
  <c r="X427" i="1"/>
  <c r="Q427" i="1"/>
  <c r="U1235" i="1"/>
  <c r="Z1235" i="1" s="1"/>
  <c r="AA1235" i="1" s="1"/>
  <c r="AB1235" i="1" s="1"/>
  <c r="AC1235" i="1" s="1"/>
  <c r="AD1235" i="1" s="1"/>
  <c r="AE1235" i="1" s="1"/>
  <c r="R1235" i="1"/>
  <c r="L1235" i="1" s="1"/>
  <c r="U596" i="1"/>
  <c r="Z596" i="1" s="1"/>
  <c r="AA596" i="1" s="1"/>
  <c r="AB596" i="1" s="1"/>
  <c r="AC596" i="1" s="1"/>
  <c r="AD596" i="1" s="1"/>
  <c r="AE596" i="1" s="1"/>
  <c r="R596" i="1"/>
  <c r="L596" i="1" s="1"/>
  <c r="X1592" i="1"/>
  <c r="Q1592" i="1"/>
  <c r="U348" i="1"/>
  <c r="Z348" i="1" s="1"/>
  <c r="AA348" i="1" s="1"/>
  <c r="AB348" i="1" s="1"/>
  <c r="AC348" i="1" s="1"/>
  <c r="AD348" i="1" s="1"/>
  <c r="AE348" i="1" s="1"/>
  <c r="R348" i="1"/>
  <c r="L348" i="1" s="1"/>
  <c r="U136" i="1"/>
  <c r="Z136" i="1" s="1"/>
  <c r="AA136" i="1" s="1"/>
  <c r="AB136" i="1" s="1"/>
  <c r="AC136" i="1" s="1"/>
  <c r="AD136" i="1" s="1"/>
  <c r="AE136" i="1" s="1"/>
  <c r="R136" i="1"/>
  <c r="L136" i="1" s="1"/>
  <c r="U861" i="1"/>
  <c r="Z861" i="1" s="1"/>
  <c r="AA861" i="1" s="1"/>
  <c r="AB861" i="1" s="1"/>
  <c r="AC861" i="1" s="1"/>
  <c r="AD861" i="1" s="1"/>
  <c r="AE861" i="1" s="1"/>
  <c r="R861" i="1"/>
  <c r="L861" i="1" s="1"/>
  <c r="L29" i="1"/>
  <c r="U305" i="1"/>
  <c r="Z305" i="1" s="1"/>
  <c r="AA305" i="1" s="1"/>
  <c r="AB305" i="1" s="1"/>
  <c r="AC305" i="1" s="1"/>
  <c r="AD305" i="1" s="1"/>
  <c r="AE305" i="1" s="1"/>
  <c r="R305" i="1"/>
  <c r="L305" i="1" s="1"/>
  <c r="U188" i="1"/>
  <c r="Z188" i="1" s="1"/>
  <c r="AA188" i="1" s="1"/>
  <c r="AB188" i="1" s="1"/>
  <c r="AC188" i="1" s="1"/>
  <c r="AD188" i="1" s="1"/>
  <c r="AE188" i="1" s="1"/>
  <c r="R188" i="1"/>
  <c r="L188" i="1" s="1"/>
  <c r="U769" i="1"/>
  <c r="Z769" i="1" s="1"/>
  <c r="AA769" i="1" s="1"/>
  <c r="AB769" i="1" s="1"/>
  <c r="AC769" i="1" s="1"/>
  <c r="AD769" i="1" s="1"/>
  <c r="AE769" i="1" s="1"/>
  <c r="R769" i="1"/>
  <c r="L769" i="1" s="1"/>
  <c r="U716" i="1"/>
  <c r="Z716" i="1" s="1"/>
  <c r="AA716" i="1" s="1"/>
  <c r="AB716" i="1" s="1"/>
  <c r="AC716" i="1" s="1"/>
  <c r="AD716" i="1" s="1"/>
  <c r="AE716" i="1" s="1"/>
  <c r="R716" i="1"/>
  <c r="L716" i="1" s="1"/>
  <c r="U624" i="1"/>
  <c r="Z624" i="1" s="1"/>
  <c r="AA624" i="1" s="1"/>
  <c r="AB624" i="1" s="1"/>
  <c r="AC624" i="1" s="1"/>
  <c r="AD624" i="1" s="1"/>
  <c r="AE624" i="1" s="1"/>
  <c r="R624" i="1"/>
  <c r="L624" i="1" s="1"/>
  <c r="U196" i="1"/>
  <c r="Z196" i="1" s="1"/>
  <c r="AA196" i="1" s="1"/>
  <c r="AB196" i="1" s="1"/>
  <c r="AC196" i="1" s="1"/>
  <c r="AD196" i="1" s="1"/>
  <c r="AE196" i="1" s="1"/>
  <c r="R196" i="1"/>
  <c r="L196" i="1" s="1"/>
  <c r="U1195" i="1"/>
  <c r="Z1195" i="1" s="1"/>
  <c r="AA1195" i="1" s="1"/>
  <c r="AB1195" i="1" s="1"/>
  <c r="AC1195" i="1" s="1"/>
  <c r="AD1195" i="1" s="1"/>
  <c r="AE1195" i="1" s="1"/>
  <c r="R1195" i="1"/>
  <c r="L1195" i="1" s="1"/>
  <c r="U956" i="1"/>
  <c r="Z956" i="1" s="1"/>
  <c r="AA956" i="1" s="1"/>
  <c r="AB956" i="1" s="1"/>
  <c r="AC956" i="1" s="1"/>
  <c r="AD956" i="1" s="1"/>
  <c r="AE956" i="1" s="1"/>
  <c r="R956" i="1"/>
  <c r="L956" i="1" s="1"/>
  <c r="U664" i="1"/>
  <c r="Z664" i="1" s="1"/>
  <c r="AA664" i="1" s="1"/>
  <c r="AB664" i="1" s="1"/>
  <c r="AC664" i="1" s="1"/>
  <c r="AD664" i="1" s="1"/>
  <c r="AE664" i="1" s="1"/>
  <c r="R664" i="1"/>
  <c r="L664" i="1" s="1"/>
  <c r="U1081" i="1"/>
  <c r="Z1081" i="1" s="1"/>
  <c r="AA1081" i="1" s="1"/>
  <c r="AB1081" i="1" s="1"/>
  <c r="AC1081" i="1" s="1"/>
  <c r="AD1081" i="1" s="1"/>
  <c r="AE1081" i="1" s="1"/>
  <c r="R1081" i="1"/>
  <c r="L1081" i="1" s="1"/>
  <c r="R1737" i="1"/>
  <c r="L1737" i="1" s="1"/>
  <c r="U1737" i="1"/>
  <c r="Z1737" i="1" s="1"/>
  <c r="AA1737" i="1" s="1"/>
  <c r="AB1737" i="1" s="1"/>
  <c r="AC1737" i="1" s="1"/>
  <c r="AD1737" i="1" s="1"/>
  <c r="AE1737" i="1" s="1"/>
  <c r="U538" i="1"/>
  <c r="Z538" i="1" s="1"/>
  <c r="AA538" i="1" s="1"/>
  <c r="AB538" i="1" s="1"/>
  <c r="AC538" i="1" s="1"/>
  <c r="AD538" i="1" s="1"/>
  <c r="AE538" i="1" s="1"/>
  <c r="R538" i="1"/>
  <c r="L538" i="1" s="1"/>
  <c r="U813" i="1"/>
  <c r="Z813" i="1" s="1"/>
  <c r="AA813" i="1" s="1"/>
  <c r="AB813" i="1" s="1"/>
  <c r="AC813" i="1" s="1"/>
  <c r="AD813" i="1" s="1"/>
  <c r="AE813" i="1" s="1"/>
  <c r="R813" i="1"/>
  <c r="L813" i="1" s="1"/>
  <c r="U874" i="1"/>
  <c r="Z874" i="1" s="1"/>
  <c r="AA874" i="1" s="1"/>
  <c r="AB874" i="1" s="1"/>
  <c r="AC874" i="1" s="1"/>
  <c r="AD874" i="1" s="1"/>
  <c r="AE874" i="1" s="1"/>
  <c r="R874" i="1"/>
  <c r="L874" i="1" s="1"/>
  <c r="U536" i="1"/>
  <c r="Z536" i="1" s="1"/>
  <c r="AA536" i="1" s="1"/>
  <c r="AB536" i="1" s="1"/>
  <c r="AC536" i="1" s="1"/>
  <c r="AD536" i="1" s="1"/>
  <c r="AE536" i="1" s="1"/>
  <c r="R536" i="1"/>
  <c r="L536" i="1" s="1"/>
  <c r="U420" i="1"/>
  <c r="Z420" i="1" s="1"/>
  <c r="AA420" i="1" s="1"/>
  <c r="AB420" i="1" s="1"/>
  <c r="AC420" i="1" s="1"/>
  <c r="AD420" i="1" s="1"/>
  <c r="AE420" i="1" s="1"/>
  <c r="R420" i="1"/>
  <c r="L420" i="1" s="1"/>
  <c r="U935" i="1"/>
  <c r="Z935" i="1" s="1"/>
  <c r="AA935" i="1" s="1"/>
  <c r="AB935" i="1" s="1"/>
  <c r="AC935" i="1" s="1"/>
  <c r="AD935" i="1" s="1"/>
  <c r="AE935" i="1" s="1"/>
  <c r="R935" i="1"/>
  <c r="L935" i="1" s="1"/>
  <c r="U1720" i="1"/>
  <c r="Z1720" i="1" s="1"/>
  <c r="AA1720" i="1" s="1"/>
  <c r="AB1720" i="1" s="1"/>
  <c r="AC1720" i="1" s="1"/>
  <c r="AD1720" i="1" s="1"/>
  <c r="AE1720" i="1" s="1"/>
  <c r="R1720" i="1"/>
  <c r="L1720" i="1" s="1"/>
  <c r="U1107" i="1"/>
  <c r="Z1107" i="1" s="1"/>
  <c r="AA1107" i="1" s="1"/>
  <c r="AB1107" i="1" s="1"/>
  <c r="AC1107" i="1" s="1"/>
  <c r="AD1107" i="1" s="1"/>
  <c r="AE1107" i="1" s="1"/>
  <c r="R1107" i="1"/>
  <c r="L1107" i="1" s="1"/>
  <c r="U502" i="1"/>
  <c r="Z502" i="1" s="1"/>
  <c r="AA502" i="1" s="1"/>
  <c r="AB502" i="1" s="1"/>
  <c r="AC502" i="1" s="1"/>
  <c r="AD502" i="1" s="1"/>
  <c r="AE502" i="1" s="1"/>
  <c r="R502" i="1"/>
  <c r="L502" i="1" s="1"/>
  <c r="Q605" i="1"/>
  <c r="X605" i="1"/>
  <c r="U688" i="1"/>
  <c r="Z688" i="1" s="1"/>
  <c r="AA688" i="1" s="1"/>
  <c r="AB688" i="1" s="1"/>
  <c r="AC688" i="1" s="1"/>
  <c r="AD688" i="1" s="1"/>
  <c r="AE688" i="1" s="1"/>
  <c r="R688" i="1"/>
  <c r="L688" i="1" s="1"/>
  <c r="U1108" i="1"/>
  <c r="Z1108" i="1" s="1"/>
  <c r="AA1108" i="1" s="1"/>
  <c r="AB1108" i="1" s="1"/>
  <c r="AC1108" i="1" s="1"/>
  <c r="AD1108" i="1" s="1"/>
  <c r="AE1108" i="1" s="1"/>
  <c r="R1108" i="1"/>
  <c r="L1108" i="1" s="1"/>
  <c r="U525" i="1"/>
  <c r="Z525" i="1" s="1"/>
  <c r="AA525" i="1" s="1"/>
  <c r="AB525" i="1" s="1"/>
  <c r="AC525" i="1" s="1"/>
  <c r="AD525" i="1" s="1"/>
  <c r="AE525" i="1" s="1"/>
  <c r="R525" i="1"/>
  <c r="L525" i="1" s="1"/>
  <c r="U1465" i="1"/>
  <c r="Z1465" i="1" s="1"/>
  <c r="AA1465" i="1" s="1"/>
  <c r="AB1465" i="1" s="1"/>
  <c r="AC1465" i="1" s="1"/>
  <c r="AD1465" i="1" s="1"/>
  <c r="AE1465" i="1" s="1"/>
  <c r="R1465" i="1"/>
  <c r="L1465" i="1" s="1"/>
  <c r="U877" i="1"/>
  <c r="Z877" i="1" s="1"/>
  <c r="AA877" i="1" s="1"/>
  <c r="AB877" i="1" s="1"/>
  <c r="AC877" i="1" s="1"/>
  <c r="AD877" i="1" s="1"/>
  <c r="AE877" i="1" s="1"/>
  <c r="R877" i="1"/>
  <c r="L877" i="1" s="1"/>
  <c r="U601" i="1"/>
  <c r="Z601" i="1" s="1"/>
  <c r="AA601" i="1" s="1"/>
  <c r="AB601" i="1" s="1"/>
  <c r="AC601" i="1" s="1"/>
  <c r="AD601" i="1" s="1"/>
  <c r="AE601" i="1" s="1"/>
  <c r="R601" i="1"/>
  <c r="L601" i="1" s="1"/>
  <c r="U1425" i="1"/>
  <c r="Z1425" i="1" s="1"/>
  <c r="AA1425" i="1" s="1"/>
  <c r="AB1425" i="1" s="1"/>
  <c r="AC1425" i="1" s="1"/>
  <c r="AD1425" i="1" s="1"/>
  <c r="AE1425" i="1" s="1"/>
  <c r="R1425" i="1"/>
  <c r="L1425" i="1" s="1"/>
  <c r="U668" i="1"/>
  <c r="Z668" i="1" s="1"/>
  <c r="AA668" i="1" s="1"/>
  <c r="AB668" i="1" s="1"/>
  <c r="AC668" i="1" s="1"/>
  <c r="AD668" i="1" s="1"/>
  <c r="AE668" i="1" s="1"/>
  <c r="R668" i="1"/>
  <c r="L668" i="1" s="1"/>
  <c r="U467" i="1"/>
  <c r="Z467" i="1" s="1"/>
  <c r="AA467" i="1" s="1"/>
  <c r="AB467" i="1" s="1"/>
  <c r="AC467" i="1" s="1"/>
  <c r="AD467" i="1" s="1"/>
  <c r="AE467" i="1" s="1"/>
  <c r="R467" i="1"/>
  <c r="L467" i="1" s="1"/>
  <c r="U614" i="1"/>
  <c r="Z614" i="1" s="1"/>
  <c r="AA614" i="1" s="1"/>
  <c r="AB614" i="1" s="1"/>
  <c r="AC614" i="1" s="1"/>
  <c r="AD614" i="1" s="1"/>
  <c r="AE614" i="1" s="1"/>
  <c r="R614" i="1"/>
  <c r="L614" i="1" s="1"/>
  <c r="R568" i="1"/>
  <c r="L568" i="1" s="1"/>
  <c r="U568" i="1"/>
  <c r="Z568" i="1" s="1"/>
  <c r="AA568" i="1" s="1"/>
  <c r="AB568" i="1" s="1"/>
  <c r="AC568" i="1" s="1"/>
  <c r="AD568" i="1" s="1"/>
  <c r="AE568" i="1" s="1"/>
  <c r="R1588" i="1"/>
  <c r="L1588" i="1" s="1"/>
  <c r="U1588" i="1"/>
  <c r="Z1588" i="1" s="1"/>
  <c r="AA1588" i="1" s="1"/>
  <c r="AB1588" i="1" s="1"/>
  <c r="AC1588" i="1" s="1"/>
  <c r="AD1588" i="1" s="1"/>
  <c r="AE1588" i="1" s="1"/>
  <c r="U1130" i="1"/>
  <c r="Z1130" i="1" s="1"/>
  <c r="AA1130" i="1" s="1"/>
  <c r="AB1130" i="1" s="1"/>
  <c r="AC1130" i="1" s="1"/>
  <c r="AD1130" i="1" s="1"/>
  <c r="AE1130" i="1" s="1"/>
  <c r="R1130" i="1"/>
  <c r="L1130" i="1" s="1"/>
  <c r="U103" i="1"/>
  <c r="Z103" i="1" s="1"/>
  <c r="AA103" i="1" s="1"/>
  <c r="AB103" i="1" s="1"/>
  <c r="AC103" i="1" s="1"/>
  <c r="AD103" i="1" s="1"/>
  <c r="AE103" i="1" s="1"/>
  <c r="R103" i="1"/>
  <c r="L103" i="1" s="1"/>
  <c r="U304" i="1"/>
  <c r="Z304" i="1" s="1"/>
  <c r="AA304" i="1" s="1"/>
  <c r="AB304" i="1" s="1"/>
  <c r="AC304" i="1" s="1"/>
  <c r="AD304" i="1" s="1"/>
  <c r="AE304" i="1" s="1"/>
  <c r="R304" i="1"/>
  <c r="L304" i="1" s="1"/>
  <c r="U400" i="1"/>
  <c r="Z400" i="1" s="1"/>
  <c r="AA400" i="1" s="1"/>
  <c r="AB400" i="1" s="1"/>
  <c r="AC400" i="1" s="1"/>
  <c r="AD400" i="1" s="1"/>
  <c r="AE400" i="1" s="1"/>
  <c r="R400" i="1"/>
  <c r="L400" i="1" s="1"/>
  <c r="U815" i="1"/>
  <c r="Z815" i="1" s="1"/>
  <c r="AA815" i="1" s="1"/>
  <c r="AB815" i="1" s="1"/>
  <c r="AC815" i="1" s="1"/>
  <c r="AD815" i="1" s="1"/>
  <c r="AE815" i="1" s="1"/>
  <c r="R815" i="1"/>
  <c r="L815" i="1" s="1"/>
  <c r="U147" i="1"/>
  <c r="Z147" i="1" s="1"/>
  <c r="AA147" i="1" s="1"/>
  <c r="AB147" i="1" s="1"/>
  <c r="AC147" i="1" s="1"/>
  <c r="AD147" i="1" s="1"/>
  <c r="AE147" i="1" s="1"/>
  <c r="R147" i="1"/>
  <c r="L147" i="1" s="1"/>
  <c r="U1263" i="1"/>
  <c r="Z1263" i="1" s="1"/>
  <c r="AA1263" i="1" s="1"/>
  <c r="AB1263" i="1" s="1"/>
  <c r="AC1263" i="1" s="1"/>
  <c r="AD1263" i="1" s="1"/>
  <c r="AE1263" i="1" s="1"/>
  <c r="R1263" i="1"/>
  <c r="L1263" i="1" s="1"/>
  <c r="U1407" i="1"/>
  <c r="Z1407" i="1" s="1"/>
  <c r="AA1407" i="1" s="1"/>
  <c r="AB1407" i="1" s="1"/>
  <c r="AC1407" i="1" s="1"/>
  <c r="AD1407" i="1" s="1"/>
  <c r="AE1407" i="1" s="1"/>
  <c r="R1407" i="1"/>
  <c r="L1407" i="1" s="1"/>
  <c r="U201" i="1"/>
  <c r="Z201" i="1" s="1"/>
  <c r="AA201" i="1" s="1"/>
  <c r="AB201" i="1" s="1"/>
  <c r="AC201" i="1" s="1"/>
  <c r="AD201" i="1" s="1"/>
  <c r="AE201" i="1" s="1"/>
  <c r="R201" i="1"/>
  <c r="L201" i="1" s="1"/>
  <c r="X1009" i="1"/>
  <c r="Q1009" i="1"/>
  <c r="R1543" i="1"/>
  <c r="L1543" i="1" s="1"/>
  <c r="U1543" i="1"/>
  <c r="Z1543" i="1" s="1"/>
  <c r="AA1543" i="1" s="1"/>
  <c r="AB1543" i="1" s="1"/>
  <c r="AC1543" i="1" s="1"/>
  <c r="AD1543" i="1" s="1"/>
  <c r="AE1543" i="1" s="1"/>
  <c r="U553" i="1"/>
  <c r="Z553" i="1" s="1"/>
  <c r="AA553" i="1" s="1"/>
  <c r="AB553" i="1" s="1"/>
  <c r="AC553" i="1" s="1"/>
  <c r="AD553" i="1" s="1"/>
  <c r="AE553" i="1" s="1"/>
  <c r="R553" i="1"/>
  <c r="L553" i="1" s="1"/>
  <c r="U598" i="1"/>
  <c r="Z598" i="1" s="1"/>
  <c r="AA598" i="1" s="1"/>
  <c r="AB598" i="1" s="1"/>
  <c r="AC598" i="1" s="1"/>
  <c r="AD598" i="1" s="1"/>
  <c r="AE598" i="1" s="1"/>
  <c r="R598" i="1"/>
  <c r="L598" i="1" s="1"/>
  <c r="U947" i="1"/>
  <c r="Z947" i="1" s="1"/>
  <c r="AA947" i="1" s="1"/>
  <c r="AB947" i="1" s="1"/>
  <c r="AC947" i="1" s="1"/>
  <c r="AD947" i="1" s="1"/>
  <c r="AE947" i="1" s="1"/>
  <c r="R947" i="1"/>
  <c r="L947" i="1" s="1"/>
  <c r="U1692" i="1"/>
  <c r="Z1692" i="1" s="1"/>
  <c r="AA1692" i="1" s="1"/>
  <c r="AB1692" i="1" s="1"/>
  <c r="AC1692" i="1" s="1"/>
  <c r="AD1692" i="1" s="1"/>
  <c r="AE1692" i="1" s="1"/>
  <c r="R1692" i="1"/>
  <c r="L1692" i="1" s="1"/>
  <c r="U323" i="1"/>
  <c r="Z323" i="1" s="1"/>
  <c r="AA323" i="1" s="1"/>
  <c r="AB323" i="1" s="1"/>
  <c r="AC323" i="1" s="1"/>
  <c r="AD323" i="1" s="1"/>
  <c r="AE323" i="1" s="1"/>
  <c r="R323" i="1"/>
  <c r="L323" i="1" s="1"/>
  <c r="U1693" i="1"/>
  <c r="Z1693" i="1" s="1"/>
  <c r="AA1693" i="1" s="1"/>
  <c r="AB1693" i="1" s="1"/>
  <c r="AC1693" i="1" s="1"/>
  <c r="AD1693" i="1" s="1"/>
  <c r="AE1693" i="1" s="1"/>
  <c r="R1693" i="1"/>
  <c r="L1693" i="1" s="1"/>
  <c r="U573" i="1"/>
  <c r="Z573" i="1" s="1"/>
  <c r="AA573" i="1" s="1"/>
  <c r="AB573" i="1" s="1"/>
  <c r="AC573" i="1" s="1"/>
  <c r="AD573" i="1" s="1"/>
  <c r="AE573" i="1" s="1"/>
  <c r="R573" i="1"/>
  <c r="L573" i="1" s="1"/>
  <c r="U1487" i="1"/>
  <c r="Z1487" i="1" s="1"/>
  <c r="AA1487" i="1" s="1"/>
  <c r="AB1487" i="1" s="1"/>
  <c r="AC1487" i="1" s="1"/>
  <c r="AD1487" i="1" s="1"/>
  <c r="AE1487" i="1" s="1"/>
  <c r="R1487" i="1"/>
  <c r="L1487" i="1" s="1"/>
  <c r="U576" i="1"/>
  <c r="Z576" i="1" s="1"/>
  <c r="AA576" i="1" s="1"/>
  <c r="AB576" i="1" s="1"/>
  <c r="AC576" i="1" s="1"/>
  <c r="AD576" i="1" s="1"/>
  <c r="AE576" i="1" s="1"/>
  <c r="R576" i="1"/>
  <c r="L576" i="1" s="1"/>
  <c r="X407" i="1"/>
  <c r="Q407" i="1"/>
  <c r="U784" i="1"/>
  <c r="Z784" i="1" s="1"/>
  <c r="AA784" i="1" s="1"/>
  <c r="AB784" i="1" s="1"/>
  <c r="AC784" i="1" s="1"/>
  <c r="AD784" i="1" s="1"/>
  <c r="AE784" i="1" s="1"/>
  <c r="R784" i="1"/>
  <c r="L784" i="1" s="1"/>
  <c r="U855" i="1"/>
  <c r="Z855" i="1" s="1"/>
  <c r="AA855" i="1" s="1"/>
  <c r="AB855" i="1" s="1"/>
  <c r="AC855" i="1" s="1"/>
  <c r="AD855" i="1" s="1"/>
  <c r="AE855" i="1" s="1"/>
  <c r="R855" i="1"/>
  <c r="L855" i="1" s="1"/>
  <c r="U1562" i="1"/>
  <c r="Z1562" i="1" s="1"/>
  <c r="AA1562" i="1" s="1"/>
  <c r="AB1562" i="1" s="1"/>
  <c r="AC1562" i="1" s="1"/>
  <c r="AD1562" i="1" s="1"/>
  <c r="AE1562" i="1" s="1"/>
  <c r="R1562" i="1"/>
  <c r="L1562" i="1" s="1"/>
  <c r="U250" i="1"/>
  <c r="Z250" i="1" s="1"/>
  <c r="AA250" i="1" s="1"/>
  <c r="AB250" i="1" s="1"/>
  <c r="AC250" i="1" s="1"/>
  <c r="AD250" i="1" s="1"/>
  <c r="AE250" i="1" s="1"/>
  <c r="R250" i="1"/>
  <c r="L250" i="1" s="1"/>
  <c r="U237" i="1"/>
  <c r="Z237" i="1" s="1"/>
  <c r="AA237" i="1" s="1"/>
  <c r="AB237" i="1" s="1"/>
  <c r="AC237" i="1" s="1"/>
  <c r="AD237" i="1" s="1"/>
  <c r="AE237" i="1" s="1"/>
  <c r="R237" i="1"/>
  <c r="L237" i="1" s="1"/>
  <c r="U1159" i="1"/>
  <c r="Z1159" i="1" s="1"/>
  <c r="AA1159" i="1" s="1"/>
  <c r="AB1159" i="1" s="1"/>
  <c r="AC1159" i="1" s="1"/>
  <c r="AD1159" i="1" s="1"/>
  <c r="AE1159" i="1" s="1"/>
  <c r="R1159" i="1"/>
  <c r="L1159" i="1" s="1"/>
  <c r="R1668" i="1"/>
  <c r="L1668" i="1" s="1"/>
  <c r="U1668" i="1"/>
  <c r="Z1668" i="1" s="1"/>
  <c r="AA1668" i="1" s="1"/>
  <c r="AB1668" i="1" s="1"/>
  <c r="AC1668" i="1" s="1"/>
  <c r="AD1668" i="1" s="1"/>
  <c r="AE1668" i="1" s="1"/>
  <c r="U1149" i="1"/>
  <c r="Z1149" i="1" s="1"/>
  <c r="AA1149" i="1" s="1"/>
  <c r="AB1149" i="1" s="1"/>
  <c r="AC1149" i="1" s="1"/>
  <c r="AD1149" i="1" s="1"/>
  <c r="AE1149" i="1" s="1"/>
  <c r="R1149" i="1"/>
  <c r="L1149" i="1" s="1"/>
  <c r="U433" i="1"/>
  <c r="Z433" i="1" s="1"/>
  <c r="AA433" i="1" s="1"/>
  <c r="AB433" i="1" s="1"/>
  <c r="AC433" i="1" s="1"/>
  <c r="AD433" i="1" s="1"/>
  <c r="AE433" i="1" s="1"/>
  <c r="R433" i="1"/>
  <c r="L433" i="1" s="1"/>
  <c r="U1191" i="1"/>
  <c r="Z1191" i="1" s="1"/>
  <c r="AA1191" i="1" s="1"/>
  <c r="AB1191" i="1" s="1"/>
  <c r="AC1191" i="1" s="1"/>
  <c r="AD1191" i="1" s="1"/>
  <c r="AE1191" i="1" s="1"/>
  <c r="R1191" i="1"/>
  <c r="L1191" i="1" s="1"/>
  <c r="U717" i="1"/>
  <c r="Z717" i="1" s="1"/>
  <c r="AA717" i="1" s="1"/>
  <c r="AB717" i="1" s="1"/>
  <c r="AC717" i="1" s="1"/>
  <c r="AD717" i="1" s="1"/>
  <c r="AE717" i="1" s="1"/>
  <c r="R717" i="1"/>
  <c r="L717" i="1" s="1"/>
  <c r="U1111" i="1"/>
  <c r="Z1111" i="1" s="1"/>
  <c r="AA1111" i="1" s="1"/>
  <c r="AB1111" i="1" s="1"/>
  <c r="AC1111" i="1" s="1"/>
  <c r="AD1111" i="1" s="1"/>
  <c r="AE1111" i="1" s="1"/>
  <c r="R1111" i="1"/>
  <c r="L1111" i="1" s="1"/>
  <c r="U342" i="1"/>
  <c r="Z342" i="1" s="1"/>
  <c r="AA342" i="1" s="1"/>
  <c r="AB342" i="1" s="1"/>
  <c r="AC342" i="1" s="1"/>
  <c r="AD342" i="1" s="1"/>
  <c r="AE342" i="1" s="1"/>
  <c r="R342" i="1"/>
  <c r="L342" i="1" s="1"/>
  <c r="U1630" i="1"/>
  <c r="Z1630" i="1" s="1"/>
  <c r="AA1630" i="1" s="1"/>
  <c r="AB1630" i="1" s="1"/>
  <c r="AC1630" i="1" s="1"/>
  <c r="AD1630" i="1" s="1"/>
  <c r="AE1630" i="1" s="1"/>
  <c r="R1630" i="1"/>
  <c r="L1630" i="1" s="1"/>
  <c r="X26" i="1"/>
  <c r="Q26" i="1"/>
  <c r="U913" i="1"/>
  <c r="Z913" i="1" s="1"/>
  <c r="AA913" i="1" s="1"/>
  <c r="AB913" i="1" s="1"/>
  <c r="AC913" i="1" s="1"/>
  <c r="AD913" i="1" s="1"/>
  <c r="AE913" i="1" s="1"/>
  <c r="R913" i="1"/>
  <c r="L913" i="1" s="1"/>
  <c r="U1559" i="1"/>
  <c r="Z1559" i="1" s="1"/>
  <c r="AA1559" i="1" s="1"/>
  <c r="AB1559" i="1" s="1"/>
  <c r="AC1559" i="1" s="1"/>
  <c r="AD1559" i="1" s="1"/>
  <c r="AE1559" i="1" s="1"/>
  <c r="R1559" i="1"/>
  <c r="L1559" i="1" s="1"/>
  <c r="U248" i="1"/>
  <c r="Z248" i="1" s="1"/>
  <c r="AA248" i="1" s="1"/>
  <c r="AB248" i="1" s="1"/>
  <c r="AC248" i="1" s="1"/>
  <c r="AD248" i="1" s="1"/>
  <c r="AE248" i="1" s="1"/>
  <c r="R248" i="1"/>
  <c r="L248" i="1" s="1"/>
  <c r="U126" i="1"/>
  <c r="Z126" i="1" s="1"/>
  <c r="AA126" i="1" s="1"/>
  <c r="AB126" i="1" s="1"/>
  <c r="AC126" i="1" s="1"/>
  <c r="AD126" i="1" s="1"/>
  <c r="AE126" i="1" s="1"/>
  <c r="R126" i="1"/>
  <c r="L126" i="1" s="1"/>
  <c r="U312" i="1"/>
  <c r="Z312" i="1" s="1"/>
  <c r="AA312" i="1" s="1"/>
  <c r="AB312" i="1" s="1"/>
  <c r="AC312" i="1" s="1"/>
  <c r="AD312" i="1" s="1"/>
  <c r="AE312" i="1" s="1"/>
  <c r="R312" i="1"/>
  <c r="L312" i="1" s="1"/>
  <c r="U160" i="1"/>
  <c r="Z160" i="1" s="1"/>
  <c r="AA160" i="1" s="1"/>
  <c r="AB160" i="1" s="1"/>
  <c r="AC160" i="1" s="1"/>
  <c r="AD160" i="1" s="1"/>
  <c r="AE160" i="1" s="1"/>
  <c r="R160" i="1"/>
  <c r="L160" i="1" s="1"/>
  <c r="U1472" i="1"/>
  <c r="Z1472" i="1" s="1"/>
  <c r="AA1472" i="1" s="1"/>
  <c r="AB1472" i="1" s="1"/>
  <c r="AC1472" i="1" s="1"/>
  <c r="AD1472" i="1" s="1"/>
  <c r="AE1472" i="1" s="1"/>
  <c r="R1472" i="1"/>
  <c r="L1472" i="1" s="1"/>
  <c r="U529" i="1"/>
  <c r="Z529" i="1" s="1"/>
  <c r="AA529" i="1" s="1"/>
  <c r="AB529" i="1" s="1"/>
  <c r="AC529" i="1" s="1"/>
  <c r="AD529" i="1" s="1"/>
  <c r="AE529" i="1" s="1"/>
  <c r="R529" i="1"/>
  <c r="L529" i="1" s="1"/>
  <c r="U1500" i="1"/>
  <c r="Z1500" i="1" s="1"/>
  <c r="AA1500" i="1" s="1"/>
  <c r="AB1500" i="1" s="1"/>
  <c r="AC1500" i="1" s="1"/>
  <c r="AD1500" i="1" s="1"/>
  <c r="AE1500" i="1" s="1"/>
  <c r="R1500" i="1"/>
  <c r="L1500" i="1" s="1"/>
  <c r="U831" i="1"/>
  <c r="Z831" i="1" s="1"/>
  <c r="AA831" i="1" s="1"/>
  <c r="AB831" i="1" s="1"/>
  <c r="AC831" i="1" s="1"/>
  <c r="AD831" i="1" s="1"/>
  <c r="AE831" i="1" s="1"/>
  <c r="R831" i="1"/>
  <c r="L831" i="1" s="1"/>
  <c r="U725" i="1"/>
  <c r="Z725" i="1" s="1"/>
  <c r="AA725" i="1" s="1"/>
  <c r="AB725" i="1" s="1"/>
  <c r="AC725" i="1" s="1"/>
  <c r="AD725" i="1" s="1"/>
  <c r="AE725" i="1" s="1"/>
  <c r="R725" i="1"/>
  <c r="L725" i="1" s="1"/>
  <c r="U472" i="1"/>
  <c r="Z472" i="1" s="1"/>
  <c r="AA472" i="1" s="1"/>
  <c r="AB472" i="1" s="1"/>
  <c r="AC472" i="1" s="1"/>
  <c r="AD472" i="1" s="1"/>
  <c r="AE472" i="1" s="1"/>
  <c r="R472" i="1"/>
  <c r="L472" i="1" s="1"/>
  <c r="U1450" i="1"/>
  <c r="Z1450" i="1" s="1"/>
  <c r="AA1450" i="1" s="1"/>
  <c r="AB1450" i="1" s="1"/>
  <c r="AC1450" i="1" s="1"/>
  <c r="AD1450" i="1" s="1"/>
  <c r="AE1450" i="1" s="1"/>
  <c r="R1450" i="1"/>
  <c r="L1450" i="1" s="1"/>
  <c r="U373" i="1"/>
  <c r="Z373" i="1" s="1"/>
  <c r="AA373" i="1" s="1"/>
  <c r="AB373" i="1" s="1"/>
  <c r="AC373" i="1" s="1"/>
  <c r="AD373" i="1" s="1"/>
  <c r="AE373" i="1" s="1"/>
  <c r="R373" i="1"/>
  <c r="L373" i="1" s="1"/>
  <c r="U1019" i="1"/>
  <c r="Z1019" i="1" s="1"/>
  <c r="AA1019" i="1" s="1"/>
  <c r="AB1019" i="1" s="1"/>
  <c r="AC1019" i="1" s="1"/>
  <c r="AD1019" i="1" s="1"/>
  <c r="AE1019" i="1" s="1"/>
  <c r="R1019" i="1"/>
  <c r="L1019" i="1" s="1"/>
  <c r="U270" i="1"/>
  <c r="Z270" i="1" s="1"/>
  <c r="AA270" i="1" s="1"/>
  <c r="AB270" i="1" s="1"/>
  <c r="AC270" i="1" s="1"/>
  <c r="AD270" i="1" s="1"/>
  <c r="AE270" i="1" s="1"/>
  <c r="R270" i="1"/>
  <c r="L270" i="1" s="1"/>
  <c r="U564" i="1"/>
  <c r="Z564" i="1" s="1"/>
  <c r="AA564" i="1" s="1"/>
  <c r="AB564" i="1" s="1"/>
  <c r="AC564" i="1" s="1"/>
  <c r="AD564" i="1" s="1"/>
  <c r="AE564" i="1" s="1"/>
  <c r="R564" i="1"/>
  <c r="L564" i="1" s="1"/>
  <c r="U859" i="1"/>
  <c r="Z859" i="1" s="1"/>
  <c r="AA859" i="1" s="1"/>
  <c r="AB859" i="1" s="1"/>
  <c r="AC859" i="1" s="1"/>
  <c r="AD859" i="1" s="1"/>
  <c r="AE859" i="1" s="1"/>
  <c r="R859" i="1"/>
  <c r="L859" i="1" s="1"/>
  <c r="U1489" i="1"/>
  <c r="Z1489" i="1" s="1"/>
  <c r="AA1489" i="1" s="1"/>
  <c r="AB1489" i="1" s="1"/>
  <c r="AC1489" i="1" s="1"/>
  <c r="AD1489" i="1" s="1"/>
  <c r="AE1489" i="1" s="1"/>
  <c r="R1489" i="1"/>
  <c r="L1489" i="1" s="1"/>
  <c r="R943" i="1" l="1"/>
  <c r="L943" i="1" s="1"/>
  <c r="R1770" i="1"/>
  <c r="L1770" i="1" s="1"/>
  <c r="R839" i="1"/>
  <c r="L839" i="1" s="1"/>
  <c r="R885" i="1"/>
  <c r="L885" i="1" s="1"/>
  <c r="U1327" i="1"/>
  <c r="Z1327" i="1" s="1"/>
  <c r="AA1327" i="1" s="1"/>
  <c r="AB1327" i="1" s="1"/>
  <c r="AC1327" i="1" s="1"/>
  <c r="AD1327" i="1" s="1"/>
  <c r="AE1327" i="1" s="1"/>
  <c r="U1767" i="1"/>
  <c r="Z1767" i="1" s="1"/>
  <c r="AA1767" i="1" s="1"/>
  <c r="AB1767" i="1" s="1"/>
  <c r="AC1767" i="1" s="1"/>
  <c r="AD1767" i="1" s="1"/>
  <c r="AE1767" i="1" s="1"/>
  <c r="R550" i="1"/>
  <c r="L550" i="1" s="1"/>
  <c r="U1573" i="1"/>
  <c r="Z1573" i="1" s="1"/>
  <c r="AA1573" i="1" s="1"/>
  <c r="AB1573" i="1" s="1"/>
  <c r="AC1573" i="1" s="1"/>
  <c r="AD1573" i="1" s="1"/>
  <c r="AE1573" i="1" s="1"/>
  <c r="U558" i="1"/>
  <c r="Z558" i="1" s="1"/>
  <c r="AA558" i="1" s="1"/>
  <c r="AB558" i="1" s="1"/>
  <c r="AC558" i="1" s="1"/>
  <c r="AD558" i="1" s="1"/>
  <c r="AE558" i="1" s="1"/>
  <c r="U889" i="1"/>
  <c r="Z889" i="1" s="1"/>
  <c r="AA889" i="1" s="1"/>
  <c r="AB889" i="1" s="1"/>
  <c r="AC889" i="1" s="1"/>
  <c r="AD889" i="1" s="1"/>
  <c r="AE889" i="1" s="1"/>
  <c r="R1794" i="1"/>
  <c r="L1794" i="1" s="1"/>
  <c r="R1766" i="1"/>
  <c r="L1766" i="1" s="1"/>
  <c r="R663" i="1"/>
  <c r="L663" i="1" s="1"/>
  <c r="R616" i="1"/>
  <c r="L616" i="1" s="1"/>
  <c r="U127" i="1"/>
  <c r="Z127" i="1" s="1"/>
  <c r="AA127" i="1" s="1"/>
  <c r="AB127" i="1" s="1"/>
  <c r="AC127" i="1" s="1"/>
  <c r="AD127" i="1" s="1"/>
  <c r="AE127" i="1" s="1"/>
  <c r="R946" i="1"/>
  <c r="L946" i="1" s="1"/>
  <c r="R1181" i="1"/>
  <c r="L1181" i="1" s="1"/>
  <c r="R681" i="1"/>
  <c r="L681" i="1" s="1"/>
  <c r="V14" i="1"/>
  <c r="V15" i="1" s="1"/>
  <c r="Z14" i="1"/>
  <c r="AA14" i="1" s="1"/>
  <c r="AB14" i="1" s="1"/>
  <c r="AC14" i="1" s="1"/>
  <c r="AD14" i="1" s="1"/>
  <c r="AE14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U1466" i="1"/>
  <c r="Z1466" i="1" s="1"/>
  <c r="AA1466" i="1" s="1"/>
  <c r="AB1466" i="1" s="1"/>
  <c r="AC1466" i="1" s="1"/>
  <c r="AD1466" i="1" s="1"/>
  <c r="AE1466" i="1" s="1"/>
  <c r="R1412" i="1"/>
  <c r="L1412" i="1" s="1"/>
  <c r="R1454" i="1"/>
  <c r="L1454" i="1" s="1"/>
  <c r="U1245" i="1"/>
  <c r="Z1245" i="1" s="1"/>
  <c r="AA1245" i="1" s="1"/>
  <c r="AB1245" i="1" s="1"/>
  <c r="AC1245" i="1" s="1"/>
  <c r="AD1245" i="1" s="1"/>
  <c r="AE1245" i="1" s="1"/>
  <c r="R1723" i="1"/>
  <c r="L1723" i="1" s="1"/>
  <c r="U252" i="1"/>
  <c r="Z252" i="1" s="1"/>
  <c r="AA252" i="1" s="1"/>
  <c r="AB252" i="1" s="1"/>
  <c r="AC252" i="1" s="1"/>
  <c r="AD252" i="1" s="1"/>
  <c r="AE252" i="1" s="1"/>
  <c r="R251" i="1"/>
  <c r="L251" i="1" s="1"/>
  <c r="R278" i="1"/>
  <c r="L278" i="1" s="1"/>
  <c r="U914" i="1"/>
  <c r="Z914" i="1" s="1"/>
  <c r="AA914" i="1" s="1"/>
  <c r="AB914" i="1" s="1"/>
  <c r="AC914" i="1" s="1"/>
  <c r="AD914" i="1" s="1"/>
  <c r="AE914" i="1" s="1"/>
  <c r="R691" i="1"/>
  <c r="L691" i="1" s="1"/>
  <c r="R486" i="1"/>
  <c r="L486" i="1" s="1"/>
  <c r="R902" i="1"/>
  <c r="L902" i="1" s="1"/>
  <c r="R1333" i="1"/>
  <c r="L1333" i="1" s="1"/>
  <c r="R1185" i="1"/>
  <c r="L1185" i="1" s="1"/>
  <c r="R1153" i="1"/>
  <c r="L1153" i="1" s="1"/>
  <c r="R183" i="1"/>
  <c r="L183" i="1" s="1"/>
  <c r="U1544" i="1"/>
  <c r="Z1544" i="1" s="1"/>
  <c r="AA1544" i="1" s="1"/>
  <c r="AB1544" i="1" s="1"/>
  <c r="AC1544" i="1" s="1"/>
  <c r="AD1544" i="1" s="1"/>
  <c r="AE1544" i="1" s="1"/>
  <c r="R218" i="1"/>
  <c r="L218" i="1" s="1"/>
  <c r="R123" i="1"/>
  <c r="L123" i="1" s="1"/>
  <c r="R1432" i="1"/>
  <c r="L1432" i="1" s="1"/>
  <c r="R408" i="1"/>
  <c r="L408" i="1" s="1"/>
  <c r="U770" i="1"/>
  <c r="Z770" i="1" s="1"/>
  <c r="AA770" i="1" s="1"/>
  <c r="AB770" i="1" s="1"/>
  <c r="AC770" i="1" s="1"/>
  <c r="AD770" i="1" s="1"/>
  <c r="AE770" i="1" s="1"/>
  <c r="U458" i="1"/>
  <c r="Z458" i="1" s="1"/>
  <c r="AA458" i="1" s="1"/>
  <c r="AB458" i="1" s="1"/>
  <c r="AC458" i="1" s="1"/>
  <c r="AD458" i="1" s="1"/>
  <c r="AE458" i="1" s="1"/>
  <c r="U417" i="1"/>
  <c r="Z417" i="1" s="1"/>
  <c r="AA417" i="1" s="1"/>
  <c r="AB417" i="1" s="1"/>
  <c r="AC417" i="1" s="1"/>
  <c r="AD417" i="1" s="1"/>
  <c r="AE417" i="1" s="1"/>
  <c r="R891" i="1"/>
  <c r="L891" i="1" s="1"/>
  <c r="R1010" i="1"/>
  <c r="L1010" i="1" s="1"/>
  <c r="U1792" i="1"/>
  <c r="Z1792" i="1" s="1"/>
  <c r="AA1792" i="1" s="1"/>
  <c r="AB1792" i="1" s="1"/>
  <c r="AC1792" i="1" s="1"/>
  <c r="AD1792" i="1" s="1"/>
  <c r="AE1792" i="1" s="1"/>
  <c r="R177" i="1"/>
  <c r="L177" i="1" s="1"/>
  <c r="R169" i="1"/>
  <c r="L169" i="1" s="1"/>
  <c r="R777" i="1"/>
  <c r="L777" i="1" s="1"/>
  <c r="R1690" i="1"/>
  <c r="L1690" i="1" s="1"/>
  <c r="R854" i="1"/>
  <c r="L854" i="1" s="1"/>
  <c r="R402" i="1"/>
  <c r="L402" i="1" s="1"/>
  <c r="U1322" i="1"/>
  <c r="Z1322" i="1" s="1"/>
  <c r="AA1322" i="1" s="1"/>
  <c r="AB1322" i="1" s="1"/>
  <c r="AC1322" i="1" s="1"/>
  <c r="AD1322" i="1" s="1"/>
  <c r="AE1322" i="1" s="1"/>
  <c r="U617" i="1"/>
  <c r="Z617" i="1" s="1"/>
  <c r="AA617" i="1" s="1"/>
  <c r="AB617" i="1" s="1"/>
  <c r="AC617" i="1" s="1"/>
  <c r="AD617" i="1" s="1"/>
  <c r="AE617" i="1" s="1"/>
  <c r="R705" i="1"/>
  <c r="L705" i="1" s="1"/>
  <c r="R92" i="1"/>
  <c r="L92" i="1" s="1"/>
  <c r="R1042" i="1"/>
  <c r="L1042" i="1" s="1"/>
  <c r="R561" i="1"/>
  <c r="L561" i="1" s="1"/>
  <c r="U1057" i="1"/>
  <c r="Z1057" i="1" s="1"/>
  <c r="AA1057" i="1" s="1"/>
  <c r="AB1057" i="1" s="1"/>
  <c r="AC1057" i="1" s="1"/>
  <c r="AD1057" i="1" s="1"/>
  <c r="AE1057" i="1" s="1"/>
  <c r="U722" i="1"/>
  <c r="Z722" i="1" s="1"/>
  <c r="AA722" i="1" s="1"/>
  <c r="AB722" i="1" s="1"/>
  <c r="AC722" i="1" s="1"/>
  <c r="AD722" i="1" s="1"/>
  <c r="AE722" i="1" s="1"/>
  <c r="R1657" i="1"/>
  <c r="L1657" i="1" s="1"/>
  <c r="R504" i="1"/>
  <c r="L504" i="1" s="1"/>
  <c r="R1338" i="1"/>
  <c r="L1338" i="1" s="1"/>
  <c r="R738" i="1"/>
  <c r="L738" i="1" s="1"/>
  <c r="R726" i="1"/>
  <c r="L726" i="1" s="1"/>
  <c r="U715" i="1"/>
  <c r="Z715" i="1" s="1"/>
  <c r="AA715" i="1" s="1"/>
  <c r="AB715" i="1" s="1"/>
  <c r="AC715" i="1" s="1"/>
  <c r="AD715" i="1" s="1"/>
  <c r="AE715" i="1" s="1"/>
  <c r="U1360" i="1"/>
  <c r="Z1360" i="1" s="1"/>
  <c r="AA1360" i="1" s="1"/>
  <c r="AB1360" i="1" s="1"/>
  <c r="AC1360" i="1" s="1"/>
  <c r="AD1360" i="1" s="1"/>
  <c r="AE1360" i="1" s="1"/>
  <c r="U99" i="1"/>
  <c r="Z99" i="1" s="1"/>
  <c r="AA99" i="1" s="1"/>
  <c r="AB99" i="1" s="1"/>
  <c r="AC99" i="1" s="1"/>
  <c r="AD99" i="1" s="1"/>
  <c r="AE99" i="1" s="1"/>
  <c r="R1135" i="1"/>
  <c r="L1135" i="1" s="1"/>
  <c r="U1490" i="1"/>
  <c r="Z1490" i="1" s="1"/>
  <c r="AA1490" i="1" s="1"/>
  <c r="AB1490" i="1" s="1"/>
  <c r="AC1490" i="1" s="1"/>
  <c r="AD1490" i="1" s="1"/>
  <c r="AE1490" i="1" s="1"/>
  <c r="U842" i="1"/>
  <c r="Z842" i="1" s="1"/>
  <c r="AA842" i="1" s="1"/>
  <c r="AB842" i="1" s="1"/>
  <c r="AC842" i="1" s="1"/>
  <c r="AD842" i="1" s="1"/>
  <c r="AE842" i="1" s="1"/>
  <c r="R695" i="1"/>
  <c r="L695" i="1" s="1"/>
  <c r="R1479" i="1"/>
  <c r="L1479" i="1" s="1"/>
  <c r="U862" i="1"/>
  <c r="Z862" i="1" s="1"/>
  <c r="AA862" i="1" s="1"/>
  <c r="AB862" i="1" s="1"/>
  <c r="AC862" i="1" s="1"/>
  <c r="AD862" i="1" s="1"/>
  <c r="AE862" i="1" s="1"/>
  <c r="U976" i="1"/>
  <c r="Z976" i="1" s="1"/>
  <c r="AA976" i="1" s="1"/>
  <c r="AB976" i="1" s="1"/>
  <c r="AC976" i="1" s="1"/>
  <c r="AD976" i="1" s="1"/>
  <c r="AE976" i="1" s="1"/>
  <c r="R1675" i="1"/>
  <c r="L1675" i="1" s="1"/>
  <c r="R674" i="1"/>
  <c r="L674" i="1" s="1"/>
  <c r="R328" i="1"/>
  <c r="L328" i="1" s="1"/>
  <c r="R1200" i="1"/>
  <c r="L1200" i="1" s="1"/>
  <c r="R1726" i="1"/>
  <c r="L1726" i="1" s="1"/>
  <c r="R222" i="1"/>
  <c r="L222" i="1" s="1"/>
  <c r="R1115" i="1"/>
  <c r="L1115" i="1" s="1"/>
  <c r="R1446" i="1"/>
  <c r="L1446" i="1" s="1"/>
  <c r="R113" i="1"/>
  <c r="L113" i="1" s="1"/>
  <c r="U1717" i="1"/>
  <c r="Z1717" i="1" s="1"/>
  <c r="AA1717" i="1" s="1"/>
  <c r="AB1717" i="1" s="1"/>
  <c r="AC1717" i="1" s="1"/>
  <c r="AD1717" i="1" s="1"/>
  <c r="AE1717" i="1" s="1"/>
  <c r="U1362" i="1"/>
  <c r="Z1362" i="1" s="1"/>
  <c r="AA1362" i="1" s="1"/>
  <c r="AB1362" i="1" s="1"/>
  <c r="AC1362" i="1" s="1"/>
  <c r="AD1362" i="1" s="1"/>
  <c r="AE1362" i="1" s="1"/>
  <c r="R1449" i="1"/>
  <c r="L1449" i="1" s="1"/>
  <c r="R1457" i="1"/>
  <c r="L1457" i="1" s="1"/>
  <c r="R1682" i="1"/>
  <c r="L1682" i="1" s="1"/>
  <c r="U444" i="1"/>
  <c r="Z444" i="1" s="1"/>
  <c r="AA444" i="1" s="1"/>
  <c r="AB444" i="1" s="1"/>
  <c r="AC444" i="1" s="1"/>
  <c r="AD444" i="1" s="1"/>
  <c r="AE444" i="1" s="1"/>
  <c r="R1437" i="1"/>
  <c r="L1437" i="1" s="1"/>
  <c r="R308" i="1"/>
  <c r="L308" i="1" s="1"/>
  <c r="R699" i="1"/>
  <c r="L699" i="1" s="1"/>
  <c r="U1231" i="1"/>
  <c r="Z1231" i="1" s="1"/>
  <c r="AA1231" i="1" s="1"/>
  <c r="AB1231" i="1" s="1"/>
  <c r="AC1231" i="1" s="1"/>
  <c r="AD1231" i="1" s="1"/>
  <c r="AE1231" i="1" s="1"/>
  <c r="R1732" i="1"/>
  <c r="L1732" i="1" s="1"/>
  <c r="R1640" i="1"/>
  <c r="L1640" i="1" s="1"/>
  <c r="R257" i="1"/>
  <c r="L257" i="1" s="1"/>
  <c r="U167" i="1"/>
  <c r="Z167" i="1" s="1"/>
  <c r="AA167" i="1" s="1"/>
  <c r="AB167" i="1" s="1"/>
  <c r="AC167" i="1" s="1"/>
  <c r="AD167" i="1" s="1"/>
  <c r="AE167" i="1" s="1"/>
  <c r="R1496" i="1"/>
  <c r="L1496" i="1" s="1"/>
  <c r="R459" i="1"/>
  <c r="L459" i="1" s="1"/>
  <c r="R658" i="1"/>
  <c r="L658" i="1" s="1"/>
  <c r="R730" i="1"/>
  <c r="L730" i="1" s="1"/>
  <c r="R1549" i="1"/>
  <c r="L1549" i="1" s="1"/>
  <c r="R967" i="1"/>
  <c r="L967" i="1" s="1"/>
  <c r="U916" i="1"/>
  <c r="Z916" i="1" s="1"/>
  <c r="AA916" i="1" s="1"/>
  <c r="AB916" i="1" s="1"/>
  <c r="AC916" i="1" s="1"/>
  <c r="AD916" i="1" s="1"/>
  <c r="AE916" i="1" s="1"/>
  <c r="U689" i="1"/>
  <c r="Z689" i="1" s="1"/>
  <c r="AA689" i="1" s="1"/>
  <c r="AB689" i="1" s="1"/>
  <c r="AC689" i="1" s="1"/>
  <c r="AD689" i="1" s="1"/>
  <c r="AE689" i="1" s="1"/>
  <c r="U1156" i="1"/>
  <c r="Z1156" i="1" s="1"/>
  <c r="AA1156" i="1" s="1"/>
  <c r="AB1156" i="1" s="1"/>
  <c r="AC1156" i="1" s="1"/>
  <c r="AD1156" i="1" s="1"/>
  <c r="AE1156" i="1" s="1"/>
  <c r="U392" i="1"/>
  <c r="Z392" i="1" s="1"/>
  <c r="AA392" i="1" s="1"/>
  <c r="AB392" i="1" s="1"/>
  <c r="AC392" i="1" s="1"/>
  <c r="AD392" i="1" s="1"/>
  <c r="AE392" i="1" s="1"/>
  <c r="U208" i="1"/>
  <c r="Z208" i="1" s="1"/>
  <c r="AA208" i="1" s="1"/>
  <c r="AB208" i="1" s="1"/>
  <c r="AC208" i="1" s="1"/>
  <c r="AD208" i="1" s="1"/>
  <c r="AE208" i="1" s="1"/>
  <c r="U1709" i="1"/>
  <c r="Z1709" i="1" s="1"/>
  <c r="AA1709" i="1" s="1"/>
  <c r="AB1709" i="1" s="1"/>
  <c r="AC1709" i="1" s="1"/>
  <c r="AD1709" i="1" s="1"/>
  <c r="AE1709" i="1" s="1"/>
  <c r="U1713" i="1"/>
  <c r="Z1713" i="1" s="1"/>
  <c r="AA1713" i="1" s="1"/>
  <c r="AB1713" i="1" s="1"/>
  <c r="AC1713" i="1" s="1"/>
  <c r="AD1713" i="1" s="1"/>
  <c r="AE1713" i="1" s="1"/>
  <c r="R737" i="1"/>
  <c r="L737" i="1" s="1"/>
  <c r="R241" i="1"/>
  <c r="L241" i="1" s="1"/>
  <c r="R565" i="1"/>
  <c r="L565" i="1" s="1"/>
  <c r="R909" i="1"/>
  <c r="L909" i="1" s="1"/>
  <c r="R872" i="1"/>
  <c r="L872" i="1" s="1"/>
  <c r="R780" i="1"/>
  <c r="L780" i="1" s="1"/>
  <c r="R1665" i="1"/>
  <c r="L1665" i="1" s="1"/>
  <c r="R1520" i="1"/>
  <c r="L1520" i="1" s="1"/>
  <c r="R687" i="1"/>
  <c r="L687" i="1" s="1"/>
  <c r="R646" i="1"/>
  <c r="L646" i="1" s="1"/>
  <c r="R492" i="1"/>
  <c r="L492" i="1" s="1"/>
  <c r="R1136" i="1"/>
  <c r="L1136" i="1" s="1"/>
  <c r="R1553" i="1"/>
  <c r="L1553" i="1" s="1"/>
  <c r="R643" i="1"/>
  <c r="L643" i="1" s="1"/>
  <c r="R511" i="1"/>
  <c r="L511" i="1" s="1"/>
  <c r="R517" i="1"/>
  <c r="L517" i="1" s="1"/>
  <c r="U765" i="1"/>
  <c r="Z765" i="1" s="1"/>
  <c r="AA765" i="1" s="1"/>
  <c r="AB765" i="1" s="1"/>
  <c r="AC765" i="1" s="1"/>
  <c r="AD765" i="1" s="1"/>
  <c r="AE765" i="1" s="1"/>
  <c r="R1537" i="1"/>
  <c r="L1537" i="1" s="1"/>
  <c r="R650" i="1"/>
  <c r="L650" i="1" s="1"/>
  <c r="U1133" i="1"/>
  <c r="Z1133" i="1" s="1"/>
  <c r="AA1133" i="1" s="1"/>
  <c r="AB1133" i="1" s="1"/>
  <c r="AC1133" i="1" s="1"/>
  <c r="AD1133" i="1" s="1"/>
  <c r="AE1133" i="1" s="1"/>
  <c r="R1165" i="1"/>
  <c r="L1165" i="1" s="1"/>
  <c r="U1558" i="1"/>
  <c r="Z1558" i="1" s="1"/>
  <c r="AA1558" i="1" s="1"/>
  <c r="AB1558" i="1" s="1"/>
  <c r="AC1558" i="1" s="1"/>
  <c r="AD1558" i="1" s="1"/>
  <c r="AE1558" i="1" s="1"/>
  <c r="U1435" i="1"/>
  <c r="Z1435" i="1" s="1"/>
  <c r="AA1435" i="1" s="1"/>
  <c r="AB1435" i="1" s="1"/>
  <c r="AC1435" i="1" s="1"/>
  <c r="AD1435" i="1" s="1"/>
  <c r="AE1435" i="1" s="1"/>
  <c r="U1262" i="1"/>
  <c r="Z1262" i="1" s="1"/>
  <c r="AA1262" i="1" s="1"/>
  <c r="AB1262" i="1" s="1"/>
  <c r="AC1262" i="1" s="1"/>
  <c r="AD1262" i="1" s="1"/>
  <c r="AE1262" i="1" s="1"/>
  <c r="R1377" i="1"/>
  <c r="L1377" i="1" s="1"/>
  <c r="U1629" i="1"/>
  <c r="Z1629" i="1" s="1"/>
  <c r="AA1629" i="1" s="1"/>
  <c r="AB1629" i="1" s="1"/>
  <c r="AC1629" i="1" s="1"/>
  <c r="AD1629" i="1" s="1"/>
  <c r="AE1629" i="1" s="1"/>
  <c r="U1621" i="1"/>
  <c r="Z1621" i="1" s="1"/>
  <c r="AA1621" i="1" s="1"/>
  <c r="AB1621" i="1" s="1"/>
  <c r="AC1621" i="1" s="1"/>
  <c r="AD1621" i="1" s="1"/>
  <c r="AE1621" i="1" s="1"/>
  <c r="R1768" i="1"/>
  <c r="L1768" i="1" s="1"/>
  <c r="U1084" i="1"/>
  <c r="Z1084" i="1" s="1"/>
  <c r="AA1084" i="1" s="1"/>
  <c r="AB1084" i="1" s="1"/>
  <c r="AC1084" i="1" s="1"/>
  <c r="AD1084" i="1" s="1"/>
  <c r="AE1084" i="1" s="1"/>
  <c r="R1224" i="1"/>
  <c r="L1224" i="1" s="1"/>
  <c r="R1020" i="1"/>
  <c r="L1020" i="1" s="1"/>
  <c r="R471" i="1"/>
  <c r="L471" i="1" s="1"/>
  <c r="R672" i="1"/>
  <c r="L672" i="1" s="1"/>
  <c r="R1787" i="1"/>
  <c r="L1787" i="1" s="1"/>
  <c r="R1102" i="1"/>
  <c r="L1102" i="1" s="1"/>
  <c r="R146" i="1"/>
  <c r="L146" i="1" s="1"/>
  <c r="R340" i="1"/>
  <c r="L340" i="1" s="1"/>
  <c r="R1566" i="1"/>
  <c r="L1566" i="1" s="1"/>
  <c r="U1753" i="1"/>
  <c r="Z1753" i="1" s="1"/>
  <c r="AA1753" i="1" s="1"/>
  <c r="AB1753" i="1" s="1"/>
  <c r="AC1753" i="1" s="1"/>
  <c r="AD1753" i="1" s="1"/>
  <c r="AE1753" i="1" s="1"/>
  <c r="R1373" i="1"/>
  <c r="L1373" i="1" s="1"/>
  <c r="U767" i="1"/>
  <c r="Z767" i="1" s="1"/>
  <c r="AA767" i="1" s="1"/>
  <c r="AB767" i="1" s="1"/>
  <c r="AC767" i="1" s="1"/>
  <c r="AD767" i="1" s="1"/>
  <c r="AE767" i="1" s="1"/>
  <c r="R1071" i="1"/>
  <c r="L1071" i="1" s="1"/>
  <c r="R1504" i="1"/>
  <c r="L1504" i="1" s="1"/>
  <c r="R1015" i="1"/>
  <c r="L1015" i="1" s="1"/>
  <c r="U155" i="1"/>
  <c r="Z155" i="1" s="1"/>
  <c r="AA155" i="1" s="1"/>
  <c r="AB155" i="1" s="1"/>
  <c r="AC155" i="1" s="1"/>
  <c r="AD155" i="1" s="1"/>
  <c r="AE155" i="1" s="1"/>
  <c r="R773" i="1"/>
  <c r="L773" i="1" s="1"/>
  <c r="R801" i="1"/>
  <c r="L801" i="1" s="1"/>
  <c r="R1359" i="1"/>
  <c r="L1359" i="1" s="1"/>
  <c r="R281" i="1"/>
  <c r="L281" i="1" s="1"/>
  <c r="R1653" i="1"/>
  <c r="L1653" i="1" s="1"/>
  <c r="R463" i="1"/>
  <c r="L463" i="1" s="1"/>
  <c r="U1386" i="1"/>
  <c r="Z1386" i="1" s="1"/>
  <c r="AA1386" i="1" s="1"/>
  <c r="AB1386" i="1" s="1"/>
  <c r="AC1386" i="1" s="1"/>
  <c r="AD1386" i="1" s="1"/>
  <c r="AE1386" i="1" s="1"/>
  <c r="R40" i="1"/>
  <c r="L40" i="1" s="1"/>
  <c r="R266" i="1"/>
  <c r="L266" i="1" s="1"/>
  <c r="U495" i="1"/>
  <c r="Z495" i="1" s="1"/>
  <c r="AA495" i="1" s="1"/>
  <c r="AB495" i="1" s="1"/>
  <c r="AC495" i="1" s="1"/>
  <c r="AD495" i="1" s="1"/>
  <c r="AE495" i="1" s="1"/>
  <c r="R1380" i="1"/>
  <c r="L1380" i="1" s="1"/>
  <c r="R1706" i="1"/>
  <c r="L1706" i="1" s="1"/>
  <c r="R785" i="1"/>
  <c r="L785" i="1" s="1"/>
  <c r="R435" i="1"/>
  <c r="L435" i="1" s="1"/>
  <c r="R904" i="1"/>
  <c r="L904" i="1" s="1"/>
  <c r="R870" i="1"/>
  <c r="L870" i="1" s="1"/>
  <c r="R1398" i="1"/>
  <c r="L1398" i="1" s="1"/>
  <c r="R742" i="1"/>
  <c r="L742" i="1" s="1"/>
  <c r="U994" i="1"/>
  <c r="Z994" i="1" s="1"/>
  <c r="AA994" i="1" s="1"/>
  <c r="AB994" i="1" s="1"/>
  <c r="AC994" i="1" s="1"/>
  <c r="AD994" i="1" s="1"/>
  <c r="AE994" i="1" s="1"/>
  <c r="R1281" i="1"/>
  <c r="L1281" i="1" s="1"/>
  <c r="U430" i="1"/>
  <c r="Z430" i="1" s="1"/>
  <c r="AA430" i="1" s="1"/>
  <c r="AB430" i="1" s="1"/>
  <c r="AC430" i="1" s="1"/>
  <c r="AD430" i="1" s="1"/>
  <c r="AE430" i="1" s="1"/>
  <c r="R678" i="1"/>
  <c r="L678" i="1" s="1"/>
  <c r="U983" i="1"/>
  <c r="Z983" i="1" s="1"/>
  <c r="AA983" i="1" s="1"/>
  <c r="AB983" i="1" s="1"/>
  <c r="AC983" i="1" s="1"/>
  <c r="AD983" i="1" s="1"/>
  <c r="AE983" i="1" s="1"/>
  <c r="R1463" i="1"/>
  <c r="L1463" i="1" s="1"/>
  <c r="U1611" i="1"/>
  <c r="Z1611" i="1" s="1"/>
  <c r="AA1611" i="1" s="1"/>
  <c r="AB1611" i="1" s="1"/>
  <c r="AC1611" i="1" s="1"/>
  <c r="AD1611" i="1" s="1"/>
  <c r="AE1611" i="1" s="1"/>
  <c r="R436" i="1"/>
  <c r="L436" i="1" s="1"/>
  <c r="U1306" i="1"/>
  <c r="Z1306" i="1" s="1"/>
  <c r="AA1306" i="1" s="1"/>
  <c r="AB1306" i="1" s="1"/>
  <c r="AC1306" i="1" s="1"/>
  <c r="AD1306" i="1" s="1"/>
  <c r="AE1306" i="1" s="1"/>
  <c r="U1808" i="1"/>
  <c r="Z1808" i="1" s="1"/>
  <c r="AA1808" i="1" s="1"/>
  <c r="AB1808" i="1" s="1"/>
  <c r="AC1808" i="1" s="1"/>
  <c r="AD1808" i="1" s="1"/>
  <c r="AE1808" i="1" s="1"/>
  <c r="U1085" i="1"/>
  <c r="Z1085" i="1" s="1"/>
  <c r="AA1085" i="1" s="1"/>
  <c r="AB1085" i="1" s="1"/>
  <c r="AC1085" i="1" s="1"/>
  <c r="AD1085" i="1" s="1"/>
  <c r="AE1085" i="1" s="1"/>
  <c r="R1626" i="1"/>
  <c r="L1626" i="1" s="1"/>
  <c r="R1812" i="1"/>
  <c r="L1812" i="1" s="1"/>
  <c r="R763" i="1"/>
  <c r="L763" i="1" s="1"/>
  <c r="R1331" i="1"/>
  <c r="L1331" i="1" s="1"/>
  <c r="R1236" i="1"/>
  <c r="L1236" i="1" s="1"/>
  <c r="R202" i="1"/>
  <c r="L202" i="1" s="1"/>
  <c r="R74" i="1"/>
  <c r="L74" i="1" s="1"/>
  <c r="R1478" i="1"/>
  <c r="L1478" i="1" s="1"/>
  <c r="R254" i="1"/>
  <c r="L254" i="1" s="1"/>
  <c r="U1289" i="1"/>
  <c r="Z1289" i="1" s="1"/>
  <c r="AA1289" i="1" s="1"/>
  <c r="AB1289" i="1" s="1"/>
  <c r="AC1289" i="1" s="1"/>
  <c r="AD1289" i="1" s="1"/>
  <c r="AE1289" i="1" s="1"/>
  <c r="R748" i="1"/>
  <c r="L748" i="1" s="1"/>
  <c r="R1584" i="1"/>
  <c r="L1584" i="1" s="1"/>
  <c r="R285" i="1"/>
  <c r="L285" i="1" s="1"/>
  <c r="R1293" i="1"/>
  <c r="L1293" i="1" s="1"/>
  <c r="R540" i="1"/>
  <c r="L540" i="1" s="1"/>
  <c r="U1503" i="1"/>
  <c r="Z1503" i="1" s="1"/>
  <c r="AA1503" i="1" s="1"/>
  <c r="AB1503" i="1" s="1"/>
  <c r="AC1503" i="1" s="1"/>
  <c r="AD1503" i="1" s="1"/>
  <c r="AE1503" i="1" s="1"/>
  <c r="R1664" i="1"/>
  <c r="L1664" i="1" s="1"/>
  <c r="R1267" i="1"/>
  <c r="L1267" i="1" s="1"/>
  <c r="R1269" i="1"/>
  <c r="L1269" i="1" s="1"/>
  <c r="R832" i="1"/>
  <c r="L832" i="1" s="1"/>
  <c r="U1190" i="1"/>
  <c r="Z1190" i="1" s="1"/>
  <c r="AA1190" i="1" s="1"/>
  <c r="AB1190" i="1" s="1"/>
  <c r="AC1190" i="1" s="1"/>
  <c r="AD1190" i="1" s="1"/>
  <c r="AE1190" i="1" s="1"/>
  <c r="R1301" i="1"/>
  <c r="L1301" i="1" s="1"/>
  <c r="R1783" i="1"/>
  <c r="L1783" i="1" s="1"/>
  <c r="R880" i="1"/>
  <c r="L880" i="1" s="1"/>
  <c r="U1361" i="1"/>
  <c r="Z1361" i="1" s="1"/>
  <c r="AA1361" i="1" s="1"/>
  <c r="AB1361" i="1" s="1"/>
  <c r="AC1361" i="1" s="1"/>
  <c r="AD1361" i="1" s="1"/>
  <c r="AE1361" i="1" s="1"/>
  <c r="U740" i="1"/>
  <c r="Z740" i="1" s="1"/>
  <c r="AA740" i="1" s="1"/>
  <c r="AB740" i="1" s="1"/>
  <c r="AC740" i="1" s="1"/>
  <c r="AD740" i="1" s="1"/>
  <c r="AE740" i="1" s="1"/>
  <c r="R1623" i="1"/>
  <c r="L1623" i="1" s="1"/>
  <c r="U1648" i="1"/>
  <c r="Z1648" i="1" s="1"/>
  <c r="AA1648" i="1" s="1"/>
  <c r="AB1648" i="1" s="1"/>
  <c r="AC1648" i="1" s="1"/>
  <c r="AD1648" i="1" s="1"/>
  <c r="AE1648" i="1" s="1"/>
  <c r="R1404" i="1"/>
  <c r="L1404" i="1" s="1"/>
  <c r="R819" i="1"/>
  <c r="L819" i="1" s="1"/>
  <c r="R824" i="1"/>
  <c r="L824" i="1" s="1"/>
  <c r="U133" i="1"/>
  <c r="Z133" i="1" s="1"/>
  <c r="AA133" i="1" s="1"/>
  <c r="AB133" i="1" s="1"/>
  <c r="AC133" i="1" s="1"/>
  <c r="AD133" i="1" s="1"/>
  <c r="AE133" i="1" s="1"/>
  <c r="R829" i="1"/>
  <c r="L829" i="1" s="1"/>
  <c r="U1590" i="1"/>
  <c r="Z1590" i="1" s="1"/>
  <c r="AA1590" i="1" s="1"/>
  <c r="AB1590" i="1" s="1"/>
  <c r="AC1590" i="1" s="1"/>
  <c r="AD1590" i="1" s="1"/>
  <c r="AE1590" i="1" s="1"/>
  <c r="U1187" i="1"/>
  <c r="Z1187" i="1" s="1"/>
  <c r="AA1187" i="1" s="1"/>
  <c r="AB1187" i="1" s="1"/>
  <c r="AC1187" i="1" s="1"/>
  <c r="AD1187" i="1" s="1"/>
  <c r="AE1187" i="1" s="1"/>
  <c r="U1164" i="1"/>
  <c r="Z1164" i="1" s="1"/>
  <c r="AA1164" i="1" s="1"/>
  <c r="AB1164" i="1" s="1"/>
  <c r="AC1164" i="1" s="1"/>
  <c r="AD1164" i="1" s="1"/>
  <c r="AE1164" i="1" s="1"/>
  <c r="R1378" i="1"/>
  <c r="L1378" i="1" s="1"/>
  <c r="R972" i="1"/>
  <c r="L972" i="1" s="1"/>
  <c r="U67" i="1"/>
  <c r="Z67" i="1" s="1"/>
  <c r="AA67" i="1" s="1"/>
  <c r="AB67" i="1" s="1"/>
  <c r="AC67" i="1" s="1"/>
  <c r="AD67" i="1" s="1"/>
  <c r="AE67" i="1" s="1"/>
  <c r="U810" i="1"/>
  <c r="Z810" i="1" s="1"/>
  <c r="AA810" i="1" s="1"/>
  <c r="AB810" i="1" s="1"/>
  <c r="AC810" i="1" s="1"/>
  <c r="AD810" i="1" s="1"/>
  <c r="AE810" i="1" s="1"/>
  <c r="U1809" i="1"/>
  <c r="Z1809" i="1" s="1"/>
  <c r="AA1809" i="1" s="1"/>
  <c r="AB1809" i="1" s="1"/>
  <c r="AC1809" i="1" s="1"/>
  <c r="AD1809" i="1" s="1"/>
  <c r="AE1809" i="1" s="1"/>
  <c r="R1217" i="1"/>
  <c r="L1217" i="1" s="1"/>
  <c r="U1167" i="1"/>
  <c r="Z1167" i="1" s="1"/>
  <c r="AA1167" i="1" s="1"/>
  <c r="AB1167" i="1" s="1"/>
  <c r="AC1167" i="1" s="1"/>
  <c r="AD1167" i="1" s="1"/>
  <c r="AE1167" i="1" s="1"/>
  <c r="U292" i="1"/>
  <c r="Z292" i="1" s="1"/>
  <c r="AA292" i="1" s="1"/>
  <c r="AB292" i="1" s="1"/>
  <c r="AC292" i="1" s="1"/>
  <c r="AD292" i="1" s="1"/>
  <c r="AE292" i="1" s="1"/>
  <c r="U835" i="1"/>
  <c r="Z835" i="1" s="1"/>
  <c r="AA835" i="1" s="1"/>
  <c r="AB835" i="1" s="1"/>
  <c r="AC835" i="1" s="1"/>
  <c r="AD835" i="1" s="1"/>
  <c r="AE835" i="1" s="1"/>
  <c r="U122" i="1"/>
  <c r="Z122" i="1" s="1"/>
  <c r="AA122" i="1" s="1"/>
  <c r="AB122" i="1" s="1"/>
  <c r="AC122" i="1" s="1"/>
  <c r="AD122" i="1" s="1"/>
  <c r="AE122" i="1" s="1"/>
  <c r="R1314" i="1"/>
  <c r="L1314" i="1" s="1"/>
  <c r="R1385" i="1"/>
  <c r="L1385" i="1" s="1"/>
  <c r="R1026" i="1"/>
  <c r="L1026" i="1" s="1"/>
  <c r="R484" i="1"/>
  <c r="L484" i="1" s="1"/>
  <c r="U1016" i="1"/>
  <c r="Z1016" i="1" s="1"/>
  <c r="AA1016" i="1" s="1"/>
  <c r="AB1016" i="1" s="1"/>
  <c r="AC1016" i="1" s="1"/>
  <c r="AD1016" i="1" s="1"/>
  <c r="AE1016" i="1" s="1"/>
  <c r="R170" i="1"/>
  <c r="L170" i="1" s="1"/>
  <c r="U1168" i="1"/>
  <c r="Z1168" i="1" s="1"/>
  <c r="AA1168" i="1" s="1"/>
  <c r="AB1168" i="1" s="1"/>
  <c r="AC1168" i="1" s="1"/>
  <c r="AD1168" i="1" s="1"/>
  <c r="AE1168" i="1" s="1"/>
  <c r="U821" i="1"/>
  <c r="Z821" i="1" s="1"/>
  <c r="AA821" i="1" s="1"/>
  <c r="AB821" i="1" s="1"/>
  <c r="AC821" i="1" s="1"/>
  <c r="AD821" i="1" s="1"/>
  <c r="AE821" i="1" s="1"/>
  <c r="R684" i="1"/>
  <c r="L684" i="1" s="1"/>
  <c r="R1063" i="1"/>
  <c r="L1063" i="1" s="1"/>
  <c r="R1659" i="1"/>
  <c r="L1659" i="1" s="1"/>
  <c r="U531" i="1"/>
  <c r="Z531" i="1" s="1"/>
  <c r="AA531" i="1" s="1"/>
  <c r="AB531" i="1" s="1"/>
  <c r="AC531" i="1" s="1"/>
  <c r="AD531" i="1" s="1"/>
  <c r="AE531" i="1" s="1"/>
  <c r="R692" i="1"/>
  <c r="L692" i="1" s="1"/>
  <c r="R1003" i="1"/>
  <c r="L1003" i="1" s="1"/>
  <c r="R396" i="1"/>
  <c r="L396" i="1" s="1"/>
  <c r="R1773" i="1"/>
  <c r="L1773" i="1" s="1"/>
  <c r="R690" i="1"/>
  <c r="L690" i="1" s="1"/>
  <c r="R1517" i="1"/>
  <c r="L1517" i="1" s="1"/>
  <c r="U858" i="1"/>
  <c r="Z858" i="1" s="1"/>
  <c r="AA858" i="1" s="1"/>
  <c r="AB858" i="1" s="1"/>
  <c r="AC858" i="1" s="1"/>
  <c r="AD858" i="1" s="1"/>
  <c r="AE858" i="1" s="1"/>
  <c r="R1054" i="1"/>
  <c r="L1054" i="1" s="1"/>
  <c r="R110" i="1"/>
  <c r="L110" i="1" s="1"/>
  <c r="R1469" i="1"/>
  <c r="L1469" i="1" s="1"/>
  <c r="U771" i="1"/>
  <c r="Z771" i="1" s="1"/>
  <c r="AA771" i="1" s="1"/>
  <c r="AB771" i="1" s="1"/>
  <c r="AC771" i="1" s="1"/>
  <c r="AD771" i="1" s="1"/>
  <c r="AE771" i="1" s="1"/>
  <c r="R1655" i="1"/>
  <c r="L1655" i="1" s="1"/>
  <c r="U69" i="1"/>
  <c r="Z69" i="1" s="1"/>
  <c r="AA69" i="1" s="1"/>
  <c r="AB69" i="1" s="1"/>
  <c r="AC69" i="1" s="1"/>
  <c r="AD69" i="1" s="1"/>
  <c r="AE69" i="1" s="1"/>
  <c r="R69" i="1"/>
  <c r="L69" i="1" s="1"/>
  <c r="U1199" i="1"/>
  <c r="Z1199" i="1" s="1"/>
  <c r="AA1199" i="1" s="1"/>
  <c r="AB1199" i="1" s="1"/>
  <c r="AC1199" i="1" s="1"/>
  <c r="AD1199" i="1" s="1"/>
  <c r="AE1199" i="1" s="1"/>
  <c r="R1256" i="1"/>
  <c r="L1256" i="1" s="1"/>
  <c r="R579" i="1"/>
  <c r="L579" i="1" s="1"/>
  <c r="R262" i="1"/>
  <c r="L262" i="1" s="1"/>
  <c r="R882" i="1"/>
  <c r="L882" i="1" s="1"/>
  <c r="U937" i="1"/>
  <c r="Z937" i="1" s="1"/>
  <c r="AA937" i="1" s="1"/>
  <c r="AB937" i="1" s="1"/>
  <c r="AC937" i="1" s="1"/>
  <c r="AD937" i="1" s="1"/>
  <c r="AE937" i="1" s="1"/>
  <c r="U809" i="1"/>
  <c r="Z809" i="1" s="1"/>
  <c r="AA809" i="1" s="1"/>
  <c r="AB809" i="1" s="1"/>
  <c r="AC809" i="1" s="1"/>
  <c r="AD809" i="1" s="1"/>
  <c r="AE809" i="1" s="1"/>
  <c r="R1244" i="1"/>
  <c r="L1244" i="1" s="1"/>
  <c r="R1123" i="1"/>
  <c r="L1123" i="1" s="1"/>
  <c r="U1410" i="1"/>
  <c r="Z1410" i="1" s="1"/>
  <c r="AA1410" i="1" s="1"/>
  <c r="AB1410" i="1" s="1"/>
  <c r="AC1410" i="1" s="1"/>
  <c r="AD1410" i="1" s="1"/>
  <c r="AE1410" i="1" s="1"/>
  <c r="R1410" i="1"/>
  <c r="L1410" i="1" s="1"/>
  <c r="R1371" i="1"/>
  <c r="L1371" i="1" s="1"/>
  <c r="R1001" i="1"/>
  <c r="L1001" i="1" s="1"/>
  <c r="R1699" i="1"/>
  <c r="L1699" i="1" s="1"/>
  <c r="R1101" i="1"/>
  <c r="L1101" i="1" s="1"/>
  <c r="U1631" i="1"/>
  <c r="Z1631" i="1" s="1"/>
  <c r="AA1631" i="1" s="1"/>
  <c r="AB1631" i="1" s="1"/>
  <c r="AC1631" i="1" s="1"/>
  <c r="AD1631" i="1" s="1"/>
  <c r="AE1631" i="1" s="1"/>
  <c r="R654" i="1"/>
  <c r="L654" i="1" s="1"/>
  <c r="R376" i="1"/>
  <c r="L376" i="1" s="1"/>
  <c r="U990" i="1"/>
  <c r="Z990" i="1" s="1"/>
  <c r="AA990" i="1" s="1"/>
  <c r="AB990" i="1" s="1"/>
  <c r="AC990" i="1" s="1"/>
  <c r="AD990" i="1" s="1"/>
  <c r="AE990" i="1" s="1"/>
  <c r="R1679" i="1"/>
  <c r="L1679" i="1" s="1"/>
  <c r="U1473" i="1"/>
  <c r="Z1473" i="1" s="1"/>
  <c r="AA1473" i="1" s="1"/>
  <c r="AB1473" i="1" s="1"/>
  <c r="AC1473" i="1" s="1"/>
  <c r="AD1473" i="1" s="1"/>
  <c r="AE1473" i="1" s="1"/>
  <c r="U347" i="1"/>
  <c r="Z347" i="1" s="1"/>
  <c r="AA347" i="1" s="1"/>
  <c r="AB347" i="1" s="1"/>
  <c r="AC347" i="1" s="1"/>
  <c r="AD347" i="1" s="1"/>
  <c r="AE347" i="1" s="1"/>
  <c r="R936" i="1"/>
  <c r="L936" i="1" s="1"/>
  <c r="R584" i="1"/>
  <c r="L584" i="1" s="1"/>
  <c r="U1151" i="1"/>
  <c r="Z1151" i="1" s="1"/>
  <c r="AA1151" i="1" s="1"/>
  <c r="AB1151" i="1" s="1"/>
  <c r="AC1151" i="1" s="1"/>
  <c r="AD1151" i="1" s="1"/>
  <c r="AE1151" i="1" s="1"/>
  <c r="R236" i="1"/>
  <c r="L236" i="1" s="1"/>
  <c r="R1508" i="1"/>
  <c r="L1508" i="1" s="1"/>
  <c r="R1710" i="1"/>
  <c r="L1710" i="1" s="1"/>
  <c r="U1804" i="1"/>
  <c r="Z1804" i="1" s="1"/>
  <c r="AA1804" i="1" s="1"/>
  <c r="AB1804" i="1" s="1"/>
  <c r="AC1804" i="1" s="1"/>
  <c r="AD1804" i="1" s="1"/>
  <c r="AE1804" i="1" s="1"/>
  <c r="R288" i="1"/>
  <c r="L288" i="1" s="1"/>
  <c r="R1013" i="1"/>
  <c r="L1013" i="1" s="1"/>
  <c r="R807" i="1"/>
  <c r="L807" i="1" s="1"/>
  <c r="R388" i="1"/>
  <c r="L388" i="1" s="1"/>
  <c r="U1483" i="1"/>
  <c r="Z1483" i="1" s="1"/>
  <c r="AA1483" i="1" s="1"/>
  <c r="AB1483" i="1" s="1"/>
  <c r="AC1483" i="1" s="1"/>
  <c r="AD1483" i="1" s="1"/>
  <c r="AE1483" i="1" s="1"/>
  <c r="U1436" i="1"/>
  <c r="Z1436" i="1" s="1"/>
  <c r="AA1436" i="1" s="1"/>
  <c r="AB1436" i="1" s="1"/>
  <c r="AC1436" i="1" s="1"/>
  <c r="AD1436" i="1" s="1"/>
  <c r="AE1436" i="1" s="1"/>
  <c r="R437" i="1"/>
  <c r="L437" i="1" s="1"/>
  <c r="R295" i="1"/>
  <c r="L295" i="1" s="1"/>
  <c r="R1340" i="1"/>
  <c r="L1340" i="1" s="1"/>
  <c r="U1340" i="1"/>
  <c r="Z1340" i="1" s="1"/>
  <c r="AA1340" i="1" s="1"/>
  <c r="AB1340" i="1" s="1"/>
  <c r="AC1340" i="1" s="1"/>
  <c r="AD1340" i="1" s="1"/>
  <c r="AE1340" i="1" s="1"/>
  <c r="U1643" i="1"/>
  <c r="Z1643" i="1" s="1"/>
  <c r="AA1643" i="1" s="1"/>
  <c r="AB1643" i="1" s="1"/>
  <c r="AC1643" i="1" s="1"/>
  <c r="AD1643" i="1" s="1"/>
  <c r="AE1643" i="1" s="1"/>
  <c r="U1129" i="1"/>
  <c r="Z1129" i="1" s="1"/>
  <c r="AA1129" i="1" s="1"/>
  <c r="AB1129" i="1" s="1"/>
  <c r="AC1129" i="1" s="1"/>
  <c r="AD1129" i="1" s="1"/>
  <c r="AE1129" i="1" s="1"/>
  <c r="U1027" i="1"/>
  <c r="Z1027" i="1" s="1"/>
  <c r="AA1027" i="1" s="1"/>
  <c r="AB1027" i="1" s="1"/>
  <c r="AC1027" i="1" s="1"/>
  <c r="AD1027" i="1" s="1"/>
  <c r="AE1027" i="1" s="1"/>
  <c r="U176" i="1"/>
  <c r="Z176" i="1" s="1"/>
  <c r="AA176" i="1" s="1"/>
  <c r="AB176" i="1" s="1"/>
  <c r="AC176" i="1" s="1"/>
  <c r="AD176" i="1" s="1"/>
  <c r="AE176" i="1" s="1"/>
  <c r="R176" i="1"/>
  <c r="L176" i="1" s="1"/>
  <c r="R1429" i="1"/>
  <c r="L1429" i="1" s="1"/>
  <c r="R1233" i="1"/>
  <c r="L1233" i="1" s="1"/>
  <c r="R205" i="1"/>
  <c r="L205" i="1" s="1"/>
  <c r="R242" i="1"/>
  <c r="L242" i="1" s="1"/>
  <c r="R546" i="1"/>
  <c r="L546" i="1" s="1"/>
  <c r="R906" i="1"/>
  <c r="L906" i="1" s="1"/>
  <c r="R635" i="1"/>
  <c r="L635" i="1" s="1"/>
  <c r="R55" i="1"/>
  <c r="L55" i="1" s="1"/>
  <c r="U1383" i="1"/>
  <c r="Z1383" i="1" s="1"/>
  <c r="AA1383" i="1" s="1"/>
  <c r="AB1383" i="1" s="1"/>
  <c r="AC1383" i="1" s="1"/>
  <c r="AD1383" i="1" s="1"/>
  <c r="AE1383" i="1" s="1"/>
  <c r="U1272" i="1"/>
  <c r="Z1272" i="1" s="1"/>
  <c r="AA1272" i="1" s="1"/>
  <c r="AB1272" i="1" s="1"/>
  <c r="AC1272" i="1" s="1"/>
  <c r="AD1272" i="1" s="1"/>
  <c r="AE1272" i="1" s="1"/>
  <c r="R153" i="1"/>
  <c r="L153" i="1" s="1"/>
  <c r="U1106" i="1"/>
  <c r="Z1106" i="1" s="1"/>
  <c r="AA1106" i="1" s="1"/>
  <c r="AB1106" i="1" s="1"/>
  <c r="AC1106" i="1" s="1"/>
  <c r="AD1106" i="1" s="1"/>
  <c r="AE1106" i="1" s="1"/>
  <c r="R1106" i="1"/>
  <c r="L1106" i="1" s="1"/>
  <c r="U911" i="1"/>
  <c r="Z911" i="1" s="1"/>
  <c r="AA911" i="1" s="1"/>
  <c r="AB911" i="1" s="1"/>
  <c r="AC911" i="1" s="1"/>
  <c r="AD911" i="1" s="1"/>
  <c r="AE911" i="1" s="1"/>
  <c r="R1708" i="1"/>
  <c r="L1708" i="1" s="1"/>
  <c r="R974" i="1"/>
  <c r="L974" i="1" s="1"/>
  <c r="R915" i="1"/>
  <c r="L915" i="1" s="1"/>
  <c r="R1173" i="1"/>
  <c r="L1173" i="1" s="1"/>
  <c r="U448" i="1"/>
  <c r="Z448" i="1" s="1"/>
  <c r="AA448" i="1" s="1"/>
  <c r="AB448" i="1" s="1"/>
  <c r="AC448" i="1" s="1"/>
  <c r="AD448" i="1" s="1"/>
  <c r="AE448" i="1" s="1"/>
  <c r="R85" i="1"/>
  <c r="L85" i="1" s="1"/>
  <c r="U917" i="1"/>
  <c r="Z917" i="1" s="1"/>
  <c r="AA917" i="1" s="1"/>
  <c r="AB917" i="1" s="1"/>
  <c r="AC917" i="1" s="1"/>
  <c r="AD917" i="1" s="1"/>
  <c r="AE917" i="1" s="1"/>
  <c r="R1041" i="1"/>
  <c r="L1041" i="1" s="1"/>
  <c r="U173" i="1"/>
  <c r="Z173" i="1" s="1"/>
  <c r="AA173" i="1" s="1"/>
  <c r="AB173" i="1" s="1"/>
  <c r="AC173" i="1" s="1"/>
  <c r="AD173" i="1" s="1"/>
  <c r="AE173" i="1" s="1"/>
  <c r="U697" i="1"/>
  <c r="Z697" i="1" s="1"/>
  <c r="AA697" i="1" s="1"/>
  <c r="AB697" i="1" s="1"/>
  <c r="AC697" i="1" s="1"/>
  <c r="AD697" i="1" s="1"/>
  <c r="AE697" i="1" s="1"/>
  <c r="R335" i="1"/>
  <c r="L335" i="1" s="1"/>
  <c r="R1033" i="1"/>
  <c r="L1033" i="1" s="1"/>
  <c r="R795" i="1"/>
  <c r="L795" i="1" s="1"/>
  <c r="U374" i="1"/>
  <c r="Z374" i="1" s="1"/>
  <c r="AA374" i="1" s="1"/>
  <c r="AB374" i="1" s="1"/>
  <c r="AC374" i="1" s="1"/>
  <c r="AD374" i="1" s="1"/>
  <c r="AE374" i="1" s="1"/>
  <c r="R1035" i="1"/>
  <c r="L1035" i="1" s="1"/>
  <c r="R1514" i="1"/>
  <c r="L1514" i="1" s="1"/>
  <c r="U1533" i="1"/>
  <c r="Z1533" i="1" s="1"/>
  <c r="AA1533" i="1" s="1"/>
  <c r="AB1533" i="1" s="1"/>
  <c r="AC1533" i="1" s="1"/>
  <c r="AD1533" i="1" s="1"/>
  <c r="AE1533" i="1" s="1"/>
  <c r="R1533" i="1"/>
  <c r="L1533" i="1" s="1"/>
  <c r="R1142" i="1"/>
  <c r="L1142" i="1" s="1"/>
  <c r="R701" i="1"/>
  <c r="L701" i="1" s="1"/>
  <c r="R683" i="1"/>
  <c r="L683" i="1" s="1"/>
  <c r="R898" i="1"/>
  <c r="L898" i="1" s="1"/>
  <c r="R1762" i="1"/>
  <c r="L1762" i="1" s="1"/>
  <c r="R671" i="1"/>
  <c r="L671" i="1" s="1"/>
  <c r="R1266" i="1"/>
  <c r="L1266" i="1" s="1"/>
  <c r="U1211" i="1"/>
  <c r="Z1211" i="1" s="1"/>
  <c r="AA1211" i="1" s="1"/>
  <c r="AB1211" i="1" s="1"/>
  <c r="AC1211" i="1" s="1"/>
  <c r="AD1211" i="1" s="1"/>
  <c r="AE1211" i="1" s="1"/>
  <c r="R1211" i="1"/>
  <c r="L1211" i="1" s="1"/>
  <c r="R656" i="1"/>
  <c r="L656" i="1" s="1"/>
  <c r="R456" i="1"/>
  <c r="L456" i="1" s="1"/>
  <c r="R1255" i="1"/>
  <c r="L1255" i="1" s="1"/>
  <c r="R184" i="1"/>
  <c r="L184" i="1" s="1"/>
  <c r="U1138" i="1"/>
  <c r="Z1138" i="1" s="1"/>
  <c r="AA1138" i="1" s="1"/>
  <c r="AB1138" i="1" s="1"/>
  <c r="AC1138" i="1" s="1"/>
  <c r="AD1138" i="1" s="1"/>
  <c r="AE1138" i="1" s="1"/>
  <c r="U505" i="1"/>
  <c r="Z505" i="1" s="1"/>
  <c r="AA505" i="1" s="1"/>
  <c r="AB505" i="1" s="1"/>
  <c r="AC505" i="1" s="1"/>
  <c r="AD505" i="1" s="1"/>
  <c r="AE505" i="1" s="1"/>
  <c r="U1522" i="1"/>
  <c r="Z1522" i="1" s="1"/>
  <c r="AA1522" i="1" s="1"/>
  <c r="AB1522" i="1" s="1"/>
  <c r="AC1522" i="1" s="1"/>
  <c r="AD1522" i="1" s="1"/>
  <c r="AE1522" i="1" s="1"/>
  <c r="R1225" i="1"/>
  <c r="L1225" i="1" s="1"/>
  <c r="R1363" i="1"/>
  <c r="L1363" i="1" s="1"/>
  <c r="U607" i="1"/>
  <c r="Z607" i="1" s="1"/>
  <c r="AA607" i="1" s="1"/>
  <c r="AB607" i="1" s="1"/>
  <c r="AC607" i="1" s="1"/>
  <c r="AD607" i="1" s="1"/>
  <c r="AE607" i="1" s="1"/>
  <c r="R718" i="1"/>
  <c r="L718" i="1" s="1"/>
  <c r="U1790" i="1"/>
  <c r="Z1790" i="1" s="1"/>
  <c r="AA1790" i="1" s="1"/>
  <c r="AB1790" i="1" s="1"/>
  <c r="AC1790" i="1" s="1"/>
  <c r="AD1790" i="1" s="1"/>
  <c r="AE1790" i="1" s="1"/>
  <c r="R1557" i="1"/>
  <c r="L1557" i="1" s="1"/>
  <c r="R100" i="1"/>
  <c r="L100" i="1" s="1"/>
  <c r="R1510" i="1"/>
  <c r="L1510" i="1" s="1"/>
  <c r="R960" i="1"/>
  <c r="L960" i="1" s="1"/>
  <c r="U960" i="1"/>
  <c r="Z960" i="1" s="1"/>
  <c r="AA960" i="1" s="1"/>
  <c r="AB960" i="1" s="1"/>
  <c r="AC960" i="1" s="1"/>
  <c r="AD960" i="1" s="1"/>
  <c r="AE960" i="1" s="1"/>
  <c r="U474" i="1"/>
  <c r="Z474" i="1" s="1"/>
  <c r="AA474" i="1" s="1"/>
  <c r="AB474" i="1" s="1"/>
  <c r="AC474" i="1" s="1"/>
  <c r="AD474" i="1" s="1"/>
  <c r="AE474" i="1" s="1"/>
  <c r="R1155" i="1"/>
  <c r="L1155" i="1" s="1"/>
  <c r="R1711" i="1"/>
  <c r="L1711" i="1" s="1"/>
  <c r="U1748" i="1"/>
  <c r="Z1748" i="1" s="1"/>
  <c r="AA1748" i="1" s="1"/>
  <c r="AB1748" i="1" s="1"/>
  <c r="AC1748" i="1" s="1"/>
  <c r="AD1748" i="1" s="1"/>
  <c r="AE1748" i="1" s="1"/>
  <c r="R1748" i="1"/>
  <c r="L1748" i="1" s="1"/>
  <c r="R876" i="1"/>
  <c r="L876" i="1" s="1"/>
  <c r="U569" i="1"/>
  <c r="Z569" i="1" s="1"/>
  <c r="AA569" i="1" s="1"/>
  <c r="AB569" i="1" s="1"/>
  <c r="AC569" i="1" s="1"/>
  <c r="AD569" i="1" s="1"/>
  <c r="AE569" i="1" s="1"/>
  <c r="R1045" i="1"/>
  <c r="L1045" i="1" s="1"/>
  <c r="R1143" i="1"/>
  <c r="L1143" i="1" s="1"/>
  <c r="U294" i="1"/>
  <c r="Z294" i="1" s="1"/>
  <c r="AA294" i="1" s="1"/>
  <c r="AB294" i="1" s="1"/>
  <c r="AC294" i="1" s="1"/>
  <c r="AD294" i="1" s="1"/>
  <c r="AE294" i="1" s="1"/>
  <c r="U929" i="1"/>
  <c r="Z929" i="1" s="1"/>
  <c r="AA929" i="1" s="1"/>
  <c r="AB929" i="1" s="1"/>
  <c r="AC929" i="1" s="1"/>
  <c r="AD929" i="1" s="1"/>
  <c r="AE929" i="1" s="1"/>
  <c r="R907" i="1"/>
  <c r="L907" i="1" s="1"/>
  <c r="U827" i="1"/>
  <c r="Z827" i="1" s="1"/>
  <c r="AA827" i="1" s="1"/>
  <c r="AB827" i="1" s="1"/>
  <c r="AC827" i="1" s="1"/>
  <c r="AD827" i="1" s="1"/>
  <c r="AE827" i="1" s="1"/>
  <c r="U31" i="1"/>
  <c r="Z31" i="1" s="1"/>
  <c r="AA31" i="1" s="1"/>
  <c r="AB31" i="1" s="1"/>
  <c r="AC31" i="1" s="1"/>
  <c r="AD31" i="1" s="1"/>
  <c r="AE31" i="1" s="1"/>
  <c r="U1046" i="1"/>
  <c r="Z1046" i="1" s="1"/>
  <c r="AA1046" i="1" s="1"/>
  <c r="AB1046" i="1" s="1"/>
  <c r="AC1046" i="1" s="1"/>
  <c r="AD1046" i="1" s="1"/>
  <c r="AE1046" i="1" s="1"/>
  <c r="R1005" i="1"/>
  <c r="L1005" i="1" s="1"/>
  <c r="U356" i="1"/>
  <c r="Z356" i="1" s="1"/>
  <c r="AA356" i="1" s="1"/>
  <c r="AB356" i="1" s="1"/>
  <c r="AC356" i="1" s="1"/>
  <c r="AD356" i="1" s="1"/>
  <c r="AE356" i="1" s="1"/>
  <c r="U1320" i="1"/>
  <c r="Z1320" i="1" s="1"/>
  <c r="AA1320" i="1" s="1"/>
  <c r="AB1320" i="1" s="1"/>
  <c r="AC1320" i="1" s="1"/>
  <c r="AD1320" i="1" s="1"/>
  <c r="AE1320" i="1" s="1"/>
  <c r="R1320" i="1"/>
  <c r="L1320" i="1" s="1"/>
  <c r="R134" i="1"/>
  <c r="L134" i="1" s="1"/>
  <c r="R1326" i="1"/>
  <c r="L1326" i="1" s="1"/>
  <c r="R1343" i="1"/>
  <c r="L1343" i="1" s="1"/>
  <c r="R1140" i="1"/>
  <c r="L1140" i="1" s="1"/>
  <c r="R1567" i="1"/>
  <c r="L1567" i="1" s="1"/>
  <c r="R1547" i="1"/>
  <c r="L1547" i="1" s="1"/>
  <c r="R1127" i="1"/>
  <c r="L1127" i="1" s="1"/>
  <c r="R358" i="1"/>
  <c r="L358" i="1" s="1"/>
  <c r="R1391" i="1"/>
  <c r="L1391" i="1" s="1"/>
  <c r="R359" i="1"/>
  <c r="L359" i="1" s="1"/>
  <c r="R501" i="1"/>
  <c r="L501" i="1" s="1"/>
  <c r="U1548" i="1"/>
  <c r="Z1548" i="1" s="1"/>
  <c r="AA1548" i="1" s="1"/>
  <c r="AB1548" i="1" s="1"/>
  <c r="AC1548" i="1" s="1"/>
  <c r="AD1548" i="1" s="1"/>
  <c r="AE1548" i="1" s="1"/>
  <c r="U507" i="1"/>
  <c r="Z507" i="1" s="1"/>
  <c r="AA507" i="1" s="1"/>
  <c r="AB507" i="1" s="1"/>
  <c r="AC507" i="1" s="1"/>
  <c r="AD507" i="1" s="1"/>
  <c r="AE507" i="1" s="1"/>
  <c r="R1114" i="1"/>
  <c r="L1114" i="1" s="1"/>
  <c r="R1673" i="1"/>
  <c r="L1673" i="1" s="1"/>
  <c r="R805" i="1"/>
  <c r="L805" i="1" s="1"/>
  <c r="R636" i="1"/>
  <c r="L636" i="1" s="1"/>
  <c r="R337" i="1"/>
  <c r="L337" i="1" s="1"/>
  <c r="R265" i="1"/>
  <c r="L265" i="1" s="1"/>
  <c r="R1570" i="1"/>
  <c r="L1570" i="1" s="1"/>
  <c r="R1330" i="1"/>
  <c r="L1330" i="1" s="1"/>
  <c r="R957" i="1"/>
  <c r="L957" i="1" s="1"/>
  <c r="R1254" i="1"/>
  <c r="L1254" i="1" s="1"/>
  <c r="R570" i="1"/>
  <c r="L570" i="1" s="1"/>
  <c r="R1606" i="1"/>
  <c r="L1606" i="1" s="1"/>
  <c r="U1789" i="1"/>
  <c r="Z1789" i="1" s="1"/>
  <c r="AA1789" i="1" s="1"/>
  <c r="AB1789" i="1" s="1"/>
  <c r="AC1789" i="1" s="1"/>
  <c r="AD1789" i="1" s="1"/>
  <c r="AE1789" i="1" s="1"/>
  <c r="R822" i="1"/>
  <c r="L822" i="1" s="1"/>
  <c r="U822" i="1"/>
  <c r="Z822" i="1" s="1"/>
  <c r="AA822" i="1" s="1"/>
  <c r="AB822" i="1" s="1"/>
  <c r="AC822" i="1" s="1"/>
  <c r="AD822" i="1" s="1"/>
  <c r="AE822" i="1" s="1"/>
  <c r="R632" i="1"/>
  <c r="L632" i="1" s="1"/>
  <c r="U783" i="1"/>
  <c r="Z783" i="1" s="1"/>
  <c r="AA783" i="1" s="1"/>
  <c r="AB783" i="1" s="1"/>
  <c r="AC783" i="1" s="1"/>
  <c r="AD783" i="1" s="1"/>
  <c r="AE783" i="1" s="1"/>
  <c r="R783" i="1"/>
  <c r="L783" i="1" s="1"/>
  <c r="R977" i="1"/>
  <c r="L977" i="1" s="1"/>
  <c r="R609" i="1"/>
  <c r="L609" i="1" s="1"/>
  <c r="R1725" i="1"/>
  <c r="L1725" i="1" s="1"/>
  <c r="U318" i="1"/>
  <c r="Z318" i="1" s="1"/>
  <c r="AA318" i="1" s="1"/>
  <c r="AB318" i="1" s="1"/>
  <c r="AC318" i="1" s="1"/>
  <c r="AD318" i="1" s="1"/>
  <c r="AE318" i="1" s="1"/>
  <c r="R860" i="1"/>
  <c r="L860" i="1" s="1"/>
  <c r="U1292" i="1"/>
  <c r="Z1292" i="1" s="1"/>
  <c r="AA1292" i="1" s="1"/>
  <c r="AB1292" i="1" s="1"/>
  <c r="AC1292" i="1" s="1"/>
  <c r="AD1292" i="1" s="1"/>
  <c r="AE1292" i="1" s="1"/>
  <c r="R665" i="1"/>
  <c r="L665" i="1" s="1"/>
  <c r="R1399" i="1"/>
  <c r="L1399" i="1" s="1"/>
  <c r="R1529" i="1"/>
  <c r="L1529" i="1" s="1"/>
  <c r="U42" i="1"/>
  <c r="Z42" i="1" s="1"/>
  <c r="AA42" i="1" s="1"/>
  <c r="AB42" i="1" s="1"/>
  <c r="AC42" i="1" s="1"/>
  <c r="AD42" i="1" s="1"/>
  <c r="AE42" i="1" s="1"/>
  <c r="U1364" i="1"/>
  <c r="Z1364" i="1" s="1"/>
  <c r="AA1364" i="1" s="1"/>
  <c r="AB1364" i="1" s="1"/>
  <c r="AC1364" i="1" s="1"/>
  <c r="AD1364" i="1" s="1"/>
  <c r="AE1364" i="1" s="1"/>
  <c r="R762" i="1"/>
  <c r="L762" i="1" s="1"/>
  <c r="R1313" i="1"/>
  <c r="L1313" i="1" s="1"/>
  <c r="R1034" i="1"/>
  <c r="L1034" i="1" s="1"/>
  <c r="U554" i="1"/>
  <c r="Z554" i="1" s="1"/>
  <c r="AA554" i="1" s="1"/>
  <c r="AB554" i="1" s="1"/>
  <c r="AC554" i="1" s="1"/>
  <c r="AD554" i="1" s="1"/>
  <c r="AE554" i="1" s="1"/>
  <c r="R1778" i="1"/>
  <c r="L1778" i="1" s="1"/>
  <c r="R1284" i="1"/>
  <c r="L1284" i="1" s="1"/>
  <c r="U743" i="1"/>
  <c r="Z743" i="1" s="1"/>
  <c r="AA743" i="1" s="1"/>
  <c r="AB743" i="1" s="1"/>
  <c r="AC743" i="1" s="1"/>
  <c r="AD743" i="1" s="1"/>
  <c r="AE743" i="1" s="1"/>
  <c r="R1144" i="1"/>
  <c r="L1144" i="1" s="1"/>
  <c r="R667" i="1"/>
  <c r="L667" i="1" s="1"/>
  <c r="R1029" i="1"/>
  <c r="L1029" i="1" s="1"/>
  <c r="R682" i="1"/>
  <c r="L682" i="1" s="1"/>
  <c r="U1754" i="1"/>
  <c r="Z1754" i="1" s="1"/>
  <c r="AA1754" i="1" s="1"/>
  <c r="AB1754" i="1" s="1"/>
  <c r="AC1754" i="1" s="1"/>
  <c r="AD1754" i="1" s="1"/>
  <c r="AE1754" i="1" s="1"/>
  <c r="R1393" i="1"/>
  <c r="L1393" i="1" s="1"/>
  <c r="R1617" i="1"/>
  <c r="L1617" i="1" s="1"/>
  <c r="R1585" i="1"/>
  <c r="L1585" i="1" s="1"/>
  <c r="U1445" i="1"/>
  <c r="Z1445" i="1" s="1"/>
  <c r="AA1445" i="1" s="1"/>
  <c r="AB1445" i="1" s="1"/>
  <c r="AC1445" i="1" s="1"/>
  <c r="AD1445" i="1" s="1"/>
  <c r="AE1445" i="1" s="1"/>
  <c r="U1551" i="1"/>
  <c r="Z1551" i="1" s="1"/>
  <c r="AA1551" i="1" s="1"/>
  <c r="AB1551" i="1" s="1"/>
  <c r="AC1551" i="1" s="1"/>
  <c r="AD1551" i="1" s="1"/>
  <c r="AE1551" i="1" s="1"/>
  <c r="R1551" i="1"/>
  <c r="L1551" i="1" s="1"/>
  <c r="R1781" i="1"/>
  <c r="L1781" i="1" s="1"/>
  <c r="U1781" i="1"/>
  <c r="Z1781" i="1" s="1"/>
  <c r="AA1781" i="1" s="1"/>
  <c r="AB1781" i="1" s="1"/>
  <c r="AC1781" i="1" s="1"/>
  <c r="AD1781" i="1" s="1"/>
  <c r="AE1781" i="1" s="1"/>
  <c r="R995" i="1"/>
  <c r="L995" i="1" s="1"/>
  <c r="R287" i="1"/>
  <c r="L287" i="1" s="1"/>
  <c r="R418" i="1"/>
  <c r="L418" i="1" s="1"/>
  <c r="R774" i="1"/>
  <c r="L774" i="1" s="1"/>
  <c r="R747" i="1"/>
  <c r="L747" i="1" s="1"/>
  <c r="U1069" i="1"/>
  <c r="Z1069" i="1" s="1"/>
  <c r="AA1069" i="1" s="1"/>
  <c r="AB1069" i="1" s="1"/>
  <c r="AC1069" i="1" s="1"/>
  <c r="AD1069" i="1" s="1"/>
  <c r="AE1069" i="1" s="1"/>
  <c r="R1012" i="1"/>
  <c r="L1012" i="1" s="1"/>
  <c r="U1387" i="1"/>
  <c r="Z1387" i="1" s="1"/>
  <c r="AA1387" i="1" s="1"/>
  <c r="AB1387" i="1" s="1"/>
  <c r="AC1387" i="1" s="1"/>
  <c r="AD1387" i="1" s="1"/>
  <c r="AE1387" i="1" s="1"/>
  <c r="R1387" i="1"/>
  <c r="L1387" i="1" s="1"/>
  <c r="U192" i="1"/>
  <c r="Z192" i="1" s="1"/>
  <c r="AA192" i="1" s="1"/>
  <c r="AB192" i="1" s="1"/>
  <c r="AC192" i="1" s="1"/>
  <c r="AD192" i="1" s="1"/>
  <c r="AE192" i="1" s="1"/>
  <c r="R989" i="1"/>
  <c r="L989" i="1" s="1"/>
  <c r="R1369" i="1"/>
  <c r="L1369" i="1" s="1"/>
  <c r="R850" i="1"/>
  <c r="L850" i="1" s="1"/>
  <c r="U212" i="1"/>
  <c r="Z212" i="1" s="1"/>
  <c r="AA212" i="1" s="1"/>
  <c r="AB212" i="1" s="1"/>
  <c r="AC212" i="1" s="1"/>
  <c r="AD212" i="1" s="1"/>
  <c r="AE212" i="1" s="1"/>
  <c r="R1486" i="1"/>
  <c r="L1486" i="1" s="1"/>
  <c r="U327" i="1"/>
  <c r="Z327" i="1" s="1"/>
  <c r="AA327" i="1" s="1"/>
  <c r="AB327" i="1" s="1"/>
  <c r="AC327" i="1" s="1"/>
  <c r="AD327" i="1" s="1"/>
  <c r="AE327" i="1" s="1"/>
  <c r="R327" i="1"/>
  <c r="L327" i="1" s="1"/>
  <c r="U1294" i="1"/>
  <c r="Z1294" i="1" s="1"/>
  <c r="AA1294" i="1" s="1"/>
  <c r="AB1294" i="1" s="1"/>
  <c r="AC1294" i="1" s="1"/>
  <c r="AD1294" i="1" s="1"/>
  <c r="AE1294" i="1" s="1"/>
  <c r="U615" i="1"/>
  <c r="Z615" i="1" s="1"/>
  <c r="AA615" i="1" s="1"/>
  <c r="AB615" i="1" s="1"/>
  <c r="AC615" i="1" s="1"/>
  <c r="AD615" i="1" s="1"/>
  <c r="AE615" i="1" s="1"/>
  <c r="R775" i="1"/>
  <c r="L775" i="1" s="1"/>
  <c r="U775" i="1"/>
  <c r="Z775" i="1" s="1"/>
  <c r="AA775" i="1" s="1"/>
  <c r="AB775" i="1" s="1"/>
  <c r="AC775" i="1" s="1"/>
  <c r="AD775" i="1" s="1"/>
  <c r="AE775" i="1" s="1"/>
  <c r="U193" i="1"/>
  <c r="Z193" i="1" s="1"/>
  <c r="AA193" i="1" s="1"/>
  <c r="AB193" i="1" s="1"/>
  <c r="AC193" i="1" s="1"/>
  <c r="AD193" i="1" s="1"/>
  <c r="AE193" i="1" s="1"/>
  <c r="R193" i="1"/>
  <c r="L193" i="1" s="1"/>
  <c r="R1125" i="1"/>
  <c r="L1125" i="1" s="1"/>
  <c r="R1656" i="1"/>
  <c r="L1656" i="1" s="1"/>
  <c r="R754" i="1"/>
  <c r="L754" i="1" s="1"/>
  <c r="R331" i="1"/>
  <c r="L331" i="1" s="1"/>
  <c r="R752" i="1"/>
  <c r="L752" i="1" s="1"/>
  <c r="R1388" i="1"/>
  <c r="L1388" i="1" s="1"/>
  <c r="R1174" i="1"/>
  <c r="L1174" i="1" s="1"/>
  <c r="U1174" i="1"/>
  <c r="Z1174" i="1" s="1"/>
  <c r="AA1174" i="1" s="1"/>
  <c r="AB1174" i="1" s="1"/>
  <c r="AC1174" i="1" s="1"/>
  <c r="AD1174" i="1" s="1"/>
  <c r="AE1174" i="1" s="1"/>
  <c r="R1296" i="1"/>
  <c r="L1296" i="1" s="1"/>
  <c r="R1028" i="1"/>
  <c r="L1028" i="1" s="1"/>
  <c r="R1092" i="1"/>
  <c r="L1092" i="1" s="1"/>
  <c r="R772" i="1"/>
  <c r="L772" i="1" s="1"/>
  <c r="R238" i="1"/>
  <c r="L238" i="1" s="1"/>
  <c r="R73" i="1"/>
  <c r="L73" i="1" s="1"/>
  <c r="R644" i="1"/>
  <c r="L644" i="1" s="1"/>
  <c r="R382" i="1"/>
  <c r="L382" i="1" s="1"/>
  <c r="R1488" i="1"/>
  <c r="L1488" i="1" s="1"/>
  <c r="R1234" i="1"/>
  <c r="L1234" i="1" s="1"/>
  <c r="R903" i="1"/>
  <c r="L903" i="1" s="1"/>
  <c r="U843" i="1"/>
  <c r="Z843" i="1" s="1"/>
  <c r="AA843" i="1" s="1"/>
  <c r="AB843" i="1" s="1"/>
  <c r="AC843" i="1" s="1"/>
  <c r="AD843" i="1" s="1"/>
  <c r="AE843" i="1" s="1"/>
  <c r="U755" i="1"/>
  <c r="Z755" i="1" s="1"/>
  <c r="AA755" i="1" s="1"/>
  <c r="AB755" i="1" s="1"/>
  <c r="AC755" i="1" s="1"/>
  <c r="AD755" i="1" s="1"/>
  <c r="AE755" i="1" s="1"/>
  <c r="U387" i="1"/>
  <c r="Z387" i="1" s="1"/>
  <c r="AA387" i="1" s="1"/>
  <c r="AB387" i="1" s="1"/>
  <c r="AC387" i="1" s="1"/>
  <c r="AD387" i="1" s="1"/>
  <c r="AE387" i="1" s="1"/>
  <c r="R1311" i="1"/>
  <c r="L1311" i="1" s="1"/>
  <c r="U1261" i="1"/>
  <c r="Z1261" i="1" s="1"/>
  <c r="AA1261" i="1" s="1"/>
  <c r="AB1261" i="1" s="1"/>
  <c r="AC1261" i="1" s="1"/>
  <c r="AD1261" i="1" s="1"/>
  <c r="AE1261" i="1" s="1"/>
  <c r="R1261" i="1"/>
  <c r="L1261" i="1" s="1"/>
  <c r="R112" i="1"/>
  <c r="L112" i="1" s="1"/>
  <c r="R185" i="1"/>
  <c r="L185" i="1" s="1"/>
  <c r="U1051" i="1"/>
  <c r="Z1051" i="1" s="1"/>
  <c r="AA1051" i="1" s="1"/>
  <c r="AB1051" i="1" s="1"/>
  <c r="AC1051" i="1" s="1"/>
  <c r="AD1051" i="1" s="1"/>
  <c r="AE1051" i="1" s="1"/>
  <c r="R1051" i="1"/>
  <c r="L1051" i="1" s="1"/>
  <c r="R686" i="1"/>
  <c r="L686" i="1" s="1"/>
  <c r="U996" i="1"/>
  <c r="Z996" i="1" s="1"/>
  <c r="AA996" i="1" s="1"/>
  <c r="AB996" i="1" s="1"/>
  <c r="AC996" i="1" s="1"/>
  <c r="AD996" i="1" s="1"/>
  <c r="AE996" i="1" s="1"/>
  <c r="U1265" i="1"/>
  <c r="Z1265" i="1" s="1"/>
  <c r="AA1265" i="1" s="1"/>
  <c r="AB1265" i="1" s="1"/>
  <c r="AC1265" i="1" s="1"/>
  <c r="AD1265" i="1" s="1"/>
  <c r="AE1265" i="1" s="1"/>
  <c r="R1310" i="1"/>
  <c r="L1310" i="1" s="1"/>
  <c r="R361" i="1"/>
  <c r="L361" i="1" s="1"/>
  <c r="R611" i="1"/>
  <c r="L611" i="1" s="1"/>
  <c r="U611" i="1"/>
  <c r="Z611" i="1" s="1"/>
  <c r="AA611" i="1" s="1"/>
  <c r="AB611" i="1" s="1"/>
  <c r="AC611" i="1" s="1"/>
  <c r="AD611" i="1" s="1"/>
  <c r="AE611" i="1" s="1"/>
  <c r="R895" i="1"/>
  <c r="L895" i="1" s="1"/>
  <c r="R499" i="1"/>
  <c r="L499" i="1" s="1"/>
  <c r="R35" i="1"/>
  <c r="L35" i="1" s="1"/>
  <c r="U35" i="1"/>
  <c r="Z35" i="1" s="1"/>
  <c r="AA35" i="1" s="1"/>
  <c r="AB35" i="1" s="1"/>
  <c r="AC35" i="1" s="1"/>
  <c r="AD35" i="1" s="1"/>
  <c r="AE35" i="1" s="1"/>
  <c r="U1578" i="1"/>
  <c r="Z1578" i="1" s="1"/>
  <c r="AA1578" i="1" s="1"/>
  <c r="AB1578" i="1" s="1"/>
  <c r="AC1578" i="1" s="1"/>
  <c r="AD1578" i="1" s="1"/>
  <c r="AE1578" i="1" s="1"/>
  <c r="R1578" i="1"/>
  <c r="L1578" i="1" s="1"/>
  <c r="U1204" i="1"/>
  <c r="Z1204" i="1" s="1"/>
  <c r="AA1204" i="1" s="1"/>
  <c r="AB1204" i="1" s="1"/>
  <c r="AC1204" i="1" s="1"/>
  <c r="AD1204" i="1" s="1"/>
  <c r="AE1204" i="1" s="1"/>
  <c r="R1204" i="1"/>
  <c r="L1204" i="1" s="1"/>
  <c r="R216" i="1"/>
  <c r="L216" i="1" s="1"/>
  <c r="R670" i="1"/>
  <c r="L670" i="1" s="1"/>
  <c r="U1639" i="1"/>
  <c r="Z1639" i="1" s="1"/>
  <c r="AA1639" i="1" s="1"/>
  <c r="AB1639" i="1" s="1"/>
  <c r="AC1639" i="1" s="1"/>
  <c r="AD1639" i="1" s="1"/>
  <c r="AE1639" i="1" s="1"/>
  <c r="R559" i="1"/>
  <c r="L559" i="1" s="1"/>
  <c r="U1535" i="1"/>
  <c r="Z1535" i="1" s="1"/>
  <c r="AA1535" i="1" s="1"/>
  <c r="AB1535" i="1" s="1"/>
  <c r="AC1535" i="1" s="1"/>
  <c r="AD1535" i="1" s="1"/>
  <c r="AE1535" i="1" s="1"/>
  <c r="U629" i="1"/>
  <c r="Z629" i="1" s="1"/>
  <c r="AA629" i="1" s="1"/>
  <c r="AB629" i="1" s="1"/>
  <c r="AC629" i="1" s="1"/>
  <c r="AD629" i="1" s="1"/>
  <c r="AE629" i="1" s="1"/>
  <c r="R629" i="1"/>
  <c r="L629" i="1" s="1"/>
  <c r="R206" i="1"/>
  <c r="L206" i="1" s="1"/>
  <c r="U905" i="1"/>
  <c r="Z905" i="1" s="1"/>
  <c r="AA905" i="1" s="1"/>
  <c r="AB905" i="1" s="1"/>
  <c r="AC905" i="1" s="1"/>
  <c r="AD905" i="1" s="1"/>
  <c r="AE905" i="1" s="1"/>
  <c r="R905" i="1"/>
  <c r="L905" i="1" s="1"/>
  <c r="R77" i="1"/>
  <c r="L77" i="1" s="1"/>
  <c r="U213" i="1"/>
  <c r="Z213" i="1" s="1"/>
  <c r="AA213" i="1" s="1"/>
  <c r="AB213" i="1" s="1"/>
  <c r="AC213" i="1" s="1"/>
  <c r="AD213" i="1" s="1"/>
  <c r="AE213" i="1" s="1"/>
  <c r="R213" i="1"/>
  <c r="L213" i="1" s="1"/>
  <c r="U166" i="1"/>
  <c r="Z166" i="1" s="1"/>
  <c r="AA166" i="1" s="1"/>
  <c r="AB166" i="1" s="1"/>
  <c r="AC166" i="1" s="1"/>
  <c r="AD166" i="1" s="1"/>
  <c r="AE166" i="1" s="1"/>
  <c r="R166" i="1"/>
  <c r="L166" i="1" s="1"/>
  <c r="U1501" i="1"/>
  <c r="Z1501" i="1" s="1"/>
  <c r="AA1501" i="1" s="1"/>
  <c r="AB1501" i="1" s="1"/>
  <c r="AC1501" i="1" s="1"/>
  <c r="AD1501" i="1" s="1"/>
  <c r="AE1501" i="1" s="1"/>
  <c r="U1060" i="1"/>
  <c r="Z1060" i="1" s="1"/>
  <c r="AA1060" i="1" s="1"/>
  <c r="AB1060" i="1" s="1"/>
  <c r="AC1060" i="1" s="1"/>
  <c r="AD1060" i="1" s="1"/>
  <c r="AE1060" i="1" s="1"/>
  <c r="U1527" i="1"/>
  <c r="Z1527" i="1" s="1"/>
  <c r="AA1527" i="1" s="1"/>
  <c r="AB1527" i="1" s="1"/>
  <c r="AC1527" i="1" s="1"/>
  <c r="AD1527" i="1" s="1"/>
  <c r="AE1527" i="1" s="1"/>
  <c r="R1215" i="1"/>
  <c r="L1215" i="1" s="1"/>
  <c r="R751" i="1"/>
  <c r="L751" i="1" s="1"/>
  <c r="U751" i="1"/>
  <c r="Z751" i="1" s="1"/>
  <c r="AA751" i="1" s="1"/>
  <c r="AB751" i="1" s="1"/>
  <c r="AC751" i="1" s="1"/>
  <c r="AD751" i="1" s="1"/>
  <c r="AE751" i="1" s="1"/>
  <c r="R72" i="1"/>
  <c r="L72" i="1" s="1"/>
  <c r="U753" i="1"/>
  <c r="Z753" i="1" s="1"/>
  <c r="AA753" i="1" s="1"/>
  <c r="AB753" i="1" s="1"/>
  <c r="AC753" i="1" s="1"/>
  <c r="AD753" i="1" s="1"/>
  <c r="AE753" i="1" s="1"/>
  <c r="U357" i="1"/>
  <c r="Z357" i="1" s="1"/>
  <c r="AA357" i="1" s="1"/>
  <c r="AB357" i="1" s="1"/>
  <c r="AC357" i="1" s="1"/>
  <c r="AD357" i="1" s="1"/>
  <c r="AE357" i="1" s="1"/>
  <c r="R1734" i="1"/>
  <c r="L1734" i="1" s="1"/>
  <c r="R1811" i="1"/>
  <c r="L1811" i="1" s="1"/>
  <c r="R1674" i="1"/>
  <c r="L1674" i="1" s="1"/>
  <c r="U172" i="1"/>
  <c r="Z172" i="1" s="1"/>
  <c r="AA172" i="1" s="1"/>
  <c r="AB172" i="1" s="1"/>
  <c r="AC172" i="1" s="1"/>
  <c r="AD172" i="1" s="1"/>
  <c r="AE172" i="1" s="1"/>
  <c r="R587" i="1"/>
  <c r="L587" i="1" s="1"/>
  <c r="R619" i="1"/>
  <c r="L619" i="1" s="1"/>
  <c r="R164" i="1"/>
  <c r="L164" i="1" s="1"/>
  <c r="R276" i="1"/>
  <c r="L276" i="1" s="1"/>
  <c r="R381" i="1"/>
  <c r="L381" i="1" s="1"/>
  <c r="U1196" i="1"/>
  <c r="Z1196" i="1" s="1"/>
  <c r="AA1196" i="1" s="1"/>
  <c r="AB1196" i="1" s="1"/>
  <c r="AC1196" i="1" s="1"/>
  <c r="AD1196" i="1" s="1"/>
  <c r="AE1196" i="1" s="1"/>
  <c r="U234" i="1"/>
  <c r="Z234" i="1" s="1"/>
  <c r="AA234" i="1" s="1"/>
  <c r="AB234" i="1" s="1"/>
  <c r="AC234" i="1" s="1"/>
  <c r="AD234" i="1" s="1"/>
  <c r="AE234" i="1" s="1"/>
  <c r="R549" i="1"/>
  <c r="L549" i="1" s="1"/>
  <c r="R1705" i="1"/>
  <c r="L1705" i="1" s="1"/>
  <c r="U1705" i="1"/>
  <c r="Z1705" i="1" s="1"/>
  <c r="AA1705" i="1" s="1"/>
  <c r="AB1705" i="1" s="1"/>
  <c r="AC1705" i="1" s="1"/>
  <c r="AD1705" i="1" s="1"/>
  <c r="AE1705" i="1" s="1"/>
  <c r="R912" i="1"/>
  <c r="L912" i="1" s="1"/>
  <c r="U912" i="1"/>
  <c r="Z912" i="1" s="1"/>
  <c r="AA912" i="1" s="1"/>
  <c r="AB912" i="1" s="1"/>
  <c r="AC912" i="1" s="1"/>
  <c r="AD912" i="1" s="1"/>
  <c r="AE912" i="1" s="1"/>
  <c r="R1576" i="1"/>
  <c r="L1576" i="1" s="1"/>
  <c r="U1576" i="1"/>
  <c r="Z1576" i="1" s="1"/>
  <c r="AA1576" i="1" s="1"/>
  <c r="AB1576" i="1" s="1"/>
  <c r="AC1576" i="1" s="1"/>
  <c r="AD1576" i="1" s="1"/>
  <c r="AE1576" i="1" s="1"/>
  <c r="U1036" i="1"/>
  <c r="Z1036" i="1" s="1"/>
  <c r="AA1036" i="1" s="1"/>
  <c r="AB1036" i="1" s="1"/>
  <c r="AC1036" i="1" s="1"/>
  <c r="AD1036" i="1" s="1"/>
  <c r="AE1036" i="1" s="1"/>
  <c r="U1460" i="1"/>
  <c r="Z1460" i="1" s="1"/>
  <c r="AA1460" i="1" s="1"/>
  <c r="AB1460" i="1" s="1"/>
  <c r="AC1460" i="1" s="1"/>
  <c r="AD1460" i="1" s="1"/>
  <c r="AE1460" i="1" s="1"/>
  <c r="R1743" i="1"/>
  <c r="L1743" i="1" s="1"/>
  <c r="R485" i="1"/>
  <c r="L485" i="1" s="1"/>
  <c r="R965" i="1"/>
  <c r="L965" i="1" s="1"/>
  <c r="R298" i="1"/>
  <c r="L298" i="1" s="1"/>
  <c r="R1685" i="1"/>
  <c r="L1685" i="1" s="1"/>
  <c r="R491" i="1"/>
  <c r="L491" i="1" s="1"/>
  <c r="R1270" i="1"/>
  <c r="L1270" i="1" s="1"/>
  <c r="R899" i="1"/>
  <c r="L899" i="1" s="1"/>
  <c r="R1807" i="1"/>
  <c r="L1807" i="1" s="1"/>
  <c r="U1212" i="1"/>
  <c r="Z1212" i="1" s="1"/>
  <c r="AA1212" i="1" s="1"/>
  <c r="AB1212" i="1" s="1"/>
  <c r="AC1212" i="1" s="1"/>
  <c r="AD1212" i="1" s="1"/>
  <c r="AE1212" i="1" s="1"/>
  <c r="R1212" i="1"/>
  <c r="L1212" i="1" s="1"/>
  <c r="R1492" i="1"/>
  <c r="L1492" i="1" s="1"/>
  <c r="R599" i="1"/>
  <c r="L599" i="1" s="1"/>
  <c r="R979" i="1"/>
  <c r="L979" i="1" s="1"/>
  <c r="R1456" i="1"/>
  <c r="L1456" i="1" s="1"/>
  <c r="U1545" i="1"/>
  <c r="Z1545" i="1" s="1"/>
  <c r="AA1545" i="1" s="1"/>
  <c r="AB1545" i="1" s="1"/>
  <c r="AC1545" i="1" s="1"/>
  <c r="AD1545" i="1" s="1"/>
  <c r="AE1545" i="1" s="1"/>
  <c r="R332" i="1"/>
  <c r="L332" i="1" s="1"/>
  <c r="R455" i="1"/>
  <c r="L455" i="1" s="1"/>
  <c r="R1598" i="1"/>
  <c r="L1598" i="1" s="1"/>
  <c r="R360" i="1"/>
  <c r="L360" i="1" s="1"/>
  <c r="R480" i="1"/>
  <c r="L480" i="1" s="1"/>
  <c r="R1031" i="1"/>
  <c r="L1031" i="1" s="1"/>
  <c r="R548" i="1"/>
  <c r="L548" i="1" s="1"/>
  <c r="R1677" i="1"/>
  <c r="L1677" i="1" s="1"/>
  <c r="R1297" i="1"/>
  <c r="L1297" i="1" s="1"/>
  <c r="R836" i="1"/>
  <c r="L836" i="1" s="1"/>
  <c r="R1481" i="1"/>
  <c r="L1481" i="1" s="1"/>
  <c r="R476" i="1"/>
  <c r="L476" i="1" s="1"/>
  <c r="U476" i="1"/>
  <c r="Z476" i="1" s="1"/>
  <c r="AA476" i="1" s="1"/>
  <c r="AB476" i="1" s="1"/>
  <c r="AC476" i="1" s="1"/>
  <c r="AD476" i="1" s="1"/>
  <c r="AE476" i="1" s="1"/>
  <c r="R255" i="1"/>
  <c r="L255" i="1" s="1"/>
  <c r="R424" i="1"/>
  <c r="L424" i="1" s="1"/>
  <c r="R322" i="1"/>
  <c r="L322" i="1" s="1"/>
  <c r="U322" i="1"/>
  <c r="Z322" i="1" s="1"/>
  <c r="AA322" i="1" s="1"/>
  <c r="AB322" i="1" s="1"/>
  <c r="AC322" i="1" s="1"/>
  <c r="AD322" i="1" s="1"/>
  <c r="AE322" i="1" s="1"/>
  <c r="U1402" i="1"/>
  <c r="Z1402" i="1" s="1"/>
  <c r="AA1402" i="1" s="1"/>
  <c r="AB1402" i="1" s="1"/>
  <c r="AC1402" i="1" s="1"/>
  <c r="AD1402" i="1" s="1"/>
  <c r="AE1402" i="1" s="1"/>
  <c r="R1402" i="1"/>
  <c r="L1402" i="1" s="1"/>
  <c r="R1353" i="1"/>
  <c r="L1353" i="1" s="1"/>
  <c r="R516" i="1"/>
  <c r="L516" i="1" s="1"/>
  <c r="U516" i="1"/>
  <c r="Z516" i="1" s="1"/>
  <c r="AA516" i="1" s="1"/>
  <c r="AB516" i="1" s="1"/>
  <c r="AC516" i="1" s="1"/>
  <c r="AD516" i="1" s="1"/>
  <c r="AE516" i="1" s="1"/>
  <c r="U1609" i="1"/>
  <c r="Z1609" i="1" s="1"/>
  <c r="AA1609" i="1" s="1"/>
  <c r="AB1609" i="1" s="1"/>
  <c r="AC1609" i="1" s="1"/>
  <c r="AD1609" i="1" s="1"/>
  <c r="AE1609" i="1" s="1"/>
  <c r="R613" i="1"/>
  <c r="L613" i="1" s="1"/>
  <c r="R1596" i="1"/>
  <c r="L1596" i="1" s="1"/>
  <c r="R1512" i="1"/>
  <c r="L1512" i="1" s="1"/>
  <c r="U1073" i="1"/>
  <c r="Z1073" i="1" s="1"/>
  <c r="AA1073" i="1" s="1"/>
  <c r="AB1073" i="1" s="1"/>
  <c r="AC1073" i="1" s="1"/>
  <c r="AD1073" i="1" s="1"/>
  <c r="AE1073" i="1" s="1"/>
  <c r="R1073" i="1"/>
  <c r="L1073" i="1" s="1"/>
  <c r="U628" i="1"/>
  <c r="Z628" i="1" s="1"/>
  <c r="AA628" i="1" s="1"/>
  <c r="AB628" i="1" s="1"/>
  <c r="AC628" i="1" s="1"/>
  <c r="AD628" i="1" s="1"/>
  <c r="AE628" i="1" s="1"/>
  <c r="R49" i="1"/>
  <c r="L49" i="1" s="1"/>
  <c r="R220" i="1"/>
  <c r="L220" i="1" s="1"/>
  <c r="U220" i="1"/>
  <c r="Z220" i="1" s="1"/>
  <c r="AA220" i="1" s="1"/>
  <c r="AB220" i="1" s="1"/>
  <c r="AC220" i="1" s="1"/>
  <c r="AD220" i="1" s="1"/>
  <c r="AE220" i="1" s="1"/>
  <c r="U938" i="1"/>
  <c r="Z938" i="1" s="1"/>
  <c r="AA938" i="1" s="1"/>
  <c r="AB938" i="1" s="1"/>
  <c r="AC938" i="1" s="1"/>
  <c r="AD938" i="1" s="1"/>
  <c r="AE938" i="1" s="1"/>
  <c r="R397" i="1"/>
  <c r="L397" i="1" s="1"/>
  <c r="R107" i="1"/>
  <c r="L107" i="1" s="1"/>
  <c r="R1704" i="1"/>
  <c r="L1704" i="1" s="1"/>
  <c r="U306" i="1"/>
  <c r="Z306" i="1" s="1"/>
  <c r="AA306" i="1" s="1"/>
  <c r="AB306" i="1" s="1"/>
  <c r="AC306" i="1" s="1"/>
  <c r="AD306" i="1" s="1"/>
  <c r="AE306" i="1" s="1"/>
  <c r="R124" i="1"/>
  <c r="L124" i="1" s="1"/>
  <c r="R336" i="1"/>
  <c r="L336" i="1" s="1"/>
  <c r="U711" i="1"/>
  <c r="Z711" i="1" s="1"/>
  <c r="AA711" i="1" s="1"/>
  <c r="AB711" i="1" s="1"/>
  <c r="AC711" i="1" s="1"/>
  <c r="AD711" i="1" s="1"/>
  <c r="AE711" i="1" s="1"/>
  <c r="R711" i="1"/>
  <c r="L711" i="1" s="1"/>
  <c r="U1695" i="1"/>
  <c r="Z1695" i="1" s="1"/>
  <c r="AA1695" i="1" s="1"/>
  <c r="AB1695" i="1" s="1"/>
  <c r="AC1695" i="1" s="1"/>
  <c r="AD1695" i="1" s="1"/>
  <c r="AE1695" i="1" s="1"/>
  <c r="R1695" i="1"/>
  <c r="L1695" i="1" s="1"/>
  <c r="U1519" i="1"/>
  <c r="Z1519" i="1" s="1"/>
  <c r="AA1519" i="1" s="1"/>
  <c r="AB1519" i="1" s="1"/>
  <c r="AC1519" i="1" s="1"/>
  <c r="AD1519" i="1" s="1"/>
  <c r="AE1519" i="1" s="1"/>
  <c r="R1519" i="1"/>
  <c r="L1519" i="1" s="1"/>
  <c r="R1524" i="1"/>
  <c r="L1524" i="1" s="1"/>
  <c r="R414" i="1"/>
  <c r="L414" i="1" s="1"/>
  <c r="U1346" i="1"/>
  <c r="Z1346" i="1" s="1"/>
  <c r="AA1346" i="1" s="1"/>
  <c r="AB1346" i="1" s="1"/>
  <c r="AC1346" i="1" s="1"/>
  <c r="AD1346" i="1" s="1"/>
  <c r="AE1346" i="1" s="1"/>
  <c r="R1346" i="1"/>
  <c r="L1346" i="1" s="1"/>
  <c r="R1349" i="1"/>
  <c r="L1349" i="1" s="1"/>
  <c r="R856" i="1"/>
  <c r="L856" i="1" s="1"/>
  <c r="R560" i="1"/>
  <c r="L560" i="1" s="1"/>
  <c r="U1696" i="1"/>
  <c r="Z1696" i="1" s="1"/>
  <c r="AA1696" i="1" s="1"/>
  <c r="AB1696" i="1" s="1"/>
  <c r="AC1696" i="1" s="1"/>
  <c r="AD1696" i="1" s="1"/>
  <c r="AE1696" i="1" s="1"/>
  <c r="R1696" i="1"/>
  <c r="L1696" i="1" s="1"/>
  <c r="U194" i="1"/>
  <c r="Z194" i="1" s="1"/>
  <c r="AA194" i="1" s="1"/>
  <c r="AB194" i="1" s="1"/>
  <c r="AC194" i="1" s="1"/>
  <c r="AD194" i="1" s="1"/>
  <c r="AE194" i="1" s="1"/>
  <c r="R194" i="1"/>
  <c r="L194" i="1" s="1"/>
  <c r="U404" i="1"/>
  <c r="Z404" i="1" s="1"/>
  <c r="AA404" i="1" s="1"/>
  <c r="AB404" i="1" s="1"/>
  <c r="AC404" i="1" s="1"/>
  <c r="AD404" i="1" s="1"/>
  <c r="AE404" i="1" s="1"/>
  <c r="R404" i="1"/>
  <c r="L404" i="1" s="1"/>
  <c r="R1210" i="1"/>
  <c r="L1210" i="1" s="1"/>
  <c r="U1210" i="1"/>
  <c r="Z1210" i="1" s="1"/>
  <c r="AA1210" i="1" s="1"/>
  <c r="AB1210" i="1" s="1"/>
  <c r="AC1210" i="1" s="1"/>
  <c r="AD1210" i="1" s="1"/>
  <c r="AE1210" i="1" s="1"/>
  <c r="R1309" i="1"/>
  <c r="L1309" i="1" s="1"/>
  <c r="U261" i="1"/>
  <c r="Z261" i="1" s="1"/>
  <c r="AA261" i="1" s="1"/>
  <c r="AB261" i="1" s="1"/>
  <c r="AC261" i="1" s="1"/>
  <c r="AD261" i="1" s="1"/>
  <c r="AE261" i="1" s="1"/>
  <c r="R1565" i="1"/>
  <c r="L1565" i="1" s="1"/>
  <c r="U1285" i="1"/>
  <c r="Z1285" i="1" s="1"/>
  <c r="AA1285" i="1" s="1"/>
  <c r="AB1285" i="1" s="1"/>
  <c r="AC1285" i="1" s="1"/>
  <c r="AD1285" i="1" s="1"/>
  <c r="AE1285" i="1" s="1"/>
  <c r="R1285" i="1"/>
  <c r="L1285" i="1" s="1"/>
  <c r="U1637" i="1"/>
  <c r="Z1637" i="1" s="1"/>
  <c r="AA1637" i="1" s="1"/>
  <c r="AB1637" i="1" s="1"/>
  <c r="AC1637" i="1" s="1"/>
  <c r="AD1637" i="1" s="1"/>
  <c r="AE1637" i="1" s="1"/>
  <c r="R1637" i="1"/>
  <c r="L1637" i="1" s="1"/>
  <c r="U703" i="1"/>
  <c r="Z703" i="1" s="1"/>
  <c r="AA703" i="1" s="1"/>
  <c r="AB703" i="1" s="1"/>
  <c r="AC703" i="1" s="1"/>
  <c r="AD703" i="1" s="1"/>
  <c r="AE703" i="1" s="1"/>
  <c r="R703" i="1"/>
  <c r="L703" i="1" s="1"/>
  <c r="U406" i="1"/>
  <c r="Z406" i="1" s="1"/>
  <c r="AA406" i="1" s="1"/>
  <c r="AB406" i="1" s="1"/>
  <c r="AC406" i="1" s="1"/>
  <c r="AD406" i="1" s="1"/>
  <c r="AE406" i="1" s="1"/>
  <c r="R406" i="1"/>
  <c r="L406" i="1" s="1"/>
  <c r="R490" i="1"/>
  <c r="L490" i="1" s="1"/>
  <c r="U1295" i="1"/>
  <c r="Z1295" i="1" s="1"/>
  <c r="AA1295" i="1" s="1"/>
  <c r="AB1295" i="1" s="1"/>
  <c r="AC1295" i="1" s="1"/>
  <c r="AD1295" i="1" s="1"/>
  <c r="AE1295" i="1" s="1"/>
  <c r="R1295" i="1"/>
  <c r="L1295" i="1" s="1"/>
  <c r="U1782" i="1"/>
  <c r="Z1782" i="1" s="1"/>
  <c r="AA1782" i="1" s="1"/>
  <c r="AB1782" i="1" s="1"/>
  <c r="AC1782" i="1" s="1"/>
  <c r="AD1782" i="1" s="1"/>
  <c r="AE1782" i="1" s="1"/>
  <c r="R1782" i="1"/>
  <c r="L1782" i="1" s="1"/>
  <c r="U1250" i="1"/>
  <c r="Z1250" i="1" s="1"/>
  <c r="AA1250" i="1" s="1"/>
  <c r="AB1250" i="1" s="1"/>
  <c r="AC1250" i="1" s="1"/>
  <c r="AD1250" i="1" s="1"/>
  <c r="AE1250" i="1" s="1"/>
  <c r="R1250" i="1"/>
  <c r="L1250" i="1" s="1"/>
  <c r="R1358" i="1"/>
  <c r="L1358" i="1" s="1"/>
  <c r="U106" i="1"/>
  <c r="Z106" i="1" s="1"/>
  <c r="AA106" i="1" s="1"/>
  <c r="AB106" i="1" s="1"/>
  <c r="AC106" i="1" s="1"/>
  <c r="AD106" i="1" s="1"/>
  <c r="AE106" i="1" s="1"/>
  <c r="U91" i="1"/>
  <c r="Z91" i="1" s="1"/>
  <c r="AA91" i="1" s="1"/>
  <c r="AB91" i="1" s="1"/>
  <c r="AC91" i="1" s="1"/>
  <c r="AD91" i="1" s="1"/>
  <c r="AE91" i="1" s="1"/>
  <c r="U452" i="1"/>
  <c r="Z452" i="1" s="1"/>
  <c r="AA452" i="1" s="1"/>
  <c r="AB452" i="1" s="1"/>
  <c r="AC452" i="1" s="1"/>
  <c r="AD452" i="1" s="1"/>
  <c r="AE452" i="1" s="1"/>
  <c r="R452" i="1"/>
  <c r="L452" i="1" s="1"/>
  <c r="R608" i="1"/>
  <c r="L608" i="1" s="1"/>
  <c r="U608" i="1"/>
  <c r="Z608" i="1" s="1"/>
  <c r="AA608" i="1" s="1"/>
  <c r="AB608" i="1" s="1"/>
  <c r="AC608" i="1" s="1"/>
  <c r="AD608" i="1" s="1"/>
  <c r="AE608" i="1" s="1"/>
  <c r="U555" i="1"/>
  <c r="Z555" i="1" s="1"/>
  <c r="AA555" i="1" s="1"/>
  <c r="AB555" i="1" s="1"/>
  <c r="AC555" i="1" s="1"/>
  <c r="AD555" i="1" s="1"/>
  <c r="AE555" i="1" s="1"/>
  <c r="R555" i="1"/>
  <c r="L555" i="1" s="1"/>
  <c r="R95" i="1"/>
  <c r="L95" i="1" s="1"/>
  <c r="U95" i="1"/>
  <c r="Z95" i="1" s="1"/>
  <c r="AA95" i="1" s="1"/>
  <c r="AB95" i="1" s="1"/>
  <c r="AC95" i="1" s="1"/>
  <c r="AD95" i="1" s="1"/>
  <c r="AE95" i="1" s="1"/>
  <c r="U1641" i="1"/>
  <c r="Z1641" i="1" s="1"/>
  <c r="AA1641" i="1" s="1"/>
  <c r="AB1641" i="1" s="1"/>
  <c r="AC1641" i="1" s="1"/>
  <c r="AD1641" i="1" s="1"/>
  <c r="AE1641" i="1" s="1"/>
  <c r="R1641" i="1"/>
  <c r="L1641" i="1" s="1"/>
  <c r="R1132" i="1"/>
  <c r="L1132" i="1" s="1"/>
  <c r="R1064" i="1"/>
  <c r="L1064" i="1" s="1"/>
  <c r="R1669" i="1"/>
  <c r="L1669" i="1" s="1"/>
  <c r="U441" i="1"/>
  <c r="Z441" i="1" s="1"/>
  <c r="AA441" i="1" s="1"/>
  <c r="AB441" i="1" s="1"/>
  <c r="AC441" i="1" s="1"/>
  <c r="AD441" i="1" s="1"/>
  <c r="AE441" i="1" s="1"/>
  <c r="R441" i="1"/>
  <c r="L441" i="1" s="1"/>
  <c r="R721" i="1"/>
  <c r="L721" i="1" s="1"/>
  <c r="U98" i="1"/>
  <c r="Z98" i="1" s="1"/>
  <c r="AA98" i="1" s="1"/>
  <c r="AB98" i="1" s="1"/>
  <c r="AC98" i="1" s="1"/>
  <c r="AD98" i="1" s="1"/>
  <c r="AE98" i="1" s="1"/>
  <c r="R98" i="1"/>
  <c r="L98" i="1" s="1"/>
  <c r="U1154" i="1"/>
  <c r="Z1154" i="1" s="1"/>
  <c r="AA1154" i="1" s="1"/>
  <c r="AB1154" i="1" s="1"/>
  <c r="AC1154" i="1" s="1"/>
  <c r="AD1154" i="1" s="1"/>
  <c r="AE1154" i="1" s="1"/>
  <c r="R1154" i="1"/>
  <c r="L1154" i="1" s="1"/>
  <c r="U191" i="1"/>
  <c r="Z191" i="1" s="1"/>
  <c r="AA191" i="1" s="1"/>
  <c r="AB191" i="1" s="1"/>
  <c r="AC191" i="1" s="1"/>
  <c r="AD191" i="1" s="1"/>
  <c r="AE191" i="1" s="1"/>
  <c r="R191" i="1"/>
  <c r="L191" i="1" s="1"/>
  <c r="L120" i="1"/>
  <c r="U1600" i="1"/>
  <c r="Z1600" i="1" s="1"/>
  <c r="AA1600" i="1" s="1"/>
  <c r="AB1600" i="1" s="1"/>
  <c r="AC1600" i="1" s="1"/>
  <c r="AD1600" i="1" s="1"/>
  <c r="AE1600" i="1" s="1"/>
  <c r="R1600" i="1"/>
  <c r="L1600" i="1" s="1"/>
  <c r="U175" i="1"/>
  <c r="Z175" i="1" s="1"/>
  <c r="AA175" i="1" s="1"/>
  <c r="AB175" i="1" s="1"/>
  <c r="AC175" i="1" s="1"/>
  <c r="AD175" i="1" s="1"/>
  <c r="AE175" i="1" s="1"/>
  <c r="R175" i="1"/>
  <c r="U65" i="1"/>
  <c r="Z65" i="1" s="1"/>
  <c r="AA65" i="1" s="1"/>
  <c r="AB65" i="1" s="1"/>
  <c r="AC65" i="1" s="1"/>
  <c r="AD65" i="1" s="1"/>
  <c r="AE65" i="1" s="1"/>
  <c r="R65" i="1"/>
  <c r="L65" i="1" s="1"/>
  <c r="U26" i="1"/>
  <c r="Z26" i="1" s="1"/>
  <c r="AA26" i="1" s="1"/>
  <c r="AB26" i="1" s="1"/>
  <c r="AC26" i="1" s="1"/>
  <c r="AD26" i="1" s="1"/>
  <c r="AE26" i="1" s="1"/>
  <c r="R26" i="1"/>
  <c r="U1307" i="1"/>
  <c r="Z1307" i="1" s="1"/>
  <c r="AA1307" i="1" s="1"/>
  <c r="AB1307" i="1" s="1"/>
  <c r="AC1307" i="1" s="1"/>
  <c r="AD1307" i="1" s="1"/>
  <c r="AE1307" i="1" s="1"/>
  <c r="R1307" i="1"/>
  <c r="L1307" i="1" s="1"/>
  <c r="U582" i="1"/>
  <c r="Z582" i="1" s="1"/>
  <c r="AA582" i="1" s="1"/>
  <c r="AB582" i="1" s="1"/>
  <c r="AC582" i="1" s="1"/>
  <c r="AD582" i="1" s="1"/>
  <c r="AE582" i="1" s="1"/>
  <c r="R582" i="1"/>
  <c r="L582" i="1" s="1"/>
  <c r="U89" i="1"/>
  <c r="Z89" i="1" s="1"/>
  <c r="AA89" i="1" s="1"/>
  <c r="AB89" i="1" s="1"/>
  <c r="AC89" i="1" s="1"/>
  <c r="AD89" i="1" s="1"/>
  <c r="AE89" i="1" s="1"/>
  <c r="R89" i="1"/>
  <c r="L89" i="1" s="1"/>
  <c r="U1350" i="1"/>
  <c r="Z1350" i="1" s="1"/>
  <c r="AA1350" i="1" s="1"/>
  <c r="AB1350" i="1" s="1"/>
  <c r="AC1350" i="1" s="1"/>
  <c r="AD1350" i="1" s="1"/>
  <c r="AE1350" i="1" s="1"/>
  <c r="R1350" i="1"/>
  <c r="L1350" i="1" s="1"/>
  <c r="U293" i="1"/>
  <c r="Z293" i="1" s="1"/>
  <c r="AA293" i="1" s="1"/>
  <c r="AB293" i="1" s="1"/>
  <c r="AC293" i="1" s="1"/>
  <c r="AD293" i="1" s="1"/>
  <c r="AE293" i="1" s="1"/>
  <c r="R293" i="1"/>
  <c r="L293" i="1" s="1"/>
  <c r="U407" i="1"/>
  <c r="Z407" i="1" s="1"/>
  <c r="AA407" i="1" s="1"/>
  <c r="AB407" i="1" s="1"/>
  <c r="AC407" i="1" s="1"/>
  <c r="AD407" i="1" s="1"/>
  <c r="AE407" i="1" s="1"/>
  <c r="R407" i="1"/>
  <c r="L407" i="1" s="1"/>
  <c r="U1474" i="1"/>
  <c r="Z1474" i="1" s="1"/>
  <c r="AA1474" i="1" s="1"/>
  <c r="AB1474" i="1" s="1"/>
  <c r="AC1474" i="1" s="1"/>
  <c r="AD1474" i="1" s="1"/>
  <c r="AE1474" i="1" s="1"/>
  <c r="R1474" i="1"/>
  <c r="L1474" i="1" s="1"/>
  <c r="U1030" i="1"/>
  <c r="Z1030" i="1" s="1"/>
  <c r="AA1030" i="1" s="1"/>
  <c r="AB1030" i="1" s="1"/>
  <c r="AC1030" i="1" s="1"/>
  <c r="AD1030" i="1" s="1"/>
  <c r="AE1030" i="1" s="1"/>
  <c r="R1030" i="1"/>
  <c r="L1030" i="1" s="1"/>
  <c r="U1747" i="1"/>
  <c r="Z1747" i="1" s="1"/>
  <c r="AA1747" i="1" s="1"/>
  <c r="AB1747" i="1" s="1"/>
  <c r="AC1747" i="1" s="1"/>
  <c r="AD1747" i="1" s="1"/>
  <c r="AE1747" i="1" s="1"/>
  <c r="R1747" i="1"/>
  <c r="L1747" i="1" s="1"/>
  <c r="U844" i="1"/>
  <c r="Z844" i="1" s="1"/>
  <c r="AA844" i="1" s="1"/>
  <c r="AB844" i="1" s="1"/>
  <c r="AC844" i="1" s="1"/>
  <c r="AD844" i="1" s="1"/>
  <c r="AE844" i="1" s="1"/>
  <c r="R844" i="1"/>
  <c r="L844" i="1" s="1"/>
  <c r="U605" i="1"/>
  <c r="Z605" i="1" s="1"/>
  <c r="AA605" i="1" s="1"/>
  <c r="AB605" i="1" s="1"/>
  <c r="AC605" i="1" s="1"/>
  <c r="AD605" i="1" s="1"/>
  <c r="AE605" i="1" s="1"/>
  <c r="R605" i="1"/>
  <c r="L605" i="1" s="1"/>
  <c r="L24" i="1"/>
  <c r="U930" i="1"/>
  <c r="Z930" i="1" s="1"/>
  <c r="AA930" i="1" s="1"/>
  <c r="AB930" i="1" s="1"/>
  <c r="AC930" i="1" s="1"/>
  <c r="AD930" i="1" s="1"/>
  <c r="AE930" i="1" s="1"/>
  <c r="R930" i="1"/>
  <c r="L930" i="1" s="1"/>
  <c r="R890" i="1"/>
  <c r="L890" i="1" s="1"/>
  <c r="U890" i="1"/>
  <c r="Z890" i="1" s="1"/>
  <c r="AA890" i="1" s="1"/>
  <c r="AB890" i="1" s="1"/>
  <c r="AC890" i="1" s="1"/>
  <c r="AD890" i="1" s="1"/>
  <c r="AE890" i="1" s="1"/>
  <c r="U945" i="1"/>
  <c r="Z945" i="1" s="1"/>
  <c r="AA945" i="1" s="1"/>
  <c r="AB945" i="1" s="1"/>
  <c r="AC945" i="1" s="1"/>
  <c r="AD945" i="1" s="1"/>
  <c r="AE945" i="1" s="1"/>
  <c r="R945" i="1"/>
  <c r="L945" i="1" s="1"/>
  <c r="U1093" i="1"/>
  <c r="Z1093" i="1" s="1"/>
  <c r="AA1093" i="1" s="1"/>
  <c r="AB1093" i="1" s="1"/>
  <c r="AC1093" i="1" s="1"/>
  <c r="AD1093" i="1" s="1"/>
  <c r="AE1093" i="1" s="1"/>
  <c r="R1093" i="1"/>
  <c r="L1093" i="1" s="1"/>
  <c r="U1409" i="1"/>
  <c r="Z1409" i="1" s="1"/>
  <c r="AA1409" i="1" s="1"/>
  <c r="AB1409" i="1" s="1"/>
  <c r="AC1409" i="1" s="1"/>
  <c r="AD1409" i="1" s="1"/>
  <c r="AE1409" i="1" s="1"/>
  <c r="R1409" i="1"/>
  <c r="L1409" i="1" s="1"/>
  <c r="U1189" i="1"/>
  <c r="Z1189" i="1" s="1"/>
  <c r="AA1189" i="1" s="1"/>
  <c r="AB1189" i="1" s="1"/>
  <c r="AC1189" i="1" s="1"/>
  <c r="AD1189" i="1" s="1"/>
  <c r="AE1189" i="1" s="1"/>
  <c r="R1189" i="1"/>
  <c r="L1189" i="1" s="1"/>
  <c r="U1592" i="1"/>
  <c r="Z1592" i="1" s="1"/>
  <c r="AA1592" i="1" s="1"/>
  <c r="AB1592" i="1" s="1"/>
  <c r="AC1592" i="1" s="1"/>
  <c r="AD1592" i="1" s="1"/>
  <c r="AE1592" i="1" s="1"/>
  <c r="R1592" i="1"/>
  <c r="L1592" i="1" s="1"/>
  <c r="U1278" i="1"/>
  <c r="Z1278" i="1" s="1"/>
  <c r="AA1278" i="1" s="1"/>
  <c r="AB1278" i="1" s="1"/>
  <c r="AC1278" i="1" s="1"/>
  <c r="AD1278" i="1" s="1"/>
  <c r="AE1278" i="1" s="1"/>
  <c r="R1278" i="1"/>
  <c r="L1278" i="1" s="1"/>
  <c r="U734" i="1"/>
  <c r="Z734" i="1" s="1"/>
  <c r="AA734" i="1" s="1"/>
  <c r="AB734" i="1" s="1"/>
  <c r="AC734" i="1" s="1"/>
  <c r="AD734" i="1" s="1"/>
  <c r="AE734" i="1" s="1"/>
  <c r="R734" i="1"/>
  <c r="L734" i="1" s="1"/>
  <c r="U226" i="1"/>
  <c r="Z226" i="1" s="1"/>
  <c r="AA226" i="1" s="1"/>
  <c r="AB226" i="1" s="1"/>
  <c r="AC226" i="1" s="1"/>
  <c r="AD226" i="1" s="1"/>
  <c r="AE226" i="1" s="1"/>
  <c r="R226" i="1"/>
  <c r="L226" i="1" s="1"/>
  <c r="U427" i="1"/>
  <c r="Z427" i="1" s="1"/>
  <c r="AA427" i="1" s="1"/>
  <c r="AB427" i="1" s="1"/>
  <c r="AC427" i="1" s="1"/>
  <c r="AD427" i="1" s="1"/>
  <c r="AE427" i="1" s="1"/>
  <c r="R427" i="1"/>
  <c r="L427" i="1" s="1"/>
  <c r="U1591" i="1"/>
  <c r="Z1591" i="1" s="1"/>
  <c r="AA1591" i="1" s="1"/>
  <c r="AB1591" i="1" s="1"/>
  <c r="AC1591" i="1" s="1"/>
  <c r="AD1591" i="1" s="1"/>
  <c r="AE1591" i="1" s="1"/>
  <c r="R1591" i="1"/>
  <c r="L1591" i="1" s="1"/>
  <c r="U1334" i="1"/>
  <c r="Z1334" i="1" s="1"/>
  <c r="AA1334" i="1" s="1"/>
  <c r="AB1334" i="1" s="1"/>
  <c r="AC1334" i="1" s="1"/>
  <c r="AD1334" i="1" s="1"/>
  <c r="AE1334" i="1" s="1"/>
  <c r="R1334" i="1"/>
  <c r="L1334" i="1" s="1"/>
  <c r="U215" i="1"/>
  <c r="Z215" i="1" s="1"/>
  <c r="AA215" i="1" s="1"/>
  <c r="AB215" i="1" s="1"/>
  <c r="AC215" i="1" s="1"/>
  <c r="AD215" i="1" s="1"/>
  <c r="AE215" i="1" s="1"/>
  <c r="R215" i="1"/>
  <c r="L215" i="1" s="1"/>
  <c r="U1771" i="1"/>
  <c r="Z1771" i="1" s="1"/>
  <c r="AA1771" i="1" s="1"/>
  <c r="AB1771" i="1" s="1"/>
  <c r="AC1771" i="1" s="1"/>
  <c r="AD1771" i="1" s="1"/>
  <c r="AE1771" i="1" s="1"/>
  <c r="R1771" i="1"/>
  <c r="L1771" i="1" s="1"/>
  <c r="L19" i="1"/>
  <c r="U651" i="1"/>
  <c r="Z651" i="1" s="1"/>
  <c r="AA651" i="1" s="1"/>
  <c r="AB651" i="1" s="1"/>
  <c r="AC651" i="1" s="1"/>
  <c r="AD651" i="1" s="1"/>
  <c r="AE651" i="1" s="1"/>
  <c r="R651" i="1"/>
  <c r="L651" i="1" s="1"/>
  <c r="U577" i="1"/>
  <c r="Z577" i="1" s="1"/>
  <c r="AA577" i="1" s="1"/>
  <c r="AB577" i="1" s="1"/>
  <c r="AC577" i="1" s="1"/>
  <c r="AD577" i="1" s="1"/>
  <c r="AE577" i="1" s="1"/>
  <c r="R577" i="1"/>
  <c r="L577" i="1" s="1"/>
  <c r="U53" i="1"/>
  <c r="Z53" i="1" s="1"/>
  <c r="AA53" i="1" s="1"/>
  <c r="AB53" i="1" s="1"/>
  <c r="AC53" i="1" s="1"/>
  <c r="AD53" i="1" s="1"/>
  <c r="AE53" i="1" s="1"/>
  <c r="R53" i="1"/>
  <c r="L53" i="1" s="1"/>
  <c r="L352" i="1"/>
  <c r="R1608" i="1"/>
  <c r="L1608" i="1" s="1"/>
  <c r="U1608" i="1"/>
  <c r="Z1608" i="1" s="1"/>
  <c r="AA1608" i="1" s="1"/>
  <c r="AB1608" i="1" s="1"/>
  <c r="AC1608" i="1" s="1"/>
  <c r="AD1608" i="1" s="1"/>
  <c r="AE1608" i="1" s="1"/>
  <c r="U814" i="1"/>
  <c r="Z814" i="1" s="1"/>
  <c r="AA814" i="1" s="1"/>
  <c r="AB814" i="1" s="1"/>
  <c r="AC814" i="1" s="1"/>
  <c r="AD814" i="1" s="1"/>
  <c r="AE814" i="1" s="1"/>
  <c r="R814" i="1"/>
  <c r="L814" i="1" s="1"/>
  <c r="U384" i="1"/>
  <c r="Z384" i="1" s="1"/>
  <c r="AA384" i="1" s="1"/>
  <c r="AB384" i="1" s="1"/>
  <c r="AC384" i="1" s="1"/>
  <c r="AD384" i="1" s="1"/>
  <c r="AE384" i="1" s="1"/>
  <c r="R384" i="1"/>
  <c r="L384" i="1" s="1"/>
  <c r="L350" i="1"/>
  <c r="U473" i="1"/>
  <c r="Z473" i="1" s="1"/>
  <c r="AA473" i="1" s="1"/>
  <c r="AB473" i="1" s="1"/>
  <c r="AC473" i="1" s="1"/>
  <c r="AD473" i="1" s="1"/>
  <c r="AE473" i="1" s="1"/>
  <c r="R473" i="1"/>
  <c r="L473" i="1" s="1"/>
  <c r="U460" i="1"/>
  <c r="Z460" i="1" s="1"/>
  <c r="AA460" i="1" s="1"/>
  <c r="AB460" i="1" s="1"/>
  <c r="AC460" i="1" s="1"/>
  <c r="AD460" i="1" s="1"/>
  <c r="AE460" i="1" s="1"/>
  <c r="R460" i="1"/>
  <c r="L460" i="1" s="1"/>
  <c r="U1507" i="1"/>
  <c r="Z1507" i="1" s="1"/>
  <c r="AA1507" i="1" s="1"/>
  <c r="AB1507" i="1" s="1"/>
  <c r="AC1507" i="1" s="1"/>
  <c r="AD1507" i="1" s="1"/>
  <c r="AE1507" i="1" s="1"/>
  <c r="R1507" i="1"/>
  <c r="L1507" i="1" s="1"/>
  <c r="U104" i="1"/>
  <c r="Z104" i="1" s="1"/>
  <c r="AA104" i="1" s="1"/>
  <c r="AB104" i="1" s="1"/>
  <c r="AC104" i="1" s="1"/>
  <c r="AD104" i="1" s="1"/>
  <c r="AE104" i="1" s="1"/>
  <c r="R104" i="1"/>
  <c r="L104" i="1" s="1"/>
  <c r="U789" i="1"/>
  <c r="Z789" i="1" s="1"/>
  <c r="AA789" i="1" s="1"/>
  <c r="AB789" i="1" s="1"/>
  <c r="AC789" i="1" s="1"/>
  <c r="AD789" i="1" s="1"/>
  <c r="AE789" i="1" s="1"/>
  <c r="R789" i="1"/>
  <c r="L789" i="1" s="1"/>
  <c r="U87" i="1"/>
  <c r="Z87" i="1" s="1"/>
  <c r="AA87" i="1" s="1"/>
  <c r="AB87" i="1" s="1"/>
  <c r="AC87" i="1" s="1"/>
  <c r="AD87" i="1" s="1"/>
  <c r="AE87" i="1" s="1"/>
  <c r="R87" i="1"/>
  <c r="L87" i="1" s="1"/>
  <c r="U1444" i="1"/>
  <c r="Z1444" i="1" s="1"/>
  <c r="AA1444" i="1" s="1"/>
  <c r="AB1444" i="1" s="1"/>
  <c r="AC1444" i="1" s="1"/>
  <c r="AD1444" i="1" s="1"/>
  <c r="AE1444" i="1" s="1"/>
  <c r="R1444" i="1"/>
  <c r="L1444" i="1" s="1"/>
  <c r="U497" i="1"/>
  <c r="Z497" i="1" s="1"/>
  <c r="AA497" i="1" s="1"/>
  <c r="AB497" i="1" s="1"/>
  <c r="AC497" i="1" s="1"/>
  <c r="AD497" i="1" s="1"/>
  <c r="AE497" i="1" s="1"/>
  <c r="R497" i="1"/>
  <c r="L497" i="1" s="1"/>
  <c r="U1581" i="1"/>
  <c r="Z1581" i="1" s="1"/>
  <c r="AA1581" i="1" s="1"/>
  <c r="AB1581" i="1" s="1"/>
  <c r="AC1581" i="1" s="1"/>
  <c r="AD1581" i="1" s="1"/>
  <c r="AE1581" i="1" s="1"/>
  <c r="R1581" i="1"/>
  <c r="L1581" i="1" s="1"/>
  <c r="L16" i="1"/>
  <c r="U58" i="1"/>
  <c r="Z58" i="1" s="1"/>
  <c r="AA58" i="1" s="1"/>
  <c r="AB58" i="1" s="1"/>
  <c r="AC58" i="1" s="1"/>
  <c r="AD58" i="1" s="1"/>
  <c r="AE58" i="1" s="1"/>
  <c r="R58" i="1"/>
  <c r="L58" i="1" s="1"/>
  <c r="U970" i="1"/>
  <c r="Z970" i="1" s="1"/>
  <c r="AA970" i="1" s="1"/>
  <c r="AB970" i="1" s="1"/>
  <c r="AC970" i="1" s="1"/>
  <c r="AD970" i="1" s="1"/>
  <c r="AE970" i="1" s="1"/>
  <c r="R970" i="1"/>
  <c r="L970" i="1" s="1"/>
  <c r="L17" i="1"/>
  <c r="U468" i="1"/>
  <c r="Z468" i="1" s="1"/>
  <c r="AA468" i="1" s="1"/>
  <c r="AB468" i="1" s="1"/>
  <c r="AC468" i="1" s="1"/>
  <c r="AD468" i="1" s="1"/>
  <c r="AE468" i="1" s="1"/>
  <c r="R468" i="1"/>
  <c r="L468" i="1" s="1"/>
  <c r="S14" i="1"/>
  <c r="L14" i="1"/>
  <c r="U428" i="1"/>
  <c r="Z428" i="1" s="1"/>
  <c r="AA428" i="1" s="1"/>
  <c r="AB428" i="1" s="1"/>
  <c r="AC428" i="1" s="1"/>
  <c r="AD428" i="1" s="1"/>
  <c r="AE428" i="1" s="1"/>
  <c r="R428" i="1"/>
  <c r="L428" i="1" s="1"/>
  <c r="L75" i="1"/>
  <c r="L294" i="1"/>
  <c r="L313" i="1"/>
  <c r="L21" i="1"/>
  <c r="U942" i="1"/>
  <c r="Z942" i="1" s="1"/>
  <c r="AA942" i="1" s="1"/>
  <c r="AB942" i="1" s="1"/>
  <c r="AC942" i="1" s="1"/>
  <c r="AD942" i="1" s="1"/>
  <c r="AE942" i="1" s="1"/>
  <c r="R942" i="1"/>
  <c r="L942" i="1" s="1"/>
  <c r="L240" i="1"/>
  <c r="U1095" i="1"/>
  <c r="Z1095" i="1" s="1"/>
  <c r="AA1095" i="1" s="1"/>
  <c r="AB1095" i="1" s="1"/>
  <c r="AC1095" i="1" s="1"/>
  <c r="AD1095" i="1" s="1"/>
  <c r="AE1095" i="1" s="1"/>
  <c r="R1095" i="1"/>
  <c r="L1095" i="1" s="1"/>
  <c r="U633" i="1"/>
  <c r="Z633" i="1" s="1"/>
  <c r="AA633" i="1" s="1"/>
  <c r="AB633" i="1" s="1"/>
  <c r="AC633" i="1" s="1"/>
  <c r="AD633" i="1" s="1"/>
  <c r="AE633" i="1" s="1"/>
  <c r="R633" i="1"/>
  <c r="L633" i="1" s="1"/>
  <c r="L239" i="1"/>
  <c r="L76" i="1"/>
  <c r="U286" i="1"/>
  <c r="Z286" i="1" s="1"/>
  <c r="AA286" i="1" s="1"/>
  <c r="AB286" i="1" s="1"/>
  <c r="AC286" i="1" s="1"/>
  <c r="AD286" i="1" s="1"/>
  <c r="AE286" i="1" s="1"/>
  <c r="R286" i="1"/>
  <c r="L286" i="1" s="1"/>
  <c r="U200" i="1"/>
  <c r="Z200" i="1" s="1"/>
  <c r="AA200" i="1" s="1"/>
  <c r="AB200" i="1" s="1"/>
  <c r="AC200" i="1" s="1"/>
  <c r="AD200" i="1" s="1"/>
  <c r="AE200" i="1" s="1"/>
  <c r="R200" i="1"/>
  <c r="L200" i="1" s="1"/>
  <c r="U1170" i="1"/>
  <c r="Z1170" i="1" s="1"/>
  <c r="AA1170" i="1" s="1"/>
  <c r="AB1170" i="1" s="1"/>
  <c r="AC1170" i="1" s="1"/>
  <c r="AD1170" i="1" s="1"/>
  <c r="AE1170" i="1" s="1"/>
  <c r="R1170" i="1"/>
  <c r="L1170" i="1" s="1"/>
  <c r="L121" i="1"/>
  <c r="U1009" i="1"/>
  <c r="Z1009" i="1" s="1"/>
  <c r="AA1009" i="1" s="1"/>
  <c r="AB1009" i="1" s="1"/>
  <c r="AC1009" i="1" s="1"/>
  <c r="AD1009" i="1" s="1"/>
  <c r="AE1009" i="1" s="1"/>
  <c r="R1009" i="1"/>
  <c r="L1009" i="1" s="1"/>
  <c r="U1370" i="1"/>
  <c r="Z1370" i="1" s="1"/>
  <c r="AA1370" i="1" s="1"/>
  <c r="AB1370" i="1" s="1"/>
  <c r="AC1370" i="1" s="1"/>
  <c r="AD1370" i="1" s="1"/>
  <c r="AE1370" i="1" s="1"/>
  <c r="R1370" i="1"/>
  <c r="L1370" i="1" s="1"/>
  <c r="U1701" i="1"/>
  <c r="Z1701" i="1" s="1"/>
  <c r="AA1701" i="1" s="1"/>
  <c r="AB1701" i="1" s="1"/>
  <c r="AC1701" i="1" s="1"/>
  <c r="AD1701" i="1" s="1"/>
  <c r="AE1701" i="1" s="1"/>
  <c r="R1701" i="1"/>
  <c r="L1701" i="1" s="1"/>
  <c r="U1061" i="1"/>
  <c r="Z1061" i="1" s="1"/>
  <c r="AA1061" i="1" s="1"/>
  <c r="AB1061" i="1" s="1"/>
  <c r="AC1061" i="1" s="1"/>
  <c r="AD1061" i="1" s="1"/>
  <c r="AE1061" i="1" s="1"/>
  <c r="R1061" i="1"/>
  <c r="L1061" i="1" s="1"/>
  <c r="W14" i="1" l="1"/>
  <c r="AF26" i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F205" i="1" s="1"/>
  <c r="AF206" i="1" s="1"/>
  <c r="AF207" i="1" s="1"/>
  <c r="AF208" i="1" s="1"/>
  <c r="AF209" i="1" s="1"/>
  <c r="AF210" i="1" s="1"/>
  <c r="AF211" i="1" s="1"/>
  <c r="AF212" i="1" s="1"/>
  <c r="AF213" i="1" s="1"/>
  <c r="AF214" i="1" s="1"/>
  <c r="AF215" i="1" s="1"/>
  <c r="AF216" i="1" s="1"/>
  <c r="AF217" i="1" s="1"/>
  <c r="AF218" i="1" s="1"/>
  <c r="AF219" i="1" s="1"/>
  <c r="AF220" i="1" s="1"/>
  <c r="AF221" i="1" s="1"/>
  <c r="AF222" i="1" s="1"/>
  <c r="AF223" i="1" s="1"/>
  <c r="AF224" i="1" s="1"/>
  <c r="AF225" i="1" s="1"/>
  <c r="AF226" i="1" s="1"/>
  <c r="AF227" i="1" s="1"/>
  <c r="AF228" i="1" s="1"/>
  <c r="AF229" i="1" s="1"/>
  <c r="AF230" i="1" s="1"/>
  <c r="AF231" i="1" s="1"/>
  <c r="AF232" i="1" s="1"/>
  <c r="AF233" i="1" s="1"/>
  <c r="AF234" i="1" s="1"/>
  <c r="AF235" i="1" s="1"/>
  <c r="AF236" i="1" s="1"/>
  <c r="AF237" i="1" s="1"/>
  <c r="AF238" i="1" s="1"/>
  <c r="AF239" i="1" s="1"/>
  <c r="AF240" i="1" s="1"/>
  <c r="AF241" i="1" s="1"/>
  <c r="AF242" i="1" s="1"/>
  <c r="AF243" i="1" s="1"/>
  <c r="AF244" i="1" s="1"/>
  <c r="AF245" i="1" s="1"/>
  <c r="AF246" i="1" s="1"/>
  <c r="AF247" i="1" s="1"/>
  <c r="AF248" i="1" s="1"/>
  <c r="AF249" i="1" s="1"/>
  <c r="AF250" i="1" s="1"/>
  <c r="AF251" i="1" s="1"/>
  <c r="AF252" i="1" s="1"/>
  <c r="AF253" i="1" s="1"/>
  <c r="AF254" i="1" s="1"/>
  <c r="AF255" i="1" s="1"/>
  <c r="AF256" i="1" s="1"/>
  <c r="AF257" i="1" s="1"/>
  <c r="AF258" i="1" s="1"/>
  <c r="AF259" i="1" s="1"/>
  <c r="AF260" i="1" s="1"/>
  <c r="AF261" i="1" s="1"/>
  <c r="AF262" i="1" s="1"/>
  <c r="AF263" i="1" s="1"/>
  <c r="AF264" i="1" s="1"/>
  <c r="AF265" i="1" s="1"/>
  <c r="AF266" i="1" s="1"/>
  <c r="AF267" i="1" s="1"/>
  <c r="AF268" i="1" s="1"/>
  <c r="AF269" i="1" s="1"/>
  <c r="AF270" i="1" s="1"/>
  <c r="AF271" i="1" s="1"/>
  <c r="AF272" i="1" s="1"/>
  <c r="AF273" i="1" s="1"/>
  <c r="AF274" i="1" s="1"/>
  <c r="AF275" i="1" s="1"/>
  <c r="AF276" i="1" s="1"/>
  <c r="AF277" i="1" s="1"/>
  <c r="AF278" i="1" s="1"/>
  <c r="AF279" i="1" s="1"/>
  <c r="AF280" i="1" s="1"/>
  <c r="AF281" i="1" s="1"/>
  <c r="AF282" i="1" s="1"/>
  <c r="AF283" i="1" s="1"/>
  <c r="AF284" i="1" s="1"/>
  <c r="AF285" i="1" s="1"/>
  <c r="AF286" i="1" s="1"/>
  <c r="AF287" i="1" s="1"/>
  <c r="AF288" i="1" s="1"/>
  <c r="AF289" i="1" s="1"/>
  <c r="AF290" i="1" s="1"/>
  <c r="AF291" i="1" s="1"/>
  <c r="AF292" i="1" s="1"/>
  <c r="AF293" i="1" s="1"/>
  <c r="AF294" i="1" s="1"/>
  <c r="AF295" i="1" s="1"/>
  <c r="AF296" i="1" s="1"/>
  <c r="AF297" i="1" s="1"/>
  <c r="AF298" i="1" s="1"/>
  <c r="AF299" i="1" s="1"/>
  <c r="AF300" i="1" s="1"/>
  <c r="AF301" i="1" s="1"/>
  <c r="AF302" i="1" s="1"/>
  <c r="AF303" i="1" s="1"/>
  <c r="AF304" i="1" s="1"/>
  <c r="AF305" i="1" s="1"/>
  <c r="AF306" i="1" s="1"/>
  <c r="AF307" i="1" s="1"/>
  <c r="AF308" i="1" s="1"/>
  <c r="AF309" i="1" s="1"/>
  <c r="AF310" i="1" s="1"/>
  <c r="AF311" i="1" s="1"/>
  <c r="AF312" i="1" s="1"/>
  <c r="AF313" i="1" s="1"/>
  <c r="AF314" i="1" s="1"/>
  <c r="AF315" i="1" s="1"/>
  <c r="AF316" i="1" s="1"/>
  <c r="AF317" i="1" s="1"/>
  <c r="AF318" i="1" s="1"/>
  <c r="AF319" i="1" s="1"/>
  <c r="AF320" i="1" s="1"/>
  <c r="AF321" i="1" s="1"/>
  <c r="AF322" i="1" s="1"/>
  <c r="AF323" i="1" s="1"/>
  <c r="AF324" i="1" s="1"/>
  <c r="AF325" i="1" s="1"/>
  <c r="AF326" i="1" s="1"/>
  <c r="AF327" i="1" s="1"/>
  <c r="AF328" i="1" s="1"/>
  <c r="AF329" i="1" s="1"/>
  <c r="AF330" i="1" s="1"/>
  <c r="AF331" i="1" s="1"/>
  <c r="AF332" i="1" s="1"/>
  <c r="AF333" i="1" s="1"/>
  <c r="AF334" i="1" s="1"/>
  <c r="AF335" i="1" s="1"/>
  <c r="AF336" i="1" s="1"/>
  <c r="AF337" i="1" s="1"/>
  <c r="AF338" i="1" s="1"/>
  <c r="AF339" i="1" s="1"/>
  <c r="AF340" i="1" s="1"/>
  <c r="AF341" i="1" s="1"/>
  <c r="AF342" i="1" s="1"/>
  <c r="AF343" i="1" s="1"/>
  <c r="AF344" i="1" s="1"/>
  <c r="AF345" i="1" s="1"/>
  <c r="AF346" i="1" s="1"/>
  <c r="AF347" i="1" s="1"/>
  <c r="AF348" i="1" s="1"/>
  <c r="AF349" i="1" s="1"/>
  <c r="AF350" i="1" s="1"/>
  <c r="AF351" i="1" s="1"/>
  <c r="AF352" i="1" s="1"/>
  <c r="AF353" i="1" s="1"/>
  <c r="AF354" i="1" s="1"/>
  <c r="AF355" i="1" s="1"/>
  <c r="AF356" i="1" s="1"/>
  <c r="AF357" i="1" s="1"/>
  <c r="AF358" i="1" s="1"/>
  <c r="AF359" i="1" s="1"/>
  <c r="AF360" i="1" s="1"/>
  <c r="AF361" i="1" s="1"/>
  <c r="AF362" i="1" s="1"/>
  <c r="AF363" i="1" s="1"/>
  <c r="AF364" i="1" s="1"/>
  <c r="AF365" i="1" s="1"/>
  <c r="AF366" i="1" s="1"/>
  <c r="AF367" i="1" s="1"/>
  <c r="AF368" i="1" s="1"/>
  <c r="AF369" i="1" s="1"/>
  <c r="AF370" i="1" s="1"/>
  <c r="AF371" i="1" s="1"/>
  <c r="AF372" i="1" s="1"/>
  <c r="AF373" i="1" s="1"/>
  <c r="AF374" i="1" s="1"/>
  <c r="AF375" i="1" s="1"/>
  <c r="AF376" i="1" s="1"/>
  <c r="AF377" i="1" s="1"/>
  <c r="AF378" i="1" s="1"/>
  <c r="AF379" i="1" s="1"/>
  <c r="AF380" i="1" s="1"/>
  <c r="AF381" i="1" s="1"/>
  <c r="AF382" i="1" s="1"/>
  <c r="AF383" i="1" s="1"/>
  <c r="AF384" i="1" s="1"/>
  <c r="AF385" i="1" s="1"/>
  <c r="AF386" i="1" s="1"/>
  <c r="AF387" i="1" s="1"/>
  <c r="AF388" i="1" s="1"/>
  <c r="AF389" i="1" s="1"/>
  <c r="AF390" i="1" s="1"/>
  <c r="AF391" i="1" s="1"/>
  <c r="AF392" i="1" s="1"/>
  <c r="AF393" i="1" s="1"/>
  <c r="AF394" i="1" s="1"/>
  <c r="AF395" i="1" s="1"/>
  <c r="AF396" i="1" s="1"/>
  <c r="AF397" i="1" s="1"/>
  <c r="AF398" i="1" s="1"/>
  <c r="AF399" i="1" s="1"/>
  <c r="AF400" i="1" s="1"/>
  <c r="AF401" i="1" s="1"/>
  <c r="AF402" i="1" s="1"/>
  <c r="AF403" i="1" s="1"/>
  <c r="AF404" i="1" s="1"/>
  <c r="AF405" i="1" s="1"/>
  <c r="AF406" i="1" s="1"/>
  <c r="AF407" i="1" s="1"/>
  <c r="AF408" i="1" s="1"/>
  <c r="AF409" i="1" s="1"/>
  <c r="AF410" i="1" s="1"/>
  <c r="AF411" i="1" s="1"/>
  <c r="AF412" i="1" s="1"/>
  <c r="AF413" i="1" s="1"/>
  <c r="AF414" i="1" s="1"/>
  <c r="AF415" i="1" s="1"/>
  <c r="AF416" i="1" s="1"/>
  <c r="AF417" i="1" s="1"/>
  <c r="AF418" i="1" s="1"/>
  <c r="AF419" i="1" s="1"/>
  <c r="AF420" i="1" s="1"/>
  <c r="AF421" i="1" s="1"/>
  <c r="AF422" i="1" s="1"/>
  <c r="AF423" i="1" s="1"/>
  <c r="AF424" i="1" s="1"/>
  <c r="AF425" i="1" s="1"/>
  <c r="AF426" i="1" s="1"/>
  <c r="AF427" i="1" s="1"/>
  <c r="AF428" i="1" s="1"/>
  <c r="AF429" i="1" s="1"/>
  <c r="AF430" i="1" s="1"/>
  <c r="AF431" i="1" s="1"/>
  <c r="AF432" i="1" s="1"/>
  <c r="AF433" i="1" s="1"/>
  <c r="AF434" i="1" s="1"/>
  <c r="AF435" i="1" s="1"/>
  <c r="AF436" i="1" s="1"/>
  <c r="AF437" i="1" s="1"/>
  <c r="AF438" i="1" s="1"/>
  <c r="AF439" i="1" s="1"/>
  <c r="AF440" i="1" s="1"/>
  <c r="AF441" i="1" s="1"/>
  <c r="AF442" i="1" s="1"/>
  <c r="AF443" i="1" s="1"/>
  <c r="AF444" i="1" s="1"/>
  <c r="AF445" i="1" s="1"/>
  <c r="AF446" i="1" s="1"/>
  <c r="AF447" i="1" s="1"/>
  <c r="AF448" i="1" s="1"/>
  <c r="AF449" i="1" s="1"/>
  <c r="AF450" i="1" s="1"/>
  <c r="AF451" i="1" s="1"/>
  <c r="AF452" i="1" s="1"/>
  <c r="AF453" i="1" s="1"/>
  <c r="AF454" i="1" s="1"/>
  <c r="AF455" i="1" s="1"/>
  <c r="AF456" i="1" s="1"/>
  <c r="AF457" i="1" s="1"/>
  <c r="AF458" i="1" s="1"/>
  <c r="AF459" i="1" s="1"/>
  <c r="AF460" i="1" s="1"/>
  <c r="AF461" i="1" s="1"/>
  <c r="AF462" i="1" s="1"/>
  <c r="AF463" i="1" s="1"/>
  <c r="AF464" i="1" s="1"/>
  <c r="AF465" i="1" s="1"/>
  <c r="AF466" i="1" s="1"/>
  <c r="AF467" i="1" s="1"/>
  <c r="AF468" i="1" s="1"/>
  <c r="AF469" i="1" s="1"/>
  <c r="AF470" i="1" s="1"/>
  <c r="AF471" i="1" s="1"/>
  <c r="AF472" i="1" s="1"/>
  <c r="AF473" i="1" s="1"/>
  <c r="AF474" i="1" s="1"/>
  <c r="AF475" i="1" s="1"/>
  <c r="AF476" i="1" s="1"/>
  <c r="AF477" i="1" s="1"/>
  <c r="AF478" i="1" s="1"/>
  <c r="AF479" i="1" s="1"/>
  <c r="AF480" i="1" s="1"/>
  <c r="AF481" i="1" s="1"/>
  <c r="AF482" i="1" s="1"/>
  <c r="AF483" i="1" s="1"/>
  <c r="AF484" i="1" s="1"/>
  <c r="AF485" i="1" s="1"/>
  <c r="AF486" i="1" s="1"/>
  <c r="AF487" i="1" s="1"/>
  <c r="AF488" i="1" s="1"/>
  <c r="AF489" i="1" s="1"/>
  <c r="AF490" i="1" s="1"/>
  <c r="AF491" i="1" s="1"/>
  <c r="AF492" i="1" s="1"/>
  <c r="AF493" i="1" s="1"/>
  <c r="AF494" i="1" s="1"/>
  <c r="AF495" i="1" s="1"/>
  <c r="AF496" i="1" s="1"/>
  <c r="AF497" i="1" s="1"/>
  <c r="AF498" i="1" s="1"/>
  <c r="AF499" i="1" s="1"/>
  <c r="AF500" i="1" s="1"/>
  <c r="AF501" i="1" s="1"/>
  <c r="AF502" i="1" s="1"/>
  <c r="AF503" i="1" s="1"/>
  <c r="AF504" i="1" s="1"/>
  <c r="AF505" i="1" s="1"/>
  <c r="AF506" i="1" s="1"/>
  <c r="AF507" i="1" s="1"/>
  <c r="AF508" i="1" s="1"/>
  <c r="AF509" i="1" s="1"/>
  <c r="AF510" i="1" s="1"/>
  <c r="AF511" i="1" s="1"/>
  <c r="AF512" i="1" s="1"/>
  <c r="AF513" i="1" s="1"/>
  <c r="AF514" i="1" s="1"/>
  <c r="AF515" i="1" s="1"/>
  <c r="AF516" i="1" s="1"/>
  <c r="AF517" i="1" s="1"/>
  <c r="AF518" i="1" s="1"/>
  <c r="AF519" i="1" s="1"/>
  <c r="AF520" i="1" s="1"/>
  <c r="AF521" i="1" s="1"/>
  <c r="AF522" i="1" s="1"/>
  <c r="AF523" i="1" s="1"/>
  <c r="AF524" i="1" s="1"/>
  <c r="AF525" i="1" s="1"/>
  <c r="AF526" i="1" s="1"/>
  <c r="AF527" i="1" s="1"/>
  <c r="AF528" i="1" s="1"/>
  <c r="AF529" i="1" s="1"/>
  <c r="AF530" i="1" s="1"/>
  <c r="AF531" i="1" s="1"/>
  <c r="AF532" i="1" s="1"/>
  <c r="AF533" i="1" s="1"/>
  <c r="AF534" i="1" s="1"/>
  <c r="AF535" i="1" s="1"/>
  <c r="AF536" i="1" s="1"/>
  <c r="AF537" i="1" s="1"/>
  <c r="AF538" i="1" s="1"/>
  <c r="AF539" i="1" s="1"/>
  <c r="AF540" i="1" s="1"/>
  <c r="AF541" i="1" s="1"/>
  <c r="AF542" i="1" s="1"/>
  <c r="AF543" i="1" s="1"/>
  <c r="AF544" i="1" s="1"/>
  <c r="AF545" i="1" s="1"/>
  <c r="AF546" i="1" s="1"/>
  <c r="AF547" i="1" s="1"/>
  <c r="AF548" i="1" s="1"/>
  <c r="AF549" i="1" s="1"/>
  <c r="AF550" i="1" s="1"/>
  <c r="AF551" i="1" s="1"/>
  <c r="AF552" i="1" s="1"/>
  <c r="AF553" i="1" s="1"/>
  <c r="AF554" i="1" s="1"/>
  <c r="AF555" i="1" s="1"/>
  <c r="AF556" i="1" s="1"/>
  <c r="AF557" i="1" s="1"/>
  <c r="AF558" i="1" s="1"/>
  <c r="AF559" i="1" s="1"/>
  <c r="AF560" i="1" s="1"/>
  <c r="AF561" i="1" s="1"/>
  <c r="AF562" i="1" s="1"/>
  <c r="AF563" i="1" s="1"/>
  <c r="AF564" i="1" s="1"/>
  <c r="AF565" i="1" s="1"/>
  <c r="AF566" i="1" s="1"/>
  <c r="AF567" i="1" s="1"/>
  <c r="AF568" i="1" s="1"/>
  <c r="AF569" i="1" s="1"/>
  <c r="AF570" i="1" s="1"/>
  <c r="AF571" i="1" s="1"/>
  <c r="AF572" i="1" s="1"/>
  <c r="AF573" i="1" s="1"/>
  <c r="AF574" i="1" s="1"/>
  <c r="AF575" i="1" s="1"/>
  <c r="AF576" i="1" s="1"/>
  <c r="AF577" i="1" s="1"/>
  <c r="AF578" i="1" s="1"/>
  <c r="AF579" i="1" s="1"/>
  <c r="AF580" i="1" s="1"/>
  <c r="AF581" i="1" s="1"/>
  <c r="AF582" i="1" s="1"/>
  <c r="AF583" i="1" s="1"/>
  <c r="AF584" i="1" s="1"/>
  <c r="AF585" i="1" s="1"/>
  <c r="AF586" i="1" s="1"/>
  <c r="AF587" i="1" s="1"/>
  <c r="AF588" i="1" s="1"/>
  <c r="AF589" i="1" s="1"/>
  <c r="AF590" i="1" s="1"/>
  <c r="AF591" i="1" s="1"/>
  <c r="AF592" i="1" s="1"/>
  <c r="AF593" i="1" s="1"/>
  <c r="AF594" i="1" s="1"/>
  <c r="AF595" i="1" s="1"/>
  <c r="AF596" i="1" s="1"/>
  <c r="AF597" i="1" s="1"/>
  <c r="AF598" i="1" s="1"/>
  <c r="AF599" i="1" s="1"/>
  <c r="AF600" i="1" s="1"/>
  <c r="AF601" i="1" s="1"/>
  <c r="AF602" i="1" s="1"/>
  <c r="AF603" i="1" s="1"/>
  <c r="AF604" i="1" s="1"/>
  <c r="AF605" i="1" s="1"/>
  <c r="AF606" i="1" s="1"/>
  <c r="AF607" i="1" s="1"/>
  <c r="AF608" i="1" s="1"/>
  <c r="AF609" i="1" s="1"/>
  <c r="AF610" i="1" s="1"/>
  <c r="AF611" i="1" s="1"/>
  <c r="AF612" i="1" s="1"/>
  <c r="AF613" i="1" s="1"/>
  <c r="AF614" i="1" s="1"/>
  <c r="AF615" i="1" s="1"/>
  <c r="AF616" i="1" s="1"/>
  <c r="AF617" i="1" s="1"/>
  <c r="AF618" i="1" s="1"/>
  <c r="AF619" i="1" s="1"/>
  <c r="AF620" i="1" s="1"/>
  <c r="AF621" i="1" s="1"/>
  <c r="AF622" i="1" s="1"/>
  <c r="AF623" i="1" s="1"/>
  <c r="AF624" i="1" s="1"/>
  <c r="AF625" i="1" s="1"/>
  <c r="AF626" i="1" s="1"/>
  <c r="AF627" i="1" s="1"/>
  <c r="AF628" i="1" s="1"/>
  <c r="AF629" i="1" s="1"/>
  <c r="AF630" i="1" s="1"/>
  <c r="AF631" i="1" s="1"/>
  <c r="AF632" i="1" s="1"/>
  <c r="AF633" i="1" s="1"/>
  <c r="AF634" i="1" s="1"/>
  <c r="AF635" i="1" s="1"/>
  <c r="AF636" i="1" s="1"/>
  <c r="AF637" i="1" s="1"/>
  <c r="AF638" i="1" s="1"/>
  <c r="AF639" i="1" s="1"/>
  <c r="AF640" i="1" s="1"/>
  <c r="AF641" i="1" s="1"/>
  <c r="AF642" i="1" s="1"/>
  <c r="AF643" i="1" s="1"/>
  <c r="AF644" i="1" s="1"/>
  <c r="AF645" i="1" s="1"/>
  <c r="AF646" i="1" s="1"/>
  <c r="AF647" i="1" s="1"/>
  <c r="AF648" i="1" s="1"/>
  <c r="AF649" i="1" s="1"/>
  <c r="AF650" i="1" s="1"/>
  <c r="AF651" i="1" s="1"/>
  <c r="AF652" i="1" s="1"/>
  <c r="AF653" i="1" s="1"/>
  <c r="AF654" i="1" s="1"/>
  <c r="AF655" i="1" s="1"/>
  <c r="AF656" i="1" s="1"/>
  <c r="AF657" i="1" s="1"/>
  <c r="AF658" i="1" s="1"/>
  <c r="AF659" i="1" s="1"/>
  <c r="AF660" i="1" s="1"/>
  <c r="AF661" i="1" s="1"/>
  <c r="AF662" i="1" s="1"/>
  <c r="AF663" i="1" s="1"/>
  <c r="AF664" i="1" s="1"/>
  <c r="AF665" i="1" s="1"/>
  <c r="AF666" i="1" s="1"/>
  <c r="AF667" i="1" s="1"/>
  <c r="AF668" i="1" s="1"/>
  <c r="AF669" i="1" s="1"/>
  <c r="AF670" i="1" s="1"/>
  <c r="AF671" i="1" s="1"/>
  <c r="AF672" i="1" s="1"/>
  <c r="AF673" i="1" s="1"/>
  <c r="AF674" i="1" s="1"/>
  <c r="AF675" i="1" s="1"/>
  <c r="AF676" i="1" s="1"/>
  <c r="AF677" i="1" s="1"/>
  <c r="AF678" i="1" s="1"/>
  <c r="AF679" i="1" s="1"/>
  <c r="AF680" i="1" s="1"/>
  <c r="AF681" i="1" s="1"/>
  <c r="AF682" i="1" s="1"/>
  <c r="AF683" i="1" s="1"/>
  <c r="AF684" i="1" s="1"/>
  <c r="AF685" i="1" s="1"/>
  <c r="AF686" i="1" s="1"/>
  <c r="AF687" i="1" s="1"/>
  <c r="AF688" i="1" s="1"/>
  <c r="AF689" i="1" s="1"/>
  <c r="AF690" i="1" s="1"/>
  <c r="AF691" i="1" s="1"/>
  <c r="AF692" i="1" s="1"/>
  <c r="AF693" i="1" s="1"/>
  <c r="AF694" i="1" s="1"/>
  <c r="AF695" i="1" s="1"/>
  <c r="AF696" i="1" s="1"/>
  <c r="AF697" i="1" s="1"/>
  <c r="AF698" i="1" s="1"/>
  <c r="AF699" i="1" s="1"/>
  <c r="AF700" i="1" s="1"/>
  <c r="AF701" i="1" s="1"/>
  <c r="AF702" i="1" s="1"/>
  <c r="AF703" i="1" s="1"/>
  <c r="AF704" i="1" s="1"/>
  <c r="AF705" i="1" s="1"/>
  <c r="AF706" i="1" s="1"/>
  <c r="AF707" i="1" s="1"/>
  <c r="AF708" i="1" s="1"/>
  <c r="AF709" i="1" s="1"/>
  <c r="AF710" i="1" s="1"/>
  <c r="AF711" i="1" s="1"/>
  <c r="AF712" i="1" s="1"/>
  <c r="AF713" i="1" s="1"/>
  <c r="AF714" i="1" s="1"/>
  <c r="AF715" i="1" s="1"/>
  <c r="AF716" i="1" s="1"/>
  <c r="AF717" i="1" s="1"/>
  <c r="AF718" i="1" s="1"/>
  <c r="AF719" i="1" s="1"/>
  <c r="AF720" i="1" s="1"/>
  <c r="AF721" i="1" s="1"/>
  <c r="AF722" i="1" s="1"/>
  <c r="AF723" i="1" s="1"/>
  <c r="AF724" i="1" s="1"/>
  <c r="AF725" i="1" s="1"/>
  <c r="AF726" i="1" s="1"/>
  <c r="AF727" i="1" s="1"/>
  <c r="AF728" i="1" s="1"/>
  <c r="AF729" i="1" s="1"/>
  <c r="AF730" i="1" s="1"/>
  <c r="AF731" i="1" s="1"/>
  <c r="AF732" i="1" s="1"/>
  <c r="AF733" i="1" s="1"/>
  <c r="AF734" i="1" s="1"/>
  <c r="AF735" i="1" s="1"/>
  <c r="AF736" i="1" s="1"/>
  <c r="AF737" i="1" s="1"/>
  <c r="AF738" i="1" s="1"/>
  <c r="AF739" i="1" s="1"/>
  <c r="AF740" i="1" s="1"/>
  <c r="AF741" i="1" s="1"/>
  <c r="AF742" i="1" s="1"/>
  <c r="AF743" i="1" s="1"/>
  <c r="AF744" i="1" s="1"/>
  <c r="AF745" i="1" s="1"/>
  <c r="AF746" i="1" s="1"/>
  <c r="AF747" i="1" s="1"/>
  <c r="AF748" i="1" s="1"/>
  <c r="AF749" i="1" s="1"/>
  <c r="AF750" i="1" s="1"/>
  <c r="AF751" i="1" s="1"/>
  <c r="AF752" i="1" s="1"/>
  <c r="AF753" i="1" s="1"/>
  <c r="AF754" i="1" s="1"/>
  <c r="AF755" i="1" s="1"/>
  <c r="AF756" i="1" s="1"/>
  <c r="AF757" i="1" s="1"/>
  <c r="AF758" i="1" s="1"/>
  <c r="AF759" i="1" s="1"/>
  <c r="AF760" i="1" s="1"/>
  <c r="AF761" i="1" s="1"/>
  <c r="AF762" i="1" s="1"/>
  <c r="AF763" i="1" s="1"/>
  <c r="AF764" i="1" s="1"/>
  <c r="AF765" i="1" s="1"/>
  <c r="AF766" i="1" s="1"/>
  <c r="AF767" i="1" s="1"/>
  <c r="AF768" i="1" s="1"/>
  <c r="AF769" i="1" s="1"/>
  <c r="AF770" i="1" s="1"/>
  <c r="AF771" i="1" s="1"/>
  <c r="AF772" i="1" s="1"/>
  <c r="AF773" i="1" s="1"/>
  <c r="AF774" i="1" s="1"/>
  <c r="AF775" i="1" s="1"/>
  <c r="AF776" i="1" s="1"/>
  <c r="AF777" i="1" s="1"/>
  <c r="AF778" i="1" s="1"/>
  <c r="AF779" i="1" s="1"/>
  <c r="AF780" i="1" s="1"/>
  <c r="AF781" i="1" s="1"/>
  <c r="AF782" i="1" s="1"/>
  <c r="AF783" i="1" s="1"/>
  <c r="AF784" i="1" s="1"/>
  <c r="AF785" i="1" s="1"/>
  <c r="AF786" i="1" s="1"/>
  <c r="AF787" i="1" s="1"/>
  <c r="AF788" i="1" s="1"/>
  <c r="AF789" i="1" s="1"/>
  <c r="AF790" i="1" s="1"/>
  <c r="AF791" i="1" s="1"/>
  <c r="AF792" i="1" s="1"/>
  <c r="AF793" i="1" s="1"/>
  <c r="AF794" i="1" s="1"/>
  <c r="AF795" i="1" s="1"/>
  <c r="AF796" i="1" s="1"/>
  <c r="AF797" i="1" s="1"/>
  <c r="AF798" i="1" s="1"/>
  <c r="AF799" i="1" s="1"/>
  <c r="AF800" i="1" s="1"/>
  <c r="AF801" i="1" s="1"/>
  <c r="AF802" i="1" s="1"/>
  <c r="AF803" i="1" s="1"/>
  <c r="AF804" i="1" s="1"/>
  <c r="AF805" i="1" s="1"/>
  <c r="AF806" i="1" s="1"/>
  <c r="AF807" i="1" s="1"/>
  <c r="AF808" i="1" s="1"/>
  <c r="AF809" i="1" s="1"/>
  <c r="AF810" i="1" s="1"/>
  <c r="AF811" i="1" s="1"/>
  <c r="AF812" i="1" s="1"/>
  <c r="AF813" i="1" s="1"/>
  <c r="AF814" i="1" s="1"/>
  <c r="AF815" i="1" s="1"/>
  <c r="AF816" i="1" s="1"/>
  <c r="AF817" i="1" s="1"/>
  <c r="AF818" i="1" s="1"/>
  <c r="AF819" i="1" s="1"/>
  <c r="AF820" i="1" s="1"/>
  <c r="AF821" i="1" s="1"/>
  <c r="AF822" i="1" s="1"/>
  <c r="AF823" i="1" s="1"/>
  <c r="AF824" i="1" s="1"/>
  <c r="AF825" i="1" s="1"/>
  <c r="AF826" i="1" s="1"/>
  <c r="AF827" i="1" s="1"/>
  <c r="AF828" i="1" s="1"/>
  <c r="AF829" i="1" s="1"/>
  <c r="AF830" i="1" s="1"/>
  <c r="AF831" i="1" s="1"/>
  <c r="AF832" i="1" s="1"/>
  <c r="AF833" i="1" s="1"/>
  <c r="AF834" i="1" s="1"/>
  <c r="AF835" i="1" s="1"/>
  <c r="AF836" i="1" s="1"/>
  <c r="AF837" i="1" s="1"/>
  <c r="AF838" i="1" s="1"/>
  <c r="AF839" i="1" s="1"/>
  <c r="AF840" i="1" s="1"/>
  <c r="AF841" i="1" s="1"/>
  <c r="AF842" i="1" s="1"/>
  <c r="AF843" i="1" s="1"/>
  <c r="AF844" i="1" s="1"/>
  <c r="AF845" i="1" s="1"/>
  <c r="AF846" i="1" s="1"/>
  <c r="AF847" i="1" s="1"/>
  <c r="AF848" i="1" s="1"/>
  <c r="AF849" i="1" s="1"/>
  <c r="AF850" i="1" s="1"/>
  <c r="AF851" i="1" s="1"/>
  <c r="AF852" i="1" s="1"/>
  <c r="AF853" i="1" s="1"/>
  <c r="AF854" i="1" s="1"/>
  <c r="AF855" i="1" s="1"/>
  <c r="AF856" i="1" s="1"/>
  <c r="AF857" i="1" s="1"/>
  <c r="AF858" i="1" s="1"/>
  <c r="AF859" i="1" s="1"/>
  <c r="AF860" i="1" s="1"/>
  <c r="AF861" i="1" s="1"/>
  <c r="AF862" i="1" s="1"/>
  <c r="AF863" i="1" s="1"/>
  <c r="AF864" i="1" s="1"/>
  <c r="AF865" i="1" s="1"/>
  <c r="AF866" i="1" s="1"/>
  <c r="AF867" i="1" s="1"/>
  <c r="AF868" i="1" s="1"/>
  <c r="AF869" i="1" s="1"/>
  <c r="AF870" i="1" s="1"/>
  <c r="AF871" i="1" s="1"/>
  <c r="AF872" i="1" s="1"/>
  <c r="AF873" i="1" s="1"/>
  <c r="AF874" i="1" s="1"/>
  <c r="AF875" i="1" s="1"/>
  <c r="AF876" i="1" s="1"/>
  <c r="AF877" i="1" s="1"/>
  <c r="AF878" i="1" s="1"/>
  <c r="AF879" i="1" s="1"/>
  <c r="AF880" i="1" s="1"/>
  <c r="AF881" i="1" s="1"/>
  <c r="AF882" i="1" s="1"/>
  <c r="AF883" i="1" s="1"/>
  <c r="AF884" i="1" s="1"/>
  <c r="AF885" i="1" s="1"/>
  <c r="AF886" i="1" s="1"/>
  <c r="AF887" i="1" s="1"/>
  <c r="AF888" i="1" s="1"/>
  <c r="AF889" i="1" s="1"/>
  <c r="AF890" i="1" s="1"/>
  <c r="AF891" i="1" s="1"/>
  <c r="AF892" i="1" s="1"/>
  <c r="AF893" i="1" s="1"/>
  <c r="AF894" i="1" s="1"/>
  <c r="AF895" i="1" s="1"/>
  <c r="AF896" i="1" s="1"/>
  <c r="AF897" i="1" s="1"/>
  <c r="AF898" i="1" s="1"/>
  <c r="AF899" i="1" s="1"/>
  <c r="AF900" i="1" s="1"/>
  <c r="AF901" i="1" s="1"/>
  <c r="AF902" i="1" s="1"/>
  <c r="AF903" i="1" s="1"/>
  <c r="AF904" i="1" s="1"/>
  <c r="AF905" i="1" s="1"/>
  <c r="AF906" i="1" s="1"/>
  <c r="AF907" i="1" s="1"/>
  <c r="AF908" i="1" s="1"/>
  <c r="AF909" i="1" s="1"/>
  <c r="AF910" i="1" s="1"/>
  <c r="AF911" i="1" s="1"/>
  <c r="AF912" i="1" s="1"/>
  <c r="AF913" i="1" s="1"/>
  <c r="AF914" i="1" s="1"/>
  <c r="AF915" i="1" s="1"/>
  <c r="AF916" i="1" s="1"/>
  <c r="AF917" i="1" s="1"/>
  <c r="AF918" i="1" s="1"/>
  <c r="AF919" i="1" s="1"/>
  <c r="AF920" i="1" s="1"/>
  <c r="AF921" i="1" s="1"/>
  <c r="AF922" i="1" s="1"/>
  <c r="AF923" i="1" s="1"/>
  <c r="AF924" i="1" s="1"/>
  <c r="AF925" i="1" s="1"/>
  <c r="AF926" i="1" s="1"/>
  <c r="AF927" i="1" s="1"/>
  <c r="AF928" i="1" s="1"/>
  <c r="AF929" i="1" s="1"/>
  <c r="AF930" i="1" s="1"/>
  <c r="AF931" i="1" s="1"/>
  <c r="AF932" i="1" s="1"/>
  <c r="AF933" i="1" s="1"/>
  <c r="AF934" i="1" s="1"/>
  <c r="AF935" i="1" s="1"/>
  <c r="AF936" i="1" s="1"/>
  <c r="AF937" i="1" s="1"/>
  <c r="AF938" i="1" s="1"/>
  <c r="AF939" i="1" s="1"/>
  <c r="AF940" i="1" s="1"/>
  <c r="AF941" i="1" s="1"/>
  <c r="AF942" i="1" s="1"/>
  <c r="AF943" i="1" s="1"/>
  <c r="AF944" i="1" s="1"/>
  <c r="AF945" i="1" s="1"/>
  <c r="AF946" i="1" s="1"/>
  <c r="AF947" i="1" s="1"/>
  <c r="AF948" i="1" s="1"/>
  <c r="AF949" i="1" s="1"/>
  <c r="AF950" i="1" s="1"/>
  <c r="AF951" i="1" s="1"/>
  <c r="AF952" i="1" s="1"/>
  <c r="AF953" i="1" s="1"/>
  <c r="AF954" i="1" s="1"/>
  <c r="AF955" i="1" s="1"/>
  <c r="AF956" i="1" s="1"/>
  <c r="AF957" i="1" s="1"/>
  <c r="AF958" i="1" s="1"/>
  <c r="AF959" i="1" s="1"/>
  <c r="AF960" i="1" s="1"/>
  <c r="AF961" i="1" s="1"/>
  <c r="AF962" i="1" s="1"/>
  <c r="AF963" i="1" s="1"/>
  <c r="AF964" i="1" s="1"/>
  <c r="AF965" i="1" s="1"/>
  <c r="AF966" i="1" s="1"/>
  <c r="AF967" i="1" s="1"/>
  <c r="AF968" i="1" s="1"/>
  <c r="AF969" i="1" s="1"/>
  <c r="AF970" i="1" s="1"/>
  <c r="AF971" i="1" s="1"/>
  <c r="AF972" i="1" s="1"/>
  <c r="AF973" i="1" s="1"/>
  <c r="AF974" i="1" s="1"/>
  <c r="AF975" i="1" s="1"/>
  <c r="AF976" i="1" s="1"/>
  <c r="AF977" i="1" s="1"/>
  <c r="AF978" i="1" s="1"/>
  <c r="AF979" i="1" s="1"/>
  <c r="AF980" i="1" s="1"/>
  <c r="AF981" i="1" s="1"/>
  <c r="AF982" i="1" s="1"/>
  <c r="AF983" i="1" s="1"/>
  <c r="AF984" i="1" s="1"/>
  <c r="AF985" i="1" s="1"/>
  <c r="AF986" i="1" s="1"/>
  <c r="AF987" i="1" s="1"/>
  <c r="AF988" i="1" s="1"/>
  <c r="AF989" i="1" s="1"/>
  <c r="AF990" i="1" s="1"/>
  <c r="AF991" i="1" s="1"/>
  <c r="AF992" i="1" s="1"/>
  <c r="AF993" i="1" s="1"/>
  <c r="AF994" i="1" s="1"/>
  <c r="AF995" i="1" s="1"/>
  <c r="AF996" i="1" s="1"/>
  <c r="AF997" i="1" s="1"/>
  <c r="AF998" i="1" s="1"/>
  <c r="AF999" i="1" s="1"/>
  <c r="AF1000" i="1" s="1"/>
  <c r="AF1001" i="1" s="1"/>
  <c r="AF1002" i="1" s="1"/>
  <c r="AF1003" i="1" s="1"/>
  <c r="AF1004" i="1" s="1"/>
  <c r="AF1005" i="1" s="1"/>
  <c r="AF1006" i="1" s="1"/>
  <c r="AF1007" i="1" s="1"/>
  <c r="AF1008" i="1" s="1"/>
  <c r="AF1009" i="1" s="1"/>
  <c r="AF1010" i="1" s="1"/>
  <c r="AF1011" i="1" s="1"/>
  <c r="AF1012" i="1" s="1"/>
  <c r="AF1013" i="1" s="1"/>
  <c r="AF1014" i="1" s="1"/>
  <c r="AF1015" i="1" s="1"/>
  <c r="AF1016" i="1" s="1"/>
  <c r="AF1017" i="1" s="1"/>
  <c r="AF1018" i="1" s="1"/>
  <c r="AF1019" i="1" s="1"/>
  <c r="AF1020" i="1" s="1"/>
  <c r="AF1021" i="1" s="1"/>
  <c r="AF1022" i="1" s="1"/>
  <c r="AF1023" i="1" s="1"/>
  <c r="AF1024" i="1" s="1"/>
  <c r="AF1025" i="1" s="1"/>
  <c r="AF1026" i="1" s="1"/>
  <c r="AF1027" i="1" s="1"/>
  <c r="AF1028" i="1" s="1"/>
  <c r="AF1029" i="1" s="1"/>
  <c r="AF1030" i="1" s="1"/>
  <c r="AF1031" i="1" s="1"/>
  <c r="AF1032" i="1" s="1"/>
  <c r="AF1033" i="1" s="1"/>
  <c r="AF1034" i="1" s="1"/>
  <c r="AF1035" i="1" s="1"/>
  <c r="AF1036" i="1" s="1"/>
  <c r="AF1037" i="1" s="1"/>
  <c r="AF1038" i="1" s="1"/>
  <c r="AF1039" i="1" s="1"/>
  <c r="AF1040" i="1" s="1"/>
  <c r="AF1041" i="1" s="1"/>
  <c r="AF1042" i="1" s="1"/>
  <c r="AF1043" i="1" s="1"/>
  <c r="AF1044" i="1" s="1"/>
  <c r="AF1045" i="1" s="1"/>
  <c r="AF1046" i="1" s="1"/>
  <c r="AF1047" i="1" s="1"/>
  <c r="AF1048" i="1" s="1"/>
  <c r="AF1049" i="1" s="1"/>
  <c r="AF1050" i="1" s="1"/>
  <c r="AF1051" i="1" s="1"/>
  <c r="AF1052" i="1" s="1"/>
  <c r="AF1053" i="1" s="1"/>
  <c r="AF1054" i="1" s="1"/>
  <c r="AF1055" i="1" s="1"/>
  <c r="AF1056" i="1" s="1"/>
  <c r="AF1057" i="1" s="1"/>
  <c r="AF1058" i="1" s="1"/>
  <c r="AF1059" i="1" s="1"/>
  <c r="AF1060" i="1" s="1"/>
  <c r="AF1061" i="1" s="1"/>
  <c r="AF1062" i="1" s="1"/>
  <c r="AF1063" i="1" s="1"/>
  <c r="AF1064" i="1" s="1"/>
  <c r="AF1065" i="1" s="1"/>
  <c r="AF1066" i="1" s="1"/>
  <c r="AF1067" i="1" s="1"/>
  <c r="AF1068" i="1" s="1"/>
  <c r="AF1069" i="1" s="1"/>
  <c r="AF1070" i="1" s="1"/>
  <c r="AF1071" i="1" s="1"/>
  <c r="AF1072" i="1" s="1"/>
  <c r="AF1073" i="1" s="1"/>
  <c r="AF1074" i="1" s="1"/>
  <c r="AF1075" i="1" s="1"/>
  <c r="AF1076" i="1" s="1"/>
  <c r="AF1077" i="1" s="1"/>
  <c r="AF1078" i="1" s="1"/>
  <c r="AF1079" i="1" s="1"/>
  <c r="AF1080" i="1" s="1"/>
  <c r="AF1081" i="1" s="1"/>
  <c r="AF1082" i="1" s="1"/>
  <c r="AF1083" i="1" s="1"/>
  <c r="AF1084" i="1" s="1"/>
  <c r="AF1085" i="1" s="1"/>
  <c r="AF1086" i="1" s="1"/>
  <c r="AF1087" i="1" s="1"/>
  <c r="AF1088" i="1" s="1"/>
  <c r="AF1089" i="1" s="1"/>
  <c r="AF1090" i="1" s="1"/>
  <c r="AF1091" i="1" s="1"/>
  <c r="AF1092" i="1" s="1"/>
  <c r="AF1093" i="1" s="1"/>
  <c r="AF1094" i="1" s="1"/>
  <c r="AF1095" i="1" s="1"/>
  <c r="AF1096" i="1" s="1"/>
  <c r="AF1097" i="1" s="1"/>
  <c r="AF1098" i="1" s="1"/>
  <c r="AF1099" i="1" s="1"/>
  <c r="AF1100" i="1" s="1"/>
  <c r="AF1101" i="1" s="1"/>
  <c r="AF1102" i="1" s="1"/>
  <c r="AF1103" i="1" s="1"/>
  <c r="AF1104" i="1" s="1"/>
  <c r="AF1105" i="1" s="1"/>
  <c r="AF1106" i="1" s="1"/>
  <c r="AF1107" i="1" s="1"/>
  <c r="AF1108" i="1" s="1"/>
  <c r="AF1109" i="1" s="1"/>
  <c r="AF1110" i="1" s="1"/>
  <c r="AF1111" i="1" s="1"/>
  <c r="AF1112" i="1" s="1"/>
  <c r="AF1113" i="1" s="1"/>
  <c r="AF1114" i="1" s="1"/>
  <c r="AF1115" i="1" s="1"/>
  <c r="AF1116" i="1" s="1"/>
  <c r="AF1117" i="1" s="1"/>
  <c r="AF1118" i="1" s="1"/>
  <c r="AF1119" i="1" s="1"/>
  <c r="AF1120" i="1" s="1"/>
  <c r="AF1121" i="1" s="1"/>
  <c r="AF1122" i="1" s="1"/>
  <c r="AF1123" i="1" s="1"/>
  <c r="AF1124" i="1" s="1"/>
  <c r="AF1125" i="1" s="1"/>
  <c r="AF1126" i="1" s="1"/>
  <c r="AF1127" i="1" s="1"/>
  <c r="AF1128" i="1" s="1"/>
  <c r="AF1129" i="1" s="1"/>
  <c r="AF1130" i="1" s="1"/>
  <c r="AF1131" i="1" s="1"/>
  <c r="AF1132" i="1" s="1"/>
  <c r="AF1133" i="1" s="1"/>
  <c r="AF1134" i="1" s="1"/>
  <c r="AF1135" i="1" s="1"/>
  <c r="AF1136" i="1" s="1"/>
  <c r="AF1137" i="1" s="1"/>
  <c r="AF1138" i="1" s="1"/>
  <c r="AF1139" i="1" s="1"/>
  <c r="AF1140" i="1" s="1"/>
  <c r="AF1141" i="1" s="1"/>
  <c r="AF1142" i="1" s="1"/>
  <c r="AF1143" i="1" s="1"/>
  <c r="AF1144" i="1" s="1"/>
  <c r="AF1145" i="1" s="1"/>
  <c r="AF1146" i="1" s="1"/>
  <c r="AF1147" i="1" s="1"/>
  <c r="AF1148" i="1" s="1"/>
  <c r="AF1149" i="1" s="1"/>
  <c r="AF1150" i="1" s="1"/>
  <c r="AF1151" i="1" s="1"/>
  <c r="AF1152" i="1" s="1"/>
  <c r="AF1153" i="1" s="1"/>
  <c r="AF1154" i="1" s="1"/>
  <c r="AF1155" i="1" s="1"/>
  <c r="AF1156" i="1" s="1"/>
  <c r="AF1157" i="1" s="1"/>
  <c r="AF1158" i="1" s="1"/>
  <c r="AF1159" i="1" s="1"/>
  <c r="AF1160" i="1" s="1"/>
  <c r="AF1161" i="1" s="1"/>
  <c r="AF1162" i="1" s="1"/>
  <c r="AF1163" i="1" s="1"/>
  <c r="AF1164" i="1" s="1"/>
  <c r="AF1165" i="1" s="1"/>
  <c r="AF1166" i="1" s="1"/>
  <c r="AF1167" i="1" s="1"/>
  <c r="AF1168" i="1" s="1"/>
  <c r="AF1169" i="1" s="1"/>
  <c r="AF1170" i="1" s="1"/>
  <c r="AF1171" i="1" s="1"/>
  <c r="AF1172" i="1" s="1"/>
  <c r="AF1173" i="1" s="1"/>
  <c r="AF1174" i="1" s="1"/>
  <c r="AF1175" i="1" s="1"/>
  <c r="AF1176" i="1" s="1"/>
  <c r="AF1177" i="1" s="1"/>
  <c r="AF1178" i="1" s="1"/>
  <c r="AF1179" i="1" s="1"/>
  <c r="AF1180" i="1" s="1"/>
  <c r="AF1181" i="1" s="1"/>
  <c r="AF1182" i="1" s="1"/>
  <c r="AF1183" i="1" s="1"/>
  <c r="AF1184" i="1" s="1"/>
  <c r="AF1185" i="1" s="1"/>
  <c r="AF1186" i="1" s="1"/>
  <c r="AF1187" i="1" s="1"/>
  <c r="AF1188" i="1" s="1"/>
  <c r="AF1189" i="1" s="1"/>
  <c r="AF1190" i="1" s="1"/>
  <c r="AF1191" i="1" s="1"/>
  <c r="AF1192" i="1" s="1"/>
  <c r="AF1193" i="1" s="1"/>
  <c r="AF1194" i="1" s="1"/>
  <c r="AF1195" i="1" s="1"/>
  <c r="AF1196" i="1" s="1"/>
  <c r="AF1197" i="1" s="1"/>
  <c r="AF1198" i="1" s="1"/>
  <c r="AF1199" i="1" s="1"/>
  <c r="AF1200" i="1" s="1"/>
  <c r="AF1201" i="1" s="1"/>
  <c r="AF1202" i="1" s="1"/>
  <c r="AF1203" i="1" s="1"/>
  <c r="AF1204" i="1" s="1"/>
  <c r="AF1205" i="1" s="1"/>
  <c r="AF1206" i="1" s="1"/>
  <c r="AF1207" i="1" s="1"/>
  <c r="AF1208" i="1" s="1"/>
  <c r="AF1209" i="1" s="1"/>
  <c r="AF1210" i="1" s="1"/>
  <c r="AF1211" i="1" s="1"/>
  <c r="AF1212" i="1" s="1"/>
  <c r="AF1213" i="1" s="1"/>
  <c r="AF1214" i="1" s="1"/>
  <c r="AF1215" i="1" s="1"/>
  <c r="AF1216" i="1" s="1"/>
  <c r="AF1217" i="1" s="1"/>
  <c r="AF1218" i="1" s="1"/>
  <c r="AF1219" i="1" s="1"/>
  <c r="AF1220" i="1" s="1"/>
  <c r="AF1221" i="1" s="1"/>
  <c r="AF1222" i="1" s="1"/>
  <c r="AF1223" i="1" s="1"/>
  <c r="AF1224" i="1" s="1"/>
  <c r="AF1225" i="1" s="1"/>
  <c r="AF1226" i="1" s="1"/>
  <c r="AF1227" i="1" s="1"/>
  <c r="AF1228" i="1" s="1"/>
  <c r="AF1229" i="1" s="1"/>
  <c r="AF1230" i="1" s="1"/>
  <c r="AF1231" i="1" s="1"/>
  <c r="AF1232" i="1" s="1"/>
  <c r="AF1233" i="1" s="1"/>
  <c r="AF1234" i="1" s="1"/>
  <c r="AF1235" i="1" s="1"/>
  <c r="AF1236" i="1" s="1"/>
  <c r="AF1237" i="1" s="1"/>
  <c r="AF1238" i="1" s="1"/>
  <c r="AF1239" i="1" s="1"/>
  <c r="AF1240" i="1" s="1"/>
  <c r="AF1241" i="1" s="1"/>
  <c r="AF1242" i="1" s="1"/>
  <c r="AF1243" i="1" s="1"/>
  <c r="AF1244" i="1" s="1"/>
  <c r="AF1245" i="1" s="1"/>
  <c r="AF1246" i="1" s="1"/>
  <c r="AF1247" i="1" s="1"/>
  <c r="AF1248" i="1" s="1"/>
  <c r="AF1249" i="1" s="1"/>
  <c r="AF1250" i="1" s="1"/>
  <c r="AF1251" i="1" s="1"/>
  <c r="AF1252" i="1" s="1"/>
  <c r="AF1253" i="1" s="1"/>
  <c r="AF1254" i="1" s="1"/>
  <c r="AF1255" i="1" s="1"/>
  <c r="AF1256" i="1" s="1"/>
  <c r="AF1257" i="1" s="1"/>
  <c r="AF1258" i="1" s="1"/>
  <c r="AF1259" i="1" s="1"/>
  <c r="AF1260" i="1" s="1"/>
  <c r="AF1261" i="1" s="1"/>
  <c r="AF1262" i="1" s="1"/>
  <c r="AF1263" i="1" s="1"/>
  <c r="AF1264" i="1" s="1"/>
  <c r="AF1265" i="1" s="1"/>
  <c r="AF1266" i="1" s="1"/>
  <c r="AF1267" i="1" s="1"/>
  <c r="AF1268" i="1" s="1"/>
  <c r="AF1269" i="1" s="1"/>
  <c r="AF1270" i="1" s="1"/>
  <c r="AF1271" i="1" s="1"/>
  <c r="AF1272" i="1" s="1"/>
  <c r="AF1273" i="1" s="1"/>
  <c r="AF1274" i="1" s="1"/>
  <c r="AF1275" i="1" s="1"/>
  <c r="AF1276" i="1" s="1"/>
  <c r="AF1277" i="1" s="1"/>
  <c r="AF1278" i="1" s="1"/>
  <c r="AF1279" i="1" s="1"/>
  <c r="AF1280" i="1" s="1"/>
  <c r="AF1281" i="1" s="1"/>
  <c r="AF1282" i="1" s="1"/>
  <c r="AF1283" i="1" s="1"/>
  <c r="AF1284" i="1" s="1"/>
  <c r="AF1285" i="1" s="1"/>
  <c r="AF1286" i="1" s="1"/>
  <c r="AF1287" i="1" s="1"/>
  <c r="AF1288" i="1" s="1"/>
  <c r="AF1289" i="1" s="1"/>
  <c r="AF1290" i="1" s="1"/>
  <c r="AF1291" i="1" s="1"/>
  <c r="AF1292" i="1" s="1"/>
  <c r="AF1293" i="1" s="1"/>
  <c r="AF1294" i="1" s="1"/>
  <c r="AF1295" i="1" s="1"/>
  <c r="AF1296" i="1" s="1"/>
  <c r="AF1297" i="1" s="1"/>
  <c r="AF1298" i="1" s="1"/>
  <c r="AF1299" i="1" s="1"/>
  <c r="AF1300" i="1" s="1"/>
  <c r="AF1301" i="1" s="1"/>
  <c r="AF1302" i="1" s="1"/>
  <c r="AF1303" i="1" s="1"/>
  <c r="AF1304" i="1" s="1"/>
  <c r="AF1305" i="1" s="1"/>
  <c r="AF1306" i="1" s="1"/>
  <c r="AF1307" i="1" s="1"/>
  <c r="AF1308" i="1" s="1"/>
  <c r="AF1309" i="1" s="1"/>
  <c r="AF1310" i="1" s="1"/>
  <c r="AF1311" i="1" s="1"/>
  <c r="AF1312" i="1" s="1"/>
  <c r="AF1313" i="1" s="1"/>
  <c r="AF1314" i="1" s="1"/>
  <c r="AF1315" i="1" s="1"/>
  <c r="AF1316" i="1" s="1"/>
  <c r="AF1317" i="1" s="1"/>
  <c r="AF1318" i="1" s="1"/>
  <c r="AF1319" i="1" s="1"/>
  <c r="AF1320" i="1" s="1"/>
  <c r="AF1321" i="1" s="1"/>
  <c r="AF1322" i="1" s="1"/>
  <c r="AF1323" i="1" s="1"/>
  <c r="AF1324" i="1" s="1"/>
  <c r="AF1325" i="1" s="1"/>
  <c r="AF1326" i="1" s="1"/>
  <c r="AF1327" i="1" s="1"/>
  <c r="AF1328" i="1" s="1"/>
  <c r="AF1329" i="1" s="1"/>
  <c r="AF1330" i="1" s="1"/>
  <c r="AF1331" i="1" s="1"/>
  <c r="AF1332" i="1" s="1"/>
  <c r="AF1333" i="1" s="1"/>
  <c r="AF1334" i="1" s="1"/>
  <c r="AF1335" i="1" s="1"/>
  <c r="AF1336" i="1" s="1"/>
  <c r="AF1337" i="1" s="1"/>
  <c r="AF1338" i="1" s="1"/>
  <c r="AF1339" i="1" s="1"/>
  <c r="AF1340" i="1" s="1"/>
  <c r="AF1341" i="1" s="1"/>
  <c r="AF1342" i="1" s="1"/>
  <c r="AF1343" i="1" s="1"/>
  <c r="AF1344" i="1" s="1"/>
  <c r="AF1345" i="1" s="1"/>
  <c r="AF1346" i="1" s="1"/>
  <c r="AF1347" i="1" s="1"/>
  <c r="AF1348" i="1" s="1"/>
  <c r="AF1349" i="1" s="1"/>
  <c r="AF1350" i="1" s="1"/>
  <c r="AF1351" i="1" s="1"/>
  <c r="AF1352" i="1" s="1"/>
  <c r="AF1353" i="1" s="1"/>
  <c r="AF1354" i="1" s="1"/>
  <c r="AF1355" i="1" s="1"/>
  <c r="AF1356" i="1" s="1"/>
  <c r="AF1357" i="1" s="1"/>
  <c r="AF1358" i="1" s="1"/>
  <c r="AF1359" i="1" s="1"/>
  <c r="AF1360" i="1" s="1"/>
  <c r="AF1361" i="1" s="1"/>
  <c r="AF1362" i="1" s="1"/>
  <c r="AF1363" i="1" s="1"/>
  <c r="AF1364" i="1" s="1"/>
  <c r="AF1365" i="1" s="1"/>
  <c r="AF1366" i="1" s="1"/>
  <c r="AF1367" i="1" s="1"/>
  <c r="AF1368" i="1" s="1"/>
  <c r="AF1369" i="1" s="1"/>
  <c r="AF1370" i="1" s="1"/>
  <c r="AF1371" i="1" s="1"/>
  <c r="AF1372" i="1" s="1"/>
  <c r="AF1373" i="1" s="1"/>
  <c r="AF1374" i="1" s="1"/>
  <c r="AF1375" i="1" s="1"/>
  <c r="AF1376" i="1" s="1"/>
  <c r="AF1377" i="1" s="1"/>
  <c r="AF1378" i="1" s="1"/>
  <c r="AF1379" i="1" s="1"/>
  <c r="AF1380" i="1" s="1"/>
  <c r="AF1381" i="1" s="1"/>
  <c r="AF1382" i="1" s="1"/>
  <c r="AF1383" i="1" s="1"/>
  <c r="AF1384" i="1" s="1"/>
  <c r="AF1385" i="1" s="1"/>
  <c r="AF1386" i="1" s="1"/>
  <c r="AF1387" i="1" s="1"/>
  <c r="AF1388" i="1" s="1"/>
  <c r="AF1389" i="1" s="1"/>
  <c r="AF1390" i="1" s="1"/>
  <c r="AF1391" i="1" s="1"/>
  <c r="AF1392" i="1" s="1"/>
  <c r="AF1393" i="1" s="1"/>
  <c r="AF1394" i="1" s="1"/>
  <c r="AF1395" i="1" s="1"/>
  <c r="AF1396" i="1" s="1"/>
  <c r="AF1397" i="1" s="1"/>
  <c r="AF1398" i="1" s="1"/>
  <c r="AF1399" i="1" s="1"/>
  <c r="AF1400" i="1" s="1"/>
  <c r="AF1401" i="1" s="1"/>
  <c r="AF1402" i="1" s="1"/>
  <c r="AF1403" i="1" s="1"/>
  <c r="AF1404" i="1" s="1"/>
  <c r="AF1405" i="1" s="1"/>
  <c r="AF1406" i="1" s="1"/>
  <c r="AF1407" i="1" s="1"/>
  <c r="AF1408" i="1" s="1"/>
  <c r="AF1409" i="1" s="1"/>
  <c r="AF1410" i="1" s="1"/>
  <c r="AF1411" i="1" s="1"/>
  <c r="AF1412" i="1" s="1"/>
  <c r="AF1413" i="1" s="1"/>
  <c r="AF1414" i="1" s="1"/>
  <c r="AF1415" i="1" s="1"/>
  <c r="AF1416" i="1" s="1"/>
  <c r="AF1417" i="1" s="1"/>
  <c r="AF1418" i="1" s="1"/>
  <c r="AF1419" i="1" s="1"/>
  <c r="AF1420" i="1" s="1"/>
  <c r="AF1421" i="1" s="1"/>
  <c r="AF1422" i="1" s="1"/>
  <c r="AF1423" i="1" s="1"/>
  <c r="AF1424" i="1" s="1"/>
  <c r="AF1425" i="1" s="1"/>
  <c r="AF1426" i="1" s="1"/>
  <c r="AF1427" i="1" s="1"/>
  <c r="AF1428" i="1" s="1"/>
  <c r="AF1429" i="1" s="1"/>
  <c r="AF1430" i="1" s="1"/>
  <c r="AF1431" i="1" s="1"/>
  <c r="AF1432" i="1" s="1"/>
  <c r="AF1433" i="1" s="1"/>
  <c r="AF1434" i="1" s="1"/>
  <c r="AF1435" i="1" s="1"/>
  <c r="AF1436" i="1" s="1"/>
  <c r="AF1437" i="1" s="1"/>
  <c r="AF1438" i="1" s="1"/>
  <c r="AF1439" i="1" s="1"/>
  <c r="AF1440" i="1" s="1"/>
  <c r="AF1441" i="1" s="1"/>
  <c r="AF1442" i="1" s="1"/>
  <c r="AF1443" i="1" s="1"/>
  <c r="AF1444" i="1" s="1"/>
  <c r="AF1445" i="1" s="1"/>
  <c r="AF1446" i="1" s="1"/>
  <c r="AF1447" i="1" s="1"/>
  <c r="AF1448" i="1" s="1"/>
  <c r="AF1449" i="1" s="1"/>
  <c r="AF1450" i="1" s="1"/>
  <c r="AF1451" i="1" s="1"/>
  <c r="AF1452" i="1" s="1"/>
  <c r="AF1453" i="1" s="1"/>
  <c r="AF1454" i="1" s="1"/>
  <c r="AF1455" i="1" s="1"/>
  <c r="AF1456" i="1" s="1"/>
  <c r="AF1457" i="1" s="1"/>
  <c r="AF1458" i="1" s="1"/>
  <c r="AF1459" i="1" s="1"/>
  <c r="AF1460" i="1" s="1"/>
  <c r="AF1461" i="1" s="1"/>
  <c r="AF1462" i="1" s="1"/>
  <c r="AF1463" i="1" s="1"/>
  <c r="AF1464" i="1" s="1"/>
  <c r="AF1465" i="1" s="1"/>
  <c r="AF1466" i="1" s="1"/>
  <c r="AF1467" i="1" s="1"/>
  <c r="AF1468" i="1" s="1"/>
  <c r="AF1469" i="1" s="1"/>
  <c r="AF1470" i="1" s="1"/>
  <c r="AF1471" i="1" s="1"/>
  <c r="AF1472" i="1" s="1"/>
  <c r="AF1473" i="1" s="1"/>
  <c r="AF1474" i="1" s="1"/>
  <c r="AF1475" i="1" s="1"/>
  <c r="AF1476" i="1" s="1"/>
  <c r="AF1477" i="1" s="1"/>
  <c r="AF1478" i="1" s="1"/>
  <c r="AF1479" i="1" s="1"/>
  <c r="AF1480" i="1" s="1"/>
  <c r="AF1481" i="1" s="1"/>
  <c r="AF1482" i="1" s="1"/>
  <c r="AF1483" i="1" s="1"/>
  <c r="AF1484" i="1" s="1"/>
  <c r="AF1485" i="1" s="1"/>
  <c r="AF1486" i="1" s="1"/>
  <c r="AF1487" i="1" s="1"/>
  <c r="AF1488" i="1" s="1"/>
  <c r="AF1489" i="1" s="1"/>
  <c r="AF1490" i="1" s="1"/>
  <c r="AF1491" i="1" s="1"/>
  <c r="AF1492" i="1" s="1"/>
  <c r="AF1493" i="1" s="1"/>
  <c r="AF1494" i="1" s="1"/>
  <c r="AF1495" i="1" s="1"/>
  <c r="AF1496" i="1" s="1"/>
  <c r="AF1497" i="1" s="1"/>
  <c r="AF1498" i="1" s="1"/>
  <c r="AF1499" i="1" s="1"/>
  <c r="AF1500" i="1" s="1"/>
  <c r="AF1501" i="1" s="1"/>
  <c r="AF1502" i="1" s="1"/>
  <c r="AF1503" i="1" s="1"/>
  <c r="AF1504" i="1" s="1"/>
  <c r="AF1505" i="1" s="1"/>
  <c r="AF1506" i="1" s="1"/>
  <c r="AF1507" i="1" s="1"/>
  <c r="AF1508" i="1" s="1"/>
  <c r="AF1509" i="1" s="1"/>
  <c r="AF1510" i="1" s="1"/>
  <c r="AF1511" i="1" s="1"/>
  <c r="AF1512" i="1" s="1"/>
  <c r="AF1513" i="1" s="1"/>
  <c r="AF1514" i="1" s="1"/>
  <c r="AF1515" i="1" s="1"/>
  <c r="AF1516" i="1" s="1"/>
  <c r="AF1517" i="1" s="1"/>
  <c r="AF1518" i="1" s="1"/>
  <c r="AF1519" i="1" s="1"/>
  <c r="AF1520" i="1" s="1"/>
  <c r="AF1521" i="1" s="1"/>
  <c r="AF1522" i="1" s="1"/>
  <c r="AF1523" i="1" s="1"/>
  <c r="AF1524" i="1" s="1"/>
  <c r="AF1525" i="1" s="1"/>
  <c r="AF1526" i="1" s="1"/>
  <c r="AF1527" i="1" s="1"/>
  <c r="AF1528" i="1" s="1"/>
  <c r="AF1529" i="1" s="1"/>
  <c r="AF1530" i="1" s="1"/>
  <c r="AF1531" i="1" s="1"/>
  <c r="AF1532" i="1" s="1"/>
  <c r="AF1533" i="1" s="1"/>
  <c r="AF1534" i="1" s="1"/>
  <c r="AF1535" i="1" s="1"/>
  <c r="AF1536" i="1" s="1"/>
  <c r="AF1537" i="1" s="1"/>
  <c r="AF1538" i="1" s="1"/>
  <c r="AF1539" i="1" s="1"/>
  <c r="AF1540" i="1" s="1"/>
  <c r="AF1541" i="1" s="1"/>
  <c r="AF1542" i="1" s="1"/>
  <c r="AF1543" i="1" s="1"/>
  <c r="AF1544" i="1" s="1"/>
  <c r="AF1545" i="1" s="1"/>
  <c r="AF1546" i="1" s="1"/>
  <c r="AF1547" i="1" s="1"/>
  <c r="AF1548" i="1" s="1"/>
  <c r="AF1549" i="1" s="1"/>
  <c r="AF1550" i="1" s="1"/>
  <c r="AF1551" i="1" s="1"/>
  <c r="AF1552" i="1" s="1"/>
  <c r="AF1553" i="1" s="1"/>
  <c r="AF1554" i="1" s="1"/>
  <c r="AF1555" i="1" s="1"/>
  <c r="AF1556" i="1" s="1"/>
  <c r="AF1557" i="1" s="1"/>
  <c r="AF1558" i="1" s="1"/>
  <c r="AF1559" i="1" s="1"/>
  <c r="AF1560" i="1" s="1"/>
  <c r="AF1561" i="1" s="1"/>
  <c r="AF1562" i="1" s="1"/>
  <c r="AF1563" i="1" s="1"/>
  <c r="AF1564" i="1" s="1"/>
  <c r="AF1565" i="1" s="1"/>
  <c r="AF1566" i="1" s="1"/>
  <c r="AF1567" i="1" s="1"/>
  <c r="AF1568" i="1" s="1"/>
  <c r="AF1569" i="1" s="1"/>
  <c r="AF1570" i="1" s="1"/>
  <c r="AF1571" i="1" s="1"/>
  <c r="AF1572" i="1" s="1"/>
  <c r="AF1573" i="1" s="1"/>
  <c r="AF1574" i="1" s="1"/>
  <c r="AF1575" i="1" s="1"/>
  <c r="AF1576" i="1" s="1"/>
  <c r="AF1577" i="1" s="1"/>
  <c r="AF1578" i="1" s="1"/>
  <c r="AF1579" i="1" s="1"/>
  <c r="AF1580" i="1" s="1"/>
  <c r="AF1581" i="1" s="1"/>
  <c r="AF1582" i="1" s="1"/>
  <c r="AF1583" i="1" s="1"/>
  <c r="AF1584" i="1" s="1"/>
  <c r="AF1585" i="1" s="1"/>
  <c r="AF1586" i="1" s="1"/>
  <c r="AF1587" i="1" s="1"/>
  <c r="AF1588" i="1" s="1"/>
  <c r="AF1589" i="1" s="1"/>
  <c r="AF1590" i="1" s="1"/>
  <c r="AF1591" i="1" s="1"/>
  <c r="AF1592" i="1" s="1"/>
  <c r="AF1593" i="1" s="1"/>
  <c r="AF1594" i="1" s="1"/>
  <c r="AF1595" i="1" s="1"/>
  <c r="AF1596" i="1" s="1"/>
  <c r="AF1597" i="1" s="1"/>
  <c r="AF1598" i="1" s="1"/>
  <c r="AF1599" i="1" s="1"/>
  <c r="AF1600" i="1" s="1"/>
  <c r="AF1601" i="1" s="1"/>
  <c r="AF1602" i="1" s="1"/>
  <c r="AF1603" i="1" s="1"/>
  <c r="AF1604" i="1" s="1"/>
  <c r="AF1605" i="1" s="1"/>
  <c r="AF1606" i="1" s="1"/>
  <c r="AF1607" i="1" s="1"/>
  <c r="AF1608" i="1" s="1"/>
  <c r="AF1609" i="1" s="1"/>
  <c r="AF1610" i="1" s="1"/>
  <c r="AF1611" i="1" s="1"/>
  <c r="AF1612" i="1" s="1"/>
  <c r="AF1613" i="1" s="1"/>
  <c r="AF1614" i="1" s="1"/>
  <c r="AF1615" i="1" s="1"/>
  <c r="AF1616" i="1" s="1"/>
  <c r="AF1617" i="1" s="1"/>
  <c r="AF1618" i="1" s="1"/>
  <c r="AF1619" i="1" s="1"/>
  <c r="AF1620" i="1" s="1"/>
  <c r="AF1621" i="1" s="1"/>
  <c r="AF1622" i="1" s="1"/>
  <c r="AF1623" i="1" s="1"/>
  <c r="AF1624" i="1" s="1"/>
  <c r="AF1625" i="1" s="1"/>
  <c r="AF1626" i="1" s="1"/>
  <c r="AF1627" i="1" s="1"/>
  <c r="AF1628" i="1" s="1"/>
  <c r="AF1629" i="1" s="1"/>
  <c r="AF1630" i="1" s="1"/>
  <c r="AF1631" i="1" s="1"/>
  <c r="AF1632" i="1" s="1"/>
  <c r="AF1633" i="1" s="1"/>
  <c r="AF1634" i="1" s="1"/>
  <c r="AF1635" i="1" s="1"/>
  <c r="AF1636" i="1" s="1"/>
  <c r="AF1637" i="1" s="1"/>
  <c r="AF1638" i="1" s="1"/>
  <c r="AF1639" i="1" s="1"/>
  <c r="AF1640" i="1" s="1"/>
  <c r="AF1641" i="1" s="1"/>
  <c r="AF1642" i="1" s="1"/>
  <c r="AF1643" i="1" s="1"/>
  <c r="AF1644" i="1" s="1"/>
  <c r="AF1645" i="1" s="1"/>
  <c r="AF1646" i="1" s="1"/>
  <c r="AF1647" i="1" s="1"/>
  <c r="AF1648" i="1" s="1"/>
  <c r="AF1649" i="1" s="1"/>
  <c r="AF1650" i="1" s="1"/>
  <c r="AF1651" i="1" s="1"/>
  <c r="AF1652" i="1" s="1"/>
  <c r="AF1653" i="1" s="1"/>
  <c r="AF1654" i="1" s="1"/>
  <c r="AF1655" i="1" s="1"/>
  <c r="AF1656" i="1" s="1"/>
  <c r="AF1657" i="1" s="1"/>
  <c r="AF1658" i="1" s="1"/>
  <c r="AF1659" i="1" s="1"/>
  <c r="AF1660" i="1" s="1"/>
  <c r="AF1661" i="1" s="1"/>
  <c r="AF1662" i="1" s="1"/>
  <c r="AF1663" i="1" s="1"/>
  <c r="AF1664" i="1" s="1"/>
  <c r="AF1665" i="1" s="1"/>
  <c r="AF1666" i="1" s="1"/>
  <c r="AF1667" i="1" s="1"/>
  <c r="AF1668" i="1" s="1"/>
  <c r="AF1669" i="1" s="1"/>
  <c r="AF1670" i="1" s="1"/>
  <c r="AF1671" i="1" s="1"/>
  <c r="AF1672" i="1" s="1"/>
  <c r="AF1673" i="1" s="1"/>
  <c r="AF1674" i="1" s="1"/>
  <c r="AF1675" i="1" s="1"/>
  <c r="AF1676" i="1" s="1"/>
  <c r="AF1677" i="1" s="1"/>
  <c r="AF1678" i="1" s="1"/>
  <c r="AF1679" i="1" s="1"/>
  <c r="AF1680" i="1" s="1"/>
  <c r="AF1681" i="1" s="1"/>
  <c r="AF1682" i="1" s="1"/>
  <c r="AF1683" i="1" s="1"/>
  <c r="AF1684" i="1" s="1"/>
  <c r="AF1685" i="1" s="1"/>
  <c r="AF1686" i="1" s="1"/>
  <c r="AF1687" i="1" s="1"/>
  <c r="AF1688" i="1" s="1"/>
  <c r="AF1689" i="1" s="1"/>
  <c r="AF1690" i="1" s="1"/>
  <c r="AF1691" i="1" s="1"/>
  <c r="AF1692" i="1" s="1"/>
  <c r="AF1693" i="1" s="1"/>
  <c r="AF1694" i="1" s="1"/>
  <c r="AF1695" i="1" s="1"/>
  <c r="AF1696" i="1" s="1"/>
  <c r="AF1697" i="1" s="1"/>
  <c r="AF1698" i="1" s="1"/>
  <c r="AF1699" i="1" s="1"/>
  <c r="AF1700" i="1" s="1"/>
  <c r="AF1701" i="1" s="1"/>
  <c r="AF1702" i="1" s="1"/>
  <c r="AF1703" i="1" s="1"/>
  <c r="AF1704" i="1" s="1"/>
  <c r="AF1705" i="1" s="1"/>
  <c r="AF1706" i="1" s="1"/>
  <c r="AF1707" i="1" s="1"/>
  <c r="AF1708" i="1" s="1"/>
  <c r="AF1709" i="1" s="1"/>
  <c r="AF1710" i="1" s="1"/>
  <c r="AF1711" i="1" s="1"/>
  <c r="AF1712" i="1" s="1"/>
  <c r="AF1713" i="1" s="1"/>
  <c r="AF1714" i="1" s="1"/>
  <c r="AF1715" i="1" s="1"/>
  <c r="AF1716" i="1" s="1"/>
  <c r="AF1717" i="1" s="1"/>
  <c r="AF1718" i="1" s="1"/>
  <c r="AF1719" i="1" s="1"/>
  <c r="AF1720" i="1" s="1"/>
  <c r="AF1721" i="1" s="1"/>
  <c r="AF1722" i="1" s="1"/>
  <c r="AF1723" i="1" s="1"/>
  <c r="AF1724" i="1" s="1"/>
  <c r="AF1725" i="1" s="1"/>
  <c r="AF1726" i="1" s="1"/>
  <c r="AF1727" i="1" s="1"/>
  <c r="AF1728" i="1" s="1"/>
  <c r="AF1729" i="1" s="1"/>
  <c r="AF1730" i="1" s="1"/>
  <c r="AF1731" i="1" s="1"/>
  <c r="AF1732" i="1" s="1"/>
  <c r="AF1733" i="1" s="1"/>
  <c r="AF1734" i="1" s="1"/>
  <c r="AF1735" i="1" s="1"/>
  <c r="AF1736" i="1" s="1"/>
  <c r="AF1737" i="1" s="1"/>
  <c r="AF1738" i="1" s="1"/>
  <c r="AF1739" i="1" s="1"/>
  <c r="AF1740" i="1" s="1"/>
  <c r="AF1741" i="1" s="1"/>
  <c r="AF1742" i="1" s="1"/>
  <c r="AF1743" i="1" s="1"/>
  <c r="AF1744" i="1" s="1"/>
  <c r="AF1745" i="1" s="1"/>
  <c r="AF1746" i="1" s="1"/>
  <c r="AF1747" i="1" s="1"/>
  <c r="AF1748" i="1" s="1"/>
  <c r="AF1749" i="1" s="1"/>
  <c r="AF1750" i="1" s="1"/>
  <c r="AF1751" i="1" s="1"/>
  <c r="AF1752" i="1" s="1"/>
  <c r="AF1753" i="1" s="1"/>
  <c r="AF1754" i="1" s="1"/>
  <c r="AF1755" i="1" s="1"/>
  <c r="AF1756" i="1" s="1"/>
  <c r="AF1757" i="1" s="1"/>
  <c r="AF1758" i="1" s="1"/>
  <c r="AF1759" i="1" s="1"/>
  <c r="AF1760" i="1" s="1"/>
  <c r="AF1761" i="1" s="1"/>
  <c r="AF1762" i="1" s="1"/>
  <c r="AF1763" i="1" s="1"/>
  <c r="AF1764" i="1" s="1"/>
  <c r="AF1765" i="1" s="1"/>
  <c r="AF1766" i="1" s="1"/>
  <c r="AF1767" i="1" s="1"/>
  <c r="AF1768" i="1" s="1"/>
  <c r="AF1769" i="1" s="1"/>
  <c r="AF1770" i="1" s="1"/>
  <c r="AF1771" i="1" s="1"/>
  <c r="AF1772" i="1" s="1"/>
  <c r="AF1773" i="1" s="1"/>
  <c r="AF1774" i="1" s="1"/>
  <c r="AF1775" i="1" s="1"/>
  <c r="AF1776" i="1" s="1"/>
  <c r="AF1777" i="1" s="1"/>
  <c r="AF1778" i="1" s="1"/>
  <c r="AF1779" i="1" s="1"/>
  <c r="AF1780" i="1" s="1"/>
  <c r="AF1781" i="1" s="1"/>
  <c r="AF1782" i="1" s="1"/>
  <c r="AF1783" i="1" s="1"/>
  <c r="AF1784" i="1" s="1"/>
  <c r="AF1785" i="1" s="1"/>
  <c r="AF1786" i="1" s="1"/>
  <c r="AF1787" i="1" s="1"/>
  <c r="AF1788" i="1" s="1"/>
  <c r="AF1789" i="1" s="1"/>
  <c r="AF1790" i="1" s="1"/>
  <c r="AF1791" i="1" s="1"/>
  <c r="AF1792" i="1" s="1"/>
  <c r="AF1793" i="1" s="1"/>
  <c r="AF1794" i="1" s="1"/>
  <c r="AF1795" i="1" s="1"/>
  <c r="AF1796" i="1" s="1"/>
  <c r="AF1797" i="1" s="1"/>
  <c r="AF1798" i="1" s="1"/>
  <c r="AF1799" i="1" s="1"/>
  <c r="AF1800" i="1" s="1"/>
  <c r="AF1801" i="1" s="1"/>
  <c r="AF1802" i="1" s="1"/>
  <c r="AF1803" i="1" s="1"/>
  <c r="AF1804" i="1" s="1"/>
  <c r="AF1805" i="1" s="1"/>
  <c r="AF1806" i="1" s="1"/>
  <c r="AF1807" i="1" s="1"/>
  <c r="AF1808" i="1" s="1"/>
  <c r="AF1809" i="1" s="1"/>
  <c r="AF1810" i="1" s="1"/>
  <c r="AF1811" i="1" s="1"/>
  <c r="AF1812" i="1" s="1"/>
  <c r="AF1813" i="1" s="1"/>
  <c r="W15" i="1"/>
  <c r="AG15" i="1"/>
  <c r="AH15" i="1" s="1"/>
  <c r="AG14" i="1"/>
  <c r="AH14" i="1" s="1"/>
  <c r="AI14" i="1" s="1"/>
  <c r="V16" i="1"/>
  <c r="AG16" i="1" s="1"/>
  <c r="AH16" i="1" s="1"/>
  <c r="S15" i="1"/>
  <c r="T14" i="1"/>
  <c r="L26" i="1"/>
  <c r="L175" i="1"/>
  <c r="AI15" i="1" l="1"/>
  <c r="AI16" i="1" s="1"/>
  <c r="V17" i="1"/>
  <c r="AG17" i="1" s="1"/>
  <c r="AH17" i="1" s="1"/>
  <c r="W16" i="1"/>
  <c r="S16" i="1"/>
  <c r="T15" i="1"/>
  <c r="AI17" i="1" l="1"/>
  <c r="V18" i="1"/>
  <c r="AG18" i="1" s="1"/>
  <c r="AH18" i="1" s="1"/>
  <c r="W17" i="1"/>
  <c r="S17" i="1"/>
  <c r="T16" i="1"/>
  <c r="AI18" i="1" l="1"/>
  <c r="V19" i="1"/>
  <c r="AG19" i="1" s="1"/>
  <c r="AH19" i="1" s="1"/>
  <c r="AI19" i="1" s="1"/>
  <c r="W18" i="1"/>
  <c r="S18" i="1"/>
  <c r="T17" i="1"/>
  <c r="V20" i="1" l="1"/>
  <c r="AG20" i="1" s="1"/>
  <c r="AH20" i="1" s="1"/>
  <c r="AI20" i="1" s="1"/>
  <c r="W19" i="1"/>
  <c r="S19" i="1"/>
  <c r="T18" i="1"/>
  <c r="V21" i="1" l="1"/>
  <c r="AG21" i="1" s="1"/>
  <c r="AH21" i="1" s="1"/>
  <c r="AI21" i="1" s="1"/>
  <c r="W20" i="1"/>
  <c r="S20" i="1"/>
  <c r="T19" i="1"/>
  <c r="V22" i="1" l="1"/>
  <c r="AG22" i="1" s="1"/>
  <c r="AH22" i="1" s="1"/>
  <c r="AI22" i="1" s="1"/>
  <c r="W21" i="1"/>
  <c r="S21" i="1"/>
  <c r="T20" i="1"/>
  <c r="V23" i="1" l="1"/>
  <c r="AG23" i="1" s="1"/>
  <c r="AH23" i="1" s="1"/>
  <c r="W22" i="1"/>
  <c r="S22" i="1"/>
  <c r="T21" i="1"/>
  <c r="V24" i="1" l="1"/>
  <c r="AG24" i="1" s="1"/>
  <c r="AH24" i="1" s="1"/>
  <c r="W23" i="1"/>
  <c r="S23" i="1"/>
  <c r="T22" i="1"/>
  <c r="V25" i="1" l="1"/>
  <c r="AG25" i="1" s="1"/>
  <c r="AH25" i="1" s="1"/>
  <c r="W24" i="1"/>
  <c r="S24" i="1"/>
  <c r="T23" i="1"/>
  <c r="W25" i="1" l="1"/>
  <c r="V26" i="1"/>
  <c r="AG26" i="1" s="1"/>
  <c r="AH26" i="1" s="1"/>
  <c r="S25" i="1"/>
  <c r="T24" i="1"/>
  <c r="V27" i="1" l="1"/>
  <c r="AG27" i="1" s="1"/>
  <c r="AH27" i="1" s="1"/>
  <c r="W26" i="1"/>
  <c r="T25" i="1"/>
  <c r="S26" i="1"/>
  <c r="V28" i="1" l="1"/>
  <c r="AG28" i="1" s="1"/>
  <c r="AH28" i="1" s="1"/>
  <c r="W27" i="1"/>
  <c r="S27" i="1"/>
  <c r="T26" i="1"/>
  <c r="V29" i="1" l="1"/>
  <c r="AG29" i="1" s="1"/>
  <c r="AH29" i="1" s="1"/>
  <c r="W28" i="1"/>
  <c r="S28" i="1"/>
  <c r="T27" i="1"/>
  <c r="V30" i="1" l="1"/>
  <c r="AG30" i="1" s="1"/>
  <c r="AH30" i="1" s="1"/>
  <c r="W29" i="1"/>
  <c r="S29" i="1"/>
  <c r="T28" i="1"/>
  <c r="V31" i="1" l="1"/>
  <c r="AG31" i="1" s="1"/>
  <c r="AH31" i="1" s="1"/>
  <c r="W30" i="1"/>
  <c r="S30" i="1"/>
  <c r="T29" i="1"/>
  <c r="V32" i="1" l="1"/>
  <c r="AG32" i="1" s="1"/>
  <c r="AH32" i="1" s="1"/>
  <c r="W31" i="1"/>
  <c r="S31" i="1"/>
  <c r="T30" i="1"/>
  <c r="V33" i="1" l="1"/>
  <c r="AG33" i="1" s="1"/>
  <c r="AH33" i="1" s="1"/>
  <c r="W32" i="1"/>
  <c r="S32" i="1"/>
  <c r="T31" i="1"/>
  <c r="V34" i="1" l="1"/>
  <c r="AG34" i="1" s="1"/>
  <c r="AH34" i="1" s="1"/>
  <c r="W33" i="1"/>
  <c r="S33" i="1"/>
  <c r="T32" i="1"/>
  <c r="V35" i="1" l="1"/>
  <c r="AG35" i="1" s="1"/>
  <c r="AH35" i="1" s="1"/>
  <c r="W34" i="1"/>
  <c r="S34" i="1"/>
  <c r="T33" i="1"/>
  <c r="V36" i="1" l="1"/>
  <c r="AG36" i="1" s="1"/>
  <c r="AH36" i="1" s="1"/>
  <c r="W35" i="1"/>
  <c r="S35" i="1"/>
  <c r="T34" i="1"/>
  <c r="V37" i="1" l="1"/>
  <c r="AG37" i="1" s="1"/>
  <c r="AH37" i="1" s="1"/>
  <c r="W36" i="1"/>
  <c r="S36" i="1"/>
  <c r="T35" i="1"/>
  <c r="V38" i="1" l="1"/>
  <c r="AG38" i="1" s="1"/>
  <c r="AH38" i="1" s="1"/>
  <c r="W37" i="1"/>
  <c r="S37" i="1"/>
  <c r="T36" i="1"/>
  <c r="V39" i="1" l="1"/>
  <c r="AG39" i="1" s="1"/>
  <c r="AH39" i="1" s="1"/>
  <c r="W38" i="1"/>
  <c r="S38" i="1"/>
  <c r="T37" i="1"/>
  <c r="V40" i="1" l="1"/>
  <c r="AG40" i="1" s="1"/>
  <c r="AH40" i="1" s="1"/>
  <c r="W39" i="1"/>
  <c r="S39" i="1"/>
  <c r="T38" i="1"/>
  <c r="V41" i="1" l="1"/>
  <c r="AG41" i="1" s="1"/>
  <c r="AH41" i="1" s="1"/>
  <c r="W40" i="1"/>
  <c r="S40" i="1"/>
  <c r="T39" i="1"/>
  <c r="V42" i="1" l="1"/>
  <c r="AG42" i="1" s="1"/>
  <c r="AH42" i="1" s="1"/>
  <c r="W41" i="1"/>
  <c r="S41" i="1"/>
  <c r="T40" i="1"/>
  <c r="V43" i="1" l="1"/>
  <c r="AG43" i="1" s="1"/>
  <c r="AH43" i="1" s="1"/>
  <c r="W42" i="1"/>
  <c r="S42" i="1"/>
  <c r="T41" i="1"/>
  <c r="V44" i="1" l="1"/>
  <c r="AG44" i="1" s="1"/>
  <c r="AH44" i="1" s="1"/>
  <c r="W43" i="1"/>
  <c r="S43" i="1"/>
  <c r="T42" i="1"/>
  <c r="V45" i="1" l="1"/>
  <c r="AG45" i="1" s="1"/>
  <c r="AH45" i="1" s="1"/>
  <c r="W44" i="1"/>
  <c r="S44" i="1"/>
  <c r="T43" i="1"/>
  <c r="V46" i="1" l="1"/>
  <c r="AG46" i="1" s="1"/>
  <c r="AH46" i="1" s="1"/>
  <c r="W45" i="1"/>
  <c r="S45" i="1"/>
  <c r="T44" i="1"/>
  <c r="V47" i="1" l="1"/>
  <c r="AG47" i="1" s="1"/>
  <c r="AH47" i="1" s="1"/>
  <c r="W46" i="1"/>
  <c r="S46" i="1"/>
  <c r="T45" i="1"/>
  <c r="V48" i="1" l="1"/>
  <c r="AG48" i="1" s="1"/>
  <c r="AH48" i="1" s="1"/>
  <c r="W47" i="1"/>
  <c r="S47" i="1"/>
  <c r="T46" i="1"/>
  <c r="V49" i="1" l="1"/>
  <c r="AG49" i="1" s="1"/>
  <c r="AH49" i="1" s="1"/>
  <c r="W48" i="1"/>
  <c r="S48" i="1"/>
  <c r="T47" i="1"/>
  <c r="V50" i="1" l="1"/>
  <c r="AG50" i="1" s="1"/>
  <c r="AH50" i="1" s="1"/>
  <c r="W49" i="1"/>
  <c r="S49" i="1"/>
  <c r="T48" i="1"/>
  <c r="V51" i="1" l="1"/>
  <c r="AG51" i="1" s="1"/>
  <c r="AH51" i="1" s="1"/>
  <c r="W50" i="1"/>
  <c r="S50" i="1"/>
  <c r="T49" i="1"/>
  <c r="V52" i="1" l="1"/>
  <c r="AG52" i="1" s="1"/>
  <c r="AH52" i="1" s="1"/>
  <c r="W51" i="1"/>
  <c r="S51" i="1"/>
  <c r="T50" i="1"/>
  <c r="V53" i="1" l="1"/>
  <c r="AG53" i="1" s="1"/>
  <c r="AH53" i="1" s="1"/>
  <c r="W52" i="1"/>
  <c r="S52" i="1"/>
  <c r="T51" i="1"/>
  <c r="V54" i="1" l="1"/>
  <c r="AG54" i="1" s="1"/>
  <c r="AH54" i="1" s="1"/>
  <c r="W53" i="1"/>
  <c r="S53" i="1"/>
  <c r="T52" i="1"/>
  <c r="V55" i="1" l="1"/>
  <c r="AG55" i="1" s="1"/>
  <c r="AH55" i="1" s="1"/>
  <c r="W54" i="1"/>
  <c r="S54" i="1"/>
  <c r="T53" i="1"/>
  <c r="V56" i="1" l="1"/>
  <c r="AG56" i="1" s="1"/>
  <c r="AH56" i="1" s="1"/>
  <c r="W55" i="1"/>
  <c r="S55" i="1"/>
  <c r="T54" i="1"/>
  <c r="V57" i="1" l="1"/>
  <c r="AG57" i="1" s="1"/>
  <c r="AH57" i="1" s="1"/>
  <c r="W56" i="1"/>
  <c r="S56" i="1"/>
  <c r="T55" i="1"/>
  <c r="V58" i="1" l="1"/>
  <c r="AG58" i="1" s="1"/>
  <c r="AH58" i="1" s="1"/>
  <c r="W57" i="1"/>
  <c r="S57" i="1"/>
  <c r="T56" i="1"/>
  <c r="V59" i="1" l="1"/>
  <c r="AG59" i="1" s="1"/>
  <c r="AH59" i="1" s="1"/>
  <c r="W58" i="1"/>
  <c r="S58" i="1"/>
  <c r="T57" i="1"/>
  <c r="V60" i="1" l="1"/>
  <c r="AG60" i="1" s="1"/>
  <c r="AH60" i="1" s="1"/>
  <c r="W59" i="1"/>
  <c r="S59" i="1"/>
  <c r="T58" i="1"/>
  <c r="V61" i="1" l="1"/>
  <c r="AG61" i="1" s="1"/>
  <c r="AH61" i="1" s="1"/>
  <c r="W60" i="1"/>
  <c r="S60" i="1"/>
  <c r="T59" i="1"/>
  <c r="V62" i="1" l="1"/>
  <c r="AG62" i="1" s="1"/>
  <c r="AH62" i="1" s="1"/>
  <c r="W61" i="1"/>
  <c r="S61" i="1"/>
  <c r="T60" i="1"/>
  <c r="V63" i="1" l="1"/>
  <c r="AG63" i="1" s="1"/>
  <c r="AH63" i="1" s="1"/>
  <c r="W62" i="1"/>
  <c r="S62" i="1"/>
  <c r="T61" i="1"/>
  <c r="V64" i="1" l="1"/>
  <c r="AG64" i="1" s="1"/>
  <c r="AH64" i="1" s="1"/>
  <c r="W63" i="1"/>
  <c r="S63" i="1"/>
  <c r="T62" i="1"/>
  <c r="V65" i="1" l="1"/>
  <c r="AG65" i="1" s="1"/>
  <c r="AH65" i="1" s="1"/>
  <c r="W64" i="1"/>
  <c r="S64" i="1"/>
  <c r="T63" i="1"/>
  <c r="V66" i="1" l="1"/>
  <c r="AG66" i="1" s="1"/>
  <c r="AH66" i="1" s="1"/>
  <c r="W65" i="1"/>
  <c r="S65" i="1"/>
  <c r="T64" i="1"/>
  <c r="V67" i="1" l="1"/>
  <c r="AG67" i="1" s="1"/>
  <c r="AH67" i="1" s="1"/>
  <c r="W66" i="1"/>
  <c r="S66" i="1"/>
  <c r="T65" i="1"/>
  <c r="V68" i="1" l="1"/>
  <c r="AG68" i="1" s="1"/>
  <c r="AH68" i="1" s="1"/>
  <c r="W67" i="1"/>
  <c r="S67" i="1"/>
  <c r="T66" i="1"/>
  <c r="V69" i="1" l="1"/>
  <c r="AG69" i="1" s="1"/>
  <c r="AH69" i="1" s="1"/>
  <c r="W68" i="1"/>
  <c r="S68" i="1"/>
  <c r="T67" i="1"/>
  <c r="V70" i="1" l="1"/>
  <c r="AG70" i="1" s="1"/>
  <c r="AH70" i="1" s="1"/>
  <c r="W69" i="1"/>
  <c r="S69" i="1"/>
  <c r="T68" i="1"/>
  <c r="V71" i="1" l="1"/>
  <c r="AG71" i="1" s="1"/>
  <c r="AH71" i="1" s="1"/>
  <c r="W70" i="1"/>
  <c r="S70" i="1"/>
  <c r="T69" i="1"/>
  <c r="V72" i="1" l="1"/>
  <c r="AG72" i="1" s="1"/>
  <c r="AH72" i="1" s="1"/>
  <c r="W71" i="1"/>
  <c r="S71" i="1"/>
  <c r="T70" i="1"/>
  <c r="V73" i="1" l="1"/>
  <c r="AG73" i="1" s="1"/>
  <c r="AH73" i="1" s="1"/>
  <c r="W72" i="1"/>
  <c r="S72" i="1"/>
  <c r="T71" i="1"/>
  <c r="V74" i="1" l="1"/>
  <c r="AG74" i="1" s="1"/>
  <c r="AH74" i="1" s="1"/>
  <c r="W73" i="1"/>
  <c r="S73" i="1"/>
  <c r="T72" i="1"/>
  <c r="V75" i="1" l="1"/>
  <c r="AG75" i="1" s="1"/>
  <c r="AH75" i="1" s="1"/>
  <c r="W74" i="1"/>
  <c r="S74" i="1"/>
  <c r="T73" i="1"/>
  <c r="V76" i="1" l="1"/>
  <c r="AG76" i="1" s="1"/>
  <c r="AH76" i="1" s="1"/>
  <c r="W75" i="1"/>
  <c r="S75" i="1"/>
  <c r="T74" i="1"/>
  <c r="V77" i="1" l="1"/>
  <c r="AG77" i="1" s="1"/>
  <c r="AH77" i="1" s="1"/>
  <c r="W76" i="1"/>
  <c r="S76" i="1"/>
  <c r="T75" i="1"/>
  <c r="V78" i="1" l="1"/>
  <c r="AG78" i="1" s="1"/>
  <c r="AH78" i="1" s="1"/>
  <c r="W77" i="1"/>
  <c r="S77" i="1"/>
  <c r="T76" i="1"/>
  <c r="V79" i="1" l="1"/>
  <c r="AG79" i="1" s="1"/>
  <c r="AH79" i="1" s="1"/>
  <c r="W78" i="1"/>
  <c r="S78" i="1"/>
  <c r="T77" i="1"/>
  <c r="V80" i="1" l="1"/>
  <c r="AG80" i="1" s="1"/>
  <c r="AH80" i="1" s="1"/>
  <c r="W79" i="1"/>
  <c r="S79" i="1"/>
  <c r="T78" i="1"/>
  <c r="V81" i="1" l="1"/>
  <c r="AG81" i="1" s="1"/>
  <c r="AH81" i="1" s="1"/>
  <c r="W80" i="1"/>
  <c r="S80" i="1"/>
  <c r="T79" i="1"/>
  <c r="V82" i="1" l="1"/>
  <c r="AG82" i="1" s="1"/>
  <c r="AH82" i="1" s="1"/>
  <c r="W81" i="1"/>
  <c r="S81" i="1"/>
  <c r="T80" i="1"/>
  <c r="V83" i="1" l="1"/>
  <c r="AG83" i="1" s="1"/>
  <c r="AH83" i="1" s="1"/>
  <c r="W82" i="1"/>
  <c r="S82" i="1"/>
  <c r="T81" i="1"/>
  <c r="V84" i="1" l="1"/>
  <c r="AG84" i="1" s="1"/>
  <c r="AH84" i="1" s="1"/>
  <c r="W83" i="1"/>
  <c r="S83" i="1"/>
  <c r="T82" i="1"/>
  <c r="V85" i="1" l="1"/>
  <c r="AG85" i="1" s="1"/>
  <c r="AH85" i="1" s="1"/>
  <c r="W84" i="1"/>
  <c r="S84" i="1"/>
  <c r="T83" i="1"/>
  <c r="V86" i="1" l="1"/>
  <c r="AG86" i="1" s="1"/>
  <c r="AH86" i="1" s="1"/>
  <c r="W85" i="1"/>
  <c r="S85" i="1"/>
  <c r="T84" i="1"/>
  <c r="V87" i="1" l="1"/>
  <c r="AG87" i="1" s="1"/>
  <c r="AH87" i="1" s="1"/>
  <c r="W86" i="1"/>
  <c r="S86" i="1"/>
  <c r="T85" i="1"/>
  <c r="V88" i="1" l="1"/>
  <c r="AG88" i="1" s="1"/>
  <c r="AH88" i="1" s="1"/>
  <c r="W87" i="1"/>
  <c r="S87" i="1"/>
  <c r="T86" i="1"/>
  <c r="V89" i="1" l="1"/>
  <c r="AG89" i="1" s="1"/>
  <c r="AH89" i="1" s="1"/>
  <c r="W88" i="1"/>
  <c r="S88" i="1"/>
  <c r="T87" i="1"/>
  <c r="V90" i="1" l="1"/>
  <c r="AG90" i="1" s="1"/>
  <c r="AH90" i="1" s="1"/>
  <c r="W89" i="1"/>
  <c r="S89" i="1"/>
  <c r="T88" i="1"/>
  <c r="V91" i="1" l="1"/>
  <c r="AG91" i="1" s="1"/>
  <c r="AH91" i="1" s="1"/>
  <c r="W90" i="1"/>
  <c r="S90" i="1"/>
  <c r="T89" i="1"/>
  <c r="V92" i="1" l="1"/>
  <c r="AG92" i="1" s="1"/>
  <c r="AH92" i="1" s="1"/>
  <c r="W91" i="1"/>
  <c r="S91" i="1"/>
  <c r="T90" i="1"/>
  <c r="V93" i="1" l="1"/>
  <c r="AG93" i="1" s="1"/>
  <c r="AH93" i="1" s="1"/>
  <c r="W92" i="1"/>
  <c r="S92" i="1"/>
  <c r="T91" i="1"/>
  <c r="V94" i="1" l="1"/>
  <c r="AG94" i="1" s="1"/>
  <c r="AH94" i="1" s="1"/>
  <c r="W93" i="1"/>
  <c r="S93" i="1"/>
  <c r="T92" i="1"/>
  <c r="V95" i="1" l="1"/>
  <c r="AG95" i="1" s="1"/>
  <c r="AH95" i="1" s="1"/>
  <c r="W94" i="1"/>
  <c r="S94" i="1"/>
  <c r="T93" i="1"/>
  <c r="V96" i="1" l="1"/>
  <c r="AG96" i="1" s="1"/>
  <c r="AH96" i="1" s="1"/>
  <c r="W95" i="1"/>
  <c r="S95" i="1"/>
  <c r="T94" i="1"/>
  <c r="V97" i="1" l="1"/>
  <c r="AG97" i="1" s="1"/>
  <c r="AH97" i="1" s="1"/>
  <c r="W96" i="1"/>
  <c r="S96" i="1"/>
  <c r="T95" i="1"/>
  <c r="V98" i="1" l="1"/>
  <c r="AG98" i="1" s="1"/>
  <c r="AH98" i="1" s="1"/>
  <c r="W97" i="1"/>
  <c r="S97" i="1"/>
  <c r="T96" i="1"/>
  <c r="V99" i="1" l="1"/>
  <c r="AG99" i="1" s="1"/>
  <c r="AH99" i="1" s="1"/>
  <c r="W98" i="1"/>
  <c r="S98" i="1"/>
  <c r="T97" i="1"/>
  <c r="V100" i="1" l="1"/>
  <c r="AG100" i="1" s="1"/>
  <c r="AH100" i="1" s="1"/>
  <c r="W99" i="1"/>
  <c r="S99" i="1"/>
  <c r="T98" i="1"/>
  <c r="V101" i="1" l="1"/>
  <c r="AG101" i="1" s="1"/>
  <c r="AH101" i="1" s="1"/>
  <c r="W100" i="1"/>
  <c r="S100" i="1"/>
  <c r="T99" i="1"/>
  <c r="V102" i="1" l="1"/>
  <c r="AG102" i="1" s="1"/>
  <c r="AH102" i="1" s="1"/>
  <c r="W101" i="1"/>
  <c r="S101" i="1"/>
  <c r="T100" i="1"/>
  <c r="V103" i="1" l="1"/>
  <c r="AG103" i="1" s="1"/>
  <c r="AH103" i="1" s="1"/>
  <c r="W102" i="1"/>
  <c r="S102" i="1"/>
  <c r="T101" i="1"/>
  <c r="V104" i="1" l="1"/>
  <c r="AG104" i="1" s="1"/>
  <c r="AH104" i="1" s="1"/>
  <c r="W103" i="1"/>
  <c r="S103" i="1"/>
  <c r="T102" i="1"/>
  <c r="V105" i="1" l="1"/>
  <c r="AG105" i="1" s="1"/>
  <c r="AH105" i="1" s="1"/>
  <c r="W104" i="1"/>
  <c r="S104" i="1"/>
  <c r="T103" i="1"/>
  <c r="V106" i="1" l="1"/>
  <c r="AG106" i="1" s="1"/>
  <c r="AH106" i="1" s="1"/>
  <c r="W105" i="1"/>
  <c r="S105" i="1"/>
  <c r="T104" i="1"/>
  <c r="V107" i="1" l="1"/>
  <c r="AG107" i="1" s="1"/>
  <c r="AH107" i="1" s="1"/>
  <c r="W106" i="1"/>
  <c r="S106" i="1"/>
  <c r="T105" i="1"/>
  <c r="V108" i="1" l="1"/>
  <c r="AG108" i="1" s="1"/>
  <c r="AH108" i="1" s="1"/>
  <c r="W107" i="1"/>
  <c r="S107" i="1"/>
  <c r="T106" i="1"/>
  <c r="V109" i="1" l="1"/>
  <c r="AG109" i="1" s="1"/>
  <c r="AH109" i="1" s="1"/>
  <c r="W108" i="1"/>
  <c r="S108" i="1"/>
  <c r="T107" i="1"/>
  <c r="V110" i="1" l="1"/>
  <c r="AG110" i="1" s="1"/>
  <c r="AH110" i="1" s="1"/>
  <c r="W109" i="1"/>
  <c r="S109" i="1"/>
  <c r="T108" i="1"/>
  <c r="V111" i="1" l="1"/>
  <c r="AG111" i="1" s="1"/>
  <c r="AH111" i="1" s="1"/>
  <c r="W110" i="1"/>
  <c r="S110" i="1"/>
  <c r="T109" i="1"/>
  <c r="V112" i="1" l="1"/>
  <c r="AG112" i="1" s="1"/>
  <c r="AH112" i="1" s="1"/>
  <c r="W111" i="1"/>
  <c r="S111" i="1"/>
  <c r="T110" i="1"/>
  <c r="V113" i="1" l="1"/>
  <c r="AG113" i="1" s="1"/>
  <c r="AH113" i="1" s="1"/>
  <c r="W112" i="1"/>
  <c r="S112" i="1"/>
  <c r="T111" i="1"/>
  <c r="V114" i="1" l="1"/>
  <c r="AG114" i="1" s="1"/>
  <c r="AH114" i="1" s="1"/>
  <c r="W113" i="1"/>
  <c r="S113" i="1"/>
  <c r="T112" i="1"/>
  <c r="V115" i="1" l="1"/>
  <c r="AG115" i="1" s="1"/>
  <c r="AH115" i="1" s="1"/>
  <c r="W114" i="1"/>
  <c r="S114" i="1"/>
  <c r="T113" i="1"/>
  <c r="V116" i="1" l="1"/>
  <c r="AG116" i="1" s="1"/>
  <c r="AH116" i="1" s="1"/>
  <c r="W115" i="1"/>
  <c r="S115" i="1"/>
  <c r="T114" i="1"/>
  <c r="V117" i="1" l="1"/>
  <c r="AG117" i="1" s="1"/>
  <c r="AH117" i="1" s="1"/>
  <c r="W116" i="1"/>
  <c r="S116" i="1"/>
  <c r="T115" i="1"/>
  <c r="V118" i="1" l="1"/>
  <c r="AG118" i="1" s="1"/>
  <c r="AH118" i="1" s="1"/>
  <c r="W117" i="1"/>
  <c r="S117" i="1"/>
  <c r="T116" i="1"/>
  <c r="V119" i="1" l="1"/>
  <c r="AG119" i="1" s="1"/>
  <c r="AH119" i="1" s="1"/>
  <c r="W118" i="1"/>
  <c r="S118" i="1"/>
  <c r="T117" i="1"/>
  <c r="V120" i="1" l="1"/>
  <c r="AG120" i="1" s="1"/>
  <c r="AH120" i="1" s="1"/>
  <c r="W119" i="1"/>
  <c r="S119" i="1"/>
  <c r="T118" i="1"/>
  <c r="V121" i="1" l="1"/>
  <c r="AG121" i="1" s="1"/>
  <c r="AH121" i="1" s="1"/>
  <c r="W120" i="1"/>
  <c r="S120" i="1"/>
  <c r="T119" i="1"/>
  <c r="V122" i="1" l="1"/>
  <c r="AG122" i="1" s="1"/>
  <c r="AH122" i="1" s="1"/>
  <c r="W121" i="1"/>
  <c r="S121" i="1"/>
  <c r="T120" i="1"/>
  <c r="V123" i="1" l="1"/>
  <c r="AG123" i="1" s="1"/>
  <c r="AH123" i="1" s="1"/>
  <c r="W122" i="1"/>
  <c r="S122" i="1"/>
  <c r="T121" i="1"/>
  <c r="V124" i="1" l="1"/>
  <c r="AG124" i="1" s="1"/>
  <c r="AH124" i="1" s="1"/>
  <c r="W123" i="1"/>
  <c r="S123" i="1"/>
  <c r="T122" i="1"/>
  <c r="V125" i="1" l="1"/>
  <c r="AG125" i="1" s="1"/>
  <c r="AH125" i="1" s="1"/>
  <c r="W124" i="1"/>
  <c r="S124" i="1"/>
  <c r="T123" i="1"/>
  <c r="V126" i="1" l="1"/>
  <c r="AG126" i="1" s="1"/>
  <c r="AH126" i="1" s="1"/>
  <c r="W125" i="1"/>
  <c r="S125" i="1"/>
  <c r="T124" i="1"/>
  <c r="V127" i="1" l="1"/>
  <c r="AG127" i="1" s="1"/>
  <c r="AH127" i="1" s="1"/>
  <c r="W126" i="1"/>
  <c r="S126" i="1"/>
  <c r="T125" i="1"/>
  <c r="V128" i="1" l="1"/>
  <c r="AG128" i="1" s="1"/>
  <c r="AH128" i="1" s="1"/>
  <c r="W127" i="1"/>
  <c r="S127" i="1"/>
  <c r="T126" i="1"/>
  <c r="V129" i="1" l="1"/>
  <c r="AG129" i="1" s="1"/>
  <c r="AH129" i="1" s="1"/>
  <c r="W128" i="1"/>
  <c r="S128" i="1"/>
  <c r="T127" i="1"/>
  <c r="V130" i="1" l="1"/>
  <c r="AG130" i="1" s="1"/>
  <c r="AH130" i="1" s="1"/>
  <c r="W129" i="1"/>
  <c r="S129" i="1"/>
  <c r="T128" i="1"/>
  <c r="V131" i="1" l="1"/>
  <c r="AG131" i="1" s="1"/>
  <c r="AH131" i="1" s="1"/>
  <c r="W130" i="1"/>
  <c r="S130" i="1"/>
  <c r="T129" i="1"/>
  <c r="V132" i="1" l="1"/>
  <c r="AG132" i="1" s="1"/>
  <c r="AH132" i="1" s="1"/>
  <c r="W131" i="1"/>
  <c r="S131" i="1"/>
  <c r="T130" i="1"/>
  <c r="V133" i="1" l="1"/>
  <c r="AG133" i="1" s="1"/>
  <c r="AH133" i="1" s="1"/>
  <c r="W132" i="1"/>
  <c r="S132" i="1"/>
  <c r="T131" i="1"/>
  <c r="V134" i="1" l="1"/>
  <c r="AG134" i="1" s="1"/>
  <c r="AH134" i="1" s="1"/>
  <c r="W133" i="1"/>
  <c r="S133" i="1"/>
  <c r="T132" i="1"/>
  <c r="V135" i="1" l="1"/>
  <c r="AG135" i="1" s="1"/>
  <c r="AH135" i="1" s="1"/>
  <c r="W134" i="1"/>
  <c r="S134" i="1"/>
  <c r="T133" i="1"/>
  <c r="V136" i="1" l="1"/>
  <c r="AG136" i="1" s="1"/>
  <c r="AH136" i="1" s="1"/>
  <c r="W135" i="1"/>
  <c r="S135" i="1"/>
  <c r="T134" i="1"/>
  <c r="V137" i="1" l="1"/>
  <c r="AG137" i="1" s="1"/>
  <c r="AH137" i="1" s="1"/>
  <c r="W136" i="1"/>
  <c r="S136" i="1"/>
  <c r="T135" i="1"/>
  <c r="V138" i="1" l="1"/>
  <c r="AG138" i="1" s="1"/>
  <c r="AH138" i="1" s="1"/>
  <c r="W137" i="1"/>
  <c r="S137" i="1"/>
  <c r="T136" i="1"/>
  <c r="V139" i="1" l="1"/>
  <c r="AG139" i="1" s="1"/>
  <c r="AH139" i="1" s="1"/>
  <c r="W138" i="1"/>
  <c r="S138" i="1"/>
  <c r="T137" i="1"/>
  <c r="V140" i="1" l="1"/>
  <c r="AG140" i="1" s="1"/>
  <c r="AH140" i="1" s="1"/>
  <c r="W139" i="1"/>
  <c r="S139" i="1"/>
  <c r="T138" i="1"/>
  <c r="V141" i="1" l="1"/>
  <c r="AG141" i="1" s="1"/>
  <c r="AH141" i="1" s="1"/>
  <c r="W140" i="1"/>
  <c r="S140" i="1"/>
  <c r="T139" i="1"/>
  <c r="V142" i="1" l="1"/>
  <c r="AG142" i="1" s="1"/>
  <c r="AH142" i="1" s="1"/>
  <c r="W141" i="1"/>
  <c r="S141" i="1"/>
  <c r="T140" i="1"/>
  <c r="V143" i="1" l="1"/>
  <c r="AG143" i="1" s="1"/>
  <c r="AH143" i="1" s="1"/>
  <c r="W142" i="1"/>
  <c r="S142" i="1"/>
  <c r="T141" i="1"/>
  <c r="V144" i="1" l="1"/>
  <c r="AG144" i="1" s="1"/>
  <c r="AH144" i="1" s="1"/>
  <c r="W143" i="1"/>
  <c r="S143" i="1"/>
  <c r="T142" i="1"/>
  <c r="V145" i="1" l="1"/>
  <c r="AG145" i="1" s="1"/>
  <c r="AH145" i="1" s="1"/>
  <c r="W144" i="1"/>
  <c r="S144" i="1"/>
  <c r="T143" i="1"/>
  <c r="V146" i="1" l="1"/>
  <c r="AG146" i="1" s="1"/>
  <c r="AH146" i="1" s="1"/>
  <c r="W145" i="1"/>
  <c r="S145" i="1"/>
  <c r="T144" i="1"/>
  <c r="V147" i="1" l="1"/>
  <c r="AG147" i="1" s="1"/>
  <c r="AH147" i="1" s="1"/>
  <c r="W146" i="1"/>
  <c r="S146" i="1"/>
  <c r="T145" i="1"/>
  <c r="V148" i="1" l="1"/>
  <c r="AG148" i="1" s="1"/>
  <c r="AH148" i="1" s="1"/>
  <c r="W147" i="1"/>
  <c r="S147" i="1"/>
  <c r="T146" i="1"/>
  <c r="V149" i="1" l="1"/>
  <c r="AG149" i="1" s="1"/>
  <c r="AH149" i="1" s="1"/>
  <c r="W148" i="1"/>
  <c r="S148" i="1"/>
  <c r="T147" i="1"/>
  <c r="V150" i="1" l="1"/>
  <c r="AG150" i="1" s="1"/>
  <c r="AH150" i="1" s="1"/>
  <c r="W149" i="1"/>
  <c r="S149" i="1"/>
  <c r="T148" i="1"/>
  <c r="V151" i="1" l="1"/>
  <c r="AG151" i="1" s="1"/>
  <c r="AH151" i="1" s="1"/>
  <c r="W150" i="1"/>
  <c r="S150" i="1"/>
  <c r="T149" i="1"/>
  <c r="V152" i="1" l="1"/>
  <c r="AG152" i="1" s="1"/>
  <c r="AH152" i="1" s="1"/>
  <c r="W151" i="1"/>
  <c r="S151" i="1"/>
  <c r="T150" i="1"/>
  <c r="V153" i="1" l="1"/>
  <c r="AG153" i="1" s="1"/>
  <c r="AH153" i="1" s="1"/>
  <c r="W152" i="1"/>
  <c r="S152" i="1"/>
  <c r="T151" i="1"/>
  <c r="V154" i="1" l="1"/>
  <c r="AG154" i="1" s="1"/>
  <c r="AH154" i="1" s="1"/>
  <c r="W153" i="1"/>
  <c r="S153" i="1"/>
  <c r="T152" i="1"/>
  <c r="V155" i="1" l="1"/>
  <c r="AG155" i="1" s="1"/>
  <c r="AH155" i="1" s="1"/>
  <c r="W154" i="1"/>
  <c r="S154" i="1"/>
  <c r="T153" i="1"/>
  <c r="V156" i="1" l="1"/>
  <c r="AG156" i="1" s="1"/>
  <c r="AH156" i="1" s="1"/>
  <c r="W155" i="1"/>
  <c r="S155" i="1"/>
  <c r="T154" i="1"/>
  <c r="V157" i="1" l="1"/>
  <c r="AG157" i="1" s="1"/>
  <c r="AH157" i="1" s="1"/>
  <c r="W156" i="1"/>
  <c r="S156" i="1"/>
  <c r="T155" i="1"/>
  <c r="V158" i="1" l="1"/>
  <c r="AG158" i="1" s="1"/>
  <c r="AH158" i="1" s="1"/>
  <c r="W157" i="1"/>
  <c r="S157" i="1"/>
  <c r="T156" i="1"/>
  <c r="V159" i="1" l="1"/>
  <c r="AG159" i="1" s="1"/>
  <c r="AH159" i="1" s="1"/>
  <c r="W158" i="1"/>
  <c r="S158" i="1"/>
  <c r="T157" i="1"/>
  <c r="V160" i="1" l="1"/>
  <c r="AG160" i="1" s="1"/>
  <c r="AH160" i="1" s="1"/>
  <c r="W159" i="1"/>
  <c r="S159" i="1"/>
  <c r="T158" i="1"/>
  <c r="V161" i="1" l="1"/>
  <c r="AG161" i="1" s="1"/>
  <c r="AH161" i="1" s="1"/>
  <c r="W160" i="1"/>
  <c r="S160" i="1"/>
  <c r="T159" i="1"/>
  <c r="V162" i="1" l="1"/>
  <c r="AG162" i="1" s="1"/>
  <c r="AH162" i="1" s="1"/>
  <c r="W161" i="1"/>
  <c r="S161" i="1"/>
  <c r="T160" i="1"/>
  <c r="V163" i="1" l="1"/>
  <c r="AG163" i="1" s="1"/>
  <c r="AH163" i="1" s="1"/>
  <c r="W162" i="1"/>
  <c r="S162" i="1"/>
  <c r="T161" i="1"/>
  <c r="V164" i="1" l="1"/>
  <c r="AG164" i="1" s="1"/>
  <c r="AH164" i="1" s="1"/>
  <c r="W163" i="1"/>
  <c r="S163" i="1"/>
  <c r="T162" i="1"/>
  <c r="V165" i="1" l="1"/>
  <c r="AG165" i="1" s="1"/>
  <c r="AH165" i="1" s="1"/>
  <c r="W164" i="1"/>
  <c r="S164" i="1"/>
  <c r="T163" i="1"/>
  <c r="V166" i="1" l="1"/>
  <c r="AG166" i="1" s="1"/>
  <c r="AH166" i="1" s="1"/>
  <c r="W165" i="1"/>
  <c r="S165" i="1"/>
  <c r="T164" i="1"/>
  <c r="V167" i="1" l="1"/>
  <c r="AG167" i="1" s="1"/>
  <c r="AH167" i="1" s="1"/>
  <c r="W166" i="1"/>
  <c r="S166" i="1"/>
  <c r="T165" i="1"/>
  <c r="V168" i="1" l="1"/>
  <c r="AG168" i="1" s="1"/>
  <c r="AH168" i="1" s="1"/>
  <c r="W167" i="1"/>
  <c r="S167" i="1"/>
  <c r="T166" i="1"/>
  <c r="V169" i="1" l="1"/>
  <c r="AG169" i="1" s="1"/>
  <c r="AH169" i="1" s="1"/>
  <c r="W168" i="1"/>
  <c r="S168" i="1"/>
  <c r="T167" i="1"/>
  <c r="V170" i="1" l="1"/>
  <c r="AG170" i="1" s="1"/>
  <c r="AH170" i="1" s="1"/>
  <c r="W169" i="1"/>
  <c r="S169" i="1"/>
  <c r="T168" i="1"/>
  <c r="V171" i="1" l="1"/>
  <c r="AG171" i="1" s="1"/>
  <c r="AH171" i="1" s="1"/>
  <c r="W170" i="1"/>
  <c r="S170" i="1"/>
  <c r="T169" i="1"/>
  <c r="V172" i="1" l="1"/>
  <c r="AG172" i="1" s="1"/>
  <c r="AH172" i="1" s="1"/>
  <c r="W171" i="1"/>
  <c r="S171" i="1"/>
  <c r="T170" i="1"/>
  <c r="V173" i="1" l="1"/>
  <c r="AG173" i="1" s="1"/>
  <c r="AH173" i="1" s="1"/>
  <c r="W172" i="1"/>
  <c r="S172" i="1"/>
  <c r="T171" i="1"/>
  <c r="V174" i="1" l="1"/>
  <c r="AG174" i="1" s="1"/>
  <c r="AH174" i="1" s="1"/>
  <c r="W173" i="1"/>
  <c r="S173" i="1"/>
  <c r="T172" i="1"/>
  <c r="V175" i="1" l="1"/>
  <c r="AG175" i="1" s="1"/>
  <c r="AH175" i="1" s="1"/>
  <c r="W174" i="1"/>
  <c r="S174" i="1"/>
  <c r="T173" i="1"/>
  <c r="V176" i="1" l="1"/>
  <c r="AG176" i="1" s="1"/>
  <c r="AH176" i="1" s="1"/>
  <c r="W175" i="1"/>
  <c r="S175" i="1"/>
  <c r="T174" i="1"/>
  <c r="V177" i="1" l="1"/>
  <c r="AG177" i="1" s="1"/>
  <c r="AH177" i="1" s="1"/>
  <c r="W176" i="1"/>
  <c r="S176" i="1"/>
  <c r="T175" i="1"/>
  <c r="V178" i="1" l="1"/>
  <c r="AG178" i="1" s="1"/>
  <c r="AH178" i="1" s="1"/>
  <c r="W177" i="1"/>
  <c r="S177" i="1"/>
  <c r="T176" i="1"/>
  <c r="V179" i="1" l="1"/>
  <c r="AG179" i="1" s="1"/>
  <c r="AH179" i="1" s="1"/>
  <c r="W178" i="1"/>
  <c r="S178" i="1"/>
  <c r="T177" i="1"/>
  <c r="V180" i="1" l="1"/>
  <c r="AG180" i="1" s="1"/>
  <c r="AH180" i="1" s="1"/>
  <c r="W179" i="1"/>
  <c r="S179" i="1"/>
  <c r="T178" i="1"/>
  <c r="V181" i="1" l="1"/>
  <c r="AG181" i="1" s="1"/>
  <c r="AH181" i="1" s="1"/>
  <c r="W180" i="1"/>
  <c r="S180" i="1"/>
  <c r="T179" i="1"/>
  <c r="V182" i="1" l="1"/>
  <c r="AG182" i="1" s="1"/>
  <c r="AH182" i="1" s="1"/>
  <c r="W181" i="1"/>
  <c r="S181" i="1"/>
  <c r="T180" i="1"/>
  <c r="V183" i="1" l="1"/>
  <c r="AG183" i="1" s="1"/>
  <c r="AH183" i="1" s="1"/>
  <c r="W182" i="1"/>
  <c r="S182" i="1"/>
  <c r="T181" i="1"/>
  <c r="V184" i="1" l="1"/>
  <c r="AG184" i="1" s="1"/>
  <c r="AH184" i="1" s="1"/>
  <c r="W183" i="1"/>
  <c r="S183" i="1"/>
  <c r="T182" i="1"/>
  <c r="V185" i="1" l="1"/>
  <c r="AG185" i="1" s="1"/>
  <c r="AH185" i="1" s="1"/>
  <c r="W184" i="1"/>
  <c r="S184" i="1"/>
  <c r="T183" i="1"/>
  <c r="V186" i="1" l="1"/>
  <c r="AG186" i="1" s="1"/>
  <c r="AH186" i="1" s="1"/>
  <c r="W185" i="1"/>
  <c r="S185" i="1"/>
  <c r="T184" i="1"/>
  <c r="V187" i="1" l="1"/>
  <c r="AG187" i="1" s="1"/>
  <c r="AH187" i="1" s="1"/>
  <c r="W186" i="1"/>
  <c r="S186" i="1"/>
  <c r="T185" i="1"/>
  <c r="V188" i="1" l="1"/>
  <c r="AG188" i="1" s="1"/>
  <c r="AH188" i="1" s="1"/>
  <c r="W187" i="1"/>
  <c r="S187" i="1"/>
  <c r="T186" i="1"/>
  <c r="V189" i="1" l="1"/>
  <c r="AG189" i="1" s="1"/>
  <c r="AH189" i="1" s="1"/>
  <c r="W188" i="1"/>
  <c r="S188" i="1"/>
  <c r="T187" i="1"/>
  <c r="V190" i="1" l="1"/>
  <c r="AG190" i="1" s="1"/>
  <c r="AH190" i="1" s="1"/>
  <c r="W189" i="1"/>
  <c r="S189" i="1"/>
  <c r="T188" i="1"/>
  <c r="V191" i="1" l="1"/>
  <c r="AG191" i="1" s="1"/>
  <c r="AH191" i="1" s="1"/>
  <c r="W190" i="1"/>
  <c r="S190" i="1"/>
  <c r="T189" i="1"/>
  <c r="V192" i="1" l="1"/>
  <c r="AG192" i="1" s="1"/>
  <c r="AH192" i="1" s="1"/>
  <c r="W191" i="1"/>
  <c r="S191" i="1"/>
  <c r="T190" i="1"/>
  <c r="V193" i="1" l="1"/>
  <c r="AG193" i="1" s="1"/>
  <c r="AH193" i="1" s="1"/>
  <c r="W192" i="1"/>
  <c r="S192" i="1"/>
  <c r="T191" i="1"/>
  <c r="V194" i="1" l="1"/>
  <c r="AG194" i="1" s="1"/>
  <c r="AH194" i="1" s="1"/>
  <c r="W193" i="1"/>
  <c r="S193" i="1"/>
  <c r="T192" i="1"/>
  <c r="V195" i="1" l="1"/>
  <c r="AG195" i="1" s="1"/>
  <c r="AH195" i="1" s="1"/>
  <c r="W194" i="1"/>
  <c r="S194" i="1"/>
  <c r="T193" i="1"/>
  <c r="V196" i="1" l="1"/>
  <c r="AG196" i="1" s="1"/>
  <c r="AH196" i="1" s="1"/>
  <c r="W195" i="1"/>
  <c r="S195" i="1"/>
  <c r="T194" i="1"/>
  <c r="V197" i="1" l="1"/>
  <c r="AG197" i="1" s="1"/>
  <c r="AH197" i="1" s="1"/>
  <c r="W196" i="1"/>
  <c r="S196" i="1"/>
  <c r="T195" i="1"/>
  <c r="V198" i="1" l="1"/>
  <c r="AG198" i="1" s="1"/>
  <c r="AH198" i="1" s="1"/>
  <c r="W197" i="1"/>
  <c r="S197" i="1"/>
  <c r="T196" i="1"/>
  <c r="V199" i="1" l="1"/>
  <c r="AG199" i="1" s="1"/>
  <c r="AH199" i="1" s="1"/>
  <c r="W198" i="1"/>
  <c r="S198" i="1"/>
  <c r="T197" i="1"/>
  <c r="V200" i="1" l="1"/>
  <c r="AG200" i="1" s="1"/>
  <c r="AH200" i="1" s="1"/>
  <c r="W199" i="1"/>
  <c r="S199" i="1"/>
  <c r="T198" i="1"/>
  <c r="V201" i="1" l="1"/>
  <c r="AG201" i="1" s="1"/>
  <c r="AH201" i="1" s="1"/>
  <c r="W200" i="1"/>
  <c r="S200" i="1"/>
  <c r="T199" i="1"/>
  <c r="V202" i="1" l="1"/>
  <c r="AG202" i="1" s="1"/>
  <c r="AH202" i="1" s="1"/>
  <c r="W201" i="1"/>
  <c r="S201" i="1"/>
  <c r="T200" i="1"/>
  <c r="V203" i="1" l="1"/>
  <c r="AG203" i="1" s="1"/>
  <c r="AH203" i="1" s="1"/>
  <c r="W202" i="1"/>
  <c r="S202" i="1"/>
  <c r="T201" i="1"/>
  <c r="V204" i="1" l="1"/>
  <c r="AG204" i="1" s="1"/>
  <c r="AH204" i="1" s="1"/>
  <c r="W203" i="1"/>
  <c r="S203" i="1"/>
  <c r="T202" i="1"/>
  <c r="V205" i="1" l="1"/>
  <c r="AG205" i="1" s="1"/>
  <c r="AH205" i="1" s="1"/>
  <c r="W204" i="1"/>
  <c r="S204" i="1"/>
  <c r="T203" i="1"/>
  <c r="V206" i="1" l="1"/>
  <c r="AG206" i="1" s="1"/>
  <c r="AH206" i="1" s="1"/>
  <c r="W205" i="1"/>
  <c r="S205" i="1"/>
  <c r="T204" i="1"/>
  <c r="V207" i="1" l="1"/>
  <c r="AG207" i="1" s="1"/>
  <c r="AH207" i="1" s="1"/>
  <c r="W206" i="1"/>
  <c r="S206" i="1"/>
  <c r="T205" i="1"/>
  <c r="V208" i="1" l="1"/>
  <c r="AG208" i="1" s="1"/>
  <c r="AH208" i="1" s="1"/>
  <c r="W207" i="1"/>
  <c r="S207" i="1"/>
  <c r="T206" i="1"/>
  <c r="V209" i="1" l="1"/>
  <c r="AG209" i="1" s="1"/>
  <c r="AH209" i="1" s="1"/>
  <c r="W208" i="1"/>
  <c r="S208" i="1"/>
  <c r="T207" i="1"/>
  <c r="V210" i="1" l="1"/>
  <c r="AG210" i="1" s="1"/>
  <c r="AH210" i="1" s="1"/>
  <c r="W209" i="1"/>
  <c r="S209" i="1"/>
  <c r="T208" i="1"/>
  <c r="V211" i="1" l="1"/>
  <c r="AG211" i="1" s="1"/>
  <c r="AH211" i="1" s="1"/>
  <c r="W210" i="1"/>
  <c r="S210" i="1"/>
  <c r="T209" i="1"/>
  <c r="V212" i="1" l="1"/>
  <c r="AG212" i="1" s="1"/>
  <c r="AH212" i="1" s="1"/>
  <c r="W211" i="1"/>
  <c r="S211" i="1"/>
  <c r="T210" i="1"/>
  <c r="V213" i="1" l="1"/>
  <c r="AG213" i="1" s="1"/>
  <c r="AH213" i="1" s="1"/>
  <c r="W212" i="1"/>
  <c r="S212" i="1"/>
  <c r="T211" i="1"/>
  <c r="V214" i="1" l="1"/>
  <c r="AG214" i="1" s="1"/>
  <c r="AH214" i="1" s="1"/>
  <c r="W213" i="1"/>
  <c r="S213" i="1"/>
  <c r="T212" i="1"/>
  <c r="V215" i="1" l="1"/>
  <c r="AG215" i="1" s="1"/>
  <c r="AH215" i="1" s="1"/>
  <c r="W214" i="1"/>
  <c r="S214" i="1"/>
  <c r="T213" i="1"/>
  <c r="V216" i="1" l="1"/>
  <c r="AG216" i="1" s="1"/>
  <c r="AH216" i="1" s="1"/>
  <c r="W215" i="1"/>
  <c r="S215" i="1"/>
  <c r="T214" i="1"/>
  <c r="V217" i="1" l="1"/>
  <c r="AG217" i="1" s="1"/>
  <c r="AH217" i="1" s="1"/>
  <c r="W216" i="1"/>
  <c r="S216" i="1"/>
  <c r="T215" i="1"/>
  <c r="V218" i="1" l="1"/>
  <c r="AG218" i="1" s="1"/>
  <c r="AH218" i="1" s="1"/>
  <c r="W217" i="1"/>
  <c r="S217" i="1"/>
  <c r="T216" i="1"/>
  <c r="V219" i="1" l="1"/>
  <c r="AG219" i="1" s="1"/>
  <c r="AH219" i="1" s="1"/>
  <c r="W218" i="1"/>
  <c r="S218" i="1"/>
  <c r="T217" i="1"/>
  <c r="V220" i="1" l="1"/>
  <c r="AG220" i="1" s="1"/>
  <c r="AH220" i="1" s="1"/>
  <c r="W219" i="1"/>
  <c r="S219" i="1"/>
  <c r="T218" i="1"/>
  <c r="V221" i="1" l="1"/>
  <c r="AG221" i="1" s="1"/>
  <c r="AH221" i="1" s="1"/>
  <c r="W220" i="1"/>
  <c r="S220" i="1"/>
  <c r="T219" i="1"/>
  <c r="V222" i="1" l="1"/>
  <c r="AG222" i="1" s="1"/>
  <c r="AH222" i="1" s="1"/>
  <c r="W221" i="1"/>
  <c r="S221" i="1"/>
  <c r="T220" i="1"/>
  <c r="V223" i="1" l="1"/>
  <c r="AG223" i="1" s="1"/>
  <c r="AH223" i="1" s="1"/>
  <c r="W222" i="1"/>
  <c r="S222" i="1"/>
  <c r="T221" i="1"/>
  <c r="V224" i="1" l="1"/>
  <c r="AG224" i="1" s="1"/>
  <c r="AH224" i="1" s="1"/>
  <c r="W223" i="1"/>
  <c r="S223" i="1"/>
  <c r="T222" i="1"/>
  <c r="V225" i="1" l="1"/>
  <c r="AG225" i="1" s="1"/>
  <c r="AH225" i="1" s="1"/>
  <c r="W224" i="1"/>
  <c r="S224" i="1"/>
  <c r="T223" i="1"/>
  <c r="V226" i="1" l="1"/>
  <c r="AG226" i="1" s="1"/>
  <c r="AH226" i="1" s="1"/>
  <c r="W225" i="1"/>
  <c r="S225" i="1"/>
  <c r="T224" i="1"/>
  <c r="V227" i="1" l="1"/>
  <c r="AG227" i="1" s="1"/>
  <c r="AH227" i="1" s="1"/>
  <c r="W226" i="1"/>
  <c r="S226" i="1"/>
  <c r="T225" i="1"/>
  <c r="V228" i="1" l="1"/>
  <c r="AG228" i="1" s="1"/>
  <c r="AH228" i="1" s="1"/>
  <c r="W227" i="1"/>
  <c r="S227" i="1"/>
  <c r="T226" i="1"/>
  <c r="V229" i="1" l="1"/>
  <c r="AG229" i="1" s="1"/>
  <c r="AH229" i="1" s="1"/>
  <c r="W228" i="1"/>
  <c r="S228" i="1"/>
  <c r="T227" i="1"/>
  <c r="V230" i="1" l="1"/>
  <c r="AG230" i="1" s="1"/>
  <c r="AH230" i="1" s="1"/>
  <c r="W229" i="1"/>
  <c r="S229" i="1"/>
  <c r="T228" i="1"/>
  <c r="V231" i="1" l="1"/>
  <c r="AG231" i="1" s="1"/>
  <c r="AH231" i="1" s="1"/>
  <c r="W230" i="1"/>
  <c r="S230" i="1"/>
  <c r="T229" i="1"/>
  <c r="V232" i="1" l="1"/>
  <c r="AG232" i="1" s="1"/>
  <c r="AH232" i="1" s="1"/>
  <c r="W231" i="1"/>
  <c r="S231" i="1"/>
  <c r="T230" i="1"/>
  <c r="V233" i="1" l="1"/>
  <c r="AG233" i="1" s="1"/>
  <c r="AH233" i="1" s="1"/>
  <c r="W232" i="1"/>
  <c r="S232" i="1"/>
  <c r="T231" i="1"/>
  <c r="V234" i="1" l="1"/>
  <c r="AG234" i="1" s="1"/>
  <c r="AH234" i="1" s="1"/>
  <c r="W233" i="1"/>
  <c r="S233" i="1"/>
  <c r="T232" i="1"/>
  <c r="V235" i="1" l="1"/>
  <c r="AG235" i="1" s="1"/>
  <c r="AH235" i="1" s="1"/>
  <c r="W234" i="1"/>
  <c r="S234" i="1"/>
  <c r="T233" i="1"/>
  <c r="V236" i="1" l="1"/>
  <c r="AG236" i="1" s="1"/>
  <c r="AH236" i="1" s="1"/>
  <c r="W235" i="1"/>
  <c r="S235" i="1"/>
  <c r="T234" i="1"/>
  <c r="V237" i="1" l="1"/>
  <c r="AG237" i="1" s="1"/>
  <c r="AH237" i="1" s="1"/>
  <c r="W236" i="1"/>
  <c r="S236" i="1"/>
  <c r="T235" i="1"/>
  <c r="V238" i="1" l="1"/>
  <c r="AG238" i="1" s="1"/>
  <c r="AH238" i="1" s="1"/>
  <c r="W237" i="1"/>
  <c r="S237" i="1"/>
  <c r="T236" i="1"/>
  <c r="V239" i="1" l="1"/>
  <c r="AG239" i="1" s="1"/>
  <c r="AH239" i="1" s="1"/>
  <c r="W238" i="1"/>
  <c r="S238" i="1"/>
  <c r="T237" i="1"/>
  <c r="V240" i="1" l="1"/>
  <c r="AG240" i="1" s="1"/>
  <c r="AH240" i="1" s="1"/>
  <c r="W239" i="1"/>
  <c r="S239" i="1"/>
  <c r="T238" i="1"/>
  <c r="V241" i="1" l="1"/>
  <c r="AG241" i="1" s="1"/>
  <c r="AH241" i="1" s="1"/>
  <c r="W240" i="1"/>
  <c r="S240" i="1"/>
  <c r="T239" i="1"/>
  <c r="V242" i="1" l="1"/>
  <c r="AG242" i="1" s="1"/>
  <c r="AH242" i="1" s="1"/>
  <c r="W241" i="1"/>
  <c r="S241" i="1"/>
  <c r="T240" i="1"/>
  <c r="V243" i="1" l="1"/>
  <c r="AG243" i="1" s="1"/>
  <c r="AH243" i="1" s="1"/>
  <c r="W242" i="1"/>
  <c r="S242" i="1"/>
  <c r="T241" i="1"/>
  <c r="V244" i="1" l="1"/>
  <c r="AG244" i="1" s="1"/>
  <c r="AH244" i="1" s="1"/>
  <c r="W243" i="1"/>
  <c r="S243" i="1"/>
  <c r="T242" i="1"/>
  <c r="V245" i="1" l="1"/>
  <c r="AG245" i="1" s="1"/>
  <c r="AH245" i="1" s="1"/>
  <c r="W244" i="1"/>
  <c r="S244" i="1"/>
  <c r="T243" i="1"/>
  <c r="V246" i="1" l="1"/>
  <c r="AG246" i="1" s="1"/>
  <c r="AH246" i="1" s="1"/>
  <c r="W245" i="1"/>
  <c r="S245" i="1"/>
  <c r="T244" i="1"/>
  <c r="V247" i="1" l="1"/>
  <c r="AG247" i="1" s="1"/>
  <c r="AH247" i="1" s="1"/>
  <c r="W246" i="1"/>
  <c r="S246" i="1"/>
  <c r="T245" i="1"/>
  <c r="V248" i="1" l="1"/>
  <c r="AG248" i="1" s="1"/>
  <c r="AH248" i="1" s="1"/>
  <c r="W247" i="1"/>
  <c r="S247" i="1"/>
  <c r="T246" i="1"/>
  <c r="V249" i="1" l="1"/>
  <c r="AG249" i="1" s="1"/>
  <c r="AH249" i="1" s="1"/>
  <c r="W248" i="1"/>
  <c r="S248" i="1"/>
  <c r="T247" i="1"/>
  <c r="V250" i="1" l="1"/>
  <c r="AG250" i="1" s="1"/>
  <c r="AH250" i="1" s="1"/>
  <c r="W249" i="1"/>
  <c r="S249" i="1"/>
  <c r="T248" i="1"/>
  <c r="V251" i="1" l="1"/>
  <c r="AG251" i="1" s="1"/>
  <c r="AH251" i="1" s="1"/>
  <c r="W250" i="1"/>
  <c r="S250" i="1"/>
  <c r="T249" i="1"/>
  <c r="V252" i="1" l="1"/>
  <c r="AG252" i="1" s="1"/>
  <c r="AH252" i="1" s="1"/>
  <c r="W251" i="1"/>
  <c r="S251" i="1"/>
  <c r="T250" i="1"/>
  <c r="V253" i="1" l="1"/>
  <c r="AG253" i="1" s="1"/>
  <c r="AH253" i="1" s="1"/>
  <c r="W252" i="1"/>
  <c r="S252" i="1"/>
  <c r="T251" i="1"/>
  <c r="V254" i="1" l="1"/>
  <c r="AG254" i="1" s="1"/>
  <c r="AH254" i="1" s="1"/>
  <c r="W253" i="1"/>
  <c r="S253" i="1"/>
  <c r="T252" i="1"/>
  <c r="V255" i="1" l="1"/>
  <c r="AG255" i="1" s="1"/>
  <c r="AH255" i="1" s="1"/>
  <c r="W254" i="1"/>
  <c r="S254" i="1"/>
  <c r="T253" i="1"/>
  <c r="V256" i="1" l="1"/>
  <c r="AG256" i="1" s="1"/>
  <c r="AH256" i="1" s="1"/>
  <c r="W255" i="1"/>
  <c r="S255" i="1"/>
  <c r="T254" i="1"/>
  <c r="V257" i="1" l="1"/>
  <c r="AG257" i="1" s="1"/>
  <c r="AH257" i="1" s="1"/>
  <c r="W256" i="1"/>
  <c r="S256" i="1"/>
  <c r="T255" i="1"/>
  <c r="V258" i="1" l="1"/>
  <c r="AG258" i="1" s="1"/>
  <c r="AH258" i="1" s="1"/>
  <c r="W257" i="1"/>
  <c r="S257" i="1"/>
  <c r="T256" i="1"/>
  <c r="V259" i="1" l="1"/>
  <c r="AG259" i="1" s="1"/>
  <c r="AH259" i="1" s="1"/>
  <c r="W258" i="1"/>
  <c r="S258" i="1"/>
  <c r="T257" i="1"/>
  <c r="V260" i="1" l="1"/>
  <c r="AG260" i="1" s="1"/>
  <c r="AH260" i="1" s="1"/>
  <c r="W259" i="1"/>
  <c r="S259" i="1"/>
  <c r="T258" i="1"/>
  <c r="V261" i="1" l="1"/>
  <c r="AG261" i="1" s="1"/>
  <c r="AH261" i="1" s="1"/>
  <c r="W260" i="1"/>
  <c r="S260" i="1"/>
  <c r="T259" i="1"/>
  <c r="V262" i="1" l="1"/>
  <c r="AG262" i="1" s="1"/>
  <c r="AH262" i="1" s="1"/>
  <c r="W261" i="1"/>
  <c r="S261" i="1"/>
  <c r="T260" i="1"/>
  <c r="V263" i="1" l="1"/>
  <c r="AG263" i="1" s="1"/>
  <c r="AH263" i="1" s="1"/>
  <c r="W262" i="1"/>
  <c r="S262" i="1"/>
  <c r="T261" i="1"/>
  <c r="V264" i="1" l="1"/>
  <c r="AG264" i="1" s="1"/>
  <c r="AH264" i="1" s="1"/>
  <c r="W263" i="1"/>
  <c r="S263" i="1"/>
  <c r="T262" i="1"/>
  <c r="V265" i="1" l="1"/>
  <c r="AG265" i="1" s="1"/>
  <c r="AH265" i="1" s="1"/>
  <c r="W264" i="1"/>
  <c r="S264" i="1"/>
  <c r="T263" i="1"/>
  <c r="V266" i="1" l="1"/>
  <c r="AG266" i="1" s="1"/>
  <c r="AH266" i="1" s="1"/>
  <c r="W265" i="1"/>
  <c r="S265" i="1"/>
  <c r="T264" i="1"/>
  <c r="V267" i="1" l="1"/>
  <c r="AG267" i="1" s="1"/>
  <c r="AH267" i="1" s="1"/>
  <c r="W266" i="1"/>
  <c r="S266" i="1"/>
  <c r="T265" i="1"/>
  <c r="V268" i="1" l="1"/>
  <c r="AG268" i="1" s="1"/>
  <c r="AH268" i="1" s="1"/>
  <c r="W267" i="1"/>
  <c r="S267" i="1"/>
  <c r="T266" i="1"/>
  <c r="V269" i="1" l="1"/>
  <c r="AG269" i="1" s="1"/>
  <c r="AH269" i="1" s="1"/>
  <c r="W268" i="1"/>
  <c r="S268" i="1"/>
  <c r="T267" i="1"/>
  <c r="V270" i="1" l="1"/>
  <c r="AG270" i="1" s="1"/>
  <c r="AH270" i="1" s="1"/>
  <c r="W269" i="1"/>
  <c r="S269" i="1"/>
  <c r="T268" i="1"/>
  <c r="V271" i="1" l="1"/>
  <c r="AG271" i="1" s="1"/>
  <c r="AH271" i="1" s="1"/>
  <c r="W270" i="1"/>
  <c r="S270" i="1"/>
  <c r="T269" i="1"/>
  <c r="V272" i="1" l="1"/>
  <c r="AG272" i="1" s="1"/>
  <c r="AH272" i="1" s="1"/>
  <c r="W271" i="1"/>
  <c r="S271" i="1"/>
  <c r="T270" i="1"/>
  <c r="V273" i="1" l="1"/>
  <c r="AG273" i="1" s="1"/>
  <c r="AH273" i="1" s="1"/>
  <c r="W272" i="1"/>
  <c r="S272" i="1"/>
  <c r="T271" i="1"/>
  <c r="V274" i="1" l="1"/>
  <c r="AG274" i="1" s="1"/>
  <c r="AH274" i="1" s="1"/>
  <c r="W273" i="1"/>
  <c r="S273" i="1"/>
  <c r="T272" i="1"/>
  <c r="V275" i="1" l="1"/>
  <c r="AG275" i="1" s="1"/>
  <c r="AH275" i="1" s="1"/>
  <c r="W274" i="1"/>
  <c r="S274" i="1"/>
  <c r="T273" i="1"/>
  <c r="V276" i="1" l="1"/>
  <c r="AG276" i="1" s="1"/>
  <c r="AH276" i="1" s="1"/>
  <c r="W275" i="1"/>
  <c r="S275" i="1"/>
  <c r="T274" i="1"/>
  <c r="V277" i="1" l="1"/>
  <c r="AG277" i="1" s="1"/>
  <c r="AH277" i="1" s="1"/>
  <c r="W276" i="1"/>
  <c r="S276" i="1"/>
  <c r="T275" i="1"/>
  <c r="V278" i="1" l="1"/>
  <c r="AG278" i="1" s="1"/>
  <c r="AH278" i="1" s="1"/>
  <c r="W277" i="1"/>
  <c r="S277" i="1"/>
  <c r="T276" i="1"/>
  <c r="V279" i="1" l="1"/>
  <c r="AG279" i="1" s="1"/>
  <c r="AH279" i="1" s="1"/>
  <c r="W278" i="1"/>
  <c r="S278" i="1"/>
  <c r="T277" i="1"/>
  <c r="V280" i="1" l="1"/>
  <c r="AG280" i="1" s="1"/>
  <c r="AH280" i="1" s="1"/>
  <c r="W279" i="1"/>
  <c r="S279" i="1"/>
  <c r="T278" i="1"/>
  <c r="V281" i="1" l="1"/>
  <c r="AG281" i="1" s="1"/>
  <c r="AH281" i="1" s="1"/>
  <c r="W280" i="1"/>
  <c r="S280" i="1"/>
  <c r="T279" i="1"/>
  <c r="V282" i="1" l="1"/>
  <c r="AG282" i="1" s="1"/>
  <c r="AH282" i="1" s="1"/>
  <c r="W281" i="1"/>
  <c r="S281" i="1"/>
  <c r="T280" i="1"/>
  <c r="V283" i="1" l="1"/>
  <c r="AG283" i="1" s="1"/>
  <c r="AH283" i="1" s="1"/>
  <c r="W282" i="1"/>
  <c r="S282" i="1"/>
  <c r="T281" i="1"/>
  <c r="V284" i="1" l="1"/>
  <c r="AG284" i="1" s="1"/>
  <c r="AH284" i="1" s="1"/>
  <c r="W283" i="1"/>
  <c r="S283" i="1"/>
  <c r="T282" i="1"/>
  <c r="V285" i="1" l="1"/>
  <c r="AG285" i="1" s="1"/>
  <c r="AH285" i="1" s="1"/>
  <c r="W284" i="1"/>
  <c r="S284" i="1"/>
  <c r="T283" i="1"/>
  <c r="V286" i="1" l="1"/>
  <c r="AG286" i="1" s="1"/>
  <c r="AH286" i="1" s="1"/>
  <c r="W285" i="1"/>
  <c r="S285" i="1"/>
  <c r="T284" i="1"/>
  <c r="V287" i="1" l="1"/>
  <c r="AG287" i="1" s="1"/>
  <c r="AH287" i="1" s="1"/>
  <c r="W286" i="1"/>
  <c r="S286" i="1"/>
  <c r="T285" i="1"/>
  <c r="V288" i="1" l="1"/>
  <c r="AG288" i="1" s="1"/>
  <c r="AH288" i="1" s="1"/>
  <c r="W287" i="1"/>
  <c r="S287" i="1"/>
  <c r="T286" i="1"/>
  <c r="V289" i="1" l="1"/>
  <c r="AG289" i="1" s="1"/>
  <c r="AH289" i="1" s="1"/>
  <c r="W288" i="1"/>
  <c r="S288" i="1"/>
  <c r="T287" i="1"/>
  <c r="V290" i="1" l="1"/>
  <c r="AG290" i="1" s="1"/>
  <c r="AH290" i="1" s="1"/>
  <c r="W289" i="1"/>
  <c r="S289" i="1"/>
  <c r="T288" i="1"/>
  <c r="V291" i="1" l="1"/>
  <c r="AG291" i="1" s="1"/>
  <c r="AH291" i="1" s="1"/>
  <c r="W290" i="1"/>
  <c r="S290" i="1"/>
  <c r="T289" i="1"/>
  <c r="V292" i="1" l="1"/>
  <c r="AG292" i="1" s="1"/>
  <c r="AH292" i="1" s="1"/>
  <c r="W291" i="1"/>
  <c r="S291" i="1"/>
  <c r="T290" i="1"/>
  <c r="V293" i="1" l="1"/>
  <c r="AG293" i="1" s="1"/>
  <c r="AH293" i="1" s="1"/>
  <c r="W292" i="1"/>
  <c r="S292" i="1"/>
  <c r="T291" i="1"/>
  <c r="V294" i="1" l="1"/>
  <c r="AG294" i="1" s="1"/>
  <c r="AH294" i="1" s="1"/>
  <c r="W293" i="1"/>
  <c r="S293" i="1"/>
  <c r="T292" i="1"/>
  <c r="V295" i="1" l="1"/>
  <c r="AG295" i="1" s="1"/>
  <c r="AH295" i="1" s="1"/>
  <c r="W294" i="1"/>
  <c r="S294" i="1"/>
  <c r="T293" i="1"/>
  <c r="V296" i="1" l="1"/>
  <c r="AG296" i="1" s="1"/>
  <c r="AH296" i="1" s="1"/>
  <c r="W295" i="1"/>
  <c r="S295" i="1"/>
  <c r="T294" i="1"/>
  <c r="V297" i="1" l="1"/>
  <c r="AG297" i="1" s="1"/>
  <c r="AH297" i="1" s="1"/>
  <c r="W296" i="1"/>
  <c r="S296" i="1"/>
  <c r="T295" i="1"/>
  <c r="V298" i="1" l="1"/>
  <c r="AG298" i="1" s="1"/>
  <c r="AH298" i="1" s="1"/>
  <c r="W297" i="1"/>
  <c r="S297" i="1"/>
  <c r="T296" i="1"/>
  <c r="V299" i="1" l="1"/>
  <c r="AG299" i="1" s="1"/>
  <c r="AH299" i="1" s="1"/>
  <c r="W298" i="1"/>
  <c r="S298" i="1"/>
  <c r="T297" i="1"/>
  <c r="V300" i="1" l="1"/>
  <c r="AG300" i="1" s="1"/>
  <c r="AH300" i="1" s="1"/>
  <c r="W299" i="1"/>
  <c r="S299" i="1"/>
  <c r="T298" i="1"/>
  <c r="V301" i="1" l="1"/>
  <c r="AG301" i="1" s="1"/>
  <c r="AH301" i="1" s="1"/>
  <c r="W300" i="1"/>
  <c r="S300" i="1"/>
  <c r="T299" i="1"/>
  <c r="V302" i="1" l="1"/>
  <c r="AG302" i="1" s="1"/>
  <c r="AH302" i="1" s="1"/>
  <c r="W301" i="1"/>
  <c r="S301" i="1"/>
  <c r="T300" i="1"/>
  <c r="V303" i="1" l="1"/>
  <c r="AG303" i="1" s="1"/>
  <c r="AH303" i="1" s="1"/>
  <c r="W302" i="1"/>
  <c r="S302" i="1"/>
  <c r="T301" i="1"/>
  <c r="V304" i="1" l="1"/>
  <c r="AG304" i="1" s="1"/>
  <c r="AH304" i="1" s="1"/>
  <c r="W303" i="1"/>
  <c r="S303" i="1"/>
  <c r="T302" i="1"/>
  <c r="V305" i="1" l="1"/>
  <c r="AG305" i="1" s="1"/>
  <c r="AH305" i="1" s="1"/>
  <c r="W304" i="1"/>
  <c r="S304" i="1"/>
  <c r="T303" i="1"/>
  <c r="V306" i="1" l="1"/>
  <c r="AG306" i="1" s="1"/>
  <c r="AH306" i="1" s="1"/>
  <c r="W305" i="1"/>
  <c r="S305" i="1"/>
  <c r="T304" i="1"/>
  <c r="V307" i="1" l="1"/>
  <c r="AG307" i="1" s="1"/>
  <c r="AH307" i="1" s="1"/>
  <c r="W306" i="1"/>
  <c r="S306" i="1"/>
  <c r="T305" i="1"/>
  <c r="V308" i="1" l="1"/>
  <c r="AG308" i="1" s="1"/>
  <c r="AH308" i="1" s="1"/>
  <c r="W307" i="1"/>
  <c r="S307" i="1"/>
  <c r="T306" i="1"/>
  <c r="V309" i="1" l="1"/>
  <c r="AG309" i="1" s="1"/>
  <c r="AH309" i="1" s="1"/>
  <c r="W308" i="1"/>
  <c r="S308" i="1"/>
  <c r="T307" i="1"/>
  <c r="V310" i="1" l="1"/>
  <c r="AG310" i="1" s="1"/>
  <c r="AH310" i="1" s="1"/>
  <c r="W309" i="1"/>
  <c r="S309" i="1"/>
  <c r="T308" i="1"/>
  <c r="V311" i="1" l="1"/>
  <c r="AG311" i="1" s="1"/>
  <c r="AH311" i="1" s="1"/>
  <c r="W310" i="1"/>
  <c r="S310" i="1"/>
  <c r="T309" i="1"/>
  <c r="V312" i="1" l="1"/>
  <c r="AG312" i="1" s="1"/>
  <c r="AH312" i="1" s="1"/>
  <c r="W311" i="1"/>
  <c r="S311" i="1"/>
  <c r="T310" i="1"/>
  <c r="V313" i="1" l="1"/>
  <c r="AG313" i="1" s="1"/>
  <c r="AH313" i="1" s="1"/>
  <c r="W312" i="1"/>
  <c r="S312" i="1"/>
  <c r="T311" i="1"/>
  <c r="V314" i="1" l="1"/>
  <c r="AG314" i="1" s="1"/>
  <c r="AH314" i="1" s="1"/>
  <c r="W313" i="1"/>
  <c r="S313" i="1"/>
  <c r="T312" i="1"/>
  <c r="V315" i="1" l="1"/>
  <c r="AG315" i="1" s="1"/>
  <c r="AH315" i="1" s="1"/>
  <c r="W314" i="1"/>
  <c r="S314" i="1"/>
  <c r="T313" i="1"/>
  <c r="V316" i="1" l="1"/>
  <c r="AG316" i="1" s="1"/>
  <c r="AH316" i="1" s="1"/>
  <c r="W315" i="1"/>
  <c r="S315" i="1"/>
  <c r="T314" i="1"/>
  <c r="V317" i="1" l="1"/>
  <c r="AG317" i="1" s="1"/>
  <c r="AH317" i="1" s="1"/>
  <c r="W316" i="1"/>
  <c r="S316" i="1"/>
  <c r="T315" i="1"/>
  <c r="V318" i="1" l="1"/>
  <c r="AG318" i="1" s="1"/>
  <c r="AH318" i="1" s="1"/>
  <c r="W317" i="1"/>
  <c r="S317" i="1"/>
  <c r="T316" i="1"/>
  <c r="V319" i="1" l="1"/>
  <c r="AG319" i="1" s="1"/>
  <c r="AH319" i="1" s="1"/>
  <c r="W318" i="1"/>
  <c r="S318" i="1"/>
  <c r="T317" i="1"/>
  <c r="V320" i="1" l="1"/>
  <c r="AG320" i="1" s="1"/>
  <c r="AH320" i="1" s="1"/>
  <c r="W319" i="1"/>
  <c r="S319" i="1"/>
  <c r="T318" i="1"/>
  <c r="V321" i="1" l="1"/>
  <c r="AG321" i="1" s="1"/>
  <c r="AH321" i="1" s="1"/>
  <c r="W320" i="1"/>
  <c r="S320" i="1"/>
  <c r="T319" i="1"/>
  <c r="V322" i="1" l="1"/>
  <c r="AG322" i="1" s="1"/>
  <c r="AH322" i="1" s="1"/>
  <c r="W321" i="1"/>
  <c r="S321" i="1"/>
  <c r="T320" i="1"/>
  <c r="V323" i="1" l="1"/>
  <c r="AG323" i="1" s="1"/>
  <c r="AH323" i="1" s="1"/>
  <c r="W322" i="1"/>
  <c r="S322" i="1"/>
  <c r="T321" i="1"/>
  <c r="V324" i="1" l="1"/>
  <c r="AG324" i="1" s="1"/>
  <c r="AH324" i="1" s="1"/>
  <c r="W323" i="1"/>
  <c r="S323" i="1"/>
  <c r="T322" i="1"/>
  <c r="V325" i="1" l="1"/>
  <c r="AG325" i="1" s="1"/>
  <c r="AH325" i="1" s="1"/>
  <c r="W324" i="1"/>
  <c r="S324" i="1"/>
  <c r="T323" i="1"/>
  <c r="V326" i="1" l="1"/>
  <c r="AG326" i="1" s="1"/>
  <c r="AH326" i="1" s="1"/>
  <c r="W325" i="1"/>
  <c r="S325" i="1"/>
  <c r="T324" i="1"/>
  <c r="V327" i="1" l="1"/>
  <c r="AG327" i="1" s="1"/>
  <c r="AH327" i="1" s="1"/>
  <c r="W326" i="1"/>
  <c r="S326" i="1"/>
  <c r="T325" i="1"/>
  <c r="V328" i="1" l="1"/>
  <c r="AG328" i="1" s="1"/>
  <c r="AH328" i="1" s="1"/>
  <c r="W327" i="1"/>
  <c r="S327" i="1"/>
  <c r="T326" i="1"/>
  <c r="V329" i="1" l="1"/>
  <c r="AG329" i="1" s="1"/>
  <c r="AH329" i="1" s="1"/>
  <c r="W328" i="1"/>
  <c r="S328" i="1"/>
  <c r="T327" i="1"/>
  <c r="V330" i="1" l="1"/>
  <c r="AG330" i="1" s="1"/>
  <c r="AH330" i="1" s="1"/>
  <c r="W329" i="1"/>
  <c r="S329" i="1"/>
  <c r="T328" i="1"/>
  <c r="V331" i="1" l="1"/>
  <c r="AG331" i="1" s="1"/>
  <c r="AH331" i="1" s="1"/>
  <c r="W330" i="1"/>
  <c r="S330" i="1"/>
  <c r="T329" i="1"/>
  <c r="V332" i="1" l="1"/>
  <c r="AG332" i="1" s="1"/>
  <c r="AH332" i="1" s="1"/>
  <c r="W331" i="1"/>
  <c r="S331" i="1"/>
  <c r="T330" i="1"/>
  <c r="V333" i="1" l="1"/>
  <c r="AG333" i="1" s="1"/>
  <c r="AH333" i="1" s="1"/>
  <c r="W332" i="1"/>
  <c r="S332" i="1"/>
  <c r="T331" i="1"/>
  <c r="V334" i="1" l="1"/>
  <c r="AG334" i="1" s="1"/>
  <c r="AH334" i="1" s="1"/>
  <c r="W333" i="1"/>
  <c r="S333" i="1"/>
  <c r="T332" i="1"/>
  <c r="V335" i="1" l="1"/>
  <c r="AG335" i="1" s="1"/>
  <c r="AH335" i="1" s="1"/>
  <c r="W334" i="1"/>
  <c r="S334" i="1"/>
  <c r="T333" i="1"/>
  <c r="V336" i="1" l="1"/>
  <c r="AG336" i="1" s="1"/>
  <c r="AH336" i="1" s="1"/>
  <c r="W335" i="1"/>
  <c r="S335" i="1"/>
  <c r="T334" i="1"/>
  <c r="V337" i="1" l="1"/>
  <c r="AG337" i="1" s="1"/>
  <c r="AH337" i="1" s="1"/>
  <c r="W336" i="1"/>
  <c r="S336" i="1"/>
  <c r="T335" i="1"/>
  <c r="V338" i="1" l="1"/>
  <c r="AG338" i="1" s="1"/>
  <c r="AH338" i="1" s="1"/>
  <c r="W337" i="1"/>
  <c r="S337" i="1"/>
  <c r="T336" i="1"/>
  <c r="V339" i="1" l="1"/>
  <c r="AG339" i="1" s="1"/>
  <c r="AH339" i="1" s="1"/>
  <c r="W338" i="1"/>
  <c r="S338" i="1"/>
  <c r="T337" i="1"/>
  <c r="V340" i="1" l="1"/>
  <c r="AG340" i="1" s="1"/>
  <c r="AH340" i="1" s="1"/>
  <c r="W339" i="1"/>
  <c r="S339" i="1"/>
  <c r="T338" i="1"/>
  <c r="V341" i="1" l="1"/>
  <c r="AG341" i="1" s="1"/>
  <c r="AH341" i="1" s="1"/>
  <c r="W340" i="1"/>
  <c r="S340" i="1"/>
  <c r="T339" i="1"/>
  <c r="V342" i="1" l="1"/>
  <c r="AG342" i="1" s="1"/>
  <c r="AH342" i="1" s="1"/>
  <c r="W341" i="1"/>
  <c r="S341" i="1"/>
  <c r="T340" i="1"/>
  <c r="V343" i="1" l="1"/>
  <c r="AG343" i="1" s="1"/>
  <c r="AH343" i="1" s="1"/>
  <c r="W342" i="1"/>
  <c r="S342" i="1"/>
  <c r="T341" i="1"/>
  <c r="V344" i="1" l="1"/>
  <c r="AG344" i="1" s="1"/>
  <c r="AH344" i="1" s="1"/>
  <c r="W343" i="1"/>
  <c r="S343" i="1"/>
  <c r="T342" i="1"/>
  <c r="V345" i="1" l="1"/>
  <c r="AG345" i="1" s="1"/>
  <c r="AH345" i="1" s="1"/>
  <c r="W344" i="1"/>
  <c r="S344" i="1"/>
  <c r="T343" i="1"/>
  <c r="V346" i="1" l="1"/>
  <c r="AG346" i="1" s="1"/>
  <c r="AH346" i="1" s="1"/>
  <c r="W345" i="1"/>
  <c r="S345" i="1"/>
  <c r="T344" i="1"/>
  <c r="V347" i="1" l="1"/>
  <c r="AG347" i="1" s="1"/>
  <c r="AH347" i="1" s="1"/>
  <c r="W346" i="1"/>
  <c r="S346" i="1"/>
  <c r="T345" i="1"/>
  <c r="V348" i="1" l="1"/>
  <c r="AG348" i="1" s="1"/>
  <c r="AH348" i="1" s="1"/>
  <c r="W347" i="1"/>
  <c r="S347" i="1"/>
  <c r="T346" i="1"/>
  <c r="V349" i="1" l="1"/>
  <c r="AG349" i="1" s="1"/>
  <c r="AH349" i="1" s="1"/>
  <c r="W348" i="1"/>
  <c r="S348" i="1"/>
  <c r="T347" i="1"/>
  <c r="V350" i="1" l="1"/>
  <c r="AG350" i="1" s="1"/>
  <c r="AH350" i="1" s="1"/>
  <c r="W349" i="1"/>
  <c r="S349" i="1"/>
  <c r="T348" i="1"/>
  <c r="V351" i="1" l="1"/>
  <c r="AG351" i="1" s="1"/>
  <c r="AH351" i="1" s="1"/>
  <c r="W350" i="1"/>
  <c r="S350" i="1"/>
  <c r="T349" i="1"/>
  <c r="V352" i="1" l="1"/>
  <c r="AG352" i="1" s="1"/>
  <c r="AH352" i="1" s="1"/>
  <c r="W351" i="1"/>
  <c r="S351" i="1"/>
  <c r="T350" i="1"/>
  <c r="V353" i="1" l="1"/>
  <c r="AG353" i="1" s="1"/>
  <c r="AH353" i="1" s="1"/>
  <c r="W352" i="1"/>
  <c r="S352" i="1"/>
  <c r="T351" i="1"/>
  <c r="V354" i="1" l="1"/>
  <c r="AG354" i="1" s="1"/>
  <c r="AH354" i="1" s="1"/>
  <c r="W353" i="1"/>
  <c r="S353" i="1"/>
  <c r="T352" i="1"/>
  <c r="V355" i="1" l="1"/>
  <c r="AG355" i="1" s="1"/>
  <c r="AH355" i="1" s="1"/>
  <c r="W354" i="1"/>
  <c r="S354" i="1"/>
  <c r="T353" i="1"/>
  <c r="V356" i="1" l="1"/>
  <c r="AG356" i="1" s="1"/>
  <c r="AH356" i="1" s="1"/>
  <c r="W355" i="1"/>
  <c r="S355" i="1"/>
  <c r="T354" i="1"/>
  <c r="V357" i="1" l="1"/>
  <c r="AG357" i="1" s="1"/>
  <c r="AH357" i="1" s="1"/>
  <c r="W356" i="1"/>
  <c r="S356" i="1"/>
  <c r="T355" i="1"/>
  <c r="V358" i="1" l="1"/>
  <c r="AG358" i="1" s="1"/>
  <c r="AH358" i="1" s="1"/>
  <c r="W357" i="1"/>
  <c r="S357" i="1"/>
  <c r="T356" i="1"/>
  <c r="V359" i="1" l="1"/>
  <c r="AG359" i="1" s="1"/>
  <c r="AH359" i="1" s="1"/>
  <c r="W358" i="1"/>
  <c r="S358" i="1"/>
  <c r="T357" i="1"/>
  <c r="V360" i="1" l="1"/>
  <c r="AG360" i="1" s="1"/>
  <c r="AH360" i="1" s="1"/>
  <c r="W359" i="1"/>
  <c r="S359" i="1"/>
  <c r="T358" i="1"/>
  <c r="V361" i="1" l="1"/>
  <c r="AG361" i="1" s="1"/>
  <c r="AH361" i="1" s="1"/>
  <c r="W360" i="1"/>
  <c r="S360" i="1"/>
  <c r="T359" i="1"/>
  <c r="V362" i="1" l="1"/>
  <c r="AG362" i="1" s="1"/>
  <c r="AH362" i="1" s="1"/>
  <c r="W361" i="1"/>
  <c r="S361" i="1"/>
  <c r="T360" i="1"/>
  <c r="V363" i="1" l="1"/>
  <c r="AG363" i="1" s="1"/>
  <c r="AH363" i="1" s="1"/>
  <c r="W362" i="1"/>
  <c r="S362" i="1"/>
  <c r="T361" i="1"/>
  <c r="V364" i="1" l="1"/>
  <c r="AG364" i="1" s="1"/>
  <c r="AH364" i="1" s="1"/>
  <c r="W363" i="1"/>
  <c r="S363" i="1"/>
  <c r="T362" i="1"/>
  <c r="V365" i="1" l="1"/>
  <c r="AG365" i="1" s="1"/>
  <c r="AH365" i="1" s="1"/>
  <c r="W364" i="1"/>
  <c r="S364" i="1"/>
  <c r="T363" i="1"/>
  <c r="V366" i="1" l="1"/>
  <c r="AG366" i="1" s="1"/>
  <c r="AH366" i="1" s="1"/>
  <c r="W365" i="1"/>
  <c r="S365" i="1"/>
  <c r="T364" i="1"/>
  <c r="V367" i="1" l="1"/>
  <c r="AG367" i="1" s="1"/>
  <c r="AH367" i="1" s="1"/>
  <c r="W366" i="1"/>
  <c r="S366" i="1"/>
  <c r="T365" i="1"/>
  <c r="V368" i="1" l="1"/>
  <c r="AG368" i="1" s="1"/>
  <c r="AH368" i="1" s="1"/>
  <c r="W367" i="1"/>
  <c r="S367" i="1"/>
  <c r="T366" i="1"/>
  <c r="V369" i="1" l="1"/>
  <c r="AG369" i="1" s="1"/>
  <c r="AH369" i="1" s="1"/>
  <c r="W368" i="1"/>
  <c r="S368" i="1"/>
  <c r="T367" i="1"/>
  <c r="V370" i="1" l="1"/>
  <c r="AG370" i="1" s="1"/>
  <c r="AH370" i="1" s="1"/>
  <c r="W369" i="1"/>
  <c r="S369" i="1"/>
  <c r="T368" i="1"/>
  <c r="V371" i="1" l="1"/>
  <c r="AG371" i="1" s="1"/>
  <c r="AH371" i="1" s="1"/>
  <c r="W370" i="1"/>
  <c r="S370" i="1"/>
  <c r="T369" i="1"/>
  <c r="V372" i="1" l="1"/>
  <c r="AG372" i="1" s="1"/>
  <c r="AH372" i="1" s="1"/>
  <c r="W371" i="1"/>
  <c r="S371" i="1"/>
  <c r="T370" i="1"/>
  <c r="V373" i="1" l="1"/>
  <c r="AG373" i="1" s="1"/>
  <c r="AH373" i="1" s="1"/>
  <c r="W372" i="1"/>
  <c r="S372" i="1"/>
  <c r="T371" i="1"/>
  <c r="V374" i="1" l="1"/>
  <c r="AG374" i="1" s="1"/>
  <c r="AH374" i="1" s="1"/>
  <c r="W373" i="1"/>
  <c r="S373" i="1"/>
  <c r="T372" i="1"/>
  <c r="V375" i="1" l="1"/>
  <c r="AG375" i="1" s="1"/>
  <c r="AH375" i="1" s="1"/>
  <c r="W374" i="1"/>
  <c r="S374" i="1"/>
  <c r="T373" i="1"/>
  <c r="V376" i="1" l="1"/>
  <c r="AG376" i="1" s="1"/>
  <c r="AH376" i="1" s="1"/>
  <c r="W375" i="1"/>
  <c r="S375" i="1"/>
  <c r="T374" i="1"/>
  <c r="V377" i="1" l="1"/>
  <c r="AG377" i="1" s="1"/>
  <c r="AH377" i="1" s="1"/>
  <c r="W376" i="1"/>
  <c r="S376" i="1"/>
  <c r="T375" i="1"/>
  <c r="V378" i="1" l="1"/>
  <c r="AG378" i="1" s="1"/>
  <c r="AH378" i="1" s="1"/>
  <c r="W377" i="1"/>
  <c r="S377" i="1"/>
  <c r="T376" i="1"/>
  <c r="V379" i="1" l="1"/>
  <c r="AG379" i="1" s="1"/>
  <c r="AH379" i="1" s="1"/>
  <c r="W378" i="1"/>
  <c r="S378" i="1"/>
  <c r="T377" i="1"/>
  <c r="V380" i="1" l="1"/>
  <c r="AG380" i="1" s="1"/>
  <c r="AH380" i="1" s="1"/>
  <c r="W379" i="1"/>
  <c r="S379" i="1"/>
  <c r="T378" i="1"/>
  <c r="V381" i="1" l="1"/>
  <c r="AG381" i="1" s="1"/>
  <c r="AH381" i="1" s="1"/>
  <c r="W380" i="1"/>
  <c r="S380" i="1"/>
  <c r="T379" i="1"/>
  <c r="V382" i="1" l="1"/>
  <c r="AG382" i="1" s="1"/>
  <c r="AH382" i="1" s="1"/>
  <c r="W381" i="1"/>
  <c r="S381" i="1"/>
  <c r="T380" i="1"/>
  <c r="V383" i="1" l="1"/>
  <c r="AG383" i="1" s="1"/>
  <c r="AH383" i="1" s="1"/>
  <c r="W382" i="1"/>
  <c r="S382" i="1"/>
  <c r="T381" i="1"/>
  <c r="V384" i="1" l="1"/>
  <c r="AG384" i="1" s="1"/>
  <c r="AH384" i="1" s="1"/>
  <c r="W383" i="1"/>
  <c r="S383" i="1"/>
  <c r="T382" i="1"/>
  <c r="V385" i="1" l="1"/>
  <c r="AG385" i="1" s="1"/>
  <c r="AH385" i="1" s="1"/>
  <c r="W384" i="1"/>
  <c r="S384" i="1"/>
  <c r="T383" i="1"/>
  <c r="V386" i="1" l="1"/>
  <c r="AG386" i="1" s="1"/>
  <c r="AH386" i="1" s="1"/>
  <c r="W385" i="1"/>
  <c r="S385" i="1"/>
  <c r="T384" i="1"/>
  <c r="V387" i="1" l="1"/>
  <c r="AG387" i="1" s="1"/>
  <c r="AH387" i="1" s="1"/>
  <c r="W386" i="1"/>
  <c r="S386" i="1"/>
  <c r="T385" i="1"/>
  <c r="V388" i="1" l="1"/>
  <c r="AG388" i="1" s="1"/>
  <c r="AH388" i="1" s="1"/>
  <c r="W387" i="1"/>
  <c r="S387" i="1"/>
  <c r="T386" i="1"/>
  <c r="V389" i="1" l="1"/>
  <c r="AG389" i="1" s="1"/>
  <c r="AH389" i="1" s="1"/>
  <c r="W388" i="1"/>
  <c r="S388" i="1"/>
  <c r="T387" i="1"/>
  <c r="V390" i="1" l="1"/>
  <c r="AG390" i="1" s="1"/>
  <c r="AH390" i="1" s="1"/>
  <c r="W389" i="1"/>
  <c r="S389" i="1"/>
  <c r="T388" i="1"/>
  <c r="V391" i="1" l="1"/>
  <c r="AG391" i="1" s="1"/>
  <c r="AH391" i="1" s="1"/>
  <c r="W390" i="1"/>
  <c r="S390" i="1"/>
  <c r="T389" i="1"/>
  <c r="V392" i="1" l="1"/>
  <c r="AG392" i="1" s="1"/>
  <c r="AH392" i="1" s="1"/>
  <c r="W391" i="1"/>
  <c r="S391" i="1"/>
  <c r="T390" i="1"/>
  <c r="V393" i="1" l="1"/>
  <c r="AG393" i="1" s="1"/>
  <c r="AH393" i="1" s="1"/>
  <c r="W392" i="1"/>
  <c r="S392" i="1"/>
  <c r="T391" i="1"/>
  <c r="V394" i="1" l="1"/>
  <c r="AG394" i="1" s="1"/>
  <c r="AH394" i="1" s="1"/>
  <c r="W393" i="1"/>
  <c r="S393" i="1"/>
  <c r="T392" i="1"/>
  <c r="V395" i="1" l="1"/>
  <c r="AG395" i="1" s="1"/>
  <c r="AH395" i="1" s="1"/>
  <c r="W394" i="1"/>
  <c r="S394" i="1"/>
  <c r="T393" i="1"/>
  <c r="V396" i="1" l="1"/>
  <c r="AG396" i="1" s="1"/>
  <c r="AH396" i="1" s="1"/>
  <c r="W395" i="1"/>
  <c r="S395" i="1"/>
  <c r="T394" i="1"/>
  <c r="V397" i="1" l="1"/>
  <c r="AG397" i="1" s="1"/>
  <c r="AH397" i="1" s="1"/>
  <c r="W396" i="1"/>
  <c r="S396" i="1"/>
  <c r="T395" i="1"/>
  <c r="V398" i="1" l="1"/>
  <c r="AG398" i="1" s="1"/>
  <c r="AH398" i="1" s="1"/>
  <c r="W397" i="1"/>
  <c r="S397" i="1"/>
  <c r="T396" i="1"/>
  <c r="V399" i="1" l="1"/>
  <c r="AG399" i="1" s="1"/>
  <c r="AH399" i="1" s="1"/>
  <c r="W398" i="1"/>
  <c r="S398" i="1"/>
  <c r="T397" i="1"/>
  <c r="V400" i="1" l="1"/>
  <c r="AG400" i="1" s="1"/>
  <c r="AH400" i="1" s="1"/>
  <c r="W399" i="1"/>
  <c r="S399" i="1"/>
  <c r="T398" i="1"/>
  <c r="V401" i="1" l="1"/>
  <c r="AG401" i="1" s="1"/>
  <c r="AH401" i="1" s="1"/>
  <c r="W400" i="1"/>
  <c r="S400" i="1"/>
  <c r="T399" i="1"/>
  <c r="V402" i="1" l="1"/>
  <c r="AG402" i="1" s="1"/>
  <c r="AH402" i="1" s="1"/>
  <c r="W401" i="1"/>
  <c r="S401" i="1"/>
  <c r="T400" i="1"/>
  <c r="V403" i="1" l="1"/>
  <c r="AG403" i="1" s="1"/>
  <c r="AH403" i="1" s="1"/>
  <c r="W402" i="1"/>
  <c r="S402" i="1"/>
  <c r="T401" i="1"/>
  <c r="V404" i="1" l="1"/>
  <c r="AG404" i="1" s="1"/>
  <c r="AH404" i="1" s="1"/>
  <c r="W403" i="1"/>
  <c r="S403" i="1"/>
  <c r="T402" i="1"/>
  <c r="V405" i="1" l="1"/>
  <c r="AG405" i="1" s="1"/>
  <c r="AH405" i="1" s="1"/>
  <c r="W404" i="1"/>
  <c r="S404" i="1"/>
  <c r="T403" i="1"/>
  <c r="V406" i="1" l="1"/>
  <c r="AG406" i="1" s="1"/>
  <c r="AH406" i="1" s="1"/>
  <c r="W405" i="1"/>
  <c r="S405" i="1"/>
  <c r="T404" i="1"/>
  <c r="V407" i="1" l="1"/>
  <c r="AG407" i="1" s="1"/>
  <c r="AH407" i="1" s="1"/>
  <c r="W406" i="1"/>
  <c r="S406" i="1"/>
  <c r="T405" i="1"/>
  <c r="V408" i="1" l="1"/>
  <c r="AG408" i="1" s="1"/>
  <c r="AH408" i="1" s="1"/>
  <c r="W407" i="1"/>
  <c r="S407" i="1"/>
  <c r="T406" i="1"/>
  <c r="V409" i="1" l="1"/>
  <c r="AG409" i="1" s="1"/>
  <c r="AH409" i="1" s="1"/>
  <c r="W408" i="1"/>
  <c r="S408" i="1"/>
  <c r="T407" i="1"/>
  <c r="V410" i="1" l="1"/>
  <c r="AG410" i="1" s="1"/>
  <c r="AH410" i="1" s="1"/>
  <c r="W409" i="1"/>
  <c r="S409" i="1"/>
  <c r="T408" i="1"/>
  <c r="V411" i="1" l="1"/>
  <c r="AG411" i="1" s="1"/>
  <c r="AH411" i="1" s="1"/>
  <c r="W410" i="1"/>
  <c r="S410" i="1"/>
  <c r="T409" i="1"/>
  <c r="V412" i="1" l="1"/>
  <c r="AG412" i="1" s="1"/>
  <c r="AH412" i="1" s="1"/>
  <c r="W411" i="1"/>
  <c r="S411" i="1"/>
  <c r="T410" i="1"/>
  <c r="V413" i="1" l="1"/>
  <c r="AG413" i="1" s="1"/>
  <c r="AH413" i="1" s="1"/>
  <c r="W412" i="1"/>
  <c r="S412" i="1"/>
  <c r="T411" i="1"/>
  <c r="V414" i="1" l="1"/>
  <c r="AG414" i="1" s="1"/>
  <c r="AH414" i="1" s="1"/>
  <c r="W413" i="1"/>
  <c r="S413" i="1"/>
  <c r="T412" i="1"/>
  <c r="V415" i="1" l="1"/>
  <c r="AG415" i="1" s="1"/>
  <c r="AH415" i="1" s="1"/>
  <c r="W414" i="1"/>
  <c r="S414" i="1"/>
  <c r="T413" i="1"/>
  <c r="V416" i="1" l="1"/>
  <c r="AG416" i="1" s="1"/>
  <c r="AH416" i="1" s="1"/>
  <c r="W415" i="1"/>
  <c r="S415" i="1"/>
  <c r="T414" i="1"/>
  <c r="V417" i="1" l="1"/>
  <c r="AG417" i="1" s="1"/>
  <c r="AH417" i="1" s="1"/>
  <c r="W416" i="1"/>
  <c r="S416" i="1"/>
  <c r="T415" i="1"/>
  <c r="V418" i="1" l="1"/>
  <c r="AG418" i="1" s="1"/>
  <c r="AH418" i="1" s="1"/>
  <c r="W417" i="1"/>
  <c r="S417" i="1"/>
  <c r="T416" i="1"/>
  <c r="V419" i="1" l="1"/>
  <c r="AG419" i="1" s="1"/>
  <c r="AH419" i="1" s="1"/>
  <c r="W418" i="1"/>
  <c r="S418" i="1"/>
  <c r="T417" i="1"/>
  <c r="V420" i="1" l="1"/>
  <c r="AG420" i="1" s="1"/>
  <c r="AH420" i="1" s="1"/>
  <c r="W419" i="1"/>
  <c r="S419" i="1"/>
  <c r="T418" i="1"/>
  <c r="V421" i="1" l="1"/>
  <c r="AG421" i="1" s="1"/>
  <c r="AH421" i="1" s="1"/>
  <c r="W420" i="1"/>
  <c r="S420" i="1"/>
  <c r="T419" i="1"/>
  <c r="V422" i="1" l="1"/>
  <c r="AG422" i="1" s="1"/>
  <c r="AH422" i="1" s="1"/>
  <c r="W421" i="1"/>
  <c r="S421" i="1"/>
  <c r="T420" i="1"/>
  <c r="V423" i="1" l="1"/>
  <c r="AG423" i="1" s="1"/>
  <c r="AH423" i="1" s="1"/>
  <c r="W422" i="1"/>
  <c r="S422" i="1"/>
  <c r="T421" i="1"/>
  <c r="V424" i="1" l="1"/>
  <c r="AG424" i="1" s="1"/>
  <c r="AH424" i="1" s="1"/>
  <c r="W423" i="1"/>
  <c r="S423" i="1"/>
  <c r="T422" i="1"/>
  <c r="V425" i="1" l="1"/>
  <c r="AG425" i="1" s="1"/>
  <c r="AH425" i="1" s="1"/>
  <c r="W424" i="1"/>
  <c r="S424" i="1"/>
  <c r="T423" i="1"/>
  <c r="V426" i="1" l="1"/>
  <c r="AG426" i="1" s="1"/>
  <c r="AH426" i="1" s="1"/>
  <c r="W425" i="1"/>
  <c r="S425" i="1"/>
  <c r="T424" i="1"/>
  <c r="V427" i="1" l="1"/>
  <c r="AG427" i="1" s="1"/>
  <c r="AH427" i="1" s="1"/>
  <c r="W426" i="1"/>
  <c r="S426" i="1"/>
  <c r="T425" i="1"/>
  <c r="V428" i="1" l="1"/>
  <c r="AG428" i="1" s="1"/>
  <c r="AH428" i="1" s="1"/>
  <c r="W427" i="1"/>
  <c r="S427" i="1"/>
  <c r="T426" i="1"/>
  <c r="V429" i="1" l="1"/>
  <c r="AG429" i="1" s="1"/>
  <c r="AH429" i="1" s="1"/>
  <c r="W428" i="1"/>
  <c r="S428" i="1"/>
  <c r="T427" i="1"/>
  <c r="V430" i="1" l="1"/>
  <c r="AG430" i="1" s="1"/>
  <c r="AH430" i="1" s="1"/>
  <c r="W429" i="1"/>
  <c r="S429" i="1"/>
  <c r="T428" i="1"/>
  <c r="V431" i="1" l="1"/>
  <c r="AG431" i="1" s="1"/>
  <c r="AH431" i="1" s="1"/>
  <c r="W430" i="1"/>
  <c r="S430" i="1"/>
  <c r="T429" i="1"/>
  <c r="V432" i="1" l="1"/>
  <c r="AG432" i="1" s="1"/>
  <c r="AH432" i="1" s="1"/>
  <c r="W431" i="1"/>
  <c r="S431" i="1"/>
  <c r="T430" i="1"/>
  <c r="V433" i="1" l="1"/>
  <c r="AG433" i="1" s="1"/>
  <c r="AH433" i="1" s="1"/>
  <c r="W432" i="1"/>
  <c r="S432" i="1"/>
  <c r="T431" i="1"/>
  <c r="V434" i="1" l="1"/>
  <c r="AG434" i="1" s="1"/>
  <c r="AH434" i="1" s="1"/>
  <c r="W433" i="1"/>
  <c r="S433" i="1"/>
  <c r="T432" i="1"/>
  <c r="V435" i="1" l="1"/>
  <c r="AG435" i="1" s="1"/>
  <c r="AH435" i="1" s="1"/>
  <c r="W434" i="1"/>
  <c r="S434" i="1"/>
  <c r="T433" i="1"/>
  <c r="V436" i="1" l="1"/>
  <c r="AG436" i="1" s="1"/>
  <c r="AH436" i="1" s="1"/>
  <c r="W435" i="1"/>
  <c r="S435" i="1"/>
  <c r="T434" i="1"/>
  <c r="V437" i="1" l="1"/>
  <c r="AG437" i="1" s="1"/>
  <c r="AH437" i="1" s="1"/>
  <c r="W436" i="1"/>
  <c r="S436" i="1"/>
  <c r="T435" i="1"/>
  <c r="V438" i="1" l="1"/>
  <c r="AG438" i="1" s="1"/>
  <c r="AH438" i="1" s="1"/>
  <c r="W437" i="1"/>
  <c r="S437" i="1"/>
  <c r="T436" i="1"/>
  <c r="V439" i="1" l="1"/>
  <c r="AG439" i="1" s="1"/>
  <c r="AH439" i="1" s="1"/>
  <c r="W438" i="1"/>
  <c r="S438" i="1"/>
  <c r="T437" i="1"/>
  <c r="V440" i="1" l="1"/>
  <c r="AG440" i="1" s="1"/>
  <c r="AH440" i="1" s="1"/>
  <c r="W439" i="1"/>
  <c r="S439" i="1"/>
  <c r="T438" i="1"/>
  <c r="V441" i="1" l="1"/>
  <c r="AG441" i="1" s="1"/>
  <c r="AH441" i="1" s="1"/>
  <c r="W440" i="1"/>
  <c r="S440" i="1"/>
  <c r="T439" i="1"/>
  <c r="V442" i="1" l="1"/>
  <c r="AG442" i="1" s="1"/>
  <c r="AH442" i="1" s="1"/>
  <c r="W441" i="1"/>
  <c r="S441" i="1"/>
  <c r="T440" i="1"/>
  <c r="V443" i="1" l="1"/>
  <c r="AG443" i="1" s="1"/>
  <c r="AH443" i="1" s="1"/>
  <c r="W442" i="1"/>
  <c r="S442" i="1"/>
  <c r="T441" i="1"/>
  <c r="V444" i="1" l="1"/>
  <c r="AG444" i="1" s="1"/>
  <c r="AH444" i="1" s="1"/>
  <c r="W443" i="1"/>
  <c r="S443" i="1"/>
  <c r="T442" i="1"/>
  <c r="V445" i="1" l="1"/>
  <c r="AG445" i="1" s="1"/>
  <c r="AH445" i="1" s="1"/>
  <c r="W444" i="1"/>
  <c r="S444" i="1"/>
  <c r="T443" i="1"/>
  <c r="V446" i="1" l="1"/>
  <c r="AG446" i="1" s="1"/>
  <c r="AH446" i="1" s="1"/>
  <c r="W445" i="1"/>
  <c r="S445" i="1"/>
  <c r="T444" i="1"/>
  <c r="V447" i="1" l="1"/>
  <c r="AG447" i="1" s="1"/>
  <c r="AH447" i="1" s="1"/>
  <c r="W446" i="1"/>
  <c r="S446" i="1"/>
  <c r="T445" i="1"/>
  <c r="V448" i="1" l="1"/>
  <c r="AG448" i="1" s="1"/>
  <c r="AH448" i="1" s="1"/>
  <c r="W447" i="1"/>
  <c r="S447" i="1"/>
  <c r="T446" i="1"/>
  <c r="V449" i="1" l="1"/>
  <c r="AG449" i="1" s="1"/>
  <c r="AH449" i="1" s="1"/>
  <c r="W448" i="1"/>
  <c r="S448" i="1"/>
  <c r="T447" i="1"/>
  <c r="V450" i="1" l="1"/>
  <c r="AG450" i="1" s="1"/>
  <c r="AH450" i="1" s="1"/>
  <c r="W449" i="1"/>
  <c r="S449" i="1"/>
  <c r="T448" i="1"/>
  <c r="V451" i="1" l="1"/>
  <c r="AG451" i="1" s="1"/>
  <c r="AH451" i="1" s="1"/>
  <c r="W450" i="1"/>
  <c r="S450" i="1"/>
  <c r="T449" i="1"/>
  <c r="V452" i="1" l="1"/>
  <c r="AG452" i="1" s="1"/>
  <c r="AH452" i="1" s="1"/>
  <c r="W451" i="1"/>
  <c r="S451" i="1"/>
  <c r="T450" i="1"/>
  <c r="V453" i="1" l="1"/>
  <c r="AG453" i="1" s="1"/>
  <c r="AH453" i="1" s="1"/>
  <c r="W452" i="1"/>
  <c r="S452" i="1"/>
  <c r="T451" i="1"/>
  <c r="V454" i="1" l="1"/>
  <c r="AG454" i="1" s="1"/>
  <c r="AH454" i="1" s="1"/>
  <c r="W453" i="1"/>
  <c r="S453" i="1"/>
  <c r="T452" i="1"/>
  <c r="V455" i="1" l="1"/>
  <c r="AG455" i="1" s="1"/>
  <c r="AH455" i="1" s="1"/>
  <c r="W454" i="1"/>
  <c r="S454" i="1"/>
  <c r="T453" i="1"/>
  <c r="V456" i="1" l="1"/>
  <c r="AG456" i="1" s="1"/>
  <c r="AH456" i="1" s="1"/>
  <c r="W455" i="1"/>
  <c r="S455" i="1"/>
  <c r="T454" i="1"/>
  <c r="V457" i="1" l="1"/>
  <c r="AG457" i="1" s="1"/>
  <c r="AH457" i="1" s="1"/>
  <c r="W456" i="1"/>
  <c r="S456" i="1"/>
  <c r="T455" i="1"/>
  <c r="V458" i="1" l="1"/>
  <c r="AG458" i="1" s="1"/>
  <c r="AH458" i="1" s="1"/>
  <c r="W457" i="1"/>
  <c r="S457" i="1"/>
  <c r="T456" i="1"/>
  <c r="V459" i="1" l="1"/>
  <c r="AG459" i="1" s="1"/>
  <c r="AH459" i="1" s="1"/>
  <c r="W458" i="1"/>
  <c r="S458" i="1"/>
  <c r="T457" i="1"/>
  <c r="V460" i="1" l="1"/>
  <c r="AG460" i="1" s="1"/>
  <c r="AH460" i="1" s="1"/>
  <c r="W459" i="1"/>
  <c r="S459" i="1"/>
  <c r="T458" i="1"/>
  <c r="V461" i="1" l="1"/>
  <c r="AG461" i="1" s="1"/>
  <c r="AH461" i="1" s="1"/>
  <c r="W460" i="1"/>
  <c r="S460" i="1"/>
  <c r="T459" i="1"/>
  <c r="V462" i="1" l="1"/>
  <c r="AG462" i="1" s="1"/>
  <c r="AH462" i="1" s="1"/>
  <c r="W461" i="1"/>
  <c r="S461" i="1"/>
  <c r="T460" i="1"/>
  <c r="V463" i="1" l="1"/>
  <c r="AG463" i="1" s="1"/>
  <c r="AH463" i="1" s="1"/>
  <c r="W462" i="1"/>
  <c r="S462" i="1"/>
  <c r="T461" i="1"/>
  <c r="V464" i="1" l="1"/>
  <c r="AG464" i="1" s="1"/>
  <c r="AH464" i="1" s="1"/>
  <c r="W463" i="1"/>
  <c r="S463" i="1"/>
  <c r="T462" i="1"/>
  <c r="V465" i="1" l="1"/>
  <c r="AG465" i="1" s="1"/>
  <c r="AH465" i="1" s="1"/>
  <c r="W464" i="1"/>
  <c r="S464" i="1"/>
  <c r="T463" i="1"/>
  <c r="V466" i="1" l="1"/>
  <c r="AG466" i="1" s="1"/>
  <c r="AH466" i="1" s="1"/>
  <c r="W465" i="1"/>
  <c r="S465" i="1"/>
  <c r="T464" i="1"/>
  <c r="V467" i="1" l="1"/>
  <c r="AG467" i="1" s="1"/>
  <c r="AH467" i="1" s="1"/>
  <c r="W466" i="1"/>
  <c r="S466" i="1"/>
  <c r="T465" i="1"/>
  <c r="V468" i="1" l="1"/>
  <c r="AG468" i="1" s="1"/>
  <c r="AH468" i="1" s="1"/>
  <c r="W467" i="1"/>
  <c r="S467" i="1"/>
  <c r="T466" i="1"/>
  <c r="V469" i="1" l="1"/>
  <c r="AG469" i="1" s="1"/>
  <c r="AH469" i="1" s="1"/>
  <c r="W468" i="1"/>
  <c r="S468" i="1"/>
  <c r="T467" i="1"/>
  <c r="V470" i="1" l="1"/>
  <c r="AG470" i="1" s="1"/>
  <c r="AH470" i="1" s="1"/>
  <c r="W469" i="1"/>
  <c r="S469" i="1"/>
  <c r="T468" i="1"/>
  <c r="V471" i="1" l="1"/>
  <c r="AG471" i="1" s="1"/>
  <c r="AH471" i="1" s="1"/>
  <c r="W470" i="1"/>
  <c r="S470" i="1"/>
  <c r="T469" i="1"/>
  <c r="V472" i="1" l="1"/>
  <c r="AG472" i="1" s="1"/>
  <c r="AH472" i="1" s="1"/>
  <c r="W471" i="1"/>
  <c r="S471" i="1"/>
  <c r="T470" i="1"/>
  <c r="V473" i="1" l="1"/>
  <c r="AG473" i="1" s="1"/>
  <c r="AH473" i="1" s="1"/>
  <c r="W472" i="1"/>
  <c r="S472" i="1"/>
  <c r="T471" i="1"/>
  <c r="V474" i="1" l="1"/>
  <c r="AG474" i="1" s="1"/>
  <c r="AH474" i="1" s="1"/>
  <c r="W473" i="1"/>
  <c r="S473" i="1"/>
  <c r="T472" i="1"/>
  <c r="V475" i="1" l="1"/>
  <c r="AG475" i="1" s="1"/>
  <c r="AH475" i="1" s="1"/>
  <c r="W474" i="1"/>
  <c r="S474" i="1"/>
  <c r="T473" i="1"/>
  <c r="V476" i="1" l="1"/>
  <c r="AG476" i="1" s="1"/>
  <c r="AH476" i="1" s="1"/>
  <c r="W475" i="1"/>
  <c r="S475" i="1"/>
  <c r="T474" i="1"/>
  <c r="V477" i="1" l="1"/>
  <c r="AG477" i="1" s="1"/>
  <c r="AH477" i="1" s="1"/>
  <c r="W476" i="1"/>
  <c r="S476" i="1"/>
  <c r="T475" i="1"/>
  <c r="V478" i="1" l="1"/>
  <c r="AG478" i="1" s="1"/>
  <c r="AH478" i="1" s="1"/>
  <c r="W477" i="1"/>
  <c r="S477" i="1"/>
  <c r="T476" i="1"/>
  <c r="V479" i="1" l="1"/>
  <c r="AG479" i="1" s="1"/>
  <c r="AH479" i="1" s="1"/>
  <c r="W478" i="1"/>
  <c r="S478" i="1"/>
  <c r="T477" i="1"/>
  <c r="V480" i="1" l="1"/>
  <c r="AG480" i="1" s="1"/>
  <c r="AH480" i="1" s="1"/>
  <c r="W479" i="1"/>
  <c r="S479" i="1"/>
  <c r="T478" i="1"/>
  <c r="V481" i="1" l="1"/>
  <c r="AG481" i="1" s="1"/>
  <c r="AH481" i="1" s="1"/>
  <c r="W480" i="1"/>
  <c r="S480" i="1"/>
  <c r="T479" i="1"/>
  <c r="V482" i="1" l="1"/>
  <c r="AG482" i="1" s="1"/>
  <c r="AH482" i="1" s="1"/>
  <c r="W481" i="1"/>
  <c r="S481" i="1"/>
  <c r="T480" i="1"/>
  <c r="V483" i="1" l="1"/>
  <c r="AG483" i="1" s="1"/>
  <c r="AH483" i="1" s="1"/>
  <c r="W482" i="1"/>
  <c r="S482" i="1"/>
  <c r="T481" i="1"/>
  <c r="V484" i="1" l="1"/>
  <c r="AG484" i="1" s="1"/>
  <c r="AH484" i="1" s="1"/>
  <c r="W483" i="1"/>
  <c r="S483" i="1"/>
  <c r="T482" i="1"/>
  <c r="V485" i="1" l="1"/>
  <c r="AG485" i="1" s="1"/>
  <c r="AH485" i="1" s="1"/>
  <c r="W484" i="1"/>
  <c r="S484" i="1"/>
  <c r="T483" i="1"/>
  <c r="V486" i="1" l="1"/>
  <c r="AG486" i="1" s="1"/>
  <c r="AH486" i="1" s="1"/>
  <c r="W485" i="1"/>
  <c r="S485" i="1"/>
  <c r="T484" i="1"/>
  <c r="V487" i="1" l="1"/>
  <c r="AG487" i="1" s="1"/>
  <c r="AH487" i="1" s="1"/>
  <c r="W486" i="1"/>
  <c r="S486" i="1"/>
  <c r="T485" i="1"/>
  <c r="V488" i="1" l="1"/>
  <c r="AG488" i="1" s="1"/>
  <c r="AH488" i="1" s="1"/>
  <c r="W487" i="1"/>
  <c r="S487" i="1"/>
  <c r="T486" i="1"/>
  <c r="V489" i="1" l="1"/>
  <c r="AG489" i="1" s="1"/>
  <c r="AH489" i="1" s="1"/>
  <c r="W488" i="1"/>
  <c r="S488" i="1"/>
  <c r="T487" i="1"/>
  <c r="V490" i="1" l="1"/>
  <c r="AG490" i="1" s="1"/>
  <c r="AH490" i="1" s="1"/>
  <c r="W489" i="1"/>
  <c r="S489" i="1"/>
  <c r="T488" i="1"/>
  <c r="V491" i="1" l="1"/>
  <c r="AG491" i="1" s="1"/>
  <c r="AH491" i="1" s="1"/>
  <c r="W490" i="1"/>
  <c r="S490" i="1"/>
  <c r="T489" i="1"/>
  <c r="V492" i="1" l="1"/>
  <c r="AG492" i="1" s="1"/>
  <c r="AH492" i="1" s="1"/>
  <c r="W491" i="1"/>
  <c r="S491" i="1"/>
  <c r="T490" i="1"/>
  <c r="V493" i="1" l="1"/>
  <c r="AG493" i="1" s="1"/>
  <c r="AH493" i="1" s="1"/>
  <c r="W492" i="1"/>
  <c r="S492" i="1"/>
  <c r="T491" i="1"/>
  <c r="V494" i="1" l="1"/>
  <c r="AG494" i="1" s="1"/>
  <c r="AH494" i="1" s="1"/>
  <c r="W493" i="1"/>
  <c r="S493" i="1"/>
  <c r="T492" i="1"/>
  <c r="V495" i="1" l="1"/>
  <c r="AG495" i="1" s="1"/>
  <c r="AH495" i="1" s="1"/>
  <c r="W494" i="1"/>
  <c r="S494" i="1"/>
  <c r="T493" i="1"/>
  <c r="V496" i="1" l="1"/>
  <c r="AG496" i="1" s="1"/>
  <c r="AH496" i="1" s="1"/>
  <c r="W495" i="1"/>
  <c r="S495" i="1"/>
  <c r="T494" i="1"/>
  <c r="V497" i="1" l="1"/>
  <c r="AG497" i="1" s="1"/>
  <c r="AH497" i="1" s="1"/>
  <c r="W496" i="1"/>
  <c r="S496" i="1"/>
  <c r="T495" i="1"/>
  <c r="V498" i="1" l="1"/>
  <c r="AG498" i="1" s="1"/>
  <c r="AH498" i="1" s="1"/>
  <c r="W497" i="1"/>
  <c r="S497" i="1"/>
  <c r="T496" i="1"/>
  <c r="V499" i="1" l="1"/>
  <c r="AG499" i="1" s="1"/>
  <c r="AH499" i="1" s="1"/>
  <c r="W498" i="1"/>
  <c r="S498" i="1"/>
  <c r="T497" i="1"/>
  <c r="V500" i="1" l="1"/>
  <c r="AG500" i="1" s="1"/>
  <c r="AH500" i="1" s="1"/>
  <c r="W499" i="1"/>
  <c r="S499" i="1"/>
  <c r="T498" i="1"/>
  <c r="V501" i="1" l="1"/>
  <c r="AG501" i="1" s="1"/>
  <c r="AH501" i="1" s="1"/>
  <c r="W500" i="1"/>
  <c r="S500" i="1"/>
  <c r="T499" i="1"/>
  <c r="V502" i="1" l="1"/>
  <c r="AG502" i="1" s="1"/>
  <c r="AH502" i="1" s="1"/>
  <c r="W501" i="1"/>
  <c r="S501" i="1"/>
  <c r="T500" i="1"/>
  <c r="V503" i="1" l="1"/>
  <c r="AG503" i="1" s="1"/>
  <c r="AH503" i="1" s="1"/>
  <c r="W502" i="1"/>
  <c r="S502" i="1"/>
  <c r="T501" i="1"/>
  <c r="V504" i="1" l="1"/>
  <c r="AG504" i="1" s="1"/>
  <c r="AH504" i="1" s="1"/>
  <c r="W503" i="1"/>
  <c r="S503" i="1"/>
  <c r="T502" i="1"/>
  <c r="V505" i="1" l="1"/>
  <c r="AG505" i="1" s="1"/>
  <c r="AH505" i="1" s="1"/>
  <c r="W504" i="1"/>
  <c r="S504" i="1"/>
  <c r="T503" i="1"/>
  <c r="V506" i="1" l="1"/>
  <c r="AG506" i="1" s="1"/>
  <c r="AH506" i="1" s="1"/>
  <c r="W505" i="1"/>
  <c r="S505" i="1"/>
  <c r="T504" i="1"/>
  <c r="V507" i="1" l="1"/>
  <c r="AG507" i="1" s="1"/>
  <c r="AH507" i="1" s="1"/>
  <c r="W506" i="1"/>
  <c r="S506" i="1"/>
  <c r="T505" i="1"/>
  <c r="V508" i="1" l="1"/>
  <c r="AG508" i="1" s="1"/>
  <c r="AH508" i="1" s="1"/>
  <c r="W507" i="1"/>
  <c r="S507" i="1"/>
  <c r="T506" i="1"/>
  <c r="V509" i="1" l="1"/>
  <c r="AG509" i="1" s="1"/>
  <c r="AH509" i="1" s="1"/>
  <c r="W508" i="1"/>
  <c r="S508" i="1"/>
  <c r="T507" i="1"/>
  <c r="V510" i="1" l="1"/>
  <c r="AG510" i="1" s="1"/>
  <c r="AH510" i="1" s="1"/>
  <c r="W509" i="1"/>
  <c r="S509" i="1"/>
  <c r="T508" i="1"/>
  <c r="V511" i="1" l="1"/>
  <c r="AG511" i="1" s="1"/>
  <c r="AH511" i="1" s="1"/>
  <c r="W510" i="1"/>
  <c r="S510" i="1"/>
  <c r="T509" i="1"/>
  <c r="V512" i="1" l="1"/>
  <c r="AG512" i="1" s="1"/>
  <c r="AH512" i="1" s="1"/>
  <c r="W511" i="1"/>
  <c r="S511" i="1"/>
  <c r="T510" i="1"/>
  <c r="V513" i="1" l="1"/>
  <c r="AG513" i="1" s="1"/>
  <c r="AH513" i="1" s="1"/>
  <c r="W512" i="1"/>
  <c r="S512" i="1"/>
  <c r="T511" i="1"/>
  <c r="V514" i="1" l="1"/>
  <c r="AG514" i="1" s="1"/>
  <c r="AH514" i="1" s="1"/>
  <c r="W513" i="1"/>
  <c r="S513" i="1"/>
  <c r="T512" i="1"/>
  <c r="V515" i="1" l="1"/>
  <c r="AG515" i="1" s="1"/>
  <c r="AH515" i="1" s="1"/>
  <c r="W514" i="1"/>
  <c r="S514" i="1"/>
  <c r="T513" i="1"/>
  <c r="V516" i="1" l="1"/>
  <c r="AG516" i="1" s="1"/>
  <c r="AH516" i="1" s="1"/>
  <c r="W515" i="1"/>
  <c r="S515" i="1"/>
  <c r="T514" i="1"/>
  <c r="V517" i="1" l="1"/>
  <c r="AG517" i="1" s="1"/>
  <c r="AH517" i="1" s="1"/>
  <c r="W516" i="1"/>
  <c r="S516" i="1"/>
  <c r="T515" i="1"/>
  <c r="V518" i="1" l="1"/>
  <c r="AG518" i="1" s="1"/>
  <c r="AH518" i="1" s="1"/>
  <c r="W517" i="1"/>
  <c r="S517" i="1"/>
  <c r="T516" i="1"/>
  <c r="V519" i="1" l="1"/>
  <c r="AG519" i="1" s="1"/>
  <c r="AH519" i="1" s="1"/>
  <c r="W518" i="1"/>
  <c r="S518" i="1"/>
  <c r="T517" i="1"/>
  <c r="V520" i="1" l="1"/>
  <c r="AG520" i="1" s="1"/>
  <c r="AH520" i="1" s="1"/>
  <c r="W519" i="1"/>
  <c r="S519" i="1"/>
  <c r="T518" i="1"/>
  <c r="V521" i="1" l="1"/>
  <c r="AG521" i="1" s="1"/>
  <c r="AH521" i="1" s="1"/>
  <c r="W520" i="1"/>
  <c r="S520" i="1"/>
  <c r="T519" i="1"/>
  <c r="V522" i="1" l="1"/>
  <c r="AG522" i="1" s="1"/>
  <c r="AH522" i="1" s="1"/>
  <c r="W521" i="1"/>
  <c r="S521" i="1"/>
  <c r="T520" i="1"/>
  <c r="V523" i="1" l="1"/>
  <c r="AG523" i="1" s="1"/>
  <c r="AH523" i="1" s="1"/>
  <c r="W522" i="1"/>
  <c r="S522" i="1"/>
  <c r="T521" i="1"/>
  <c r="V524" i="1" l="1"/>
  <c r="AG524" i="1" s="1"/>
  <c r="AH524" i="1" s="1"/>
  <c r="W523" i="1"/>
  <c r="S523" i="1"/>
  <c r="T522" i="1"/>
  <c r="V525" i="1" l="1"/>
  <c r="AG525" i="1" s="1"/>
  <c r="AH525" i="1" s="1"/>
  <c r="W524" i="1"/>
  <c r="S524" i="1"/>
  <c r="T523" i="1"/>
  <c r="V526" i="1" l="1"/>
  <c r="AG526" i="1" s="1"/>
  <c r="AH526" i="1" s="1"/>
  <c r="W525" i="1"/>
  <c r="S525" i="1"/>
  <c r="T524" i="1"/>
  <c r="V527" i="1" l="1"/>
  <c r="AG527" i="1" s="1"/>
  <c r="AH527" i="1" s="1"/>
  <c r="W526" i="1"/>
  <c r="S526" i="1"/>
  <c r="T525" i="1"/>
  <c r="V528" i="1" l="1"/>
  <c r="AG528" i="1" s="1"/>
  <c r="AH528" i="1" s="1"/>
  <c r="W527" i="1"/>
  <c r="S527" i="1"/>
  <c r="T526" i="1"/>
  <c r="V529" i="1" l="1"/>
  <c r="AG529" i="1" s="1"/>
  <c r="AH529" i="1" s="1"/>
  <c r="W528" i="1"/>
  <c r="S528" i="1"/>
  <c r="T527" i="1"/>
  <c r="V530" i="1" l="1"/>
  <c r="AG530" i="1" s="1"/>
  <c r="AH530" i="1" s="1"/>
  <c r="W529" i="1"/>
  <c r="S529" i="1"/>
  <c r="T528" i="1"/>
  <c r="V531" i="1" l="1"/>
  <c r="AG531" i="1" s="1"/>
  <c r="AH531" i="1" s="1"/>
  <c r="W530" i="1"/>
  <c r="S530" i="1"/>
  <c r="T529" i="1"/>
  <c r="V532" i="1" l="1"/>
  <c r="AG532" i="1" s="1"/>
  <c r="AH532" i="1" s="1"/>
  <c r="W531" i="1"/>
  <c r="S531" i="1"/>
  <c r="T530" i="1"/>
  <c r="V533" i="1" l="1"/>
  <c r="AG533" i="1" s="1"/>
  <c r="AH533" i="1" s="1"/>
  <c r="W532" i="1"/>
  <c r="S532" i="1"/>
  <c r="T531" i="1"/>
  <c r="V534" i="1" l="1"/>
  <c r="AG534" i="1" s="1"/>
  <c r="AH534" i="1" s="1"/>
  <c r="W533" i="1"/>
  <c r="S533" i="1"/>
  <c r="T532" i="1"/>
  <c r="V535" i="1" l="1"/>
  <c r="AG535" i="1" s="1"/>
  <c r="AH535" i="1" s="1"/>
  <c r="W534" i="1"/>
  <c r="S534" i="1"/>
  <c r="T533" i="1"/>
  <c r="V536" i="1" l="1"/>
  <c r="AG536" i="1" s="1"/>
  <c r="AH536" i="1" s="1"/>
  <c r="W535" i="1"/>
  <c r="S535" i="1"/>
  <c r="T534" i="1"/>
  <c r="V537" i="1" l="1"/>
  <c r="AG537" i="1" s="1"/>
  <c r="AH537" i="1" s="1"/>
  <c r="W536" i="1"/>
  <c r="S536" i="1"/>
  <c r="T535" i="1"/>
  <c r="V538" i="1" l="1"/>
  <c r="AG538" i="1" s="1"/>
  <c r="AH538" i="1" s="1"/>
  <c r="W537" i="1"/>
  <c r="S537" i="1"/>
  <c r="T536" i="1"/>
  <c r="V539" i="1" l="1"/>
  <c r="AG539" i="1" s="1"/>
  <c r="AH539" i="1" s="1"/>
  <c r="W538" i="1"/>
  <c r="S538" i="1"/>
  <c r="T537" i="1"/>
  <c r="V540" i="1" l="1"/>
  <c r="AG540" i="1" s="1"/>
  <c r="AH540" i="1" s="1"/>
  <c r="W539" i="1"/>
  <c r="S539" i="1"/>
  <c r="T538" i="1"/>
  <c r="V541" i="1" l="1"/>
  <c r="AG541" i="1" s="1"/>
  <c r="AH541" i="1" s="1"/>
  <c r="W540" i="1"/>
  <c r="S540" i="1"/>
  <c r="T539" i="1"/>
  <c r="V542" i="1" l="1"/>
  <c r="AG542" i="1" s="1"/>
  <c r="AH542" i="1" s="1"/>
  <c r="W541" i="1"/>
  <c r="S541" i="1"/>
  <c r="T540" i="1"/>
  <c r="V543" i="1" l="1"/>
  <c r="AG543" i="1" s="1"/>
  <c r="AH543" i="1" s="1"/>
  <c r="W542" i="1"/>
  <c r="S542" i="1"/>
  <c r="T541" i="1"/>
  <c r="V544" i="1" l="1"/>
  <c r="AG544" i="1" s="1"/>
  <c r="AH544" i="1" s="1"/>
  <c r="W543" i="1"/>
  <c r="S543" i="1"/>
  <c r="T542" i="1"/>
  <c r="V545" i="1" l="1"/>
  <c r="AG545" i="1" s="1"/>
  <c r="AH545" i="1" s="1"/>
  <c r="W544" i="1"/>
  <c r="S544" i="1"/>
  <c r="T543" i="1"/>
  <c r="V546" i="1" l="1"/>
  <c r="AG546" i="1" s="1"/>
  <c r="AH546" i="1" s="1"/>
  <c r="W545" i="1"/>
  <c r="S545" i="1"/>
  <c r="T544" i="1"/>
  <c r="V547" i="1" l="1"/>
  <c r="AG547" i="1" s="1"/>
  <c r="AH547" i="1" s="1"/>
  <c r="W546" i="1"/>
  <c r="S546" i="1"/>
  <c r="T545" i="1"/>
  <c r="V548" i="1" l="1"/>
  <c r="AG548" i="1" s="1"/>
  <c r="AH548" i="1" s="1"/>
  <c r="W547" i="1"/>
  <c r="S547" i="1"/>
  <c r="T546" i="1"/>
  <c r="V549" i="1" l="1"/>
  <c r="AG549" i="1" s="1"/>
  <c r="AH549" i="1" s="1"/>
  <c r="W548" i="1"/>
  <c r="S548" i="1"/>
  <c r="T547" i="1"/>
  <c r="V550" i="1" l="1"/>
  <c r="AG550" i="1" s="1"/>
  <c r="AH550" i="1" s="1"/>
  <c r="W549" i="1"/>
  <c r="S549" i="1"/>
  <c r="T548" i="1"/>
  <c r="V551" i="1" l="1"/>
  <c r="AG551" i="1" s="1"/>
  <c r="AH551" i="1" s="1"/>
  <c r="W550" i="1"/>
  <c r="S550" i="1"/>
  <c r="T549" i="1"/>
  <c r="V552" i="1" l="1"/>
  <c r="AG552" i="1" s="1"/>
  <c r="AH552" i="1" s="1"/>
  <c r="W551" i="1"/>
  <c r="S551" i="1"/>
  <c r="T550" i="1"/>
  <c r="V553" i="1" l="1"/>
  <c r="AG553" i="1" s="1"/>
  <c r="AH553" i="1" s="1"/>
  <c r="W552" i="1"/>
  <c r="S552" i="1"/>
  <c r="T551" i="1"/>
  <c r="V554" i="1" l="1"/>
  <c r="AG554" i="1" s="1"/>
  <c r="AH554" i="1" s="1"/>
  <c r="W553" i="1"/>
  <c r="S553" i="1"/>
  <c r="T552" i="1"/>
  <c r="V555" i="1" l="1"/>
  <c r="AG555" i="1" s="1"/>
  <c r="AH555" i="1" s="1"/>
  <c r="W554" i="1"/>
  <c r="S554" i="1"/>
  <c r="T553" i="1"/>
  <c r="V556" i="1" l="1"/>
  <c r="AG556" i="1" s="1"/>
  <c r="AH556" i="1" s="1"/>
  <c r="W555" i="1"/>
  <c r="S555" i="1"/>
  <c r="T554" i="1"/>
  <c r="V557" i="1" l="1"/>
  <c r="AG557" i="1" s="1"/>
  <c r="AH557" i="1" s="1"/>
  <c r="W556" i="1"/>
  <c r="S556" i="1"/>
  <c r="T555" i="1"/>
  <c r="V558" i="1" l="1"/>
  <c r="AG558" i="1" s="1"/>
  <c r="AH558" i="1" s="1"/>
  <c r="W557" i="1"/>
  <c r="S557" i="1"/>
  <c r="T556" i="1"/>
  <c r="V559" i="1" l="1"/>
  <c r="AG559" i="1" s="1"/>
  <c r="AH559" i="1" s="1"/>
  <c r="W558" i="1"/>
  <c r="S558" i="1"/>
  <c r="T557" i="1"/>
  <c r="V560" i="1" l="1"/>
  <c r="AG560" i="1" s="1"/>
  <c r="AH560" i="1" s="1"/>
  <c r="W559" i="1"/>
  <c r="S559" i="1"/>
  <c r="T558" i="1"/>
  <c r="V561" i="1" l="1"/>
  <c r="AG561" i="1" s="1"/>
  <c r="AH561" i="1" s="1"/>
  <c r="W560" i="1"/>
  <c r="S560" i="1"/>
  <c r="T559" i="1"/>
  <c r="V562" i="1" l="1"/>
  <c r="AG562" i="1" s="1"/>
  <c r="AH562" i="1" s="1"/>
  <c r="W561" i="1"/>
  <c r="S561" i="1"/>
  <c r="T560" i="1"/>
  <c r="V563" i="1" l="1"/>
  <c r="AG563" i="1" s="1"/>
  <c r="AH563" i="1" s="1"/>
  <c r="W562" i="1"/>
  <c r="S562" i="1"/>
  <c r="T561" i="1"/>
  <c r="V564" i="1" l="1"/>
  <c r="AG564" i="1" s="1"/>
  <c r="AH564" i="1" s="1"/>
  <c r="W563" i="1"/>
  <c r="S563" i="1"/>
  <c r="T562" i="1"/>
  <c r="V565" i="1" l="1"/>
  <c r="AG565" i="1" s="1"/>
  <c r="AH565" i="1" s="1"/>
  <c r="W564" i="1"/>
  <c r="S564" i="1"/>
  <c r="T563" i="1"/>
  <c r="V566" i="1" l="1"/>
  <c r="AG566" i="1" s="1"/>
  <c r="AH566" i="1" s="1"/>
  <c r="W565" i="1"/>
  <c r="S565" i="1"/>
  <c r="T564" i="1"/>
  <c r="V567" i="1" l="1"/>
  <c r="AG567" i="1" s="1"/>
  <c r="AH567" i="1" s="1"/>
  <c r="W566" i="1"/>
  <c r="S566" i="1"/>
  <c r="T565" i="1"/>
  <c r="V568" i="1" l="1"/>
  <c r="AG568" i="1" s="1"/>
  <c r="AH568" i="1" s="1"/>
  <c r="W567" i="1"/>
  <c r="S567" i="1"/>
  <c r="T566" i="1"/>
  <c r="V569" i="1" l="1"/>
  <c r="AG569" i="1" s="1"/>
  <c r="AH569" i="1" s="1"/>
  <c r="W568" i="1"/>
  <c r="S568" i="1"/>
  <c r="T567" i="1"/>
  <c r="V570" i="1" l="1"/>
  <c r="AG570" i="1" s="1"/>
  <c r="AH570" i="1" s="1"/>
  <c r="W569" i="1"/>
  <c r="S569" i="1"/>
  <c r="T568" i="1"/>
  <c r="V571" i="1" l="1"/>
  <c r="AG571" i="1" s="1"/>
  <c r="AH571" i="1" s="1"/>
  <c r="W570" i="1"/>
  <c r="S570" i="1"/>
  <c r="T569" i="1"/>
  <c r="V572" i="1" l="1"/>
  <c r="AG572" i="1" s="1"/>
  <c r="AH572" i="1" s="1"/>
  <c r="W571" i="1"/>
  <c r="S571" i="1"/>
  <c r="T570" i="1"/>
  <c r="V573" i="1" l="1"/>
  <c r="AG573" i="1" s="1"/>
  <c r="AH573" i="1" s="1"/>
  <c r="W572" i="1"/>
  <c r="S572" i="1"/>
  <c r="T571" i="1"/>
  <c r="V574" i="1" l="1"/>
  <c r="AG574" i="1" s="1"/>
  <c r="AH574" i="1" s="1"/>
  <c r="W573" i="1"/>
  <c r="S573" i="1"/>
  <c r="T572" i="1"/>
  <c r="V575" i="1" l="1"/>
  <c r="AG575" i="1" s="1"/>
  <c r="AH575" i="1" s="1"/>
  <c r="W574" i="1"/>
  <c r="S574" i="1"/>
  <c r="T573" i="1"/>
  <c r="V576" i="1" l="1"/>
  <c r="AG576" i="1" s="1"/>
  <c r="AH576" i="1" s="1"/>
  <c r="W575" i="1"/>
  <c r="S575" i="1"/>
  <c r="T574" i="1"/>
  <c r="V577" i="1" l="1"/>
  <c r="AG577" i="1" s="1"/>
  <c r="AH577" i="1" s="1"/>
  <c r="W576" i="1"/>
  <c r="S576" i="1"/>
  <c r="T575" i="1"/>
  <c r="V578" i="1" l="1"/>
  <c r="AG578" i="1" s="1"/>
  <c r="AH578" i="1" s="1"/>
  <c r="W577" i="1"/>
  <c r="S577" i="1"/>
  <c r="T576" i="1"/>
  <c r="V579" i="1" l="1"/>
  <c r="AG579" i="1" s="1"/>
  <c r="AH579" i="1" s="1"/>
  <c r="W578" i="1"/>
  <c r="S578" i="1"/>
  <c r="T577" i="1"/>
  <c r="V580" i="1" l="1"/>
  <c r="AG580" i="1" s="1"/>
  <c r="AH580" i="1" s="1"/>
  <c r="W579" i="1"/>
  <c r="S579" i="1"/>
  <c r="T578" i="1"/>
  <c r="V581" i="1" l="1"/>
  <c r="AG581" i="1" s="1"/>
  <c r="AH581" i="1" s="1"/>
  <c r="W580" i="1"/>
  <c r="S580" i="1"/>
  <c r="T579" i="1"/>
  <c r="V582" i="1" l="1"/>
  <c r="AG582" i="1" s="1"/>
  <c r="AH582" i="1" s="1"/>
  <c r="W581" i="1"/>
  <c r="S581" i="1"/>
  <c r="T580" i="1"/>
  <c r="V583" i="1" l="1"/>
  <c r="AG583" i="1" s="1"/>
  <c r="AH583" i="1" s="1"/>
  <c r="W582" i="1"/>
  <c r="S582" i="1"/>
  <c r="T581" i="1"/>
  <c r="V584" i="1" l="1"/>
  <c r="AG584" i="1" s="1"/>
  <c r="AH584" i="1" s="1"/>
  <c r="W583" i="1"/>
  <c r="S583" i="1"/>
  <c r="T582" i="1"/>
  <c r="V585" i="1" l="1"/>
  <c r="AG585" i="1" s="1"/>
  <c r="AH585" i="1" s="1"/>
  <c r="W584" i="1"/>
  <c r="S584" i="1"/>
  <c r="T583" i="1"/>
  <c r="V586" i="1" l="1"/>
  <c r="AG586" i="1" s="1"/>
  <c r="AH586" i="1" s="1"/>
  <c r="W585" i="1"/>
  <c r="S585" i="1"/>
  <c r="T584" i="1"/>
  <c r="V587" i="1" l="1"/>
  <c r="AG587" i="1" s="1"/>
  <c r="AH587" i="1" s="1"/>
  <c r="W586" i="1"/>
  <c r="S586" i="1"/>
  <c r="T585" i="1"/>
  <c r="V588" i="1" l="1"/>
  <c r="AG588" i="1" s="1"/>
  <c r="AH588" i="1" s="1"/>
  <c r="W587" i="1"/>
  <c r="S587" i="1"/>
  <c r="T586" i="1"/>
  <c r="V589" i="1" l="1"/>
  <c r="AG589" i="1" s="1"/>
  <c r="AH589" i="1" s="1"/>
  <c r="W588" i="1"/>
  <c r="S588" i="1"/>
  <c r="T587" i="1"/>
  <c r="V590" i="1" l="1"/>
  <c r="AG590" i="1" s="1"/>
  <c r="AH590" i="1" s="1"/>
  <c r="W589" i="1"/>
  <c r="S589" i="1"/>
  <c r="T588" i="1"/>
  <c r="V591" i="1" l="1"/>
  <c r="AG591" i="1" s="1"/>
  <c r="AH591" i="1" s="1"/>
  <c r="W590" i="1"/>
  <c r="S590" i="1"/>
  <c r="T589" i="1"/>
  <c r="V592" i="1" l="1"/>
  <c r="AG592" i="1" s="1"/>
  <c r="AH592" i="1" s="1"/>
  <c r="W591" i="1"/>
  <c r="S591" i="1"/>
  <c r="T590" i="1"/>
  <c r="V593" i="1" l="1"/>
  <c r="AG593" i="1" s="1"/>
  <c r="AH593" i="1" s="1"/>
  <c r="W592" i="1"/>
  <c r="S592" i="1"/>
  <c r="T591" i="1"/>
  <c r="V594" i="1" l="1"/>
  <c r="AG594" i="1" s="1"/>
  <c r="AH594" i="1" s="1"/>
  <c r="W593" i="1"/>
  <c r="S593" i="1"/>
  <c r="T592" i="1"/>
  <c r="V595" i="1" l="1"/>
  <c r="AG595" i="1" s="1"/>
  <c r="AH595" i="1" s="1"/>
  <c r="W594" i="1"/>
  <c r="S594" i="1"/>
  <c r="T593" i="1"/>
  <c r="V596" i="1" l="1"/>
  <c r="AG596" i="1" s="1"/>
  <c r="AH596" i="1" s="1"/>
  <c r="W595" i="1"/>
  <c r="S595" i="1"/>
  <c r="T594" i="1"/>
  <c r="V597" i="1" l="1"/>
  <c r="AG597" i="1" s="1"/>
  <c r="AH597" i="1" s="1"/>
  <c r="W596" i="1"/>
  <c r="S596" i="1"/>
  <c r="T595" i="1"/>
  <c r="V598" i="1" l="1"/>
  <c r="AG598" i="1" s="1"/>
  <c r="AH598" i="1" s="1"/>
  <c r="W597" i="1"/>
  <c r="S597" i="1"/>
  <c r="T596" i="1"/>
  <c r="V599" i="1" l="1"/>
  <c r="AG599" i="1" s="1"/>
  <c r="AH599" i="1" s="1"/>
  <c r="W598" i="1"/>
  <c r="S598" i="1"/>
  <c r="T597" i="1"/>
  <c r="V600" i="1" l="1"/>
  <c r="AG600" i="1" s="1"/>
  <c r="AH600" i="1" s="1"/>
  <c r="W599" i="1"/>
  <c r="S599" i="1"/>
  <c r="T598" i="1"/>
  <c r="V601" i="1" l="1"/>
  <c r="AG601" i="1" s="1"/>
  <c r="AH601" i="1" s="1"/>
  <c r="W600" i="1"/>
  <c r="S600" i="1"/>
  <c r="T599" i="1"/>
  <c r="V602" i="1" l="1"/>
  <c r="AG602" i="1" s="1"/>
  <c r="AH602" i="1" s="1"/>
  <c r="W601" i="1"/>
  <c r="S601" i="1"/>
  <c r="T600" i="1"/>
  <c r="V603" i="1" l="1"/>
  <c r="AG603" i="1" s="1"/>
  <c r="AH603" i="1" s="1"/>
  <c r="W602" i="1"/>
  <c r="S602" i="1"/>
  <c r="T601" i="1"/>
  <c r="V604" i="1" l="1"/>
  <c r="AG604" i="1" s="1"/>
  <c r="AH604" i="1" s="1"/>
  <c r="W603" i="1"/>
  <c r="S603" i="1"/>
  <c r="T602" i="1"/>
  <c r="V605" i="1" l="1"/>
  <c r="AG605" i="1" s="1"/>
  <c r="AH605" i="1" s="1"/>
  <c r="W604" i="1"/>
  <c r="S604" i="1"/>
  <c r="T603" i="1"/>
  <c r="V606" i="1" l="1"/>
  <c r="AG606" i="1" s="1"/>
  <c r="AH606" i="1" s="1"/>
  <c r="W605" i="1"/>
  <c r="S605" i="1"/>
  <c r="T604" i="1"/>
  <c r="V607" i="1" l="1"/>
  <c r="AG607" i="1" s="1"/>
  <c r="AH607" i="1" s="1"/>
  <c r="W606" i="1"/>
  <c r="S606" i="1"/>
  <c r="T605" i="1"/>
  <c r="V608" i="1" l="1"/>
  <c r="AG608" i="1" s="1"/>
  <c r="AH608" i="1" s="1"/>
  <c r="W607" i="1"/>
  <c r="S607" i="1"/>
  <c r="T606" i="1"/>
  <c r="V609" i="1" l="1"/>
  <c r="AG609" i="1" s="1"/>
  <c r="AH609" i="1" s="1"/>
  <c r="W608" i="1"/>
  <c r="S608" i="1"/>
  <c r="T607" i="1"/>
  <c r="V610" i="1" l="1"/>
  <c r="AG610" i="1" s="1"/>
  <c r="AH610" i="1" s="1"/>
  <c r="W609" i="1"/>
  <c r="S609" i="1"/>
  <c r="T608" i="1"/>
  <c r="V611" i="1" l="1"/>
  <c r="AG611" i="1" s="1"/>
  <c r="AH611" i="1" s="1"/>
  <c r="W610" i="1"/>
  <c r="S610" i="1"/>
  <c r="T609" i="1"/>
  <c r="V612" i="1" l="1"/>
  <c r="AG612" i="1" s="1"/>
  <c r="AH612" i="1" s="1"/>
  <c r="W611" i="1"/>
  <c r="S611" i="1"/>
  <c r="T610" i="1"/>
  <c r="V613" i="1" l="1"/>
  <c r="AG613" i="1" s="1"/>
  <c r="AH613" i="1" s="1"/>
  <c r="W612" i="1"/>
  <c r="S612" i="1"/>
  <c r="T611" i="1"/>
  <c r="V614" i="1" l="1"/>
  <c r="AG614" i="1" s="1"/>
  <c r="AH614" i="1" s="1"/>
  <c r="W613" i="1"/>
  <c r="S613" i="1"/>
  <c r="T612" i="1"/>
  <c r="V615" i="1" l="1"/>
  <c r="AG615" i="1" s="1"/>
  <c r="AH615" i="1" s="1"/>
  <c r="W614" i="1"/>
  <c r="S614" i="1"/>
  <c r="T613" i="1"/>
  <c r="V616" i="1" l="1"/>
  <c r="AG616" i="1" s="1"/>
  <c r="AH616" i="1" s="1"/>
  <c r="W615" i="1"/>
  <c r="S615" i="1"/>
  <c r="T614" i="1"/>
  <c r="V617" i="1" l="1"/>
  <c r="AG617" i="1" s="1"/>
  <c r="AH617" i="1" s="1"/>
  <c r="W616" i="1"/>
  <c r="S616" i="1"/>
  <c r="T615" i="1"/>
  <c r="V618" i="1" l="1"/>
  <c r="AG618" i="1" s="1"/>
  <c r="AH618" i="1" s="1"/>
  <c r="W617" i="1"/>
  <c r="S617" i="1"/>
  <c r="T616" i="1"/>
  <c r="V619" i="1" l="1"/>
  <c r="AG619" i="1" s="1"/>
  <c r="AH619" i="1" s="1"/>
  <c r="W618" i="1"/>
  <c r="S618" i="1"/>
  <c r="T617" i="1"/>
  <c r="V620" i="1" l="1"/>
  <c r="AG620" i="1" s="1"/>
  <c r="AH620" i="1" s="1"/>
  <c r="W619" i="1"/>
  <c r="S619" i="1"/>
  <c r="T618" i="1"/>
  <c r="V621" i="1" l="1"/>
  <c r="AG621" i="1" s="1"/>
  <c r="AH621" i="1" s="1"/>
  <c r="W620" i="1"/>
  <c r="S620" i="1"/>
  <c r="T619" i="1"/>
  <c r="V622" i="1" l="1"/>
  <c r="AG622" i="1" s="1"/>
  <c r="AH622" i="1" s="1"/>
  <c r="W621" i="1"/>
  <c r="S621" i="1"/>
  <c r="T620" i="1"/>
  <c r="V623" i="1" l="1"/>
  <c r="AG623" i="1" s="1"/>
  <c r="AH623" i="1" s="1"/>
  <c r="W622" i="1"/>
  <c r="S622" i="1"/>
  <c r="T621" i="1"/>
  <c r="V624" i="1" l="1"/>
  <c r="AG624" i="1" s="1"/>
  <c r="AH624" i="1" s="1"/>
  <c r="W623" i="1"/>
  <c r="S623" i="1"/>
  <c r="T622" i="1"/>
  <c r="V625" i="1" l="1"/>
  <c r="AG625" i="1" s="1"/>
  <c r="AH625" i="1" s="1"/>
  <c r="W624" i="1"/>
  <c r="S624" i="1"/>
  <c r="T623" i="1"/>
  <c r="V626" i="1" l="1"/>
  <c r="AG626" i="1" s="1"/>
  <c r="AH626" i="1" s="1"/>
  <c r="W625" i="1"/>
  <c r="S625" i="1"/>
  <c r="T624" i="1"/>
  <c r="V627" i="1" l="1"/>
  <c r="AG627" i="1" s="1"/>
  <c r="AH627" i="1" s="1"/>
  <c r="W626" i="1"/>
  <c r="S626" i="1"/>
  <c r="T625" i="1"/>
  <c r="V628" i="1" l="1"/>
  <c r="AG628" i="1" s="1"/>
  <c r="AH628" i="1" s="1"/>
  <c r="W627" i="1"/>
  <c r="S627" i="1"/>
  <c r="T626" i="1"/>
  <c r="V629" i="1" l="1"/>
  <c r="AG629" i="1" s="1"/>
  <c r="AH629" i="1" s="1"/>
  <c r="W628" i="1"/>
  <c r="S628" i="1"/>
  <c r="T627" i="1"/>
  <c r="V630" i="1" l="1"/>
  <c r="AG630" i="1" s="1"/>
  <c r="AH630" i="1" s="1"/>
  <c r="W629" i="1"/>
  <c r="S629" i="1"/>
  <c r="T628" i="1"/>
  <c r="V631" i="1" l="1"/>
  <c r="AG631" i="1" s="1"/>
  <c r="AH631" i="1" s="1"/>
  <c r="W630" i="1"/>
  <c r="S630" i="1"/>
  <c r="T629" i="1"/>
  <c r="V632" i="1" l="1"/>
  <c r="AG632" i="1" s="1"/>
  <c r="AH632" i="1" s="1"/>
  <c r="W631" i="1"/>
  <c r="S631" i="1"/>
  <c r="T630" i="1"/>
  <c r="V633" i="1" l="1"/>
  <c r="AG633" i="1" s="1"/>
  <c r="AH633" i="1" s="1"/>
  <c r="W632" i="1"/>
  <c r="S632" i="1"/>
  <c r="T631" i="1"/>
  <c r="V634" i="1" l="1"/>
  <c r="AG634" i="1" s="1"/>
  <c r="AH634" i="1" s="1"/>
  <c r="W633" i="1"/>
  <c r="S633" i="1"/>
  <c r="T632" i="1"/>
  <c r="V635" i="1" l="1"/>
  <c r="AG635" i="1" s="1"/>
  <c r="AH635" i="1" s="1"/>
  <c r="W634" i="1"/>
  <c r="S634" i="1"/>
  <c r="T633" i="1"/>
  <c r="V636" i="1" l="1"/>
  <c r="AG636" i="1" s="1"/>
  <c r="AH636" i="1" s="1"/>
  <c r="W635" i="1"/>
  <c r="S635" i="1"/>
  <c r="T634" i="1"/>
  <c r="V637" i="1" l="1"/>
  <c r="AG637" i="1" s="1"/>
  <c r="AH637" i="1" s="1"/>
  <c r="W636" i="1"/>
  <c r="S636" i="1"/>
  <c r="T635" i="1"/>
  <c r="V638" i="1" l="1"/>
  <c r="AG638" i="1" s="1"/>
  <c r="AH638" i="1" s="1"/>
  <c r="W637" i="1"/>
  <c r="S637" i="1"/>
  <c r="T636" i="1"/>
  <c r="V639" i="1" l="1"/>
  <c r="AG639" i="1" s="1"/>
  <c r="AH639" i="1" s="1"/>
  <c r="W638" i="1"/>
  <c r="S638" i="1"/>
  <c r="T637" i="1"/>
  <c r="V640" i="1" l="1"/>
  <c r="AG640" i="1" s="1"/>
  <c r="AH640" i="1" s="1"/>
  <c r="W639" i="1"/>
  <c r="S639" i="1"/>
  <c r="T638" i="1"/>
  <c r="V641" i="1" l="1"/>
  <c r="AG641" i="1" s="1"/>
  <c r="AH641" i="1" s="1"/>
  <c r="W640" i="1"/>
  <c r="S640" i="1"/>
  <c r="T639" i="1"/>
  <c r="V642" i="1" l="1"/>
  <c r="AG642" i="1" s="1"/>
  <c r="AH642" i="1" s="1"/>
  <c r="W641" i="1"/>
  <c r="S641" i="1"/>
  <c r="T640" i="1"/>
  <c r="V643" i="1" l="1"/>
  <c r="AG643" i="1" s="1"/>
  <c r="AH643" i="1" s="1"/>
  <c r="W642" i="1"/>
  <c r="S642" i="1"/>
  <c r="T641" i="1"/>
  <c r="V644" i="1" l="1"/>
  <c r="AG644" i="1" s="1"/>
  <c r="AH644" i="1" s="1"/>
  <c r="W643" i="1"/>
  <c r="S643" i="1"/>
  <c r="T642" i="1"/>
  <c r="V645" i="1" l="1"/>
  <c r="AG645" i="1" s="1"/>
  <c r="AH645" i="1" s="1"/>
  <c r="W644" i="1"/>
  <c r="S644" i="1"/>
  <c r="T643" i="1"/>
  <c r="V646" i="1" l="1"/>
  <c r="AG646" i="1" s="1"/>
  <c r="AH646" i="1" s="1"/>
  <c r="W645" i="1"/>
  <c r="S645" i="1"/>
  <c r="T644" i="1"/>
  <c r="V647" i="1" l="1"/>
  <c r="AG647" i="1" s="1"/>
  <c r="AH647" i="1" s="1"/>
  <c r="W646" i="1"/>
  <c r="S646" i="1"/>
  <c r="T645" i="1"/>
  <c r="V648" i="1" l="1"/>
  <c r="AG648" i="1" s="1"/>
  <c r="AH648" i="1" s="1"/>
  <c r="W647" i="1"/>
  <c r="S647" i="1"/>
  <c r="T646" i="1"/>
  <c r="V649" i="1" l="1"/>
  <c r="AG649" i="1" s="1"/>
  <c r="AH649" i="1" s="1"/>
  <c r="W648" i="1"/>
  <c r="S648" i="1"/>
  <c r="T647" i="1"/>
  <c r="V650" i="1" l="1"/>
  <c r="AG650" i="1" s="1"/>
  <c r="AH650" i="1" s="1"/>
  <c r="W649" i="1"/>
  <c r="S649" i="1"/>
  <c r="T648" i="1"/>
  <c r="V651" i="1" l="1"/>
  <c r="AG651" i="1" s="1"/>
  <c r="AH651" i="1" s="1"/>
  <c r="W650" i="1"/>
  <c r="S650" i="1"/>
  <c r="T649" i="1"/>
  <c r="V652" i="1" l="1"/>
  <c r="AG652" i="1" s="1"/>
  <c r="AH652" i="1" s="1"/>
  <c r="W651" i="1"/>
  <c r="S651" i="1"/>
  <c r="T650" i="1"/>
  <c r="V653" i="1" l="1"/>
  <c r="AG653" i="1" s="1"/>
  <c r="AH653" i="1" s="1"/>
  <c r="W652" i="1"/>
  <c r="S652" i="1"/>
  <c r="T651" i="1"/>
  <c r="V654" i="1" l="1"/>
  <c r="AG654" i="1" s="1"/>
  <c r="AH654" i="1" s="1"/>
  <c r="W653" i="1"/>
  <c r="S653" i="1"/>
  <c r="T652" i="1"/>
  <c r="V655" i="1" l="1"/>
  <c r="AG655" i="1" s="1"/>
  <c r="AH655" i="1" s="1"/>
  <c r="W654" i="1"/>
  <c r="S654" i="1"/>
  <c r="T653" i="1"/>
  <c r="V656" i="1" l="1"/>
  <c r="AG656" i="1" s="1"/>
  <c r="AH656" i="1" s="1"/>
  <c r="W655" i="1"/>
  <c r="S655" i="1"/>
  <c r="T654" i="1"/>
  <c r="V657" i="1" l="1"/>
  <c r="AG657" i="1" s="1"/>
  <c r="AH657" i="1" s="1"/>
  <c r="W656" i="1"/>
  <c r="S656" i="1"/>
  <c r="T655" i="1"/>
  <c r="V658" i="1" l="1"/>
  <c r="AG658" i="1" s="1"/>
  <c r="AH658" i="1" s="1"/>
  <c r="W657" i="1"/>
  <c r="S657" i="1"/>
  <c r="T656" i="1"/>
  <c r="V659" i="1" l="1"/>
  <c r="AG659" i="1" s="1"/>
  <c r="AH659" i="1" s="1"/>
  <c r="W658" i="1"/>
  <c r="S658" i="1"/>
  <c r="T657" i="1"/>
  <c r="V660" i="1" l="1"/>
  <c r="AG660" i="1" s="1"/>
  <c r="AH660" i="1" s="1"/>
  <c r="W659" i="1"/>
  <c r="S659" i="1"/>
  <c r="T658" i="1"/>
  <c r="V661" i="1" l="1"/>
  <c r="AG661" i="1" s="1"/>
  <c r="AH661" i="1" s="1"/>
  <c r="W660" i="1"/>
  <c r="S660" i="1"/>
  <c r="T659" i="1"/>
  <c r="V662" i="1" l="1"/>
  <c r="AG662" i="1" s="1"/>
  <c r="AH662" i="1" s="1"/>
  <c r="W661" i="1"/>
  <c r="S661" i="1"/>
  <c r="T660" i="1"/>
  <c r="V663" i="1" l="1"/>
  <c r="AG663" i="1" s="1"/>
  <c r="AH663" i="1" s="1"/>
  <c r="W662" i="1"/>
  <c r="S662" i="1"/>
  <c r="T661" i="1"/>
  <c r="V664" i="1" l="1"/>
  <c r="AG664" i="1" s="1"/>
  <c r="AH664" i="1" s="1"/>
  <c r="W663" i="1"/>
  <c r="S663" i="1"/>
  <c r="T662" i="1"/>
  <c r="V665" i="1" l="1"/>
  <c r="AG665" i="1" s="1"/>
  <c r="AH665" i="1" s="1"/>
  <c r="W664" i="1"/>
  <c r="S664" i="1"/>
  <c r="T663" i="1"/>
  <c r="V666" i="1" l="1"/>
  <c r="AG666" i="1" s="1"/>
  <c r="AH666" i="1" s="1"/>
  <c r="W665" i="1"/>
  <c r="S665" i="1"/>
  <c r="T664" i="1"/>
  <c r="V667" i="1" l="1"/>
  <c r="AG667" i="1" s="1"/>
  <c r="AH667" i="1" s="1"/>
  <c r="W666" i="1"/>
  <c r="S666" i="1"/>
  <c r="T665" i="1"/>
  <c r="V668" i="1" l="1"/>
  <c r="AG668" i="1" s="1"/>
  <c r="AH668" i="1" s="1"/>
  <c r="W667" i="1"/>
  <c r="S667" i="1"/>
  <c r="T666" i="1"/>
  <c r="V669" i="1" l="1"/>
  <c r="AG669" i="1" s="1"/>
  <c r="AH669" i="1" s="1"/>
  <c r="W668" i="1"/>
  <c r="S668" i="1"/>
  <c r="T667" i="1"/>
  <c r="V670" i="1" l="1"/>
  <c r="AG670" i="1" s="1"/>
  <c r="AH670" i="1" s="1"/>
  <c r="W669" i="1"/>
  <c r="S669" i="1"/>
  <c r="T668" i="1"/>
  <c r="V671" i="1" l="1"/>
  <c r="AG671" i="1" s="1"/>
  <c r="AH671" i="1" s="1"/>
  <c r="W670" i="1"/>
  <c r="S670" i="1"/>
  <c r="T669" i="1"/>
  <c r="V672" i="1" l="1"/>
  <c r="AG672" i="1" s="1"/>
  <c r="AH672" i="1" s="1"/>
  <c r="W671" i="1"/>
  <c r="S671" i="1"/>
  <c r="T670" i="1"/>
  <c r="V673" i="1" l="1"/>
  <c r="AG673" i="1" s="1"/>
  <c r="AH673" i="1" s="1"/>
  <c r="W672" i="1"/>
  <c r="S672" i="1"/>
  <c r="T671" i="1"/>
  <c r="V674" i="1" l="1"/>
  <c r="AG674" i="1" s="1"/>
  <c r="AH674" i="1" s="1"/>
  <c r="W673" i="1"/>
  <c r="S673" i="1"/>
  <c r="T672" i="1"/>
  <c r="V675" i="1" l="1"/>
  <c r="AG675" i="1" s="1"/>
  <c r="AH675" i="1" s="1"/>
  <c r="W674" i="1"/>
  <c r="S674" i="1"/>
  <c r="T673" i="1"/>
  <c r="V676" i="1" l="1"/>
  <c r="AG676" i="1" s="1"/>
  <c r="AH676" i="1" s="1"/>
  <c r="W675" i="1"/>
  <c r="S675" i="1"/>
  <c r="T674" i="1"/>
  <c r="V677" i="1" l="1"/>
  <c r="AG677" i="1" s="1"/>
  <c r="AH677" i="1" s="1"/>
  <c r="W676" i="1"/>
  <c r="S676" i="1"/>
  <c r="T675" i="1"/>
  <c r="V678" i="1" l="1"/>
  <c r="AG678" i="1" s="1"/>
  <c r="AH678" i="1" s="1"/>
  <c r="W677" i="1"/>
  <c r="S677" i="1"/>
  <c r="T676" i="1"/>
  <c r="V679" i="1" l="1"/>
  <c r="AG679" i="1" s="1"/>
  <c r="AH679" i="1" s="1"/>
  <c r="W678" i="1"/>
  <c r="S678" i="1"/>
  <c r="T677" i="1"/>
  <c r="V680" i="1" l="1"/>
  <c r="AG680" i="1" s="1"/>
  <c r="AH680" i="1" s="1"/>
  <c r="W679" i="1"/>
  <c r="S679" i="1"/>
  <c r="T678" i="1"/>
  <c r="V681" i="1" l="1"/>
  <c r="AG681" i="1" s="1"/>
  <c r="AH681" i="1" s="1"/>
  <c r="W680" i="1"/>
  <c r="S680" i="1"/>
  <c r="T679" i="1"/>
  <c r="V682" i="1" l="1"/>
  <c r="AG682" i="1" s="1"/>
  <c r="AH682" i="1" s="1"/>
  <c r="W681" i="1"/>
  <c r="S681" i="1"/>
  <c r="T680" i="1"/>
  <c r="V683" i="1" l="1"/>
  <c r="AG683" i="1" s="1"/>
  <c r="AH683" i="1" s="1"/>
  <c r="W682" i="1"/>
  <c r="S682" i="1"/>
  <c r="T681" i="1"/>
  <c r="V684" i="1" l="1"/>
  <c r="AG684" i="1" s="1"/>
  <c r="AH684" i="1" s="1"/>
  <c r="W683" i="1"/>
  <c r="S683" i="1"/>
  <c r="T682" i="1"/>
  <c r="V685" i="1" l="1"/>
  <c r="AG685" i="1" s="1"/>
  <c r="AH685" i="1" s="1"/>
  <c r="W684" i="1"/>
  <c r="S684" i="1"/>
  <c r="T683" i="1"/>
  <c r="V686" i="1" l="1"/>
  <c r="AG686" i="1" s="1"/>
  <c r="AH686" i="1" s="1"/>
  <c r="W685" i="1"/>
  <c r="S685" i="1"/>
  <c r="T684" i="1"/>
  <c r="V687" i="1" l="1"/>
  <c r="AG687" i="1" s="1"/>
  <c r="AH687" i="1" s="1"/>
  <c r="W686" i="1"/>
  <c r="S686" i="1"/>
  <c r="T685" i="1"/>
  <c r="V688" i="1" l="1"/>
  <c r="AG688" i="1" s="1"/>
  <c r="AH688" i="1" s="1"/>
  <c r="W687" i="1"/>
  <c r="S687" i="1"/>
  <c r="T686" i="1"/>
  <c r="V689" i="1" l="1"/>
  <c r="AG689" i="1" s="1"/>
  <c r="AH689" i="1" s="1"/>
  <c r="W688" i="1"/>
  <c r="S688" i="1"/>
  <c r="T687" i="1"/>
  <c r="V690" i="1" l="1"/>
  <c r="AG690" i="1" s="1"/>
  <c r="AH690" i="1" s="1"/>
  <c r="W689" i="1"/>
  <c r="S689" i="1"/>
  <c r="T688" i="1"/>
  <c r="V691" i="1" l="1"/>
  <c r="AG691" i="1" s="1"/>
  <c r="AH691" i="1" s="1"/>
  <c r="W690" i="1"/>
  <c r="S690" i="1"/>
  <c r="T689" i="1"/>
  <c r="V692" i="1" l="1"/>
  <c r="AG692" i="1" s="1"/>
  <c r="AH692" i="1" s="1"/>
  <c r="W691" i="1"/>
  <c r="S691" i="1"/>
  <c r="T690" i="1"/>
  <c r="V693" i="1" l="1"/>
  <c r="AG693" i="1" s="1"/>
  <c r="AH693" i="1" s="1"/>
  <c r="W692" i="1"/>
  <c r="S692" i="1"/>
  <c r="T691" i="1"/>
  <c r="V694" i="1" l="1"/>
  <c r="AG694" i="1" s="1"/>
  <c r="AH694" i="1" s="1"/>
  <c r="W693" i="1"/>
  <c r="S693" i="1"/>
  <c r="T692" i="1"/>
  <c r="V695" i="1" l="1"/>
  <c r="AG695" i="1" s="1"/>
  <c r="AH695" i="1" s="1"/>
  <c r="W694" i="1"/>
  <c r="S694" i="1"/>
  <c r="T693" i="1"/>
  <c r="V696" i="1" l="1"/>
  <c r="AG696" i="1" s="1"/>
  <c r="AH696" i="1" s="1"/>
  <c r="W695" i="1"/>
  <c r="S695" i="1"/>
  <c r="T694" i="1"/>
  <c r="V697" i="1" l="1"/>
  <c r="AG697" i="1" s="1"/>
  <c r="AH697" i="1" s="1"/>
  <c r="W696" i="1"/>
  <c r="S696" i="1"/>
  <c r="T695" i="1"/>
  <c r="V698" i="1" l="1"/>
  <c r="AG698" i="1" s="1"/>
  <c r="AH698" i="1" s="1"/>
  <c r="W697" i="1"/>
  <c r="S697" i="1"/>
  <c r="T696" i="1"/>
  <c r="V699" i="1" l="1"/>
  <c r="AG699" i="1" s="1"/>
  <c r="AH699" i="1" s="1"/>
  <c r="W698" i="1"/>
  <c r="S698" i="1"/>
  <c r="T697" i="1"/>
  <c r="V700" i="1" l="1"/>
  <c r="AG700" i="1" s="1"/>
  <c r="AH700" i="1" s="1"/>
  <c r="W699" i="1"/>
  <c r="S699" i="1"/>
  <c r="T698" i="1"/>
  <c r="V701" i="1" l="1"/>
  <c r="AG701" i="1" s="1"/>
  <c r="AH701" i="1" s="1"/>
  <c r="W700" i="1"/>
  <c r="S700" i="1"/>
  <c r="T699" i="1"/>
  <c r="V702" i="1" l="1"/>
  <c r="AG702" i="1" s="1"/>
  <c r="AH702" i="1" s="1"/>
  <c r="W701" i="1"/>
  <c r="S701" i="1"/>
  <c r="T700" i="1"/>
  <c r="V703" i="1" l="1"/>
  <c r="AG703" i="1" s="1"/>
  <c r="AH703" i="1" s="1"/>
  <c r="W702" i="1"/>
  <c r="S702" i="1"/>
  <c r="T701" i="1"/>
  <c r="V704" i="1" l="1"/>
  <c r="AG704" i="1" s="1"/>
  <c r="AH704" i="1" s="1"/>
  <c r="W703" i="1"/>
  <c r="S703" i="1"/>
  <c r="T702" i="1"/>
  <c r="V705" i="1" l="1"/>
  <c r="AG705" i="1" s="1"/>
  <c r="AH705" i="1" s="1"/>
  <c r="W704" i="1"/>
  <c r="S704" i="1"/>
  <c r="T703" i="1"/>
  <c r="V706" i="1" l="1"/>
  <c r="AG706" i="1" s="1"/>
  <c r="AH706" i="1" s="1"/>
  <c r="W705" i="1"/>
  <c r="S705" i="1"/>
  <c r="T704" i="1"/>
  <c r="V707" i="1" l="1"/>
  <c r="AG707" i="1" s="1"/>
  <c r="AH707" i="1" s="1"/>
  <c r="W706" i="1"/>
  <c r="S706" i="1"/>
  <c r="T705" i="1"/>
  <c r="V708" i="1" l="1"/>
  <c r="AG708" i="1" s="1"/>
  <c r="AH708" i="1" s="1"/>
  <c r="W707" i="1"/>
  <c r="S707" i="1"/>
  <c r="T706" i="1"/>
  <c r="V709" i="1" l="1"/>
  <c r="AG709" i="1" s="1"/>
  <c r="AH709" i="1" s="1"/>
  <c r="W708" i="1"/>
  <c r="S708" i="1"/>
  <c r="T707" i="1"/>
  <c r="V710" i="1" l="1"/>
  <c r="AG710" i="1" s="1"/>
  <c r="AH710" i="1" s="1"/>
  <c r="W709" i="1"/>
  <c r="S709" i="1"/>
  <c r="T708" i="1"/>
  <c r="V711" i="1" l="1"/>
  <c r="AG711" i="1" s="1"/>
  <c r="AH711" i="1" s="1"/>
  <c r="W710" i="1"/>
  <c r="S710" i="1"/>
  <c r="T709" i="1"/>
  <c r="V712" i="1" l="1"/>
  <c r="AG712" i="1" s="1"/>
  <c r="AH712" i="1" s="1"/>
  <c r="W711" i="1"/>
  <c r="S711" i="1"/>
  <c r="T710" i="1"/>
  <c r="V713" i="1" l="1"/>
  <c r="AG713" i="1" s="1"/>
  <c r="AH713" i="1" s="1"/>
  <c r="W712" i="1"/>
  <c r="S712" i="1"/>
  <c r="T711" i="1"/>
  <c r="V714" i="1" l="1"/>
  <c r="AG714" i="1" s="1"/>
  <c r="AH714" i="1" s="1"/>
  <c r="W713" i="1"/>
  <c r="S713" i="1"/>
  <c r="T712" i="1"/>
  <c r="V715" i="1" l="1"/>
  <c r="AG715" i="1" s="1"/>
  <c r="AH715" i="1" s="1"/>
  <c r="W714" i="1"/>
  <c r="S714" i="1"/>
  <c r="T713" i="1"/>
  <c r="V716" i="1" l="1"/>
  <c r="AG716" i="1" s="1"/>
  <c r="AH716" i="1" s="1"/>
  <c r="W715" i="1"/>
  <c r="S715" i="1"/>
  <c r="T714" i="1"/>
  <c r="V717" i="1" l="1"/>
  <c r="AG717" i="1" s="1"/>
  <c r="AH717" i="1" s="1"/>
  <c r="W716" i="1"/>
  <c r="S716" i="1"/>
  <c r="T715" i="1"/>
  <c r="V718" i="1" l="1"/>
  <c r="AG718" i="1" s="1"/>
  <c r="AH718" i="1" s="1"/>
  <c r="W717" i="1"/>
  <c r="S717" i="1"/>
  <c r="T716" i="1"/>
  <c r="V719" i="1" l="1"/>
  <c r="AG719" i="1" s="1"/>
  <c r="AH719" i="1" s="1"/>
  <c r="W718" i="1"/>
  <c r="S718" i="1"/>
  <c r="T717" i="1"/>
  <c r="V720" i="1" l="1"/>
  <c r="AG720" i="1" s="1"/>
  <c r="AH720" i="1" s="1"/>
  <c r="W719" i="1"/>
  <c r="S719" i="1"/>
  <c r="T718" i="1"/>
  <c r="V721" i="1" l="1"/>
  <c r="AG721" i="1" s="1"/>
  <c r="AH721" i="1" s="1"/>
  <c r="W720" i="1"/>
  <c r="S720" i="1"/>
  <c r="T719" i="1"/>
  <c r="V722" i="1" l="1"/>
  <c r="AG722" i="1" s="1"/>
  <c r="AH722" i="1" s="1"/>
  <c r="W721" i="1"/>
  <c r="S721" i="1"/>
  <c r="T720" i="1"/>
  <c r="V723" i="1" l="1"/>
  <c r="AG723" i="1" s="1"/>
  <c r="AH723" i="1" s="1"/>
  <c r="W722" i="1"/>
  <c r="S722" i="1"/>
  <c r="T721" i="1"/>
  <c r="V724" i="1" l="1"/>
  <c r="AG724" i="1" s="1"/>
  <c r="AH724" i="1" s="1"/>
  <c r="W723" i="1"/>
  <c r="S723" i="1"/>
  <c r="T722" i="1"/>
  <c r="V725" i="1" l="1"/>
  <c r="AG725" i="1" s="1"/>
  <c r="AH725" i="1" s="1"/>
  <c r="W724" i="1"/>
  <c r="S724" i="1"/>
  <c r="T723" i="1"/>
  <c r="V726" i="1" l="1"/>
  <c r="AG726" i="1" s="1"/>
  <c r="AH726" i="1" s="1"/>
  <c r="W725" i="1"/>
  <c r="S725" i="1"/>
  <c r="T724" i="1"/>
  <c r="V727" i="1" l="1"/>
  <c r="AG727" i="1" s="1"/>
  <c r="AH727" i="1" s="1"/>
  <c r="W726" i="1"/>
  <c r="S726" i="1"/>
  <c r="T725" i="1"/>
  <c r="V728" i="1" l="1"/>
  <c r="AG728" i="1" s="1"/>
  <c r="AH728" i="1" s="1"/>
  <c r="W727" i="1"/>
  <c r="S727" i="1"/>
  <c r="T726" i="1"/>
  <c r="V729" i="1" l="1"/>
  <c r="AG729" i="1" s="1"/>
  <c r="AH729" i="1" s="1"/>
  <c r="W728" i="1"/>
  <c r="S728" i="1"/>
  <c r="T727" i="1"/>
  <c r="V730" i="1" l="1"/>
  <c r="AG730" i="1" s="1"/>
  <c r="AH730" i="1" s="1"/>
  <c r="W729" i="1"/>
  <c r="S729" i="1"/>
  <c r="T728" i="1"/>
  <c r="V731" i="1" l="1"/>
  <c r="AG731" i="1" s="1"/>
  <c r="AH731" i="1" s="1"/>
  <c r="W730" i="1"/>
  <c r="S730" i="1"/>
  <c r="T729" i="1"/>
  <c r="V732" i="1" l="1"/>
  <c r="AG732" i="1" s="1"/>
  <c r="AH732" i="1" s="1"/>
  <c r="W731" i="1"/>
  <c r="S731" i="1"/>
  <c r="T730" i="1"/>
  <c r="V733" i="1" l="1"/>
  <c r="AG733" i="1" s="1"/>
  <c r="AH733" i="1" s="1"/>
  <c r="W732" i="1"/>
  <c r="S732" i="1"/>
  <c r="T731" i="1"/>
  <c r="V734" i="1" l="1"/>
  <c r="AG734" i="1" s="1"/>
  <c r="AH734" i="1" s="1"/>
  <c r="W733" i="1"/>
  <c r="S733" i="1"/>
  <c r="T732" i="1"/>
  <c r="V735" i="1" l="1"/>
  <c r="AG735" i="1" s="1"/>
  <c r="AH735" i="1" s="1"/>
  <c r="W734" i="1"/>
  <c r="S734" i="1"/>
  <c r="T733" i="1"/>
  <c r="V736" i="1" l="1"/>
  <c r="AG736" i="1" s="1"/>
  <c r="AH736" i="1" s="1"/>
  <c r="W735" i="1"/>
  <c r="S735" i="1"/>
  <c r="T734" i="1"/>
  <c r="V737" i="1" l="1"/>
  <c r="AG737" i="1" s="1"/>
  <c r="AH737" i="1" s="1"/>
  <c r="W736" i="1"/>
  <c r="S736" i="1"/>
  <c r="T735" i="1"/>
  <c r="V738" i="1" l="1"/>
  <c r="AG738" i="1" s="1"/>
  <c r="AH738" i="1" s="1"/>
  <c r="W737" i="1"/>
  <c r="S737" i="1"/>
  <c r="T736" i="1"/>
  <c r="V739" i="1" l="1"/>
  <c r="AG739" i="1" s="1"/>
  <c r="AH739" i="1" s="1"/>
  <c r="W738" i="1"/>
  <c r="S738" i="1"/>
  <c r="T737" i="1"/>
  <c r="V740" i="1" l="1"/>
  <c r="AG740" i="1" s="1"/>
  <c r="AH740" i="1" s="1"/>
  <c r="W739" i="1"/>
  <c r="S739" i="1"/>
  <c r="T738" i="1"/>
  <c r="V741" i="1" l="1"/>
  <c r="AG741" i="1" s="1"/>
  <c r="AH741" i="1" s="1"/>
  <c r="W740" i="1"/>
  <c r="S740" i="1"/>
  <c r="T739" i="1"/>
  <c r="V742" i="1" l="1"/>
  <c r="AG742" i="1" s="1"/>
  <c r="AH742" i="1" s="1"/>
  <c r="W741" i="1"/>
  <c r="S741" i="1"/>
  <c r="T740" i="1"/>
  <c r="V743" i="1" l="1"/>
  <c r="AG743" i="1" s="1"/>
  <c r="AH743" i="1" s="1"/>
  <c r="W742" i="1"/>
  <c r="S742" i="1"/>
  <c r="T741" i="1"/>
  <c r="V744" i="1" l="1"/>
  <c r="AG744" i="1" s="1"/>
  <c r="AH744" i="1" s="1"/>
  <c r="W743" i="1"/>
  <c r="S743" i="1"/>
  <c r="T742" i="1"/>
  <c r="V745" i="1" l="1"/>
  <c r="AG745" i="1" s="1"/>
  <c r="AH745" i="1" s="1"/>
  <c r="W744" i="1"/>
  <c r="S744" i="1"/>
  <c r="T743" i="1"/>
  <c r="V746" i="1" l="1"/>
  <c r="AG746" i="1" s="1"/>
  <c r="AH746" i="1" s="1"/>
  <c r="W745" i="1"/>
  <c r="S745" i="1"/>
  <c r="T744" i="1"/>
  <c r="V747" i="1" l="1"/>
  <c r="AG747" i="1" s="1"/>
  <c r="AH747" i="1" s="1"/>
  <c r="W746" i="1"/>
  <c r="S746" i="1"/>
  <c r="T745" i="1"/>
  <c r="V748" i="1" l="1"/>
  <c r="AG748" i="1" s="1"/>
  <c r="AH748" i="1" s="1"/>
  <c r="W747" i="1"/>
  <c r="S747" i="1"/>
  <c r="T746" i="1"/>
  <c r="V749" i="1" l="1"/>
  <c r="AG749" i="1" s="1"/>
  <c r="AH749" i="1" s="1"/>
  <c r="W748" i="1"/>
  <c r="S748" i="1"/>
  <c r="T747" i="1"/>
  <c r="V750" i="1" l="1"/>
  <c r="AG750" i="1" s="1"/>
  <c r="AH750" i="1" s="1"/>
  <c r="W749" i="1"/>
  <c r="S749" i="1"/>
  <c r="T748" i="1"/>
  <c r="V751" i="1" l="1"/>
  <c r="AG751" i="1" s="1"/>
  <c r="AH751" i="1" s="1"/>
  <c r="W750" i="1"/>
  <c r="S750" i="1"/>
  <c r="T749" i="1"/>
  <c r="V752" i="1" l="1"/>
  <c r="AG752" i="1" s="1"/>
  <c r="AH752" i="1" s="1"/>
  <c r="W751" i="1"/>
  <c r="S751" i="1"/>
  <c r="T750" i="1"/>
  <c r="V753" i="1" l="1"/>
  <c r="AG753" i="1" s="1"/>
  <c r="AH753" i="1" s="1"/>
  <c r="W752" i="1"/>
  <c r="S752" i="1"/>
  <c r="T751" i="1"/>
  <c r="V754" i="1" l="1"/>
  <c r="AG754" i="1" s="1"/>
  <c r="AH754" i="1" s="1"/>
  <c r="W753" i="1"/>
  <c r="S753" i="1"/>
  <c r="T752" i="1"/>
  <c r="V755" i="1" l="1"/>
  <c r="AG755" i="1" s="1"/>
  <c r="AH755" i="1" s="1"/>
  <c r="W754" i="1"/>
  <c r="S754" i="1"/>
  <c r="T753" i="1"/>
  <c r="V756" i="1" l="1"/>
  <c r="AG756" i="1" s="1"/>
  <c r="AH756" i="1" s="1"/>
  <c r="W755" i="1"/>
  <c r="S755" i="1"/>
  <c r="T754" i="1"/>
  <c r="V757" i="1" l="1"/>
  <c r="AG757" i="1" s="1"/>
  <c r="AH757" i="1" s="1"/>
  <c r="W756" i="1"/>
  <c r="S756" i="1"/>
  <c r="T755" i="1"/>
  <c r="V758" i="1" l="1"/>
  <c r="AG758" i="1" s="1"/>
  <c r="AH758" i="1" s="1"/>
  <c r="W757" i="1"/>
  <c r="S757" i="1"/>
  <c r="T756" i="1"/>
  <c r="V759" i="1" l="1"/>
  <c r="AG759" i="1" s="1"/>
  <c r="AH759" i="1" s="1"/>
  <c r="W758" i="1"/>
  <c r="S758" i="1"/>
  <c r="T757" i="1"/>
  <c r="V760" i="1" l="1"/>
  <c r="AG760" i="1" s="1"/>
  <c r="AH760" i="1" s="1"/>
  <c r="W759" i="1"/>
  <c r="S759" i="1"/>
  <c r="T758" i="1"/>
  <c r="V761" i="1" l="1"/>
  <c r="AG761" i="1" s="1"/>
  <c r="AH761" i="1" s="1"/>
  <c r="W760" i="1"/>
  <c r="S760" i="1"/>
  <c r="T759" i="1"/>
  <c r="V762" i="1" l="1"/>
  <c r="AG762" i="1" s="1"/>
  <c r="AH762" i="1" s="1"/>
  <c r="W761" i="1"/>
  <c r="S761" i="1"/>
  <c r="T760" i="1"/>
  <c r="V763" i="1" l="1"/>
  <c r="AG763" i="1" s="1"/>
  <c r="AH763" i="1" s="1"/>
  <c r="W762" i="1"/>
  <c r="S762" i="1"/>
  <c r="T761" i="1"/>
  <c r="V764" i="1" l="1"/>
  <c r="AG764" i="1" s="1"/>
  <c r="AH764" i="1" s="1"/>
  <c r="W763" i="1"/>
  <c r="S763" i="1"/>
  <c r="T762" i="1"/>
  <c r="V765" i="1" l="1"/>
  <c r="AG765" i="1" s="1"/>
  <c r="AH765" i="1" s="1"/>
  <c r="W764" i="1"/>
  <c r="S764" i="1"/>
  <c r="T763" i="1"/>
  <c r="V766" i="1" l="1"/>
  <c r="AG766" i="1" s="1"/>
  <c r="AH766" i="1" s="1"/>
  <c r="W765" i="1"/>
  <c r="S765" i="1"/>
  <c r="T764" i="1"/>
  <c r="V767" i="1" l="1"/>
  <c r="AG767" i="1" s="1"/>
  <c r="AH767" i="1" s="1"/>
  <c r="W766" i="1"/>
  <c r="S766" i="1"/>
  <c r="T765" i="1"/>
  <c r="V768" i="1" l="1"/>
  <c r="AG768" i="1" s="1"/>
  <c r="AH768" i="1" s="1"/>
  <c r="W767" i="1"/>
  <c r="S767" i="1"/>
  <c r="T766" i="1"/>
  <c r="V769" i="1" l="1"/>
  <c r="AG769" i="1" s="1"/>
  <c r="AH769" i="1" s="1"/>
  <c r="W768" i="1"/>
  <c r="S768" i="1"/>
  <c r="T767" i="1"/>
  <c r="V770" i="1" l="1"/>
  <c r="AG770" i="1" s="1"/>
  <c r="AH770" i="1" s="1"/>
  <c r="W769" i="1"/>
  <c r="S769" i="1"/>
  <c r="T768" i="1"/>
  <c r="V771" i="1" l="1"/>
  <c r="AG771" i="1" s="1"/>
  <c r="AH771" i="1" s="1"/>
  <c r="W770" i="1"/>
  <c r="S770" i="1"/>
  <c r="T769" i="1"/>
  <c r="V772" i="1" l="1"/>
  <c r="AG772" i="1" s="1"/>
  <c r="AH772" i="1" s="1"/>
  <c r="W771" i="1"/>
  <c r="S771" i="1"/>
  <c r="T770" i="1"/>
  <c r="V773" i="1" l="1"/>
  <c r="AG773" i="1" s="1"/>
  <c r="AH773" i="1" s="1"/>
  <c r="W772" i="1"/>
  <c r="S772" i="1"/>
  <c r="T771" i="1"/>
  <c r="V774" i="1" l="1"/>
  <c r="AG774" i="1" s="1"/>
  <c r="AH774" i="1" s="1"/>
  <c r="W773" i="1"/>
  <c r="S773" i="1"/>
  <c r="T772" i="1"/>
  <c r="V775" i="1" l="1"/>
  <c r="AG775" i="1" s="1"/>
  <c r="AH775" i="1" s="1"/>
  <c r="W774" i="1"/>
  <c r="S774" i="1"/>
  <c r="T773" i="1"/>
  <c r="V776" i="1" l="1"/>
  <c r="AG776" i="1" s="1"/>
  <c r="AH776" i="1" s="1"/>
  <c r="W775" i="1"/>
  <c r="S775" i="1"/>
  <c r="T774" i="1"/>
  <c r="V777" i="1" l="1"/>
  <c r="AG777" i="1" s="1"/>
  <c r="AH777" i="1" s="1"/>
  <c r="W776" i="1"/>
  <c r="S776" i="1"/>
  <c r="T775" i="1"/>
  <c r="V778" i="1" l="1"/>
  <c r="AG778" i="1" s="1"/>
  <c r="AH778" i="1" s="1"/>
  <c r="W777" i="1"/>
  <c r="S777" i="1"/>
  <c r="T776" i="1"/>
  <c r="V779" i="1" l="1"/>
  <c r="AG779" i="1" s="1"/>
  <c r="AH779" i="1" s="1"/>
  <c r="W778" i="1"/>
  <c r="S778" i="1"/>
  <c r="T777" i="1"/>
  <c r="V780" i="1" l="1"/>
  <c r="AG780" i="1" s="1"/>
  <c r="AH780" i="1" s="1"/>
  <c r="W779" i="1"/>
  <c r="S779" i="1"/>
  <c r="T778" i="1"/>
  <c r="V781" i="1" l="1"/>
  <c r="AG781" i="1" s="1"/>
  <c r="AH781" i="1" s="1"/>
  <c r="W780" i="1"/>
  <c r="S780" i="1"/>
  <c r="T779" i="1"/>
  <c r="V782" i="1" l="1"/>
  <c r="AG782" i="1" s="1"/>
  <c r="AH782" i="1" s="1"/>
  <c r="W781" i="1"/>
  <c r="S781" i="1"/>
  <c r="T780" i="1"/>
  <c r="V783" i="1" l="1"/>
  <c r="AG783" i="1" s="1"/>
  <c r="AH783" i="1" s="1"/>
  <c r="W782" i="1"/>
  <c r="S782" i="1"/>
  <c r="T781" i="1"/>
  <c r="V784" i="1" l="1"/>
  <c r="AG784" i="1" s="1"/>
  <c r="AH784" i="1" s="1"/>
  <c r="W783" i="1"/>
  <c r="S783" i="1"/>
  <c r="T782" i="1"/>
  <c r="V785" i="1" l="1"/>
  <c r="AG785" i="1" s="1"/>
  <c r="AH785" i="1" s="1"/>
  <c r="W784" i="1"/>
  <c r="S784" i="1"/>
  <c r="T783" i="1"/>
  <c r="V786" i="1" l="1"/>
  <c r="AG786" i="1" s="1"/>
  <c r="AH786" i="1" s="1"/>
  <c r="W785" i="1"/>
  <c r="S785" i="1"/>
  <c r="T784" i="1"/>
  <c r="V787" i="1" l="1"/>
  <c r="AG787" i="1" s="1"/>
  <c r="AH787" i="1" s="1"/>
  <c r="W786" i="1"/>
  <c r="S786" i="1"/>
  <c r="T785" i="1"/>
  <c r="V788" i="1" l="1"/>
  <c r="AG788" i="1" s="1"/>
  <c r="AH788" i="1" s="1"/>
  <c r="W787" i="1"/>
  <c r="S787" i="1"/>
  <c r="T786" i="1"/>
  <c r="V789" i="1" l="1"/>
  <c r="AG789" i="1" s="1"/>
  <c r="AH789" i="1" s="1"/>
  <c r="W788" i="1"/>
  <c r="S788" i="1"/>
  <c r="T787" i="1"/>
  <c r="V790" i="1" l="1"/>
  <c r="AG790" i="1" s="1"/>
  <c r="AH790" i="1" s="1"/>
  <c r="W789" i="1"/>
  <c r="S789" i="1"/>
  <c r="T788" i="1"/>
  <c r="V791" i="1" l="1"/>
  <c r="AG791" i="1" s="1"/>
  <c r="AH791" i="1" s="1"/>
  <c r="W790" i="1"/>
  <c r="S790" i="1"/>
  <c r="T789" i="1"/>
  <c r="V792" i="1" l="1"/>
  <c r="AG792" i="1" s="1"/>
  <c r="AH792" i="1" s="1"/>
  <c r="W791" i="1"/>
  <c r="S791" i="1"/>
  <c r="T790" i="1"/>
  <c r="V793" i="1" l="1"/>
  <c r="AG793" i="1" s="1"/>
  <c r="AH793" i="1" s="1"/>
  <c r="W792" i="1"/>
  <c r="S792" i="1"/>
  <c r="T791" i="1"/>
  <c r="V794" i="1" l="1"/>
  <c r="AG794" i="1" s="1"/>
  <c r="AH794" i="1" s="1"/>
  <c r="W793" i="1"/>
  <c r="S793" i="1"/>
  <c r="T792" i="1"/>
  <c r="V795" i="1" l="1"/>
  <c r="AG795" i="1" s="1"/>
  <c r="AH795" i="1" s="1"/>
  <c r="W794" i="1"/>
  <c r="S794" i="1"/>
  <c r="T793" i="1"/>
  <c r="V796" i="1" l="1"/>
  <c r="AG796" i="1" s="1"/>
  <c r="AH796" i="1" s="1"/>
  <c r="W795" i="1"/>
  <c r="S795" i="1"/>
  <c r="T794" i="1"/>
  <c r="V797" i="1" l="1"/>
  <c r="AG797" i="1" s="1"/>
  <c r="AH797" i="1" s="1"/>
  <c r="W796" i="1"/>
  <c r="S796" i="1"/>
  <c r="T795" i="1"/>
  <c r="V798" i="1" l="1"/>
  <c r="AG798" i="1" s="1"/>
  <c r="AH798" i="1" s="1"/>
  <c r="W797" i="1"/>
  <c r="S797" i="1"/>
  <c r="T796" i="1"/>
  <c r="V799" i="1" l="1"/>
  <c r="AG799" i="1" s="1"/>
  <c r="AH799" i="1" s="1"/>
  <c r="W798" i="1"/>
  <c r="S798" i="1"/>
  <c r="T797" i="1"/>
  <c r="V800" i="1" l="1"/>
  <c r="AG800" i="1" s="1"/>
  <c r="AH800" i="1" s="1"/>
  <c r="W799" i="1"/>
  <c r="S799" i="1"/>
  <c r="T798" i="1"/>
  <c r="V801" i="1" l="1"/>
  <c r="AG801" i="1" s="1"/>
  <c r="AH801" i="1" s="1"/>
  <c r="W800" i="1"/>
  <c r="S800" i="1"/>
  <c r="T799" i="1"/>
  <c r="V802" i="1" l="1"/>
  <c r="AG802" i="1" s="1"/>
  <c r="AH802" i="1" s="1"/>
  <c r="W801" i="1"/>
  <c r="S801" i="1"/>
  <c r="T800" i="1"/>
  <c r="V803" i="1" l="1"/>
  <c r="AG803" i="1" s="1"/>
  <c r="AH803" i="1" s="1"/>
  <c r="W802" i="1"/>
  <c r="S802" i="1"/>
  <c r="T801" i="1"/>
  <c r="V804" i="1" l="1"/>
  <c r="AG804" i="1" s="1"/>
  <c r="AH804" i="1" s="1"/>
  <c r="W803" i="1"/>
  <c r="S803" i="1"/>
  <c r="T802" i="1"/>
  <c r="V805" i="1" l="1"/>
  <c r="AG805" i="1" s="1"/>
  <c r="AH805" i="1" s="1"/>
  <c r="W804" i="1"/>
  <c r="S804" i="1"/>
  <c r="T803" i="1"/>
  <c r="V806" i="1" l="1"/>
  <c r="AG806" i="1" s="1"/>
  <c r="AH806" i="1" s="1"/>
  <c r="W805" i="1"/>
  <c r="S805" i="1"/>
  <c r="T804" i="1"/>
  <c r="V807" i="1" l="1"/>
  <c r="AG807" i="1" s="1"/>
  <c r="AH807" i="1" s="1"/>
  <c r="W806" i="1"/>
  <c r="S806" i="1"/>
  <c r="T805" i="1"/>
  <c r="V808" i="1" l="1"/>
  <c r="AG808" i="1" s="1"/>
  <c r="AH808" i="1" s="1"/>
  <c r="W807" i="1"/>
  <c r="S807" i="1"/>
  <c r="T806" i="1"/>
  <c r="V809" i="1" l="1"/>
  <c r="AG809" i="1" s="1"/>
  <c r="AH809" i="1" s="1"/>
  <c r="W808" i="1"/>
  <c r="S808" i="1"/>
  <c r="T807" i="1"/>
  <c r="V810" i="1" l="1"/>
  <c r="AG810" i="1" s="1"/>
  <c r="AH810" i="1" s="1"/>
  <c r="W809" i="1"/>
  <c r="S809" i="1"/>
  <c r="T808" i="1"/>
  <c r="V811" i="1" l="1"/>
  <c r="AG811" i="1" s="1"/>
  <c r="AH811" i="1" s="1"/>
  <c r="W810" i="1"/>
  <c r="S810" i="1"/>
  <c r="T809" i="1"/>
  <c r="V812" i="1" l="1"/>
  <c r="AG812" i="1" s="1"/>
  <c r="AH812" i="1" s="1"/>
  <c r="W811" i="1"/>
  <c r="S811" i="1"/>
  <c r="T810" i="1"/>
  <c r="V813" i="1" l="1"/>
  <c r="AG813" i="1" s="1"/>
  <c r="AH813" i="1" s="1"/>
  <c r="W812" i="1"/>
  <c r="S812" i="1"/>
  <c r="T811" i="1"/>
  <c r="V814" i="1" l="1"/>
  <c r="AG814" i="1" s="1"/>
  <c r="AH814" i="1" s="1"/>
  <c r="W813" i="1"/>
  <c r="S813" i="1"/>
  <c r="T812" i="1"/>
  <c r="V815" i="1" l="1"/>
  <c r="AG815" i="1" s="1"/>
  <c r="AH815" i="1" s="1"/>
  <c r="W814" i="1"/>
  <c r="S814" i="1"/>
  <c r="T813" i="1"/>
  <c r="V816" i="1" l="1"/>
  <c r="AG816" i="1" s="1"/>
  <c r="AH816" i="1" s="1"/>
  <c r="W815" i="1"/>
  <c r="S815" i="1"/>
  <c r="T814" i="1"/>
  <c r="V817" i="1" l="1"/>
  <c r="AG817" i="1" s="1"/>
  <c r="AH817" i="1" s="1"/>
  <c r="W816" i="1"/>
  <c r="S816" i="1"/>
  <c r="T815" i="1"/>
  <c r="V818" i="1" l="1"/>
  <c r="AG818" i="1" s="1"/>
  <c r="AH818" i="1" s="1"/>
  <c r="W817" i="1"/>
  <c r="S817" i="1"/>
  <c r="T816" i="1"/>
  <c r="V819" i="1" l="1"/>
  <c r="AG819" i="1" s="1"/>
  <c r="AH819" i="1" s="1"/>
  <c r="W818" i="1"/>
  <c r="S818" i="1"/>
  <c r="T817" i="1"/>
  <c r="V820" i="1" l="1"/>
  <c r="AG820" i="1" s="1"/>
  <c r="AH820" i="1" s="1"/>
  <c r="W819" i="1"/>
  <c r="S819" i="1"/>
  <c r="T818" i="1"/>
  <c r="V821" i="1" l="1"/>
  <c r="AG821" i="1" s="1"/>
  <c r="AH821" i="1" s="1"/>
  <c r="W820" i="1"/>
  <c r="S820" i="1"/>
  <c r="T819" i="1"/>
  <c r="V822" i="1" l="1"/>
  <c r="AG822" i="1" s="1"/>
  <c r="AH822" i="1" s="1"/>
  <c r="W821" i="1"/>
  <c r="S821" i="1"/>
  <c r="T820" i="1"/>
  <c r="V823" i="1" l="1"/>
  <c r="AG823" i="1" s="1"/>
  <c r="AH823" i="1" s="1"/>
  <c r="W822" i="1"/>
  <c r="S822" i="1"/>
  <c r="T821" i="1"/>
  <c r="V824" i="1" l="1"/>
  <c r="AG824" i="1" s="1"/>
  <c r="AH824" i="1" s="1"/>
  <c r="W823" i="1"/>
  <c r="S823" i="1"/>
  <c r="T822" i="1"/>
  <c r="V825" i="1" l="1"/>
  <c r="AG825" i="1" s="1"/>
  <c r="AH825" i="1" s="1"/>
  <c r="W824" i="1"/>
  <c r="S824" i="1"/>
  <c r="T823" i="1"/>
  <c r="V826" i="1" l="1"/>
  <c r="AG826" i="1" s="1"/>
  <c r="AH826" i="1" s="1"/>
  <c r="W825" i="1"/>
  <c r="S825" i="1"/>
  <c r="T824" i="1"/>
  <c r="V827" i="1" l="1"/>
  <c r="AG827" i="1" s="1"/>
  <c r="AH827" i="1" s="1"/>
  <c r="W826" i="1"/>
  <c r="S826" i="1"/>
  <c r="T825" i="1"/>
  <c r="V828" i="1" l="1"/>
  <c r="AG828" i="1" s="1"/>
  <c r="AH828" i="1" s="1"/>
  <c r="W827" i="1"/>
  <c r="S827" i="1"/>
  <c r="T826" i="1"/>
  <c r="V829" i="1" l="1"/>
  <c r="AG829" i="1" s="1"/>
  <c r="AH829" i="1" s="1"/>
  <c r="W828" i="1"/>
  <c r="S828" i="1"/>
  <c r="T827" i="1"/>
  <c r="V830" i="1" l="1"/>
  <c r="AG830" i="1" s="1"/>
  <c r="AH830" i="1" s="1"/>
  <c r="W829" i="1"/>
  <c r="S829" i="1"/>
  <c r="T828" i="1"/>
  <c r="V831" i="1" l="1"/>
  <c r="AG831" i="1" s="1"/>
  <c r="AH831" i="1" s="1"/>
  <c r="W830" i="1"/>
  <c r="S830" i="1"/>
  <c r="T829" i="1"/>
  <c r="V832" i="1" l="1"/>
  <c r="AG832" i="1" s="1"/>
  <c r="AH832" i="1" s="1"/>
  <c r="W831" i="1"/>
  <c r="S831" i="1"/>
  <c r="T830" i="1"/>
  <c r="V833" i="1" l="1"/>
  <c r="AG833" i="1" s="1"/>
  <c r="AH833" i="1" s="1"/>
  <c r="W832" i="1"/>
  <c r="S832" i="1"/>
  <c r="T831" i="1"/>
  <c r="V834" i="1" l="1"/>
  <c r="AG834" i="1" s="1"/>
  <c r="AH834" i="1" s="1"/>
  <c r="W833" i="1"/>
  <c r="S833" i="1"/>
  <c r="T832" i="1"/>
  <c r="V835" i="1" l="1"/>
  <c r="AG835" i="1" s="1"/>
  <c r="AH835" i="1" s="1"/>
  <c r="W834" i="1"/>
  <c r="S834" i="1"/>
  <c r="T833" i="1"/>
  <c r="V836" i="1" l="1"/>
  <c r="AG836" i="1" s="1"/>
  <c r="AH836" i="1" s="1"/>
  <c r="W835" i="1"/>
  <c r="S835" i="1"/>
  <c r="T834" i="1"/>
  <c r="V837" i="1" l="1"/>
  <c r="AG837" i="1" s="1"/>
  <c r="AH837" i="1" s="1"/>
  <c r="W836" i="1"/>
  <c r="S836" i="1"/>
  <c r="T835" i="1"/>
  <c r="V838" i="1" l="1"/>
  <c r="AG838" i="1" s="1"/>
  <c r="AH838" i="1" s="1"/>
  <c r="W837" i="1"/>
  <c r="S837" i="1"/>
  <c r="T836" i="1"/>
  <c r="V839" i="1" l="1"/>
  <c r="AG839" i="1" s="1"/>
  <c r="AH839" i="1" s="1"/>
  <c r="W838" i="1"/>
  <c r="S838" i="1"/>
  <c r="T837" i="1"/>
  <c r="V840" i="1" l="1"/>
  <c r="AG840" i="1" s="1"/>
  <c r="AH840" i="1" s="1"/>
  <c r="W839" i="1"/>
  <c r="S839" i="1"/>
  <c r="T838" i="1"/>
  <c r="V841" i="1" l="1"/>
  <c r="AG841" i="1" s="1"/>
  <c r="AH841" i="1" s="1"/>
  <c r="W840" i="1"/>
  <c r="S840" i="1"/>
  <c r="T839" i="1"/>
  <c r="V842" i="1" l="1"/>
  <c r="AG842" i="1" s="1"/>
  <c r="AH842" i="1" s="1"/>
  <c r="W841" i="1"/>
  <c r="S841" i="1"/>
  <c r="T840" i="1"/>
  <c r="V843" i="1" l="1"/>
  <c r="AG843" i="1" s="1"/>
  <c r="AH843" i="1" s="1"/>
  <c r="W842" i="1"/>
  <c r="S842" i="1"/>
  <c r="T841" i="1"/>
  <c r="V844" i="1" l="1"/>
  <c r="AG844" i="1" s="1"/>
  <c r="AH844" i="1" s="1"/>
  <c r="W843" i="1"/>
  <c r="S843" i="1"/>
  <c r="T842" i="1"/>
  <c r="V845" i="1" l="1"/>
  <c r="AG845" i="1" s="1"/>
  <c r="AH845" i="1" s="1"/>
  <c r="W844" i="1"/>
  <c r="S844" i="1"/>
  <c r="T843" i="1"/>
  <c r="V846" i="1" l="1"/>
  <c r="AG846" i="1" s="1"/>
  <c r="AH846" i="1" s="1"/>
  <c r="W845" i="1"/>
  <c r="S845" i="1"/>
  <c r="T844" i="1"/>
  <c r="V847" i="1" l="1"/>
  <c r="AG847" i="1" s="1"/>
  <c r="AH847" i="1" s="1"/>
  <c r="W846" i="1"/>
  <c r="S846" i="1"/>
  <c r="T845" i="1"/>
  <c r="V848" i="1" l="1"/>
  <c r="AG848" i="1" s="1"/>
  <c r="AH848" i="1" s="1"/>
  <c r="W847" i="1"/>
  <c r="S847" i="1"/>
  <c r="T846" i="1"/>
  <c r="V849" i="1" l="1"/>
  <c r="AG849" i="1" s="1"/>
  <c r="AH849" i="1" s="1"/>
  <c r="W848" i="1"/>
  <c r="S848" i="1"/>
  <c r="T847" i="1"/>
  <c r="V850" i="1" l="1"/>
  <c r="AG850" i="1" s="1"/>
  <c r="AH850" i="1" s="1"/>
  <c r="W849" i="1"/>
  <c r="S849" i="1"/>
  <c r="T848" i="1"/>
  <c r="V851" i="1" l="1"/>
  <c r="AG851" i="1" s="1"/>
  <c r="AH851" i="1" s="1"/>
  <c r="W850" i="1"/>
  <c r="S850" i="1"/>
  <c r="T849" i="1"/>
  <c r="V852" i="1" l="1"/>
  <c r="AG852" i="1" s="1"/>
  <c r="AH852" i="1" s="1"/>
  <c r="W851" i="1"/>
  <c r="S851" i="1"/>
  <c r="T850" i="1"/>
  <c r="V853" i="1" l="1"/>
  <c r="AG853" i="1" s="1"/>
  <c r="AH853" i="1" s="1"/>
  <c r="W852" i="1"/>
  <c r="S852" i="1"/>
  <c r="T851" i="1"/>
  <c r="V854" i="1" l="1"/>
  <c r="AG854" i="1" s="1"/>
  <c r="AH854" i="1" s="1"/>
  <c r="W853" i="1"/>
  <c r="S853" i="1"/>
  <c r="T852" i="1"/>
  <c r="V855" i="1" l="1"/>
  <c r="AG855" i="1" s="1"/>
  <c r="AH855" i="1" s="1"/>
  <c r="W854" i="1"/>
  <c r="S854" i="1"/>
  <c r="T853" i="1"/>
  <c r="V856" i="1" l="1"/>
  <c r="AG856" i="1" s="1"/>
  <c r="AH856" i="1" s="1"/>
  <c r="W855" i="1"/>
  <c r="S855" i="1"/>
  <c r="T854" i="1"/>
  <c r="V857" i="1" l="1"/>
  <c r="AG857" i="1" s="1"/>
  <c r="AH857" i="1" s="1"/>
  <c r="W856" i="1"/>
  <c r="S856" i="1"/>
  <c r="T855" i="1"/>
  <c r="V858" i="1" l="1"/>
  <c r="AG858" i="1" s="1"/>
  <c r="AH858" i="1" s="1"/>
  <c r="W857" i="1"/>
  <c r="S857" i="1"/>
  <c r="T856" i="1"/>
  <c r="V859" i="1" l="1"/>
  <c r="AG859" i="1" s="1"/>
  <c r="AH859" i="1" s="1"/>
  <c r="W858" i="1"/>
  <c r="S858" i="1"/>
  <c r="T857" i="1"/>
  <c r="V860" i="1" l="1"/>
  <c r="AG860" i="1" s="1"/>
  <c r="AH860" i="1" s="1"/>
  <c r="W859" i="1"/>
  <c r="S859" i="1"/>
  <c r="T858" i="1"/>
  <c r="V861" i="1" l="1"/>
  <c r="AG861" i="1" s="1"/>
  <c r="AH861" i="1" s="1"/>
  <c r="W860" i="1"/>
  <c r="S860" i="1"/>
  <c r="T859" i="1"/>
  <c r="V862" i="1" l="1"/>
  <c r="AG862" i="1" s="1"/>
  <c r="AH862" i="1" s="1"/>
  <c r="W861" i="1"/>
  <c r="S861" i="1"/>
  <c r="T860" i="1"/>
  <c r="V863" i="1" l="1"/>
  <c r="AG863" i="1" s="1"/>
  <c r="AH863" i="1" s="1"/>
  <c r="W862" i="1"/>
  <c r="S862" i="1"/>
  <c r="T861" i="1"/>
  <c r="V864" i="1" l="1"/>
  <c r="AG864" i="1" s="1"/>
  <c r="AH864" i="1" s="1"/>
  <c r="W863" i="1"/>
  <c r="S863" i="1"/>
  <c r="T862" i="1"/>
  <c r="V865" i="1" l="1"/>
  <c r="AG865" i="1" s="1"/>
  <c r="AH865" i="1" s="1"/>
  <c r="W864" i="1"/>
  <c r="S864" i="1"/>
  <c r="T863" i="1"/>
  <c r="V866" i="1" l="1"/>
  <c r="AG866" i="1" s="1"/>
  <c r="AH866" i="1" s="1"/>
  <c r="W865" i="1"/>
  <c r="S865" i="1"/>
  <c r="T864" i="1"/>
  <c r="V867" i="1" l="1"/>
  <c r="AG867" i="1" s="1"/>
  <c r="AH867" i="1" s="1"/>
  <c r="W866" i="1"/>
  <c r="S866" i="1"/>
  <c r="T865" i="1"/>
  <c r="V868" i="1" l="1"/>
  <c r="AG868" i="1" s="1"/>
  <c r="AH868" i="1" s="1"/>
  <c r="W867" i="1"/>
  <c r="S867" i="1"/>
  <c r="T866" i="1"/>
  <c r="V869" i="1" l="1"/>
  <c r="AG869" i="1" s="1"/>
  <c r="AH869" i="1" s="1"/>
  <c r="W868" i="1"/>
  <c r="S868" i="1"/>
  <c r="T867" i="1"/>
  <c r="V870" i="1" l="1"/>
  <c r="AG870" i="1" s="1"/>
  <c r="AH870" i="1" s="1"/>
  <c r="W869" i="1"/>
  <c r="S869" i="1"/>
  <c r="T868" i="1"/>
  <c r="V871" i="1" l="1"/>
  <c r="AG871" i="1" s="1"/>
  <c r="AH871" i="1" s="1"/>
  <c r="W870" i="1"/>
  <c r="S870" i="1"/>
  <c r="T869" i="1"/>
  <c r="V872" i="1" l="1"/>
  <c r="AG872" i="1" s="1"/>
  <c r="AH872" i="1" s="1"/>
  <c r="W871" i="1"/>
  <c r="S871" i="1"/>
  <c r="T870" i="1"/>
  <c r="V873" i="1" l="1"/>
  <c r="AG873" i="1" s="1"/>
  <c r="AH873" i="1" s="1"/>
  <c r="W872" i="1"/>
  <c r="S872" i="1"/>
  <c r="T871" i="1"/>
  <c r="V874" i="1" l="1"/>
  <c r="AG874" i="1" s="1"/>
  <c r="AH874" i="1" s="1"/>
  <c r="W873" i="1"/>
  <c r="S873" i="1"/>
  <c r="T872" i="1"/>
  <c r="V875" i="1" l="1"/>
  <c r="AG875" i="1" s="1"/>
  <c r="AH875" i="1" s="1"/>
  <c r="W874" i="1"/>
  <c r="S874" i="1"/>
  <c r="T873" i="1"/>
  <c r="V876" i="1" l="1"/>
  <c r="AG876" i="1" s="1"/>
  <c r="AH876" i="1" s="1"/>
  <c r="W875" i="1"/>
  <c r="S875" i="1"/>
  <c r="T874" i="1"/>
  <c r="V877" i="1" l="1"/>
  <c r="AG877" i="1" s="1"/>
  <c r="AH877" i="1" s="1"/>
  <c r="W876" i="1"/>
  <c r="S876" i="1"/>
  <c r="T875" i="1"/>
  <c r="V878" i="1" l="1"/>
  <c r="AG878" i="1" s="1"/>
  <c r="AH878" i="1" s="1"/>
  <c r="W877" i="1"/>
  <c r="S877" i="1"/>
  <c r="T876" i="1"/>
  <c r="V879" i="1" l="1"/>
  <c r="AG879" i="1" s="1"/>
  <c r="AH879" i="1" s="1"/>
  <c r="W878" i="1"/>
  <c r="S878" i="1"/>
  <c r="T877" i="1"/>
  <c r="V880" i="1" l="1"/>
  <c r="AG880" i="1" s="1"/>
  <c r="AH880" i="1" s="1"/>
  <c r="W879" i="1"/>
  <c r="S879" i="1"/>
  <c r="T878" i="1"/>
  <c r="V881" i="1" l="1"/>
  <c r="AG881" i="1" s="1"/>
  <c r="AH881" i="1" s="1"/>
  <c r="W880" i="1"/>
  <c r="S880" i="1"/>
  <c r="T879" i="1"/>
  <c r="V882" i="1" l="1"/>
  <c r="AG882" i="1" s="1"/>
  <c r="AH882" i="1" s="1"/>
  <c r="W881" i="1"/>
  <c r="S881" i="1"/>
  <c r="T880" i="1"/>
  <c r="V883" i="1" l="1"/>
  <c r="AG883" i="1" s="1"/>
  <c r="AH883" i="1" s="1"/>
  <c r="W882" i="1"/>
  <c r="S882" i="1"/>
  <c r="T881" i="1"/>
  <c r="V884" i="1" l="1"/>
  <c r="AG884" i="1" s="1"/>
  <c r="AH884" i="1" s="1"/>
  <c r="W883" i="1"/>
  <c r="S883" i="1"/>
  <c r="T882" i="1"/>
  <c r="V885" i="1" l="1"/>
  <c r="AG885" i="1" s="1"/>
  <c r="AH885" i="1" s="1"/>
  <c r="W884" i="1"/>
  <c r="S884" i="1"/>
  <c r="T883" i="1"/>
  <c r="V886" i="1" l="1"/>
  <c r="AG886" i="1" s="1"/>
  <c r="AH886" i="1" s="1"/>
  <c r="W885" i="1"/>
  <c r="S885" i="1"/>
  <c r="T884" i="1"/>
  <c r="V887" i="1" l="1"/>
  <c r="AG887" i="1" s="1"/>
  <c r="AH887" i="1" s="1"/>
  <c r="W886" i="1"/>
  <c r="S886" i="1"/>
  <c r="T885" i="1"/>
  <c r="V888" i="1" l="1"/>
  <c r="AG888" i="1" s="1"/>
  <c r="AH888" i="1" s="1"/>
  <c r="W887" i="1"/>
  <c r="S887" i="1"/>
  <c r="T886" i="1"/>
  <c r="V889" i="1" l="1"/>
  <c r="AG889" i="1" s="1"/>
  <c r="AH889" i="1" s="1"/>
  <c r="W888" i="1"/>
  <c r="S888" i="1"/>
  <c r="T887" i="1"/>
  <c r="V890" i="1" l="1"/>
  <c r="AG890" i="1" s="1"/>
  <c r="AH890" i="1" s="1"/>
  <c r="W889" i="1"/>
  <c r="S889" i="1"/>
  <c r="T888" i="1"/>
  <c r="V891" i="1" l="1"/>
  <c r="AG891" i="1" s="1"/>
  <c r="AH891" i="1" s="1"/>
  <c r="W890" i="1"/>
  <c r="S890" i="1"/>
  <c r="T889" i="1"/>
  <c r="V892" i="1" l="1"/>
  <c r="AG892" i="1" s="1"/>
  <c r="AH892" i="1" s="1"/>
  <c r="W891" i="1"/>
  <c r="S891" i="1"/>
  <c r="T890" i="1"/>
  <c r="V893" i="1" l="1"/>
  <c r="AG893" i="1" s="1"/>
  <c r="AH893" i="1" s="1"/>
  <c r="W892" i="1"/>
  <c r="S892" i="1"/>
  <c r="T891" i="1"/>
  <c r="V894" i="1" l="1"/>
  <c r="AG894" i="1" s="1"/>
  <c r="AH894" i="1" s="1"/>
  <c r="W893" i="1"/>
  <c r="S893" i="1"/>
  <c r="T892" i="1"/>
  <c r="V895" i="1" l="1"/>
  <c r="AG895" i="1" s="1"/>
  <c r="AH895" i="1" s="1"/>
  <c r="W894" i="1"/>
  <c r="S894" i="1"/>
  <c r="T893" i="1"/>
  <c r="V896" i="1" l="1"/>
  <c r="AG896" i="1" s="1"/>
  <c r="AH896" i="1" s="1"/>
  <c r="W895" i="1"/>
  <c r="S895" i="1"/>
  <c r="T894" i="1"/>
  <c r="V897" i="1" l="1"/>
  <c r="AG897" i="1" s="1"/>
  <c r="AH897" i="1" s="1"/>
  <c r="W896" i="1"/>
  <c r="S896" i="1"/>
  <c r="T895" i="1"/>
  <c r="V898" i="1" l="1"/>
  <c r="AG898" i="1" s="1"/>
  <c r="AH898" i="1" s="1"/>
  <c r="W897" i="1"/>
  <c r="S897" i="1"/>
  <c r="T896" i="1"/>
  <c r="V899" i="1" l="1"/>
  <c r="AG899" i="1" s="1"/>
  <c r="AH899" i="1" s="1"/>
  <c r="W898" i="1"/>
  <c r="S898" i="1"/>
  <c r="T897" i="1"/>
  <c r="V900" i="1" l="1"/>
  <c r="AG900" i="1" s="1"/>
  <c r="AH900" i="1" s="1"/>
  <c r="W899" i="1"/>
  <c r="S899" i="1"/>
  <c r="T898" i="1"/>
  <c r="V901" i="1" l="1"/>
  <c r="AG901" i="1" s="1"/>
  <c r="AH901" i="1" s="1"/>
  <c r="W900" i="1"/>
  <c r="S900" i="1"/>
  <c r="T899" i="1"/>
  <c r="V902" i="1" l="1"/>
  <c r="AG902" i="1" s="1"/>
  <c r="AH902" i="1" s="1"/>
  <c r="W901" i="1"/>
  <c r="S901" i="1"/>
  <c r="T900" i="1"/>
  <c r="V903" i="1" l="1"/>
  <c r="AG903" i="1" s="1"/>
  <c r="AH903" i="1" s="1"/>
  <c r="W902" i="1"/>
  <c r="S902" i="1"/>
  <c r="T901" i="1"/>
  <c r="V904" i="1" l="1"/>
  <c r="AG904" i="1" s="1"/>
  <c r="AH904" i="1" s="1"/>
  <c r="W903" i="1"/>
  <c r="S903" i="1"/>
  <c r="T902" i="1"/>
  <c r="V905" i="1" l="1"/>
  <c r="AG905" i="1" s="1"/>
  <c r="AH905" i="1" s="1"/>
  <c r="W904" i="1"/>
  <c r="S904" i="1"/>
  <c r="T903" i="1"/>
  <c r="V906" i="1" l="1"/>
  <c r="AG906" i="1" s="1"/>
  <c r="AH906" i="1" s="1"/>
  <c r="W905" i="1"/>
  <c r="S905" i="1"/>
  <c r="T904" i="1"/>
  <c r="V907" i="1" l="1"/>
  <c r="AG907" i="1" s="1"/>
  <c r="AH907" i="1" s="1"/>
  <c r="W906" i="1"/>
  <c r="S906" i="1"/>
  <c r="T905" i="1"/>
  <c r="V908" i="1" l="1"/>
  <c r="AG908" i="1" s="1"/>
  <c r="AH908" i="1" s="1"/>
  <c r="W907" i="1"/>
  <c r="S907" i="1"/>
  <c r="T906" i="1"/>
  <c r="V909" i="1" l="1"/>
  <c r="AG909" i="1" s="1"/>
  <c r="AH909" i="1" s="1"/>
  <c r="W908" i="1"/>
  <c r="S908" i="1"/>
  <c r="T907" i="1"/>
  <c r="V910" i="1" l="1"/>
  <c r="AG910" i="1" s="1"/>
  <c r="AH910" i="1" s="1"/>
  <c r="W909" i="1"/>
  <c r="S909" i="1"/>
  <c r="T908" i="1"/>
  <c r="V911" i="1" l="1"/>
  <c r="AG911" i="1" s="1"/>
  <c r="AH911" i="1" s="1"/>
  <c r="W910" i="1"/>
  <c r="S910" i="1"/>
  <c r="T909" i="1"/>
  <c r="V912" i="1" l="1"/>
  <c r="AG912" i="1" s="1"/>
  <c r="AH912" i="1" s="1"/>
  <c r="W911" i="1"/>
  <c r="S911" i="1"/>
  <c r="T910" i="1"/>
  <c r="V913" i="1" l="1"/>
  <c r="AG913" i="1" s="1"/>
  <c r="AH913" i="1" s="1"/>
  <c r="W912" i="1"/>
  <c r="S912" i="1"/>
  <c r="T911" i="1"/>
  <c r="V914" i="1" l="1"/>
  <c r="AG914" i="1" s="1"/>
  <c r="AH914" i="1" s="1"/>
  <c r="W913" i="1"/>
  <c r="S913" i="1"/>
  <c r="T912" i="1"/>
  <c r="V915" i="1" l="1"/>
  <c r="AG915" i="1" s="1"/>
  <c r="AH915" i="1" s="1"/>
  <c r="W914" i="1"/>
  <c r="S914" i="1"/>
  <c r="T913" i="1"/>
  <c r="V916" i="1" l="1"/>
  <c r="AG916" i="1" s="1"/>
  <c r="AH916" i="1" s="1"/>
  <c r="W915" i="1"/>
  <c r="S915" i="1"/>
  <c r="T914" i="1"/>
  <c r="V917" i="1" l="1"/>
  <c r="AG917" i="1" s="1"/>
  <c r="AH917" i="1" s="1"/>
  <c r="W916" i="1"/>
  <c r="S916" i="1"/>
  <c r="T915" i="1"/>
  <c r="V918" i="1" l="1"/>
  <c r="AG918" i="1" s="1"/>
  <c r="AH918" i="1" s="1"/>
  <c r="W917" i="1"/>
  <c r="S917" i="1"/>
  <c r="T916" i="1"/>
  <c r="V919" i="1" l="1"/>
  <c r="AG919" i="1" s="1"/>
  <c r="AH919" i="1" s="1"/>
  <c r="W918" i="1"/>
  <c r="S918" i="1"/>
  <c r="T917" i="1"/>
  <c r="V920" i="1" l="1"/>
  <c r="AG920" i="1" s="1"/>
  <c r="AH920" i="1" s="1"/>
  <c r="W919" i="1"/>
  <c r="S919" i="1"/>
  <c r="T918" i="1"/>
  <c r="V921" i="1" l="1"/>
  <c r="AG921" i="1" s="1"/>
  <c r="AH921" i="1" s="1"/>
  <c r="W920" i="1"/>
  <c r="S920" i="1"/>
  <c r="T919" i="1"/>
  <c r="V922" i="1" l="1"/>
  <c r="AG922" i="1" s="1"/>
  <c r="AH922" i="1" s="1"/>
  <c r="W921" i="1"/>
  <c r="S921" i="1"/>
  <c r="T920" i="1"/>
  <c r="V923" i="1" l="1"/>
  <c r="AG923" i="1" s="1"/>
  <c r="AH923" i="1" s="1"/>
  <c r="W922" i="1"/>
  <c r="S922" i="1"/>
  <c r="T921" i="1"/>
  <c r="V924" i="1" l="1"/>
  <c r="AG924" i="1" s="1"/>
  <c r="AH924" i="1" s="1"/>
  <c r="W923" i="1"/>
  <c r="S923" i="1"/>
  <c r="T922" i="1"/>
  <c r="V925" i="1" l="1"/>
  <c r="AG925" i="1" s="1"/>
  <c r="AH925" i="1" s="1"/>
  <c r="W924" i="1"/>
  <c r="S924" i="1"/>
  <c r="T923" i="1"/>
  <c r="V926" i="1" l="1"/>
  <c r="AG926" i="1" s="1"/>
  <c r="AH926" i="1" s="1"/>
  <c r="W925" i="1"/>
  <c r="S925" i="1"/>
  <c r="T924" i="1"/>
  <c r="V927" i="1" l="1"/>
  <c r="AG927" i="1" s="1"/>
  <c r="AH927" i="1" s="1"/>
  <c r="W926" i="1"/>
  <c r="S926" i="1"/>
  <c r="T925" i="1"/>
  <c r="V928" i="1" l="1"/>
  <c r="AG928" i="1" s="1"/>
  <c r="AH928" i="1" s="1"/>
  <c r="W927" i="1"/>
  <c r="S927" i="1"/>
  <c r="T926" i="1"/>
  <c r="V929" i="1" l="1"/>
  <c r="AG929" i="1" s="1"/>
  <c r="AH929" i="1" s="1"/>
  <c r="W928" i="1"/>
  <c r="S928" i="1"/>
  <c r="T927" i="1"/>
  <c r="V930" i="1" l="1"/>
  <c r="AG930" i="1" s="1"/>
  <c r="AH930" i="1" s="1"/>
  <c r="W929" i="1"/>
  <c r="S929" i="1"/>
  <c r="T928" i="1"/>
  <c r="V931" i="1" l="1"/>
  <c r="AG931" i="1" s="1"/>
  <c r="AH931" i="1" s="1"/>
  <c r="W930" i="1"/>
  <c r="S930" i="1"/>
  <c r="T929" i="1"/>
  <c r="V932" i="1" l="1"/>
  <c r="AG932" i="1" s="1"/>
  <c r="AH932" i="1" s="1"/>
  <c r="W931" i="1"/>
  <c r="S931" i="1"/>
  <c r="T930" i="1"/>
  <c r="V933" i="1" l="1"/>
  <c r="AG933" i="1" s="1"/>
  <c r="AH933" i="1" s="1"/>
  <c r="W932" i="1"/>
  <c r="S932" i="1"/>
  <c r="T931" i="1"/>
  <c r="V934" i="1" l="1"/>
  <c r="AG934" i="1" s="1"/>
  <c r="AH934" i="1" s="1"/>
  <c r="W933" i="1"/>
  <c r="S933" i="1"/>
  <c r="T932" i="1"/>
  <c r="V935" i="1" l="1"/>
  <c r="AG935" i="1" s="1"/>
  <c r="AH935" i="1" s="1"/>
  <c r="W934" i="1"/>
  <c r="S934" i="1"/>
  <c r="T933" i="1"/>
  <c r="V936" i="1" l="1"/>
  <c r="AG936" i="1" s="1"/>
  <c r="AH936" i="1" s="1"/>
  <c r="W935" i="1"/>
  <c r="S935" i="1"/>
  <c r="T934" i="1"/>
  <c r="V937" i="1" l="1"/>
  <c r="AG937" i="1" s="1"/>
  <c r="AH937" i="1" s="1"/>
  <c r="W936" i="1"/>
  <c r="S936" i="1"/>
  <c r="T935" i="1"/>
  <c r="V938" i="1" l="1"/>
  <c r="AG938" i="1" s="1"/>
  <c r="AH938" i="1" s="1"/>
  <c r="W937" i="1"/>
  <c r="S937" i="1"/>
  <c r="T936" i="1"/>
  <c r="V939" i="1" l="1"/>
  <c r="AG939" i="1" s="1"/>
  <c r="AH939" i="1" s="1"/>
  <c r="W938" i="1"/>
  <c r="S938" i="1"/>
  <c r="T937" i="1"/>
  <c r="V940" i="1" l="1"/>
  <c r="AG940" i="1" s="1"/>
  <c r="AH940" i="1" s="1"/>
  <c r="W939" i="1"/>
  <c r="S939" i="1"/>
  <c r="T938" i="1"/>
  <c r="V941" i="1" l="1"/>
  <c r="AG941" i="1" s="1"/>
  <c r="AH941" i="1" s="1"/>
  <c r="W940" i="1"/>
  <c r="S940" i="1"/>
  <c r="T939" i="1"/>
  <c r="V942" i="1" l="1"/>
  <c r="AG942" i="1" s="1"/>
  <c r="AH942" i="1" s="1"/>
  <c r="W941" i="1"/>
  <c r="S941" i="1"/>
  <c r="T940" i="1"/>
  <c r="V943" i="1" l="1"/>
  <c r="AG943" i="1" s="1"/>
  <c r="AH943" i="1" s="1"/>
  <c r="W942" i="1"/>
  <c r="S942" i="1"/>
  <c r="T941" i="1"/>
  <c r="V944" i="1" l="1"/>
  <c r="AG944" i="1" s="1"/>
  <c r="AH944" i="1" s="1"/>
  <c r="W943" i="1"/>
  <c r="S943" i="1"/>
  <c r="T942" i="1"/>
  <c r="V945" i="1" l="1"/>
  <c r="AG945" i="1" s="1"/>
  <c r="AH945" i="1" s="1"/>
  <c r="W944" i="1"/>
  <c r="S944" i="1"/>
  <c r="T943" i="1"/>
  <c r="V946" i="1" l="1"/>
  <c r="AG946" i="1" s="1"/>
  <c r="AH946" i="1" s="1"/>
  <c r="W945" i="1"/>
  <c r="S945" i="1"/>
  <c r="T944" i="1"/>
  <c r="V947" i="1" l="1"/>
  <c r="AG947" i="1" s="1"/>
  <c r="AH947" i="1" s="1"/>
  <c r="W946" i="1"/>
  <c r="S946" i="1"/>
  <c r="T945" i="1"/>
  <c r="V948" i="1" l="1"/>
  <c r="AG948" i="1" s="1"/>
  <c r="AH948" i="1" s="1"/>
  <c r="W947" i="1"/>
  <c r="S947" i="1"/>
  <c r="T946" i="1"/>
  <c r="V949" i="1" l="1"/>
  <c r="AG949" i="1" s="1"/>
  <c r="AH949" i="1" s="1"/>
  <c r="W948" i="1"/>
  <c r="S948" i="1"/>
  <c r="T947" i="1"/>
  <c r="V950" i="1" l="1"/>
  <c r="AG950" i="1" s="1"/>
  <c r="AH950" i="1" s="1"/>
  <c r="W949" i="1"/>
  <c r="S949" i="1"/>
  <c r="T948" i="1"/>
  <c r="V951" i="1" l="1"/>
  <c r="AG951" i="1" s="1"/>
  <c r="AH951" i="1" s="1"/>
  <c r="W950" i="1"/>
  <c r="S950" i="1"/>
  <c r="T949" i="1"/>
  <c r="V952" i="1" l="1"/>
  <c r="AG952" i="1" s="1"/>
  <c r="AH952" i="1" s="1"/>
  <c r="W951" i="1"/>
  <c r="S951" i="1"/>
  <c r="T950" i="1"/>
  <c r="V953" i="1" l="1"/>
  <c r="AG953" i="1" s="1"/>
  <c r="AH953" i="1" s="1"/>
  <c r="W952" i="1"/>
  <c r="S952" i="1"/>
  <c r="T951" i="1"/>
  <c r="V954" i="1" l="1"/>
  <c r="AG954" i="1" s="1"/>
  <c r="AH954" i="1" s="1"/>
  <c r="W953" i="1"/>
  <c r="S953" i="1"/>
  <c r="T952" i="1"/>
  <c r="V955" i="1" l="1"/>
  <c r="AG955" i="1" s="1"/>
  <c r="AH955" i="1" s="1"/>
  <c r="W954" i="1"/>
  <c r="S954" i="1"/>
  <c r="T953" i="1"/>
  <c r="V956" i="1" l="1"/>
  <c r="AG956" i="1" s="1"/>
  <c r="AH956" i="1" s="1"/>
  <c r="W955" i="1"/>
  <c r="S955" i="1"/>
  <c r="T954" i="1"/>
  <c r="V957" i="1" l="1"/>
  <c r="AG957" i="1" s="1"/>
  <c r="AH957" i="1" s="1"/>
  <c r="W956" i="1"/>
  <c r="S956" i="1"/>
  <c r="T955" i="1"/>
  <c r="V958" i="1" l="1"/>
  <c r="AG958" i="1" s="1"/>
  <c r="AH958" i="1" s="1"/>
  <c r="W957" i="1"/>
  <c r="S957" i="1"/>
  <c r="T956" i="1"/>
  <c r="V959" i="1" l="1"/>
  <c r="AG959" i="1" s="1"/>
  <c r="AH959" i="1" s="1"/>
  <c r="W958" i="1"/>
  <c r="S958" i="1"/>
  <c r="T957" i="1"/>
  <c r="V960" i="1" l="1"/>
  <c r="AG960" i="1" s="1"/>
  <c r="AH960" i="1" s="1"/>
  <c r="W959" i="1"/>
  <c r="S959" i="1"/>
  <c r="T958" i="1"/>
  <c r="V961" i="1" l="1"/>
  <c r="AG961" i="1" s="1"/>
  <c r="AH961" i="1" s="1"/>
  <c r="W960" i="1"/>
  <c r="S960" i="1"/>
  <c r="T959" i="1"/>
  <c r="V962" i="1" l="1"/>
  <c r="AG962" i="1" s="1"/>
  <c r="AH962" i="1" s="1"/>
  <c r="W961" i="1"/>
  <c r="S961" i="1"/>
  <c r="T960" i="1"/>
  <c r="V963" i="1" l="1"/>
  <c r="AG963" i="1" s="1"/>
  <c r="AH963" i="1" s="1"/>
  <c r="W962" i="1"/>
  <c r="S962" i="1"/>
  <c r="T961" i="1"/>
  <c r="V964" i="1" l="1"/>
  <c r="AG964" i="1" s="1"/>
  <c r="AH964" i="1" s="1"/>
  <c r="W963" i="1"/>
  <c r="S963" i="1"/>
  <c r="T962" i="1"/>
  <c r="V965" i="1" l="1"/>
  <c r="AG965" i="1" s="1"/>
  <c r="AH965" i="1" s="1"/>
  <c r="W964" i="1"/>
  <c r="S964" i="1"/>
  <c r="T963" i="1"/>
  <c r="V966" i="1" l="1"/>
  <c r="AG966" i="1" s="1"/>
  <c r="AH966" i="1" s="1"/>
  <c r="W965" i="1"/>
  <c r="S965" i="1"/>
  <c r="T964" i="1"/>
  <c r="V967" i="1" l="1"/>
  <c r="AG967" i="1" s="1"/>
  <c r="AH967" i="1" s="1"/>
  <c r="W966" i="1"/>
  <c r="S966" i="1"/>
  <c r="T965" i="1"/>
  <c r="V968" i="1" l="1"/>
  <c r="AG968" i="1" s="1"/>
  <c r="AH968" i="1" s="1"/>
  <c r="W967" i="1"/>
  <c r="S967" i="1"/>
  <c r="T966" i="1"/>
  <c r="V969" i="1" l="1"/>
  <c r="AG969" i="1" s="1"/>
  <c r="AH969" i="1" s="1"/>
  <c r="W968" i="1"/>
  <c r="S968" i="1"/>
  <c r="T967" i="1"/>
  <c r="V970" i="1" l="1"/>
  <c r="AG970" i="1" s="1"/>
  <c r="AH970" i="1" s="1"/>
  <c r="W969" i="1"/>
  <c r="S969" i="1"/>
  <c r="T968" i="1"/>
  <c r="V971" i="1" l="1"/>
  <c r="AG971" i="1" s="1"/>
  <c r="AH971" i="1" s="1"/>
  <c r="W970" i="1"/>
  <c r="S970" i="1"/>
  <c r="T969" i="1"/>
  <c r="V972" i="1" l="1"/>
  <c r="AG972" i="1" s="1"/>
  <c r="AH972" i="1" s="1"/>
  <c r="W971" i="1"/>
  <c r="S971" i="1"/>
  <c r="T970" i="1"/>
  <c r="V973" i="1" l="1"/>
  <c r="AG973" i="1" s="1"/>
  <c r="AH973" i="1" s="1"/>
  <c r="W972" i="1"/>
  <c r="S972" i="1"/>
  <c r="T971" i="1"/>
  <c r="V974" i="1" l="1"/>
  <c r="AG974" i="1" s="1"/>
  <c r="AH974" i="1" s="1"/>
  <c r="W973" i="1"/>
  <c r="S973" i="1"/>
  <c r="T972" i="1"/>
  <c r="V975" i="1" l="1"/>
  <c r="AG975" i="1" s="1"/>
  <c r="AH975" i="1" s="1"/>
  <c r="W974" i="1"/>
  <c r="S974" i="1"/>
  <c r="T973" i="1"/>
  <c r="V976" i="1" l="1"/>
  <c r="AG976" i="1" s="1"/>
  <c r="AH976" i="1" s="1"/>
  <c r="W975" i="1"/>
  <c r="S975" i="1"/>
  <c r="T974" i="1"/>
  <c r="V977" i="1" l="1"/>
  <c r="AG977" i="1" s="1"/>
  <c r="AH977" i="1" s="1"/>
  <c r="W976" i="1"/>
  <c r="S976" i="1"/>
  <c r="T975" i="1"/>
  <c r="V978" i="1" l="1"/>
  <c r="AG978" i="1" s="1"/>
  <c r="AH978" i="1" s="1"/>
  <c r="W977" i="1"/>
  <c r="S977" i="1"/>
  <c r="T976" i="1"/>
  <c r="V979" i="1" l="1"/>
  <c r="AG979" i="1" s="1"/>
  <c r="AH979" i="1" s="1"/>
  <c r="W978" i="1"/>
  <c r="S978" i="1"/>
  <c r="T977" i="1"/>
  <c r="V980" i="1" l="1"/>
  <c r="AG980" i="1" s="1"/>
  <c r="AH980" i="1" s="1"/>
  <c r="W979" i="1"/>
  <c r="S979" i="1"/>
  <c r="T978" i="1"/>
  <c r="V981" i="1" l="1"/>
  <c r="AG981" i="1" s="1"/>
  <c r="AH981" i="1" s="1"/>
  <c r="W980" i="1"/>
  <c r="S980" i="1"/>
  <c r="T979" i="1"/>
  <c r="V982" i="1" l="1"/>
  <c r="AG982" i="1" s="1"/>
  <c r="AH982" i="1" s="1"/>
  <c r="W981" i="1"/>
  <c r="S981" i="1"/>
  <c r="T980" i="1"/>
  <c r="V983" i="1" l="1"/>
  <c r="AG983" i="1" s="1"/>
  <c r="AH983" i="1" s="1"/>
  <c r="W982" i="1"/>
  <c r="S982" i="1"/>
  <c r="T981" i="1"/>
  <c r="V984" i="1" l="1"/>
  <c r="AG984" i="1" s="1"/>
  <c r="AH984" i="1" s="1"/>
  <c r="W983" i="1"/>
  <c r="S983" i="1"/>
  <c r="T982" i="1"/>
  <c r="V985" i="1" l="1"/>
  <c r="AG985" i="1" s="1"/>
  <c r="AH985" i="1" s="1"/>
  <c r="W984" i="1"/>
  <c r="S984" i="1"/>
  <c r="T983" i="1"/>
  <c r="V986" i="1" l="1"/>
  <c r="AG986" i="1" s="1"/>
  <c r="AH986" i="1" s="1"/>
  <c r="W985" i="1"/>
  <c r="S985" i="1"/>
  <c r="T984" i="1"/>
  <c r="V987" i="1" l="1"/>
  <c r="AG987" i="1" s="1"/>
  <c r="AH987" i="1" s="1"/>
  <c r="W986" i="1"/>
  <c r="S986" i="1"/>
  <c r="T985" i="1"/>
  <c r="V988" i="1" l="1"/>
  <c r="AG988" i="1" s="1"/>
  <c r="AH988" i="1" s="1"/>
  <c r="W987" i="1"/>
  <c r="S987" i="1"/>
  <c r="T986" i="1"/>
  <c r="V989" i="1" l="1"/>
  <c r="AG989" i="1" s="1"/>
  <c r="AH989" i="1" s="1"/>
  <c r="W988" i="1"/>
  <c r="S988" i="1"/>
  <c r="T987" i="1"/>
  <c r="V990" i="1" l="1"/>
  <c r="AG990" i="1" s="1"/>
  <c r="AH990" i="1" s="1"/>
  <c r="W989" i="1"/>
  <c r="S989" i="1"/>
  <c r="T988" i="1"/>
  <c r="V991" i="1" l="1"/>
  <c r="AG991" i="1" s="1"/>
  <c r="AH991" i="1" s="1"/>
  <c r="W990" i="1"/>
  <c r="S990" i="1"/>
  <c r="T989" i="1"/>
  <c r="V992" i="1" l="1"/>
  <c r="AG992" i="1" s="1"/>
  <c r="AH992" i="1" s="1"/>
  <c r="W991" i="1"/>
  <c r="S991" i="1"/>
  <c r="T990" i="1"/>
  <c r="V993" i="1" l="1"/>
  <c r="AG993" i="1" s="1"/>
  <c r="AH993" i="1" s="1"/>
  <c r="W992" i="1"/>
  <c r="S992" i="1"/>
  <c r="T991" i="1"/>
  <c r="V994" i="1" l="1"/>
  <c r="AG994" i="1" s="1"/>
  <c r="AH994" i="1" s="1"/>
  <c r="W993" i="1"/>
  <c r="S993" i="1"/>
  <c r="T992" i="1"/>
  <c r="V995" i="1" l="1"/>
  <c r="AG995" i="1" s="1"/>
  <c r="AH995" i="1" s="1"/>
  <c r="W994" i="1"/>
  <c r="S994" i="1"/>
  <c r="T993" i="1"/>
  <c r="V996" i="1" l="1"/>
  <c r="AG996" i="1" s="1"/>
  <c r="AH996" i="1" s="1"/>
  <c r="W995" i="1"/>
  <c r="S995" i="1"/>
  <c r="T994" i="1"/>
  <c r="V997" i="1" l="1"/>
  <c r="AG997" i="1" s="1"/>
  <c r="AH997" i="1" s="1"/>
  <c r="W996" i="1"/>
  <c r="S996" i="1"/>
  <c r="T995" i="1"/>
  <c r="V998" i="1" l="1"/>
  <c r="AG998" i="1" s="1"/>
  <c r="AH998" i="1" s="1"/>
  <c r="W997" i="1"/>
  <c r="S997" i="1"/>
  <c r="T996" i="1"/>
  <c r="V999" i="1" l="1"/>
  <c r="AG999" i="1" s="1"/>
  <c r="AH999" i="1" s="1"/>
  <c r="W998" i="1"/>
  <c r="S998" i="1"/>
  <c r="T997" i="1"/>
  <c r="V1000" i="1" l="1"/>
  <c r="AG1000" i="1" s="1"/>
  <c r="AH1000" i="1" s="1"/>
  <c r="W999" i="1"/>
  <c r="S999" i="1"/>
  <c r="T998" i="1"/>
  <c r="V1001" i="1" l="1"/>
  <c r="AG1001" i="1" s="1"/>
  <c r="AH1001" i="1" s="1"/>
  <c r="W1000" i="1"/>
  <c r="S1000" i="1"/>
  <c r="T999" i="1"/>
  <c r="V1002" i="1" l="1"/>
  <c r="AG1002" i="1" s="1"/>
  <c r="AH1002" i="1" s="1"/>
  <c r="W1001" i="1"/>
  <c r="S1001" i="1"/>
  <c r="T1000" i="1"/>
  <c r="V1003" i="1" l="1"/>
  <c r="AG1003" i="1" s="1"/>
  <c r="AH1003" i="1" s="1"/>
  <c r="W1002" i="1"/>
  <c r="S1002" i="1"/>
  <c r="T1001" i="1"/>
  <c r="V1004" i="1" l="1"/>
  <c r="AG1004" i="1" s="1"/>
  <c r="AH1004" i="1" s="1"/>
  <c r="W1003" i="1"/>
  <c r="S1003" i="1"/>
  <c r="T1002" i="1"/>
  <c r="V1005" i="1" l="1"/>
  <c r="AG1005" i="1" s="1"/>
  <c r="AH1005" i="1" s="1"/>
  <c r="W1004" i="1"/>
  <c r="S1004" i="1"/>
  <c r="T1003" i="1"/>
  <c r="V1006" i="1" l="1"/>
  <c r="AG1006" i="1" s="1"/>
  <c r="AH1006" i="1" s="1"/>
  <c r="W1005" i="1"/>
  <c r="S1005" i="1"/>
  <c r="T1004" i="1"/>
  <c r="V1007" i="1" l="1"/>
  <c r="AG1007" i="1" s="1"/>
  <c r="AH1007" i="1" s="1"/>
  <c r="W1006" i="1"/>
  <c r="S1006" i="1"/>
  <c r="T1005" i="1"/>
  <c r="V1008" i="1" l="1"/>
  <c r="AG1008" i="1" s="1"/>
  <c r="AH1008" i="1" s="1"/>
  <c r="W1007" i="1"/>
  <c r="S1007" i="1"/>
  <c r="T1006" i="1"/>
  <c r="V1009" i="1" l="1"/>
  <c r="AG1009" i="1" s="1"/>
  <c r="AH1009" i="1" s="1"/>
  <c r="W1008" i="1"/>
  <c r="S1008" i="1"/>
  <c r="T1007" i="1"/>
  <c r="V1010" i="1" l="1"/>
  <c r="AG1010" i="1" s="1"/>
  <c r="AH1010" i="1" s="1"/>
  <c r="W1009" i="1"/>
  <c r="S1009" i="1"/>
  <c r="T1008" i="1"/>
  <c r="V1011" i="1" l="1"/>
  <c r="AG1011" i="1" s="1"/>
  <c r="AH1011" i="1" s="1"/>
  <c r="W1010" i="1"/>
  <c r="S1010" i="1"/>
  <c r="T1009" i="1"/>
  <c r="V1012" i="1" l="1"/>
  <c r="AG1012" i="1" s="1"/>
  <c r="AH1012" i="1" s="1"/>
  <c r="W1011" i="1"/>
  <c r="S1011" i="1"/>
  <c r="T1010" i="1"/>
  <c r="V1013" i="1" l="1"/>
  <c r="AG1013" i="1" s="1"/>
  <c r="AH1013" i="1" s="1"/>
  <c r="W1012" i="1"/>
  <c r="S1012" i="1"/>
  <c r="T1011" i="1"/>
  <c r="V1014" i="1" l="1"/>
  <c r="AG1014" i="1" s="1"/>
  <c r="AH1014" i="1" s="1"/>
  <c r="W1013" i="1"/>
  <c r="S1013" i="1"/>
  <c r="T1012" i="1"/>
  <c r="V1015" i="1" l="1"/>
  <c r="AG1015" i="1" s="1"/>
  <c r="AH1015" i="1" s="1"/>
  <c r="W1014" i="1"/>
  <c r="S1014" i="1"/>
  <c r="T1013" i="1"/>
  <c r="V1016" i="1" l="1"/>
  <c r="AG1016" i="1" s="1"/>
  <c r="AH1016" i="1" s="1"/>
  <c r="W1015" i="1"/>
  <c r="S1015" i="1"/>
  <c r="T1014" i="1"/>
  <c r="V1017" i="1" l="1"/>
  <c r="AG1017" i="1" s="1"/>
  <c r="AH1017" i="1" s="1"/>
  <c r="W1016" i="1"/>
  <c r="S1016" i="1"/>
  <c r="T1015" i="1"/>
  <c r="V1018" i="1" l="1"/>
  <c r="AG1018" i="1" s="1"/>
  <c r="AH1018" i="1" s="1"/>
  <c r="W1017" i="1"/>
  <c r="S1017" i="1"/>
  <c r="T1016" i="1"/>
  <c r="V1019" i="1" l="1"/>
  <c r="AG1019" i="1" s="1"/>
  <c r="AH1019" i="1" s="1"/>
  <c r="W1018" i="1"/>
  <c r="S1018" i="1"/>
  <c r="T1017" i="1"/>
  <c r="V1020" i="1" l="1"/>
  <c r="AG1020" i="1" s="1"/>
  <c r="AH1020" i="1" s="1"/>
  <c r="W1019" i="1"/>
  <c r="S1019" i="1"/>
  <c r="T1018" i="1"/>
  <c r="V1021" i="1" l="1"/>
  <c r="AG1021" i="1" s="1"/>
  <c r="AH1021" i="1" s="1"/>
  <c r="W1020" i="1"/>
  <c r="S1020" i="1"/>
  <c r="T1019" i="1"/>
  <c r="V1022" i="1" l="1"/>
  <c r="AG1022" i="1" s="1"/>
  <c r="AH1022" i="1" s="1"/>
  <c r="W1021" i="1"/>
  <c r="S1021" i="1"/>
  <c r="T1020" i="1"/>
  <c r="V1023" i="1" l="1"/>
  <c r="AG1023" i="1" s="1"/>
  <c r="AH1023" i="1" s="1"/>
  <c r="W1022" i="1"/>
  <c r="S1022" i="1"/>
  <c r="T1021" i="1"/>
  <c r="V1024" i="1" l="1"/>
  <c r="AG1024" i="1" s="1"/>
  <c r="AH1024" i="1" s="1"/>
  <c r="W1023" i="1"/>
  <c r="S1023" i="1"/>
  <c r="T1022" i="1"/>
  <c r="V1025" i="1" l="1"/>
  <c r="AG1025" i="1" s="1"/>
  <c r="AH1025" i="1" s="1"/>
  <c r="W1024" i="1"/>
  <c r="S1024" i="1"/>
  <c r="T1023" i="1"/>
  <c r="V1026" i="1" l="1"/>
  <c r="AG1026" i="1" s="1"/>
  <c r="AH1026" i="1" s="1"/>
  <c r="W1025" i="1"/>
  <c r="S1025" i="1"/>
  <c r="T1024" i="1"/>
  <c r="V1027" i="1" l="1"/>
  <c r="AG1027" i="1" s="1"/>
  <c r="AH1027" i="1" s="1"/>
  <c r="W1026" i="1"/>
  <c r="S1026" i="1"/>
  <c r="T1025" i="1"/>
  <c r="V1028" i="1" l="1"/>
  <c r="AG1028" i="1" s="1"/>
  <c r="AH1028" i="1" s="1"/>
  <c r="W1027" i="1"/>
  <c r="S1027" i="1"/>
  <c r="T1026" i="1"/>
  <c r="V1029" i="1" l="1"/>
  <c r="AG1029" i="1" s="1"/>
  <c r="AH1029" i="1" s="1"/>
  <c r="W1028" i="1"/>
  <c r="S1028" i="1"/>
  <c r="T1027" i="1"/>
  <c r="V1030" i="1" l="1"/>
  <c r="AG1030" i="1" s="1"/>
  <c r="AH1030" i="1" s="1"/>
  <c r="W1029" i="1"/>
  <c r="S1029" i="1"/>
  <c r="T1028" i="1"/>
  <c r="V1031" i="1" l="1"/>
  <c r="AG1031" i="1" s="1"/>
  <c r="AH1031" i="1" s="1"/>
  <c r="W1030" i="1"/>
  <c r="S1030" i="1"/>
  <c r="T1029" i="1"/>
  <c r="V1032" i="1" l="1"/>
  <c r="AG1032" i="1" s="1"/>
  <c r="AH1032" i="1" s="1"/>
  <c r="W1031" i="1"/>
  <c r="S1031" i="1"/>
  <c r="T1030" i="1"/>
  <c r="V1033" i="1" l="1"/>
  <c r="AG1033" i="1" s="1"/>
  <c r="AH1033" i="1" s="1"/>
  <c r="W1032" i="1"/>
  <c r="S1032" i="1"/>
  <c r="T1031" i="1"/>
  <c r="V1034" i="1" l="1"/>
  <c r="AG1034" i="1" s="1"/>
  <c r="AH1034" i="1" s="1"/>
  <c r="W1033" i="1"/>
  <c r="S1033" i="1"/>
  <c r="T1032" i="1"/>
  <c r="V1035" i="1" l="1"/>
  <c r="AG1035" i="1" s="1"/>
  <c r="AH1035" i="1" s="1"/>
  <c r="W1034" i="1"/>
  <c r="S1034" i="1"/>
  <c r="T1033" i="1"/>
  <c r="V1036" i="1" l="1"/>
  <c r="AG1036" i="1" s="1"/>
  <c r="AH1036" i="1" s="1"/>
  <c r="W1035" i="1"/>
  <c r="S1035" i="1"/>
  <c r="T1034" i="1"/>
  <c r="V1037" i="1" l="1"/>
  <c r="AG1037" i="1" s="1"/>
  <c r="AH1037" i="1" s="1"/>
  <c r="W1036" i="1"/>
  <c r="S1036" i="1"/>
  <c r="T1035" i="1"/>
  <c r="V1038" i="1" l="1"/>
  <c r="AG1038" i="1" s="1"/>
  <c r="AH1038" i="1" s="1"/>
  <c r="W1037" i="1"/>
  <c r="S1037" i="1"/>
  <c r="T1036" i="1"/>
  <c r="V1039" i="1" l="1"/>
  <c r="AG1039" i="1" s="1"/>
  <c r="AH1039" i="1" s="1"/>
  <c r="W1038" i="1"/>
  <c r="S1038" i="1"/>
  <c r="T1037" i="1"/>
  <c r="V1040" i="1" l="1"/>
  <c r="AG1040" i="1" s="1"/>
  <c r="AH1040" i="1" s="1"/>
  <c r="W1039" i="1"/>
  <c r="S1039" i="1"/>
  <c r="T1038" i="1"/>
  <c r="V1041" i="1" l="1"/>
  <c r="AG1041" i="1" s="1"/>
  <c r="AH1041" i="1" s="1"/>
  <c r="W1040" i="1"/>
  <c r="S1040" i="1"/>
  <c r="T1039" i="1"/>
  <c r="V1042" i="1" l="1"/>
  <c r="AG1042" i="1" s="1"/>
  <c r="AH1042" i="1" s="1"/>
  <c r="W1041" i="1"/>
  <c r="S1041" i="1"/>
  <c r="T1040" i="1"/>
  <c r="V1043" i="1" l="1"/>
  <c r="AG1043" i="1" s="1"/>
  <c r="AH1043" i="1" s="1"/>
  <c r="W1042" i="1"/>
  <c r="S1042" i="1"/>
  <c r="T1041" i="1"/>
  <c r="V1044" i="1" l="1"/>
  <c r="AG1044" i="1" s="1"/>
  <c r="AH1044" i="1" s="1"/>
  <c r="W1043" i="1"/>
  <c r="S1043" i="1"/>
  <c r="T1042" i="1"/>
  <c r="V1045" i="1" l="1"/>
  <c r="AG1045" i="1" s="1"/>
  <c r="AH1045" i="1" s="1"/>
  <c r="W1044" i="1"/>
  <c r="S1044" i="1"/>
  <c r="T1043" i="1"/>
  <c r="V1046" i="1" l="1"/>
  <c r="AG1046" i="1" s="1"/>
  <c r="AH1046" i="1" s="1"/>
  <c r="W1045" i="1"/>
  <c r="S1045" i="1"/>
  <c r="T1044" i="1"/>
  <c r="V1047" i="1" l="1"/>
  <c r="AG1047" i="1" s="1"/>
  <c r="AH1047" i="1" s="1"/>
  <c r="W1046" i="1"/>
  <c r="S1046" i="1"/>
  <c r="T1045" i="1"/>
  <c r="V1048" i="1" l="1"/>
  <c r="AG1048" i="1" s="1"/>
  <c r="AH1048" i="1" s="1"/>
  <c r="W1047" i="1"/>
  <c r="S1047" i="1"/>
  <c r="T1046" i="1"/>
  <c r="V1049" i="1" l="1"/>
  <c r="AG1049" i="1" s="1"/>
  <c r="AH1049" i="1" s="1"/>
  <c r="W1048" i="1"/>
  <c r="S1048" i="1"/>
  <c r="T1047" i="1"/>
  <c r="V1050" i="1" l="1"/>
  <c r="AG1050" i="1" s="1"/>
  <c r="AH1050" i="1" s="1"/>
  <c r="W1049" i="1"/>
  <c r="S1049" i="1"/>
  <c r="T1048" i="1"/>
  <c r="V1051" i="1" l="1"/>
  <c r="AG1051" i="1" s="1"/>
  <c r="AH1051" i="1" s="1"/>
  <c r="W1050" i="1"/>
  <c r="S1050" i="1"/>
  <c r="T1049" i="1"/>
  <c r="V1052" i="1" l="1"/>
  <c r="AG1052" i="1" s="1"/>
  <c r="AH1052" i="1" s="1"/>
  <c r="W1051" i="1"/>
  <c r="S1051" i="1"/>
  <c r="T1050" i="1"/>
  <c r="V1053" i="1" l="1"/>
  <c r="AG1053" i="1" s="1"/>
  <c r="AH1053" i="1" s="1"/>
  <c r="W1052" i="1"/>
  <c r="S1052" i="1"/>
  <c r="T1051" i="1"/>
  <c r="V1054" i="1" l="1"/>
  <c r="AG1054" i="1" s="1"/>
  <c r="AH1054" i="1" s="1"/>
  <c r="W1053" i="1"/>
  <c r="S1053" i="1"/>
  <c r="T1052" i="1"/>
  <c r="V1055" i="1" l="1"/>
  <c r="AG1055" i="1" s="1"/>
  <c r="AH1055" i="1" s="1"/>
  <c r="W1054" i="1"/>
  <c r="S1054" i="1"/>
  <c r="T1053" i="1"/>
  <c r="V1056" i="1" l="1"/>
  <c r="AG1056" i="1" s="1"/>
  <c r="AH1056" i="1" s="1"/>
  <c r="W1055" i="1"/>
  <c r="S1055" i="1"/>
  <c r="T1054" i="1"/>
  <c r="V1057" i="1" l="1"/>
  <c r="AG1057" i="1" s="1"/>
  <c r="AH1057" i="1" s="1"/>
  <c r="W1056" i="1"/>
  <c r="S1056" i="1"/>
  <c r="T1055" i="1"/>
  <c r="V1058" i="1" l="1"/>
  <c r="AG1058" i="1" s="1"/>
  <c r="AH1058" i="1" s="1"/>
  <c r="W1057" i="1"/>
  <c r="S1057" i="1"/>
  <c r="T1056" i="1"/>
  <c r="V1059" i="1" l="1"/>
  <c r="AG1059" i="1" s="1"/>
  <c r="AH1059" i="1" s="1"/>
  <c r="W1058" i="1"/>
  <c r="S1058" i="1"/>
  <c r="T1057" i="1"/>
  <c r="V1060" i="1" l="1"/>
  <c r="AG1060" i="1" s="1"/>
  <c r="AH1060" i="1" s="1"/>
  <c r="W1059" i="1"/>
  <c r="S1059" i="1"/>
  <c r="T1058" i="1"/>
  <c r="V1061" i="1" l="1"/>
  <c r="AG1061" i="1" s="1"/>
  <c r="AH1061" i="1" s="1"/>
  <c r="W1060" i="1"/>
  <c r="S1060" i="1"/>
  <c r="T1059" i="1"/>
  <c r="V1062" i="1" l="1"/>
  <c r="AG1062" i="1" s="1"/>
  <c r="AH1062" i="1" s="1"/>
  <c r="W1061" i="1"/>
  <c r="S1061" i="1"/>
  <c r="T1060" i="1"/>
  <c r="V1063" i="1" l="1"/>
  <c r="AG1063" i="1" s="1"/>
  <c r="AH1063" i="1" s="1"/>
  <c r="W1062" i="1"/>
  <c r="S1062" i="1"/>
  <c r="T1061" i="1"/>
  <c r="V1064" i="1" l="1"/>
  <c r="AG1064" i="1" s="1"/>
  <c r="AH1064" i="1" s="1"/>
  <c r="W1063" i="1"/>
  <c r="S1063" i="1"/>
  <c r="T1062" i="1"/>
  <c r="V1065" i="1" l="1"/>
  <c r="AG1065" i="1" s="1"/>
  <c r="AH1065" i="1" s="1"/>
  <c r="W1064" i="1"/>
  <c r="S1064" i="1"/>
  <c r="T1063" i="1"/>
  <c r="V1066" i="1" l="1"/>
  <c r="AG1066" i="1" s="1"/>
  <c r="AH1066" i="1" s="1"/>
  <c r="W1065" i="1"/>
  <c r="S1065" i="1"/>
  <c r="T1064" i="1"/>
  <c r="V1067" i="1" l="1"/>
  <c r="AG1067" i="1" s="1"/>
  <c r="AH1067" i="1" s="1"/>
  <c r="W1066" i="1"/>
  <c r="S1066" i="1"/>
  <c r="T1065" i="1"/>
  <c r="V1068" i="1" l="1"/>
  <c r="AG1068" i="1" s="1"/>
  <c r="AH1068" i="1" s="1"/>
  <c r="W1067" i="1"/>
  <c r="S1067" i="1"/>
  <c r="T1066" i="1"/>
  <c r="V1069" i="1" l="1"/>
  <c r="AG1069" i="1" s="1"/>
  <c r="AH1069" i="1" s="1"/>
  <c r="W1068" i="1"/>
  <c r="S1068" i="1"/>
  <c r="T1067" i="1"/>
  <c r="V1070" i="1" l="1"/>
  <c r="AG1070" i="1" s="1"/>
  <c r="AH1070" i="1" s="1"/>
  <c r="W1069" i="1"/>
  <c r="S1069" i="1"/>
  <c r="T1068" i="1"/>
  <c r="V1071" i="1" l="1"/>
  <c r="AG1071" i="1" s="1"/>
  <c r="AH1071" i="1" s="1"/>
  <c r="W1070" i="1"/>
  <c r="S1070" i="1"/>
  <c r="T1069" i="1"/>
  <c r="V1072" i="1" l="1"/>
  <c r="AG1072" i="1" s="1"/>
  <c r="AH1072" i="1" s="1"/>
  <c r="W1071" i="1"/>
  <c r="S1071" i="1"/>
  <c r="T1070" i="1"/>
  <c r="V1073" i="1" l="1"/>
  <c r="AG1073" i="1" s="1"/>
  <c r="AH1073" i="1" s="1"/>
  <c r="W1072" i="1"/>
  <c r="S1072" i="1"/>
  <c r="T1071" i="1"/>
  <c r="V1074" i="1" l="1"/>
  <c r="AG1074" i="1" s="1"/>
  <c r="AH1074" i="1" s="1"/>
  <c r="W1073" i="1"/>
  <c r="S1073" i="1"/>
  <c r="T1072" i="1"/>
  <c r="V1075" i="1" l="1"/>
  <c r="AG1075" i="1" s="1"/>
  <c r="AH1075" i="1" s="1"/>
  <c r="W1074" i="1"/>
  <c r="S1074" i="1"/>
  <c r="T1073" i="1"/>
  <c r="V1076" i="1" l="1"/>
  <c r="AG1076" i="1" s="1"/>
  <c r="AH1076" i="1" s="1"/>
  <c r="W1075" i="1"/>
  <c r="S1075" i="1"/>
  <c r="T1074" i="1"/>
  <c r="V1077" i="1" l="1"/>
  <c r="AG1077" i="1" s="1"/>
  <c r="AH1077" i="1" s="1"/>
  <c r="W1076" i="1"/>
  <c r="S1076" i="1"/>
  <c r="T1075" i="1"/>
  <c r="V1078" i="1" l="1"/>
  <c r="AG1078" i="1" s="1"/>
  <c r="AH1078" i="1" s="1"/>
  <c r="W1077" i="1"/>
  <c r="S1077" i="1"/>
  <c r="T1076" i="1"/>
  <c r="V1079" i="1" l="1"/>
  <c r="AG1079" i="1" s="1"/>
  <c r="AH1079" i="1" s="1"/>
  <c r="W1078" i="1"/>
  <c r="S1078" i="1"/>
  <c r="T1077" i="1"/>
  <c r="V1080" i="1" l="1"/>
  <c r="AG1080" i="1" s="1"/>
  <c r="AH1080" i="1" s="1"/>
  <c r="W1079" i="1"/>
  <c r="S1079" i="1"/>
  <c r="T1078" i="1"/>
  <c r="V1081" i="1" l="1"/>
  <c r="AG1081" i="1" s="1"/>
  <c r="AH1081" i="1" s="1"/>
  <c r="W1080" i="1"/>
  <c r="S1080" i="1"/>
  <c r="T1079" i="1"/>
  <c r="V1082" i="1" l="1"/>
  <c r="AG1082" i="1" s="1"/>
  <c r="AH1082" i="1" s="1"/>
  <c r="W1081" i="1"/>
  <c r="S1081" i="1"/>
  <c r="T1080" i="1"/>
  <c r="V1083" i="1" l="1"/>
  <c r="AG1083" i="1" s="1"/>
  <c r="AH1083" i="1" s="1"/>
  <c r="W1082" i="1"/>
  <c r="S1082" i="1"/>
  <c r="T1081" i="1"/>
  <c r="V1084" i="1" l="1"/>
  <c r="AG1084" i="1" s="1"/>
  <c r="AH1084" i="1" s="1"/>
  <c r="W1083" i="1"/>
  <c r="S1083" i="1"/>
  <c r="T1082" i="1"/>
  <c r="V1085" i="1" l="1"/>
  <c r="AG1085" i="1" s="1"/>
  <c r="AH1085" i="1" s="1"/>
  <c r="W1084" i="1"/>
  <c r="S1084" i="1"/>
  <c r="T1083" i="1"/>
  <c r="V1086" i="1" l="1"/>
  <c r="AG1086" i="1" s="1"/>
  <c r="AH1086" i="1" s="1"/>
  <c r="W1085" i="1"/>
  <c r="S1085" i="1"/>
  <c r="T1084" i="1"/>
  <c r="V1087" i="1" l="1"/>
  <c r="AG1087" i="1" s="1"/>
  <c r="AH1087" i="1" s="1"/>
  <c r="W1086" i="1"/>
  <c r="S1086" i="1"/>
  <c r="T1085" i="1"/>
  <c r="V1088" i="1" l="1"/>
  <c r="AG1088" i="1" s="1"/>
  <c r="AH1088" i="1" s="1"/>
  <c r="W1087" i="1"/>
  <c r="S1087" i="1"/>
  <c r="T1086" i="1"/>
  <c r="V1089" i="1" l="1"/>
  <c r="AG1089" i="1" s="1"/>
  <c r="AH1089" i="1" s="1"/>
  <c r="W1088" i="1"/>
  <c r="S1088" i="1"/>
  <c r="T1087" i="1"/>
  <c r="V1090" i="1" l="1"/>
  <c r="AG1090" i="1" s="1"/>
  <c r="AH1090" i="1" s="1"/>
  <c r="W1089" i="1"/>
  <c r="S1089" i="1"/>
  <c r="T1088" i="1"/>
  <c r="V1091" i="1" l="1"/>
  <c r="AG1091" i="1" s="1"/>
  <c r="AH1091" i="1" s="1"/>
  <c r="W1090" i="1"/>
  <c r="S1090" i="1"/>
  <c r="T1089" i="1"/>
  <c r="V1092" i="1" l="1"/>
  <c r="AG1092" i="1" s="1"/>
  <c r="AH1092" i="1" s="1"/>
  <c r="W1091" i="1"/>
  <c r="S1091" i="1"/>
  <c r="T1090" i="1"/>
  <c r="V1093" i="1" l="1"/>
  <c r="AG1093" i="1" s="1"/>
  <c r="AH1093" i="1" s="1"/>
  <c r="W1092" i="1"/>
  <c r="S1092" i="1"/>
  <c r="T1091" i="1"/>
  <c r="V1094" i="1" l="1"/>
  <c r="AG1094" i="1" s="1"/>
  <c r="AH1094" i="1" s="1"/>
  <c r="W1093" i="1"/>
  <c r="S1093" i="1"/>
  <c r="T1092" i="1"/>
  <c r="V1095" i="1" l="1"/>
  <c r="AG1095" i="1" s="1"/>
  <c r="AH1095" i="1" s="1"/>
  <c r="W1094" i="1"/>
  <c r="S1094" i="1"/>
  <c r="T1093" i="1"/>
  <c r="V1096" i="1" l="1"/>
  <c r="AG1096" i="1" s="1"/>
  <c r="AH1096" i="1" s="1"/>
  <c r="W1095" i="1"/>
  <c r="S1095" i="1"/>
  <c r="T1094" i="1"/>
  <c r="V1097" i="1" l="1"/>
  <c r="AG1097" i="1" s="1"/>
  <c r="AH1097" i="1" s="1"/>
  <c r="W1096" i="1"/>
  <c r="S1096" i="1"/>
  <c r="T1095" i="1"/>
  <c r="V1098" i="1" l="1"/>
  <c r="AG1098" i="1" s="1"/>
  <c r="AH1098" i="1" s="1"/>
  <c r="W1097" i="1"/>
  <c r="S1097" i="1"/>
  <c r="T1096" i="1"/>
  <c r="V1099" i="1" l="1"/>
  <c r="AG1099" i="1" s="1"/>
  <c r="AH1099" i="1" s="1"/>
  <c r="W1098" i="1"/>
  <c r="S1098" i="1"/>
  <c r="T1097" i="1"/>
  <c r="V1100" i="1" l="1"/>
  <c r="AG1100" i="1" s="1"/>
  <c r="AH1100" i="1" s="1"/>
  <c r="W1099" i="1"/>
  <c r="S1099" i="1"/>
  <c r="T1098" i="1"/>
  <c r="V1101" i="1" l="1"/>
  <c r="AG1101" i="1" s="1"/>
  <c r="AH1101" i="1" s="1"/>
  <c r="W1100" i="1"/>
  <c r="S1100" i="1"/>
  <c r="T1099" i="1"/>
  <c r="V1102" i="1" l="1"/>
  <c r="AG1102" i="1" s="1"/>
  <c r="AH1102" i="1" s="1"/>
  <c r="W1101" i="1"/>
  <c r="S1101" i="1"/>
  <c r="T1100" i="1"/>
  <c r="V1103" i="1" l="1"/>
  <c r="AG1103" i="1" s="1"/>
  <c r="AH1103" i="1" s="1"/>
  <c r="W1102" i="1"/>
  <c r="S1102" i="1"/>
  <c r="T1101" i="1"/>
  <c r="V1104" i="1" l="1"/>
  <c r="AG1104" i="1" s="1"/>
  <c r="AH1104" i="1" s="1"/>
  <c r="W1103" i="1"/>
  <c r="S1103" i="1"/>
  <c r="T1102" i="1"/>
  <c r="V1105" i="1" l="1"/>
  <c r="AG1105" i="1" s="1"/>
  <c r="AH1105" i="1" s="1"/>
  <c r="W1104" i="1"/>
  <c r="S1104" i="1"/>
  <c r="T1103" i="1"/>
  <c r="V1106" i="1" l="1"/>
  <c r="AG1106" i="1" s="1"/>
  <c r="AH1106" i="1" s="1"/>
  <c r="W1105" i="1"/>
  <c r="S1105" i="1"/>
  <c r="T1104" i="1"/>
  <c r="V1107" i="1" l="1"/>
  <c r="AG1107" i="1" s="1"/>
  <c r="AH1107" i="1" s="1"/>
  <c r="W1106" i="1"/>
  <c r="S1106" i="1"/>
  <c r="T1105" i="1"/>
  <c r="V1108" i="1" l="1"/>
  <c r="AG1108" i="1" s="1"/>
  <c r="AH1108" i="1" s="1"/>
  <c r="W1107" i="1"/>
  <c r="S1107" i="1"/>
  <c r="T1106" i="1"/>
  <c r="V1109" i="1" l="1"/>
  <c r="AG1109" i="1" s="1"/>
  <c r="AH1109" i="1" s="1"/>
  <c r="W1108" i="1"/>
  <c r="S1108" i="1"/>
  <c r="T1107" i="1"/>
  <c r="V1110" i="1" l="1"/>
  <c r="AG1110" i="1" s="1"/>
  <c r="AH1110" i="1" s="1"/>
  <c r="W1109" i="1"/>
  <c r="S1109" i="1"/>
  <c r="T1108" i="1"/>
  <c r="V1111" i="1" l="1"/>
  <c r="AG1111" i="1" s="1"/>
  <c r="AH1111" i="1" s="1"/>
  <c r="W1110" i="1"/>
  <c r="S1110" i="1"/>
  <c r="T1109" i="1"/>
  <c r="V1112" i="1" l="1"/>
  <c r="AG1112" i="1" s="1"/>
  <c r="AH1112" i="1" s="1"/>
  <c r="W1111" i="1"/>
  <c r="S1111" i="1"/>
  <c r="T1110" i="1"/>
  <c r="V1113" i="1" l="1"/>
  <c r="AG1113" i="1" s="1"/>
  <c r="AH1113" i="1" s="1"/>
  <c r="W1112" i="1"/>
  <c r="S1112" i="1"/>
  <c r="T1111" i="1"/>
  <c r="V1114" i="1" l="1"/>
  <c r="AG1114" i="1" s="1"/>
  <c r="AH1114" i="1" s="1"/>
  <c r="W1113" i="1"/>
  <c r="S1113" i="1"/>
  <c r="T1112" i="1"/>
  <c r="V1115" i="1" l="1"/>
  <c r="AG1115" i="1" s="1"/>
  <c r="AH1115" i="1" s="1"/>
  <c r="W1114" i="1"/>
  <c r="S1114" i="1"/>
  <c r="T1113" i="1"/>
  <c r="V1116" i="1" l="1"/>
  <c r="AG1116" i="1" s="1"/>
  <c r="AH1116" i="1" s="1"/>
  <c r="W1115" i="1"/>
  <c r="S1115" i="1"/>
  <c r="T1114" i="1"/>
  <c r="V1117" i="1" l="1"/>
  <c r="AG1117" i="1" s="1"/>
  <c r="AH1117" i="1" s="1"/>
  <c r="W1116" i="1"/>
  <c r="S1116" i="1"/>
  <c r="T1115" i="1"/>
  <c r="V1118" i="1" l="1"/>
  <c r="AG1118" i="1" s="1"/>
  <c r="AH1118" i="1" s="1"/>
  <c r="W1117" i="1"/>
  <c r="S1117" i="1"/>
  <c r="T1116" i="1"/>
  <c r="V1119" i="1" l="1"/>
  <c r="AG1119" i="1" s="1"/>
  <c r="AH1119" i="1" s="1"/>
  <c r="W1118" i="1"/>
  <c r="S1118" i="1"/>
  <c r="T1117" i="1"/>
  <c r="V1120" i="1" l="1"/>
  <c r="AG1120" i="1" s="1"/>
  <c r="AH1120" i="1" s="1"/>
  <c r="W1119" i="1"/>
  <c r="S1119" i="1"/>
  <c r="T1118" i="1"/>
  <c r="V1121" i="1" l="1"/>
  <c r="AG1121" i="1" s="1"/>
  <c r="AH1121" i="1" s="1"/>
  <c r="W1120" i="1"/>
  <c r="S1120" i="1"/>
  <c r="T1119" i="1"/>
  <c r="V1122" i="1" l="1"/>
  <c r="AG1122" i="1" s="1"/>
  <c r="AH1122" i="1" s="1"/>
  <c r="W1121" i="1"/>
  <c r="S1121" i="1"/>
  <c r="T1120" i="1"/>
  <c r="V1123" i="1" l="1"/>
  <c r="AG1123" i="1" s="1"/>
  <c r="AH1123" i="1" s="1"/>
  <c r="W1122" i="1"/>
  <c r="S1122" i="1"/>
  <c r="T1121" i="1"/>
  <c r="V1124" i="1" l="1"/>
  <c r="AG1124" i="1" s="1"/>
  <c r="AH1124" i="1" s="1"/>
  <c r="W1123" i="1"/>
  <c r="S1123" i="1"/>
  <c r="T1122" i="1"/>
  <c r="V1125" i="1" l="1"/>
  <c r="AG1125" i="1" s="1"/>
  <c r="AH1125" i="1" s="1"/>
  <c r="W1124" i="1"/>
  <c r="S1124" i="1"/>
  <c r="T1123" i="1"/>
  <c r="V1126" i="1" l="1"/>
  <c r="AG1126" i="1" s="1"/>
  <c r="AH1126" i="1" s="1"/>
  <c r="W1125" i="1"/>
  <c r="S1125" i="1"/>
  <c r="T1124" i="1"/>
  <c r="V1127" i="1" l="1"/>
  <c r="AG1127" i="1" s="1"/>
  <c r="AH1127" i="1" s="1"/>
  <c r="W1126" i="1"/>
  <c r="S1126" i="1"/>
  <c r="T1125" i="1"/>
  <c r="V1128" i="1" l="1"/>
  <c r="AG1128" i="1" s="1"/>
  <c r="AH1128" i="1" s="1"/>
  <c r="W1127" i="1"/>
  <c r="S1127" i="1"/>
  <c r="T1126" i="1"/>
  <c r="V1129" i="1" l="1"/>
  <c r="AG1129" i="1" s="1"/>
  <c r="AH1129" i="1" s="1"/>
  <c r="W1128" i="1"/>
  <c r="S1128" i="1"/>
  <c r="T1127" i="1"/>
  <c r="V1130" i="1" l="1"/>
  <c r="AG1130" i="1" s="1"/>
  <c r="AH1130" i="1" s="1"/>
  <c r="W1129" i="1"/>
  <c r="S1129" i="1"/>
  <c r="T1128" i="1"/>
  <c r="V1131" i="1" l="1"/>
  <c r="AG1131" i="1" s="1"/>
  <c r="AH1131" i="1" s="1"/>
  <c r="W1130" i="1"/>
  <c r="S1130" i="1"/>
  <c r="T1129" i="1"/>
  <c r="V1132" i="1" l="1"/>
  <c r="AG1132" i="1" s="1"/>
  <c r="AH1132" i="1" s="1"/>
  <c r="W1131" i="1"/>
  <c r="S1131" i="1"/>
  <c r="T1130" i="1"/>
  <c r="V1133" i="1" l="1"/>
  <c r="AG1133" i="1" s="1"/>
  <c r="AH1133" i="1" s="1"/>
  <c r="W1132" i="1"/>
  <c r="S1132" i="1"/>
  <c r="T1131" i="1"/>
  <c r="V1134" i="1" l="1"/>
  <c r="AG1134" i="1" s="1"/>
  <c r="AH1134" i="1" s="1"/>
  <c r="W1133" i="1"/>
  <c r="S1133" i="1"/>
  <c r="T1132" i="1"/>
  <c r="V1135" i="1" l="1"/>
  <c r="AG1135" i="1" s="1"/>
  <c r="AH1135" i="1" s="1"/>
  <c r="W1134" i="1"/>
  <c r="S1134" i="1"/>
  <c r="T1133" i="1"/>
  <c r="V1136" i="1" l="1"/>
  <c r="AG1136" i="1" s="1"/>
  <c r="AH1136" i="1" s="1"/>
  <c r="W1135" i="1"/>
  <c r="S1135" i="1"/>
  <c r="T1134" i="1"/>
  <c r="V1137" i="1" l="1"/>
  <c r="AG1137" i="1" s="1"/>
  <c r="AH1137" i="1" s="1"/>
  <c r="W1136" i="1"/>
  <c r="S1136" i="1"/>
  <c r="T1135" i="1"/>
  <c r="V1138" i="1" l="1"/>
  <c r="AG1138" i="1" s="1"/>
  <c r="AH1138" i="1" s="1"/>
  <c r="W1137" i="1"/>
  <c r="S1137" i="1"/>
  <c r="T1136" i="1"/>
  <c r="V1139" i="1" l="1"/>
  <c r="AG1139" i="1" s="1"/>
  <c r="AH1139" i="1" s="1"/>
  <c r="W1138" i="1"/>
  <c r="S1138" i="1"/>
  <c r="T1137" i="1"/>
  <c r="V1140" i="1" l="1"/>
  <c r="AG1140" i="1" s="1"/>
  <c r="AH1140" i="1" s="1"/>
  <c r="W1139" i="1"/>
  <c r="S1139" i="1"/>
  <c r="T1138" i="1"/>
  <c r="V1141" i="1" l="1"/>
  <c r="AG1141" i="1" s="1"/>
  <c r="AH1141" i="1" s="1"/>
  <c r="W1140" i="1"/>
  <c r="S1140" i="1"/>
  <c r="T1139" i="1"/>
  <c r="V1142" i="1" l="1"/>
  <c r="AG1142" i="1" s="1"/>
  <c r="AH1142" i="1" s="1"/>
  <c r="W1141" i="1"/>
  <c r="S1141" i="1"/>
  <c r="T1140" i="1"/>
  <c r="V1143" i="1" l="1"/>
  <c r="AG1143" i="1" s="1"/>
  <c r="AH1143" i="1" s="1"/>
  <c r="W1142" i="1"/>
  <c r="S1142" i="1"/>
  <c r="T1141" i="1"/>
  <c r="V1144" i="1" l="1"/>
  <c r="AG1144" i="1" s="1"/>
  <c r="AH1144" i="1" s="1"/>
  <c r="W1143" i="1"/>
  <c r="S1143" i="1"/>
  <c r="T1142" i="1"/>
  <c r="V1145" i="1" l="1"/>
  <c r="AG1145" i="1" s="1"/>
  <c r="AH1145" i="1" s="1"/>
  <c r="W1144" i="1"/>
  <c r="S1144" i="1"/>
  <c r="T1143" i="1"/>
  <c r="V1146" i="1" l="1"/>
  <c r="AG1146" i="1" s="1"/>
  <c r="AH1146" i="1" s="1"/>
  <c r="W1145" i="1"/>
  <c r="S1145" i="1"/>
  <c r="T1144" i="1"/>
  <c r="V1147" i="1" l="1"/>
  <c r="AG1147" i="1" s="1"/>
  <c r="AH1147" i="1" s="1"/>
  <c r="W1146" i="1"/>
  <c r="S1146" i="1"/>
  <c r="T1145" i="1"/>
  <c r="V1148" i="1" l="1"/>
  <c r="AG1148" i="1" s="1"/>
  <c r="AH1148" i="1" s="1"/>
  <c r="W1147" i="1"/>
  <c r="S1147" i="1"/>
  <c r="T1146" i="1"/>
  <c r="V1149" i="1" l="1"/>
  <c r="AG1149" i="1" s="1"/>
  <c r="AH1149" i="1" s="1"/>
  <c r="W1148" i="1"/>
  <c r="S1148" i="1"/>
  <c r="T1147" i="1"/>
  <c r="V1150" i="1" l="1"/>
  <c r="AG1150" i="1" s="1"/>
  <c r="AH1150" i="1" s="1"/>
  <c r="W1149" i="1"/>
  <c r="S1149" i="1"/>
  <c r="T1148" i="1"/>
  <c r="V1151" i="1" l="1"/>
  <c r="AG1151" i="1" s="1"/>
  <c r="AH1151" i="1" s="1"/>
  <c r="W1150" i="1"/>
  <c r="S1150" i="1"/>
  <c r="T1149" i="1"/>
  <c r="V1152" i="1" l="1"/>
  <c r="AG1152" i="1" s="1"/>
  <c r="AH1152" i="1" s="1"/>
  <c r="W1151" i="1"/>
  <c r="S1151" i="1"/>
  <c r="T1150" i="1"/>
  <c r="V1153" i="1" l="1"/>
  <c r="AG1153" i="1" s="1"/>
  <c r="AH1153" i="1" s="1"/>
  <c r="W1152" i="1"/>
  <c r="S1152" i="1"/>
  <c r="T1151" i="1"/>
  <c r="V1154" i="1" l="1"/>
  <c r="AG1154" i="1" s="1"/>
  <c r="AH1154" i="1" s="1"/>
  <c r="W1153" i="1"/>
  <c r="S1153" i="1"/>
  <c r="T1152" i="1"/>
  <c r="V1155" i="1" l="1"/>
  <c r="AG1155" i="1" s="1"/>
  <c r="AH1155" i="1" s="1"/>
  <c r="W1154" i="1"/>
  <c r="S1154" i="1"/>
  <c r="T1153" i="1"/>
  <c r="V1156" i="1" l="1"/>
  <c r="AG1156" i="1" s="1"/>
  <c r="AH1156" i="1" s="1"/>
  <c r="W1155" i="1"/>
  <c r="S1155" i="1"/>
  <c r="T1154" i="1"/>
  <c r="V1157" i="1" l="1"/>
  <c r="AG1157" i="1" s="1"/>
  <c r="AH1157" i="1" s="1"/>
  <c r="W1156" i="1"/>
  <c r="S1156" i="1"/>
  <c r="T1155" i="1"/>
  <c r="V1158" i="1" l="1"/>
  <c r="AG1158" i="1" s="1"/>
  <c r="AH1158" i="1" s="1"/>
  <c r="W1157" i="1"/>
  <c r="S1157" i="1"/>
  <c r="T1156" i="1"/>
  <c r="V1159" i="1" l="1"/>
  <c r="AG1159" i="1" s="1"/>
  <c r="AH1159" i="1" s="1"/>
  <c r="W1158" i="1"/>
  <c r="S1158" i="1"/>
  <c r="T1157" i="1"/>
  <c r="V1160" i="1" l="1"/>
  <c r="AG1160" i="1" s="1"/>
  <c r="AH1160" i="1" s="1"/>
  <c r="W1159" i="1"/>
  <c r="S1159" i="1"/>
  <c r="T1158" i="1"/>
  <c r="V1161" i="1" l="1"/>
  <c r="AG1161" i="1" s="1"/>
  <c r="AH1161" i="1" s="1"/>
  <c r="W1160" i="1"/>
  <c r="S1160" i="1"/>
  <c r="T1159" i="1"/>
  <c r="V1162" i="1" l="1"/>
  <c r="AG1162" i="1" s="1"/>
  <c r="AH1162" i="1" s="1"/>
  <c r="W1161" i="1"/>
  <c r="S1161" i="1"/>
  <c r="T1160" i="1"/>
  <c r="V1163" i="1" l="1"/>
  <c r="AG1163" i="1" s="1"/>
  <c r="AH1163" i="1" s="1"/>
  <c r="W1162" i="1"/>
  <c r="S1162" i="1"/>
  <c r="T1161" i="1"/>
  <c r="V1164" i="1" l="1"/>
  <c r="AG1164" i="1" s="1"/>
  <c r="AH1164" i="1" s="1"/>
  <c r="W1163" i="1"/>
  <c r="S1163" i="1"/>
  <c r="T1162" i="1"/>
  <c r="V1165" i="1" l="1"/>
  <c r="AG1165" i="1" s="1"/>
  <c r="AH1165" i="1" s="1"/>
  <c r="W1164" i="1"/>
  <c r="S1164" i="1"/>
  <c r="T1163" i="1"/>
  <c r="V1166" i="1" l="1"/>
  <c r="AG1166" i="1" s="1"/>
  <c r="AH1166" i="1" s="1"/>
  <c r="W1165" i="1"/>
  <c r="S1165" i="1"/>
  <c r="T1164" i="1"/>
  <c r="V1167" i="1" l="1"/>
  <c r="AG1167" i="1" s="1"/>
  <c r="AH1167" i="1" s="1"/>
  <c r="W1166" i="1"/>
  <c r="S1166" i="1"/>
  <c r="T1165" i="1"/>
  <c r="V1168" i="1" l="1"/>
  <c r="AG1168" i="1" s="1"/>
  <c r="AH1168" i="1" s="1"/>
  <c r="W1167" i="1"/>
  <c r="S1167" i="1"/>
  <c r="T1166" i="1"/>
  <c r="V1169" i="1" l="1"/>
  <c r="AG1169" i="1" s="1"/>
  <c r="AH1169" i="1" s="1"/>
  <c r="W1168" i="1"/>
  <c r="S1168" i="1"/>
  <c r="T1167" i="1"/>
  <c r="V1170" i="1" l="1"/>
  <c r="AG1170" i="1" s="1"/>
  <c r="AH1170" i="1" s="1"/>
  <c r="W1169" i="1"/>
  <c r="S1169" i="1"/>
  <c r="T1168" i="1"/>
  <c r="V1171" i="1" l="1"/>
  <c r="AG1171" i="1" s="1"/>
  <c r="AH1171" i="1" s="1"/>
  <c r="W1170" i="1"/>
  <c r="S1170" i="1"/>
  <c r="T1169" i="1"/>
  <c r="V1172" i="1" l="1"/>
  <c r="AG1172" i="1" s="1"/>
  <c r="AH1172" i="1" s="1"/>
  <c r="W1171" i="1"/>
  <c r="S1171" i="1"/>
  <c r="T1170" i="1"/>
  <c r="V1173" i="1" l="1"/>
  <c r="AG1173" i="1" s="1"/>
  <c r="AH1173" i="1" s="1"/>
  <c r="W1172" i="1"/>
  <c r="S1172" i="1"/>
  <c r="T1171" i="1"/>
  <c r="V1174" i="1" l="1"/>
  <c r="AG1174" i="1" s="1"/>
  <c r="AH1174" i="1" s="1"/>
  <c r="W1173" i="1"/>
  <c r="S1173" i="1"/>
  <c r="T1172" i="1"/>
  <c r="V1175" i="1" l="1"/>
  <c r="AG1175" i="1" s="1"/>
  <c r="AH1175" i="1" s="1"/>
  <c r="W1174" i="1"/>
  <c r="S1174" i="1"/>
  <c r="T1173" i="1"/>
  <c r="V1176" i="1" l="1"/>
  <c r="AG1176" i="1" s="1"/>
  <c r="AH1176" i="1" s="1"/>
  <c r="W1175" i="1"/>
  <c r="S1175" i="1"/>
  <c r="T1174" i="1"/>
  <c r="V1177" i="1" l="1"/>
  <c r="AG1177" i="1" s="1"/>
  <c r="AH1177" i="1" s="1"/>
  <c r="W1176" i="1"/>
  <c r="S1176" i="1"/>
  <c r="T1175" i="1"/>
  <c r="V1178" i="1" l="1"/>
  <c r="AG1178" i="1" s="1"/>
  <c r="AH1178" i="1" s="1"/>
  <c r="W1177" i="1"/>
  <c r="S1177" i="1"/>
  <c r="T1176" i="1"/>
  <c r="V1179" i="1" l="1"/>
  <c r="AG1179" i="1" s="1"/>
  <c r="AH1179" i="1" s="1"/>
  <c r="W1178" i="1"/>
  <c r="S1178" i="1"/>
  <c r="T1177" i="1"/>
  <c r="V1180" i="1" l="1"/>
  <c r="AG1180" i="1" s="1"/>
  <c r="AH1180" i="1" s="1"/>
  <c r="W1179" i="1"/>
  <c r="S1179" i="1"/>
  <c r="T1178" i="1"/>
  <c r="V1181" i="1" l="1"/>
  <c r="AG1181" i="1" s="1"/>
  <c r="AH1181" i="1" s="1"/>
  <c r="W1180" i="1"/>
  <c r="S1180" i="1"/>
  <c r="T1179" i="1"/>
  <c r="V1182" i="1" l="1"/>
  <c r="AG1182" i="1" s="1"/>
  <c r="AH1182" i="1" s="1"/>
  <c r="W1181" i="1"/>
  <c r="S1181" i="1"/>
  <c r="T1180" i="1"/>
  <c r="V1183" i="1" l="1"/>
  <c r="AG1183" i="1" s="1"/>
  <c r="AH1183" i="1" s="1"/>
  <c r="W1182" i="1"/>
  <c r="S1182" i="1"/>
  <c r="T1181" i="1"/>
  <c r="V1184" i="1" l="1"/>
  <c r="AG1184" i="1" s="1"/>
  <c r="AH1184" i="1" s="1"/>
  <c r="W1183" i="1"/>
  <c r="S1183" i="1"/>
  <c r="T1182" i="1"/>
  <c r="V1185" i="1" l="1"/>
  <c r="AG1185" i="1" s="1"/>
  <c r="AH1185" i="1" s="1"/>
  <c r="W1184" i="1"/>
  <c r="S1184" i="1"/>
  <c r="T1183" i="1"/>
  <c r="V1186" i="1" l="1"/>
  <c r="AG1186" i="1" s="1"/>
  <c r="AH1186" i="1" s="1"/>
  <c r="W1185" i="1"/>
  <c r="S1185" i="1"/>
  <c r="T1184" i="1"/>
  <c r="V1187" i="1" l="1"/>
  <c r="AG1187" i="1" s="1"/>
  <c r="AH1187" i="1" s="1"/>
  <c r="W1186" i="1"/>
  <c r="S1186" i="1"/>
  <c r="T1185" i="1"/>
  <c r="V1188" i="1" l="1"/>
  <c r="AG1188" i="1" s="1"/>
  <c r="AH1188" i="1" s="1"/>
  <c r="W1187" i="1"/>
  <c r="S1187" i="1"/>
  <c r="T1186" i="1"/>
  <c r="V1189" i="1" l="1"/>
  <c r="AG1189" i="1" s="1"/>
  <c r="AH1189" i="1" s="1"/>
  <c r="W1188" i="1"/>
  <c r="S1188" i="1"/>
  <c r="T1187" i="1"/>
  <c r="V1190" i="1" l="1"/>
  <c r="AG1190" i="1" s="1"/>
  <c r="AH1190" i="1" s="1"/>
  <c r="W1189" i="1"/>
  <c r="S1189" i="1"/>
  <c r="T1188" i="1"/>
  <c r="V1191" i="1" l="1"/>
  <c r="AG1191" i="1" s="1"/>
  <c r="AH1191" i="1" s="1"/>
  <c r="W1190" i="1"/>
  <c r="S1190" i="1"/>
  <c r="T1189" i="1"/>
  <c r="V1192" i="1" l="1"/>
  <c r="AG1192" i="1" s="1"/>
  <c r="AH1192" i="1" s="1"/>
  <c r="W1191" i="1"/>
  <c r="S1191" i="1"/>
  <c r="T1190" i="1"/>
  <c r="V1193" i="1" l="1"/>
  <c r="AG1193" i="1" s="1"/>
  <c r="AH1193" i="1" s="1"/>
  <c r="W1192" i="1"/>
  <c r="S1192" i="1"/>
  <c r="T1191" i="1"/>
  <c r="V1194" i="1" l="1"/>
  <c r="AG1194" i="1" s="1"/>
  <c r="AH1194" i="1" s="1"/>
  <c r="W1193" i="1"/>
  <c r="S1193" i="1"/>
  <c r="T1192" i="1"/>
  <c r="V1195" i="1" l="1"/>
  <c r="AG1195" i="1" s="1"/>
  <c r="AH1195" i="1" s="1"/>
  <c r="W1194" i="1"/>
  <c r="S1194" i="1"/>
  <c r="T1193" i="1"/>
  <c r="V1196" i="1" l="1"/>
  <c r="AG1196" i="1" s="1"/>
  <c r="AH1196" i="1" s="1"/>
  <c r="W1195" i="1"/>
  <c r="S1195" i="1"/>
  <c r="T1194" i="1"/>
  <c r="V1197" i="1" l="1"/>
  <c r="AG1197" i="1" s="1"/>
  <c r="AH1197" i="1" s="1"/>
  <c r="W1196" i="1"/>
  <c r="S1196" i="1"/>
  <c r="T1195" i="1"/>
  <c r="V1198" i="1" l="1"/>
  <c r="AG1198" i="1" s="1"/>
  <c r="AH1198" i="1" s="1"/>
  <c r="W1197" i="1"/>
  <c r="S1197" i="1"/>
  <c r="T1196" i="1"/>
  <c r="V1199" i="1" l="1"/>
  <c r="AG1199" i="1" s="1"/>
  <c r="AH1199" i="1" s="1"/>
  <c r="W1198" i="1"/>
  <c r="S1198" i="1"/>
  <c r="T1197" i="1"/>
  <c r="V1200" i="1" l="1"/>
  <c r="AG1200" i="1" s="1"/>
  <c r="AH1200" i="1" s="1"/>
  <c r="W1199" i="1"/>
  <c r="S1199" i="1"/>
  <c r="T1198" i="1"/>
  <c r="V1201" i="1" l="1"/>
  <c r="AG1201" i="1" s="1"/>
  <c r="AH1201" i="1" s="1"/>
  <c r="W1200" i="1"/>
  <c r="S1200" i="1"/>
  <c r="T1199" i="1"/>
  <c r="V1202" i="1" l="1"/>
  <c r="AG1202" i="1" s="1"/>
  <c r="AH1202" i="1" s="1"/>
  <c r="W1201" i="1"/>
  <c r="S1201" i="1"/>
  <c r="T1200" i="1"/>
  <c r="V1203" i="1" l="1"/>
  <c r="AG1203" i="1" s="1"/>
  <c r="AH1203" i="1" s="1"/>
  <c r="W1202" i="1"/>
  <c r="S1202" i="1"/>
  <c r="T1201" i="1"/>
  <c r="V1204" i="1" l="1"/>
  <c r="AG1204" i="1" s="1"/>
  <c r="AH1204" i="1" s="1"/>
  <c r="W1203" i="1"/>
  <c r="S1203" i="1"/>
  <c r="T1202" i="1"/>
  <c r="V1205" i="1" l="1"/>
  <c r="AG1205" i="1" s="1"/>
  <c r="AH1205" i="1" s="1"/>
  <c r="W1204" i="1"/>
  <c r="S1204" i="1"/>
  <c r="T1203" i="1"/>
  <c r="V1206" i="1" l="1"/>
  <c r="AG1206" i="1" s="1"/>
  <c r="AH1206" i="1" s="1"/>
  <c r="W1205" i="1"/>
  <c r="S1205" i="1"/>
  <c r="T1204" i="1"/>
  <c r="V1207" i="1" l="1"/>
  <c r="AG1207" i="1" s="1"/>
  <c r="AH1207" i="1" s="1"/>
  <c r="W1206" i="1"/>
  <c r="S1206" i="1"/>
  <c r="T1205" i="1"/>
  <c r="V1208" i="1" l="1"/>
  <c r="AG1208" i="1" s="1"/>
  <c r="AH1208" i="1" s="1"/>
  <c r="W1207" i="1"/>
  <c r="S1207" i="1"/>
  <c r="T1206" i="1"/>
  <c r="V1209" i="1" l="1"/>
  <c r="AG1209" i="1" s="1"/>
  <c r="AH1209" i="1" s="1"/>
  <c r="W1208" i="1"/>
  <c r="S1208" i="1"/>
  <c r="T1207" i="1"/>
  <c r="V1210" i="1" l="1"/>
  <c r="AG1210" i="1" s="1"/>
  <c r="AH1210" i="1" s="1"/>
  <c r="W1209" i="1"/>
  <c r="S1209" i="1"/>
  <c r="T1208" i="1"/>
  <c r="V1211" i="1" l="1"/>
  <c r="AG1211" i="1" s="1"/>
  <c r="AH1211" i="1" s="1"/>
  <c r="W1210" i="1"/>
  <c r="S1210" i="1"/>
  <c r="T1209" i="1"/>
  <c r="V1212" i="1" l="1"/>
  <c r="AG1212" i="1" s="1"/>
  <c r="AH1212" i="1" s="1"/>
  <c r="W1211" i="1"/>
  <c r="S1211" i="1"/>
  <c r="T1210" i="1"/>
  <c r="V1213" i="1" l="1"/>
  <c r="AG1213" i="1" s="1"/>
  <c r="AH1213" i="1" s="1"/>
  <c r="W1212" i="1"/>
  <c r="S1212" i="1"/>
  <c r="T1211" i="1"/>
  <c r="V1214" i="1" l="1"/>
  <c r="AG1214" i="1" s="1"/>
  <c r="AH1214" i="1" s="1"/>
  <c r="W1213" i="1"/>
  <c r="S1213" i="1"/>
  <c r="T1212" i="1"/>
  <c r="V1215" i="1" l="1"/>
  <c r="AG1215" i="1" s="1"/>
  <c r="AH1215" i="1" s="1"/>
  <c r="W1214" i="1"/>
  <c r="S1214" i="1"/>
  <c r="T1213" i="1"/>
  <c r="V1216" i="1" l="1"/>
  <c r="AG1216" i="1" s="1"/>
  <c r="AH1216" i="1" s="1"/>
  <c r="W1215" i="1"/>
  <c r="S1215" i="1"/>
  <c r="T1214" i="1"/>
  <c r="V1217" i="1" l="1"/>
  <c r="AG1217" i="1" s="1"/>
  <c r="AH1217" i="1" s="1"/>
  <c r="W1216" i="1"/>
  <c r="S1216" i="1"/>
  <c r="T1215" i="1"/>
  <c r="V1218" i="1" l="1"/>
  <c r="AG1218" i="1" s="1"/>
  <c r="AH1218" i="1" s="1"/>
  <c r="W1217" i="1"/>
  <c r="S1217" i="1"/>
  <c r="T1216" i="1"/>
  <c r="V1219" i="1" l="1"/>
  <c r="AG1219" i="1" s="1"/>
  <c r="AH1219" i="1" s="1"/>
  <c r="W1218" i="1"/>
  <c r="S1218" i="1"/>
  <c r="T1217" i="1"/>
  <c r="V1220" i="1" l="1"/>
  <c r="AG1220" i="1" s="1"/>
  <c r="AH1220" i="1" s="1"/>
  <c r="W1219" i="1"/>
  <c r="S1219" i="1"/>
  <c r="T1218" i="1"/>
  <c r="V1221" i="1" l="1"/>
  <c r="AG1221" i="1" s="1"/>
  <c r="AH1221" i="1" s="1"/>
  <c r="W1220" i="1"/>
  <c r="S1220" i="1"/>
  <c r="T1219" i="1"/>
  <c r="V1222" i="1" l="1"/>
  <c r="AG1222" i="1" s="1"/>
  <c r="AH1222" i="1" s="1"/>
  <c r="W1221" i="1"/>
  <c r="S1221" i="1"/>
  <c r="T1220" i="1"/>
  <c r="V1223" i="1" l="1"/>
  <c r="AG1223" i="1" s="1"/>
  <c r="AH1223" i="1" s="1"/>
  <c r="W1222" i="1"/>
  <c r="S1222" i="1"/>
  <c r="T1221" i="1"/>
  <c r="V1224" i="1" l="1"/>
  <c r="AG1224" i="1" s="1"/>
  <c r="AH1224" i="1" s="1"/>
  <c r="W1223" i="1"/>
  <c r="S1223" i="1"/>
  <c r="T1222" i="1"/>
  <c r="V1225" i="1" l="1"/>
  <c r="AG1225" i="1" s="1"/>
  <c r="AH1225" i="1" s="1"/>
  <c r="W1224" i="1"/>
  <c r="S1224" i="1"/>
  <c r="T1223" i="1"/>
  <c r="V1226" i="1" l="1"/>
  <c r="AG1226" i="1" s="1"/>
  <c r="AH1226" i="1" s="1"/>
  <c r="W1225" i="1"/>
  <c r="S1225" i="1"/>
  <c r="T1224" i="1"/>
  <c r="V1227" i="1" l="1"/>
  <c r="AG1227" i="1" s="1"/>
  <c r="AH1227" i="1" s="1"/>
  <c r="W1226" i="1"/>
  <c r="S1226" i="1"/>
  <c r="T1225" i="1"/>
  <c r="V1228" i="1" l="1"/>
  <c r="AG1228" i="1" s="1"/>
  <c r="AH1228" i="1" s="1"/>
  <c r="W1227" i="1"/>
  <c r="S1227" i="1"/>
  <c r="T1226" i="1"/>
  <c r="V1229" i="1" l="1"/>
  <c r="AG1229" i="1" s="1"/>
  <c r="AH1229" i="1" s="1"/>
  <c r="W1228" i="1"/>
  <c r="S1228" i="1"/>
  <c r="T1227" i="1"/>
  <c r="V1230" i="1" l="1"/>
  <c r="AG1230" i="1" s="1"/>
  <c r="AH1230" i="1" s="1"/>
  <c r="W1229" i="1"/>
  <c r="S1229" i="1"/>
  <c r="T1228" i="1"/>
  <c r="V1231" i="1" l="1"/>
  <c r="AG1231" i="1" s="1"/>
  <c r="AH1231" i="1" s="1"/>
  <c r="W1230" i="1"/>
  <c r="S1230" i="1"/>
  <c r="T1229" i="1"/>
  <c r="V1232" i="1" l="1"/>
  <c r="AG1232" i="1" s="1"/>
  <c r="AH1232" i="1" s="1"/>
  <c r="W1231" i="1"/>
  <c r="S1231" i="1"/>
  <c r="T1230" i="1"/>
  <c r="V1233" i="1" l="1"/>
  <c r="AG1233" i="1" s="1"/>
  <c r="AH1233" i="1" s="1"/>
  <c r="W1232" i="1"/>
  <c r="S1232" i="1"/>
  <c r="T1231" i="1"/>
  <c r="V1234" i="1" l="1"/>
  <c r="AG1234" i="1" s="1"/>
  <c r="AH1234" i="1" s="1"/>
  <c r="W1233" i="1"/>
  <c r="S1233" i="1"/>
  <c r="T1232" i="1"/>
  <c r="V1235" i="1" l="1"/>
  <c r="AG1235" i="1" s="1"/>
  <c r="AH1235" i="1" s="1"/>
  <c r="W1234" i="1"/>
  <c r="S1234" i="1"/>
  <c r="T1233" i="1"/>
  <c r="V1236" i="1" l="1"/>
  <c r="AG1236" i="1" s="1"/>
  <c r="AH1236" i="1" s="1"/>
  <c r="W1235" i="1"/>
  <c r="S1235" i="1"/>
  <c r="T1234" i="1"/>
  <c r="V1237" i="1" l="1"/>
  <c r="AG1237" i="1" s="1"/>
  <c r="AH1237" i="1" s="1"/>
  <c r="W1236" i="1"/>
  <c r="S1236" i="1"/>
  <c r="T1235" i="1"/>
  <c r="V1238" i="1" l="1"/>
  <c r="AG1238" i="1" s="1"/>
  <c r="AH1238" i="1" s="1"/>
  <c r="W1237" i="1"/>
  <c r="S1237" i="1"/>
  <c r="T1236" i="1"/>
  <c r="V1239" i="1" l="1"/>
  <c r="AG1239" i="1" s="1"/>
  <c r="AH1239" i="1" s="1"/>
  <c r="W1238" i="1"/>
  <c r="S1238" i="1"/>
  <c r="T1237" i="1"/>
  <c r="V1240" i="1" l="1"/>
  <c r="AG1240" i="1" s="1"/>
  <c r="AH1240" i="1" s="1"/>
  <c r="W1239" i="1"/>
  <c r="S1239" i="1"/>
  <c r="T1238" i="1"/>
  <c r="V1241" i="1" l="1"/>
  <c r="AG1241" i="1" s="1"/>
  <c r="AH1241" i="1" s="1"/>
  <c r="W1240" i="1"/>
  <c r="S1240" i="1"/>
  <c r="T1239" i="1"/>
  <c r="V1242" i="1" l="1"/>
  <c r="AG1242" i="1" s="1"/>
  <c r="AH1242" i="1" s="1"/>
  <c r="W1241" i="1"/>
  <c r="S1241" i="1"/>
  <c r="T1240" i="1"/>
  <c r="V1243" i="1" l="1"/>
  <c r="AG1243" i="1" s="1"/>
  <c r="AH1243" i="1" s="1"/>
  <c r="W1242" i="1"/>
  <c r="S1242" i="1"/>
  <c r="T1241" i="1"/>
  <c r="V1244" i="1" l="1"/>
  <c r="AG1244" i="1" s="1"/>
  <c r="AH1244" i="1" s="1"/>
  <c r="W1243" i="1"/>
  <c r="S1243" i="1"/>
  <c r="T1242" i="1"/>
  <c r="V1245" i="1" l="1"/>
  <c r="AG1245" i="1" s="1"/>
  <c r="AH1245" i="1" s="1"/>
  <c r="W1244" i="1"/>
  <c r="S1244" i="1"/>
  <c r="T1243" i="1"/>
  <c r="V1246" i="1" l="1"/>
  <c r="AG1246" i="1" s="1"/>
  <c r="AH1246" i="1" s="1"/>
  <c r="W1245" i="1"/>
  <c r="S1245" i="1"/>
  <c r="T1244" i="1"/>
  <c r="V1247" i="1" l="1"/>
  <c r="AG1247" i="1" s="1"/>
  <c r="AH1247" i="1" s="1"/>
  <c r="W1246" i="1"/>
  <c r="S1246" i="1"/>
  <c r="T1245" i="1"/>
  <c r="V1248" i="1" l="1"/>
  <c r="AG1248" i="1" s="1"/>
  <c r="AH1248" i="1" s="1"/>
  <c r="W1247" i="1"/>
  <c r="S1247" i="1"/>
  <c r="T1246" i="1"/>
  <c r="V1249" i="1" l="1"/>
  <c r="AG1249" i="1" s="1"/>
  <c r="AH1249" i="1" s="1"/>
  <c r="W1248" i="1"/>
  <c r="S1248" i="1"/>
  <c r="T1247" i="1"/>
  <c r="V1250" i="1" l="1"/>
  <c r="AG1250" i="1" s="1"/>
  <c r="AH1250" i="1" s="1"/>
  <c r="W1249" i="1"/>
  <c r="S1249" i="1"/>
  <c r="T1248" i="1"/>
  <c r="V1251" i="1" l="1"/>
  <c r="AG1251" i="1" s="1"/>
  <c r="AH1251" i="1" s="1"/>
  <c r="W1250" i="1"/>
  <c r="S1250" i="1"/>
  <c r="T1249" i="1"/>
  <c r="V1252" i="1" l="1"/>
  <c r="AG1252" i="1" s="1"/>
  <c r="AH1252" i="1" s="1"/>
  <c r="W1251" i="1"/>
  <c r="S1251" i="1"/>
  <c r="T1250" i="1"/>
  <c r="V1253" i="1" l="1"/>
  <c r="AG1253" i="1" s="1"/>
  <c r="AH1253" i="1" s="1"/>
  <c r="W1252" i="1"/>
  <c r="S1252" i="1"/>
  <c r="T1251" i="1"/>
  <c r="V1254" i="1" l="1"/>
  <c r="AG1254" i="1" s="1"/>
  <c r="AH1254" i="1" s="1"/>
  <c r="W1253" i="1"/>
  <c r="S1253" i="1"/>
  <c r="T1252" i="1"/>
  <c r="V1255" i="1" l="1"/>
  <c r="AG1255" i="1" s="1"/>
  <c r="AH1255" i="1" s="1"/>
  <c r="W1254" i="1"/>
  <c r="S1254" i="1"/>
  <c r="T1253" i="1"/>
  <c r="V1256" i="1" l="1"/>
  <c r="AG1256" i="1" s="1"/>
  <c r="AH1256" i="1" s="1"/>
  <c r="W1255" i="1"/>
  <c r="S1255" i="1"/>
  <c r="T1254" i="1"/>
  <c r="V1257" i="1" l="1"/>
  <c r="AG1257" i="1" s="1"/>
  <c r="AH1257" i="1" s="1"/>
  <c r="W1256" i="1"/>
  <c r="S1256" i="1"/>
  <c r="T1255" i="1"/>
  <c r="V1258" i="1" l="1"/>
  <c r="AG1258" i="1" s="1"/>
  <c r="AH1258" i="1" s="1"/>
  <c r="W1257" i="1"/>
  <c r="S1257" i="1"/>
  <c r="T1256" i="1"/>
  <c r="V1259" i="1" l="1"/>
  <c r="AG1259" i="1" s="1"/>
  <c r="AH1259" i="1" s="1"/>
  <c r="W1258" i="1"/>
  <c r="S1258" i="1"/>
  <c r="T1257" i="1"/>
  <c r="V1260" i="1" l="1"/>
  <c r="AG1260" i="1" s="1"/>
  <c r="AH1260" i="1" s="1"/>
  <c r="W1259" i="1"/>
  <c r="S1259" i="1"/>
  <c r="T1258" i="1"/>
  <c r="V1261" i="1" l="1"/>
  <c r="AG1261" i="1" s="1"/>
  <c r="AH1261" i="1" s="1"/>
  <c r="W1260" i="1"/>
  <c r="S1260" i="1"/>
  <c r="T1259" i="1"/>
  <c r="V1262" i="1" l="1"/>
  <c r="AG1262" i="1" s="1"/>
  <c r="AH1262" i="1" s="1"/>
  <c r="W1261" i="1"/>
  <c r="S1261" i="1"/>
  <c r="T1260" i="1"/>
  <c r="V1263" i="1" l="1"/>
  <c r="AG1263" i="1" s="1"/>
  <c r="AH1263" i="1" s="1"/>
  <c r="W1262" i="1"/>
  <c r="S1262" i="1"/>
  <c r="T1261" i="1"/>
  <c r="V1264" i="1" l="1"/>
  <c r="AG1264" i="1" s="1"/>
  <c r="AH1264" i="1" s="1"/>
  <c r="W1263" i="1"/>
  <c r="S1263" i="1"/>
  <c r="T1262" i="1"/>
  <c r="V1265" i="1" l="1"/>
  <c r="AG1265" i="1" s="1"/>
  <c r="AH1265" i="1" s="1"/>
  <c r="W1264" i="1"/>
  <c r="S1264" i="1"/>
  <c r="T1263" i="1"/>
  <c r="V1266" i="1" l="1"/>
  <c r="AG1266" i="1" s="1"/>
  <c r="AH1266" i="1" s="1"/>
  <c r="W1265" i="1"/>
  <c r="S1265" i="1"/>
  <c r="T1264" i="1"/>
  <c r="V1267" i="1" l="1"/>
  <c r="AG1267" i="1" s="1"/>
  <c r="AH1267" i="1" s="1"/>
  <c r="W1266" i="1"/>
  <c r="S1266" i="1"/>
  <c r="T1265" i="1"/>
  <c r="V1268" i="1" l="1"/>
  <c r="AG1268" i="1" s="1"/>
  <c r="AH1268" i="1" s="1"/>
  <c r="W1267" i="1"/>
  <c r="S1267" i="1"/>
  <c r="T1266" i="1"/>
  <c r="V1269" i="1" l="1"/>
  <c r="AG1269" i="1" s="1"/>
  <c r="AH1269" i="1" s="1"/>
  <c r="W1268" i="1"/>
  <c r="S1268" i="1"/>
  <c r="T1267" i="1"/>
  <c r="V1270" i="1" l="1"/>
  <c r="AG1270" i="1" s="1"/>
  <c r="AH1270" i="1" s="1"/>
  <c r="W1269" i="1"/>
  <c r="S1269" i="1"/>
  <c r="T1268" i="1"/>
  <c r="V1271" i="1" l="1"/>
  <c r="AG1271" i="1" s="1"/>
  <c r="AH1271" i="1" s="1"/>
  <c r="W1270" i="1"/>
  <c r="S1270" i="1"/>
  <c r="T1269" i="1"/>
  <c r="V1272" i="1" l="1"/>
  <c r="AG1272" i="1" s="1"/>
  <c r="AH1272" i="1" s="1"/>
  <c r="W1271" i="1"/>
  <c r="S1271" i="1"/>
  <c r="T1270" i="1"/>
  <c r="V1273" i="1" l="1"/>
  <c r="AG1273" i="1" s="1"/>
  <c r="AH1273" i="1" s="1"/>
  <c r="W1272" i="1"/>
  <c r="S1272" i="1"/>
  <c r="T1271" i="1"/>
  <c r="V1274" i="1" l="1"/>
  <c r="AG1274" i="1" s="1"/>
  <c r="AH1274" i="1" s="1"/>
  <c r="W1273" i="1"/>
  <c r="S1273" i="1"/>
  <c r="T1272" i="1"/>
  <c r="V1275" i="1" l="1"/>
  <c r="AG1275" i="1" s="1"/>
  <c r="AH1275" i="1" s="1"/>
  <c r="W1274" i="1"/>
  <c r="S1274" i="1"/>
  <c r="T1273" i="1"/>
  <c r="V1276" i="1" l="1"/>
  <c r="AG1276" i="1" s="1"/>
  <c r="AH1276" i="1" s="1"/>
  <c r="W1275" i="1"/>
  <c r="S1275" i="1"/>
  <c r="T1274" i="1"/>
  <c r="V1277" i="1" l="1"/>
  <c r="AG1277" i="1" s="1"/>
  <c r="AH1277" i="1" s="1"/>
  <c r="W1276" i="1"/>
  <c r="S1276" i="1"/>
  <c r="T1275" i="1"/>
  <c r="V1278" i="1" l="1"/>
  <c r="AG1278" i="1" s="1"/>
  <c r="AH1278" i="1" s="1"/>
  <c r="W1277" i="1"/>
  <c r="S1277" i="1"/>
  <c r="T1276" i="1"/>
  <c r="V1279" i="1" l="1"/>
  <c r="AG1279" i="1" s="1"/>
  <c r="AH1279" i="1" s="1"/>
  <c r="W1278" i="1"/>
  <c r="S1278" i="1"/>
  <c r="T1277" i="1"/>
  <c r="V1280" i="1" l="1"/>
  <c r="AG1280" i="1" s="1"/>
  <c r="AH1280" i="1" s="1"/>
  <c r="W1279" i="1"/>
  <c r="S1279" i="1"/>
  <c r="T1278" i="1"/>
  <c r="V1281" i="1" l="1"/>
  <c r="AG1281" i="1" s="1"/>
  <c r="AH1281" i="1" s="1"/>
  <c r="W1280" i="1"/>
  <c r="S1280" i="1"/>
  <c r="T1279" i="1"/>
  <c r="V1282" i="1" l="1"/>
  <c r="AG1282" i="1" s="1"/>
  <c r="AH1282" i="1" s="1"/>
  <c r="W1281" i="1"/>
  <c r="S1281" i="1"/>
  <c r="T1280" i="1"/>
  <c r="V1283" i="1" l="1"/>
  <c r="AG1283" i="1" s="1"/>
  <c r="AH1283" i="1" s="1"/>
  <c r="W1282" i="1"/>
  <c r="S1282" i="1"/>
  <c r="T1281" i="1"/>
  <c r="V1284" i="1" l="1"/>
  <c r="AG1284" i="1" s="1"/>
  <c r="AH1284" i="1" s="1"/>
  <c r="W1283" i="1"/>
  <c r="S1283" i="1"/>
  <c r="T1282" i="1"/>
  <c r="V1285" i="1" l="1"/>
  <c r="AG1285" i="1" s="1"/>
  <c r="AH1285" i="1" s="1"/>
  <c r="W1284" i="1"/>
  <c r="S1284" i="1"/>
  <c r="T1283" i="1"/>
  <c r="V1286" i="1" l="1"/>
  <c r="AG1286" i="1" s="1"/>
  <c r="AH1286" i="1" s="1"/>
  <c r="W1285" i="1"/>
  <c r="S1285" i="1"/>
  <c r="T1284" i="1"/>
  <c r="V1287" i="1" l="1"/>
  <c r="AG1287" i="1" s="1"/>
  <c r="AH1287" i="1" s="1"/>
  <c r="W1286" i="1"/>
  <c r="S1286" i="1"/>
  <c r="T1285" i="1"/>
  <c r="V1288" i="1" l="1"/>
  <c r="AG1288" i="1" s="1"/>
  <c r="AH1288" i="1" s="1"/>
  <c r="W1287" i="1"/>
  <c r="S1287" i="1"/>
  <c r="T1286" i="1"/>
  <c r="V1289" i="1" l="1"/>
  <c r="AG1289" i="1" s="1"/>
  <c r="AH1289" i="1" s="1"/>
  <c r="W1288" i="1"/>
  <c r="S1288" i="1"/>
  <c r="T1287" i="1"/>
  <c r="V1290" i="1" l="1"/>
  <c r="AG1290" i="1" s="1"/>
  <c r="AH1290" i="1" s="1"/>
  <c r="W1289" i="1"/>
  <c r="S1289" i="1"/>
  <c r="T1288" i="1"/>
  <c r="V1291" i="1" l="1"/>
  <c r="AG1291" i="1" s="1"/>
  <c r="AH1291" i="1" s="1"/>
  <c r="W1290" i="1"/>
  <c r="S1290" i="1"/>
  <c r="T1289" i="1"/>
  <c r="V1292" i="1" l="1"/>
  <c r="AG1292" i="1" s="1"/>
  <c r="AH1292" i="1" s="1"/>
  <c r="W1291" i="1"/>
  <c r="S1291" i="1"/>
  <c r="T1290" i="1"/>
  <c r="V1293" i="1" l="1"/>
  <c r="AG1293" i="1" s="1"/>
  <c r="AH1293" i="1" s="1"/>
  <c r="W1292" i="1"/>
  <c r="S1292" i="1"/>
  <c r="T1291" i="1"/>
  <c r="V1294" i="1" l="1"/>
  <c r="AG1294" i="1" s="1"/>
  <c r="AH1294" i="1" s="1"/>
  <c r="W1293" i="1"/>
  <c r="S1293" i="1"/>
  <c r="T1292" i="1"/>
  <c r="V1295" i="1" l="1"/>
  <c r="AG1295" i="1" s="1"/>
  <c r="AH1295" i="1" s="1"/>
  <c r="W1294" i="1"/>
  <c r="S1294" i="1"/>
  <c r="T1293" i="1"/>
  <c r="V1296" i="1" l="1"/>
  <c r="AG1296" i="1" s="1"/>
  <c r="AH1296" i="1" s="1"/>
  <c r="W1295" i="1"/>
  <c r="S1295" i="1"/>
  <c r="T1294" i="1"/>
  <c r="V1297" i="1" l="1"/>
  <c r="AG1297" i="1" s="1"/>
  <c r="AH1297" i="1" s="1"/>
  <c r="W1296" i="1"/>
  <c r="S1296" i="1"/>
  <c r="T1295" i="1"/>
  <c r="V1298" i="1" l="1"/>
  <c r="AG1298" i="1" s="1"/>
  <c r="AH1298" i="1" s="1"/>
  <c r="W1297" i="1"/>
  <c r="S1297" i="1"/>
  <c r="T1296" i="1"/>
  <c r="V1299" i="1" l="1"/>
  <c r="AG1299" i="1" s="1"/>
  <c r="AH1299" i="1" s="1"/>
  <c r="W1298" i="1"/>
  <c r="S1298" i="1"/>
  <c r="T1297" i="1"/>
  <c r="V1300" i="1" l="1"/>
  <c r="AG1300" i="1" s="1"/>
  <c r="AH1300" i="1" s="1"/>
  <c r="W1299" i="1"/>
  <c r="S1299" i="1"/>
  <c r="T1298" i="1"/>
  <c r="V1301" i="1" l="1"/>
  <c r="AG1301" i="1" s="1"/>
  <c r="AH1301" i="1" s="1"/>
  <c r="W1300" i="1"/>
  <c r="S1300" i="1"/>
  <c r="T1299" i="1"/>
  <c r="V1302" i="1" l="1"/>
  <c r="AG1302" i="1" s="1"/>
  <c r="AH1302" i="1" s="1"/>
  <c r="W1301" i="1"/>
  <c r="S1301" i="1"/>
  <c r="T1300" i="1"/>
  <c r="V1303" i="1" l="1"/>
  <c r="AG1303" i="1" s="1"/>
  <c r="AH1303" i="1" s="1"/>
  <c r="W1302" i="1"/>
  <c r="S1302" i="1"/>
  <c r="T1301" i="1"/>
  <c r="V1304" i="1" l="1"/>
  <c r="AG1304" i="1" s="1"/>
  <c r="AH1304" i="1" s="1"/>
  <c r="W1303" i="1"/>
  <c r="S1303" i="1"/>
  <c r="T1302" i="1"/>
  <c r="V1305" i="1" l="1"/>
  <c r="AG1305" i="1" s="1"/>
  <c r="AH1305" i="1" s="1"/>
  <c r="W1304" i="1"/>
  <c r="S1304" i="1"/>
  <c r="T1303" i="1"/>
  <c r="V1306" i="1" l="1"/>
  <c r="AG1306" i="1" s="1"/>
  <c r="AH1306" i="1" s="1"/>
  <c r="W1305" i="1"/>
  <c r="S1305" i="1"/>
  <c r="T1304" i="1"/>
  <c r="V1307" i="1" l="1"/>
  <c r="AG1307" i="1" s="1"/>
  <c r="AH1307" i="1" s="1"/>
  <c r="W1306" i="1"/>
  <c r="S1306" i="1"/>
  <c r="T1305" i="1"/>
  <c r="V1308" i="1" l="1"/>
  <c r="AG1308" i="1" s="1"/>
  <c r="AH1308" i="1" s="1"/>
  <c r="W1307" i="1"/>
  <c r="S1307" i="1"/>
  <c r="T1306" i="1"/>
  <c r="V1309" i="1" l="1"/>
  <c r="AG1309" i="1" s="1"/>
  <c r="AH1309" i="1" s="1"/>
  <c r="W1308" i="1"/>
  <c r="S1308" i="1"/>
  <c r="T1307" i="1"/>
  <c r="V1310" i="1" l="1"/>
  <c r="AG1310" i="1" s="1"/>
  <c r="AH1310" i="1" s="1"/>
  <c r="W1309" i="1"/>
  <c r="S1309" i="1"/>
  <c r="T1308" i="1"/>
  <c r="V1311" i="1" l="1"/>
  <c r="AG1311" i="1" s="1"/>
  <c r="AH1311" i="1" s="1"/>
  <c r="W1310" i="1"/>
  <c r="S1310" i="1"/>
  <c r="T1309" i="1"/>
  <c r="V1312" i="1" l="1"/>
  <c r="AG1312" i="1" s="1"/>
  <c r="AH1312" i="1" s="1"/>
  <c r="W1311" i="1"/>
  <c r="S1311" i="1"/>
  <c r="T1310" i="1"/>
  <c r="V1313" i="1" l="1"/>
  <c r="AG1313" i="1" s="1"/>
  <c r="AH1313" i="1" s="1"/>
  <c r="W1312" i="1"/>
  <c r="S1312" i="1"/>
  <c r="T1311" i="1"/>
  <c r="V1314" i="1" l="1"/>
  <c r="AG1314" i="1" s="1"/>
  <c r="AH1314" i="1" s="1"/>
  <c r="W1313" i="1"/>
  <c r="S1313" i="1"/>
  <c r="T1312" i="1"/>
  <c r="V1315" i="1" l="1"/>
  <c r="AG1315" i="1" s="1"/>
  <c r="AH1315" i="1" s="1"/>
  <c r="W1314" i="1"/>
  <c r="S1314" i="1"/>
  <c r="T1313" i="1"/>
  <c r="V1316" i="1" l="1"/>
  <c r="AG1316" i="1" s="1"/>
  <c r="AH1316" i="1" s="1"/>
  <c r="W1315" i="1"/>
  <c r="S1315" i="1"/>
  <c r="T1314" i="1"/>
  <c r="V1317" i="1" l="1"/>
  <c r="AG1317" i="1" s="1"/>
  <c r="AH1317" i="1" s="1"/>
  <c r="W1316" i="1"/>
  <c r="S1316" i="1"/>
  <c r="T1315" i="1"/>
  <c r="V1318" i="1" l="1"/>
  <c r="AG1318" i="1" s="1"/>
  <c r="AH1318" i="1" s="1"/>
  <c r="W1317" i="1"/>
  <c r="S1317" i="1"/>
  <c r="T1316" i="1"/>
  <c r="V1319" i="1" l="1"/>
  <c r="AG1319" i="1" s="1"/>
  <c r="AH1319" i="1" s="1"/>
  <c r="W1318" i="1"/>
  <c r="S1318" i="1"/>
  <c r="T1317" i="1"/>
  <c r="V1320" i="1" l="1"/>
  <c r="AG1320" i="1" s="1"/>
  <c r="AH1320" i="1" s="1"/>
  <c r="W1319" i="1"/>
  <c r="S1319" i="1"/>
  <c r="T1318" i="1"/>
  <c r="V1321" i="1" l="1"/>
  <c r="AG1321" i="1" s="1"/>
  <c r="AH1321" i="1" s="1"/>
  <c r="W1320" i="1"/>
  <c r="S1320" i="1"/>
  <c r="T1319" i="1"/>
  <c r="V1322" i="1" l="1"/>
  <c r="AG1322" i="1" s="1"/>
  <c r="AH1322" i="1" s="1"/>
  <c r="W1321" i="1"/>
  <c r="S1321" i="1"/>
  <c r="T1320" i="1"/>
  <c r="V1323" i="1" l="1"/>
  <c r="AG1323" i="1" s="1"/>
  <c r="AH1323" i="1" s="1"/>
  <c r="W1322" i="1"/>
  <c r="S1322" i="1"/>
  <c r="T1321" i="1"/>
  <c r="V1324" i="1" l="1"/>
  <c r="AG1324" i="1" s="1"/>
  <c r="AH1324" i="1" s="1"/>
  <c r="W1323" i="1"/>
  <c r="S1323" i="1"/>
  <c r="T1322" i="1"/>
  <c r="V1325" i="1" l="1"/>
  <c r="AG1325" i="1" s="1"/>
  <c r="AH1325" i="1" s="1"/>
  <c r="W1324" i="1"/>
  <c r="S1324" i="1"/>
  <c r="T1323" i="1"/>
  <c r="V1326" i="1" l="1"/>
  <c r="AG1326" i="1" s="1"/>
  <c r="AH1326" i="1" s="1"/>
  <c r="W1325" i="1"/>
  <c r="S1325" i="1"/>
  <c r="T1324" i="1"/>
  <c r="V1327" i="1" l="1"/>
  <c r="AG1327" i="1" s="1"/>
  <c r="AH1327" i="1" s="1"/>
  <c r="W1326" i="1"/>
  <c r="S1326" i="1"/>
  <c r="T1325" i="1"/>
  <c r="V1328" i="1" l="1"/>
  <c r="AG1328" i="1" s="1"/>
  <c r="AH1328" i="1" s="1"/>
  <c r="W1327" i="1"/>
  <c r="S1327" i="1"/>
  <c r="T1326" i="1"/>
  <c r="V1329" i="1" l="1"/>
  <c r="AG1329" i="1" s="1"/>
  <c r="AH1329" i="1" s="1"/>
  <c r="W1328" i="1"/>
  <c r="S1328" i="1"/>
  <c r="T1327" i="1"/>
  <c r="V1330" i="1" l="1"/>
  <c r="AG1330" i="1" s="1"/>
  <c r="AH1330" i="1" s="1"/>
  <c r="W1329" i="1"/>
  <c r="S1329" i="1"/>
  <c r="T1328" i="1"/>
  <c r="V1331" i="1" l="1"/>
  <c r="AG1331" i="1" s="1"/>
  <c r="AH1331" i="1" s="1"/>
  <c r="W1330" i="1"/>
  <c r="S1330" i="1"/>
  <c r="T1329" i="1"/>
  <c r="V1332" i="1" l="1"/>
  <c r="AG1332" i="1" s="1"/>
  <c r="AH1332" i="1" s="1"/>
  <c r="W1331" i="1"/>
  <c r="S1331" i="1"/>
  <c r="T1330" i="1"/>
  <c r="V1333" i="1" l="1"/>
  <c r="AG1333" i="1" s="1"/>
  <c r="AH1333" i="1" s="1"/>
  <c r="W1332" i="1"/>
  <c r="S1332" i="1"/>
  <c r="T1331" i="1"/>
  <c r="V1334" i="1" l="1"/>
  <c r="AG1334" i="1" s="1"/>
  <c r="AH1334" i="1" s="1"/>
  <c r="W1333" i="1"/>
  <c r="S1333" i="1"/>
  <c r="T1332" i="1"/>
  <c r="V1335" i="1" l="1"/>
  <c r="AG1335" i="1" s="1"/>
  <c r="AH1335" i="1" s="1"/>
  <c r="W1334" i="1"/>
  <c r="S1334" i="1"/>
  <c r="T1333" i="1"/>
  <c r="V1336" i="1" l="1"/>
  <c r="AG1336" i="1" s="1"/>
  <c r="AH1336" i="1" s="1"/>
  <c r="W1335" i="1"/>
  <c r="S1335" i="1"/>
  <c r="T1334" i="1"/>
  <c r="V1337" i="1" l="1"/>
  <c r="AG1337" i="1" s="1"/>
  <c r="AH1337" i="1" s="1"/>
  <c r="W1336" i="1"/>
  <c r="S1336" i="1"/>
  <c r="T1335" i="1"/>
  <c r="V1338" i="1" l="1"/>
  <c r="AG1338" i="1" s="1"/>
  <c r="AH1338" i="1" s="1"/>
  <c r="W1337" i="1"/>
  <c r="S1337" i="1"/>
  <c r="T1336" i="1"/>
  <c r="V1339" i="1" l="1"/>
  <c r="AG1339" i="1" s="1"/>
  <c r="AH1339" i="1" s="1"/>
  <c r="W1338" i="1"/>
  <c r="S1338" i="1"/>
  <c r="T1337" i="1"/>
  <c r="V1340" i="1" l="1"/>
  <c r="AG1340" i="1" s="1"/>
  <c r="AH1340" i="1" s="1"/>
  <c r="W1339" i="1"/>
  <c r="S1339" i="1"/>
  <c r="T1338" i="1"/>
  <c r="V1341" i="1" l="1"/>
  <c r="AG1341" i="1" s="1"/>
  <c r="AH1341" i="1" s="1"/>
  <c r="W1340" i="1"/>
  <c r="S1340" i="1"/>
  <c r="T1339" i="1"/>
  <c r="V1342" i="1" l="1"/>
  <c r="AG1342" i="1" s="1"/>
  <c r="AH1342" i="1" s="1"/>
  <c r="W1341" i="1"/>
  <c r="S1341" i="1"/>
  <c r="T1340" i="1"/>
  <c r="V1343" i="1" l="1"/>
  <c r="AG1343" i="1" s="1"/>
  <c r="AH1343" i="1" s="1"/>
  <c r="W1342" i="1"/>
  <c r="S1342" i="1"/>
  <c r="T1341" i="1"/>
  <c r="V1344" i="1" l="1"/>
  <c r="AG1344" i="1" s="1"/>
  <c r="AH1344" i="1" s="1"/>
  <c r="W1343" i="1"/>
  <c r="S1343" i="1"/>
  <c r="T1342" i="1"/>
  <c r="V1345" i="1" l="1"/>
  <c r="AG1345" i="1" s="1"/>
  <c r="AH1345" i="1" s="1"/>
  <c r="W1344" i="1"/>
  <c r="S1344" i="1"/>
  <c r="T1343" i="1"/>
  <c r="V1346" i="1" l="1"/>
  <c r="AG1346" i="1" s="1"/>
  <c r="AH1346" i="1" s="1"/>
  <c r="W1345" i="1"/>
  <c r="S1345" i="1"/>
  <c r="T1344" i="1"/>
  <c r="V1347" i="1" l="1"/>
  <c r="AG1347" i="1" s="1"/>
  <c r="AH1347" i="1" s="1"/>
  <c r="W1346" i="1"/>
  <c r="S1346" i="1"/>
  <c r="T1345" i="1"/>
  <c r="V1348" i="1" l="1"/>
  <c r="AG1348" i="1" s="1"/>
  <c r="AH1348" i="1" s="1"/>
  <c r="W1347" i="1"/>
  <c r="S1347" i="1"/>
  <c r="T1346" i="1"/>
  <c r="V1349" i="1" l="1"/>
  <c r="AG1349" i="1" s="1"/>
  <c r="AH1349" i="1" s="1"/>
  <c r="W1348" i="1"/>
  <c r="S1348" i="1"/>
  <c r="T1347" i="1"/>
  <c r="V1350" i="1" l="1"/>
  <c r="AG1350" i="1" s="1"/>
  <c r="AH1350" i="1" s="1"/>
  <c r="W1349" i="1"/>
  <c r="S1349" i="1"/>
  <c r="T1348" i="1"/>
  <c r="V1351" i="1" l="1"/>
  <c r="AG1351" i="1" s="1"/>
  <c r="AH1351" i="1" s="1"/>
  <c r="W1350" i="1"/>
  <c r="S1350" i="1"/>
  <c r="T1349" i="1"/>
  <c r="V1352" i="1" l="1"/>
  <c r="AG1352" i="1" s="1"/>
  <c r="AH1352" i="1" s="1"/>
  <c r="W1351" i="1"/>
  <c r="S1351" i="1"/>
  <c r="T1350" i="1"/>
  <c r="V1353" i="1" l="1"/>
  <c r="AG1353" i="1" s="1"/>
  <c r="AH1353" i="1" s="1"/>
  <c r="W1352" i="1"/>
  <c r="S1352" i="1"/>
  <c r="T1351" i="1"/>
  <c r="V1354" i="1" l="1"/>
  <c r="AG1354" i="1" s="1"/>
  <c r="AH1354" i="1" s="1"/>
  <c r="W1353" i="1"/>
  <c r="S1353" i="1"/>
  <c r="T1352" i="1"/>
  <c r="V1355" i="1" l="1"/>
  <c r="AG1355" i="1" s="1"/>
  <c r="AH1355" i="1" s="1"/>
  <c r="W1354" i="1"/>
  <c r="S1354" i="1"/>
  <c r="T1353" i="1"/>
  <c r="V1356" i="1" l="1"/>
  <c r="AG1356" i="1" s="1"/>
  <c r="AH1356" i="1" s="1"/>
  <c r="W1355" i="1"/>
  <c r="S1355" i="1"/>
  <c r="T1354" i="1"/>
  <c r="V1357" i="1" l="1"/>
  <c r="AG1357" i="1" s="1"/>
  <c r="AH1357" i="1" s="1"/>
  <c r="W1356" i="1"/>
  <c r="S1356" i="1"/>
  <c r="T1355" i="1"/>
  <c r="V1358" i="1" l="1"/>
  <c r="AG1358" i="1" s="1"/>
  <c r="AH1358" i="1" s="1"/>
  <c r="W1357" i="1"/>
  <c r="S1357" i="1"/>
  <c r="T1356" i="1"/>
  <c r="V1359" i="1" l="1"/>
  <c r="AG1359" i="1" s="1"/>
  <c r="AH1359" i="1" s="1"/>
  <c r="W1358" i="1"/>
  <c r="S1358" i="1"/>
  <c r="T1357" i="1"/>
  <c r="V1360" i="1" l="1"/>
  <c r="AG1360" i="1" s="1"/>
  <c r="AH1360" i="1" s="1"/>
  <c r="W1359" i="1"/>
  <c r="S1359" i="1"/>
  <c r="T1358" i="1"/>
  <c r="V1361" i="1" l="1"/>
  <c r="AG1361" i="1" s="1"/>
  <c r="AH1361" i="1" s="1"/>
  <c r="W1360" i="1"/>
  <c r="S1360" i="1"/>
  <c r="T1359" i="1"/>
  <c r="V1362" i="1" l="1"/>
  <c r="AG1362" i="1" s="1"/>
  <c r="AH1362" i="1" s="1"/>
  <c r="W1361" i="1"/>
  <c r="S1361" i="1"/>
  <c r="T1360" i="1"/>
  <c r="V1363" i="1" l="1"/>
  <c r="AG1363" i="1" s="1"/>
  <c r="AH1363" i="1" s="1"/>
  <c r="W1362" i="1"/>
  <c r="S1362" i="1"/>
  <c r="T1361" i="1"/>
  <c r="V1364" i="1" l="1"/>
  <c r="AG1364" i="1" s="1"/>
  <c r="AH1364" i="1" s="1"/>
  <c r="W1363" i="1"/>
  <c r="S1363" i="1"/>
  <c r="T1362" i="1"/>
  <c r="V1365" i="1" l="1"/>
  <c r="AG1365" i="1" s="1"/>
  <c r="AH1365" i="1" s="1"/>
  <c r="W1364" i="1"/>
  <c r="S1364" i="1"/>
  <c r="T1363" i="1"/>
  <c r="V1366" i="1" l="1"/>
  <c r="AG1366" i="1" s="1"/>
  <c r="AH1366" i="1" s="1"/>
  <c r="W1365" i="1"/>
  <c r="S1365" i="1"/>
  <c r="T1364" i="1"/>
  <c r="V1367" i="1" l="1"/>
  <c r="AG1367" i="1" s="1"/>
  <c r="AH1367" i="1" s="1"/>
  <c r="W1366" i="1"/>
  <c r="S1366" i="1"/>
  <c r="T1365" i="1"/>
  <c r="V1368" i="1" l="1"/>
  <c r="AG1368" i="1" s="1"/>
  <c r="AH1368" i="1" s="1"/>
  <c r="W1367" i="1"/>
  <c r="S1367" i="1"/>
  <c r="T1366" i="1"/>
  <c r="V1369" i="1" l="1"/>
  <c r="AG1369" i="1" s="1"/>
  <c r="AH1369" i="1" s="1"/>
  <c r="W1368" i="1"/>
  <c r="S1368" i="1"/>
  <c r="T1367" i="1"/>
  <c r="V1370" i="1" l="1"/>
  <c r="AG1370" i="1" s="1"/>
  <c r="AH1370" i="1" s="1"/>
  <c r="W1369" i="1"/>
  <c r="S1369" i="1"/>
  <c r="T1368" i="1"/>
  <c r="V1371" i="1" l="1"/>
  <c r="AG1371" i="1" s="1"/>
  <c r="AH1371" i="1" s="1"/>
  <c r="W1370" i="1"/>
  <c r="S1370" i="1"/>
  <c r="T1369" i="1"/>
  <c r="V1372" i="1" l="1"/>
  <c r="AG1372" i="1" s="1"/>
  <c r="AH1372" i="1" s="1"/>
  <c r="W1371" i="1"/>
  <c r="S1371" i="1"/>
  <c r="T1370" i="1"/>
  <c r="V1373" i="1" l="1"/>
  <c r="AG1373" i="1" s="1"/>
  <c r="AH1373" i="1" s="1"/>
  <c r="W1372" i="1"/>
  <c r="S1372" i="1"/>
  <c r="T1371" i="1"/>
  <c r="V1374" i="1" l="1"/>
  <c r="AG1374" i="1" s="1"/>
  <c r="AH1374" i="1" s="1"/>
  <c r="W1373" i="1"/>
  <c r="S1373" i="1"/>
  <c r="T1372" i="1"/>
  <c r="V1375" i="1" l="1"/>
  <c r="AG1375" i="1" s="1"/>
  <c r="AH1375" i="1" s="1"/>
  <c r="W1374" i="1"/>
  <c r="S1374" i="1"/>
  <c r="T1373" i="1"/>
  <c r="V1376" i="1" l="1"/>
  <c r="AG1376" i="1" s="1"/>
  <c r="AH1376" i="1" s="1"/>
  <c r="W1375" i="1"/>
  <c r="S1375" i="1"/>
  <c r="T1374" i="1"/>
  <c r="V1377" i="1" l="1"/>
  <c r="AG1377" i="1" s="1"/>
  <c r="AH1377" i="1" s="1"/>
  <c r="W1376" i="1"/>
  <c r="S1376" i="1"/>
  <c r="T1375" i="1"/>
  <c r="V1378" i="1" l="1"/>
  <c r="AG1378" i="1" s="1"/>
  <c r="AH1378" i="1" s="1"/>
  <c r="W1377" i="1"/>
  <c r="S1377" i="1"/>
  <c r="T1376" i="1"/>
  <c r="V1379" i="1" l="1"/>
  <c r="AG1379" i="1" s="1"/>
  <c r="AH1379" i="1" s="1"/>
  <c r="W1378" i="1"/>
  <c r="S1378" i="1"/>
  <c r="T1377" i="1"/>
  <c r="V1380" i="1" l="1"/>
  <c r="AG1380" i="1" s="1"/>
  <c r="AH1380" i="1" s="1"/>
  <c r="W1379" i="1"/>
  <c r="S1379" i="1"/>
  <c r="T1378" i="1"/>
  <c r="V1381" i="1" l="1"/>
  <c r="AG1381" i="1" s="1"/>
  <c r="AH1381" i="1" s="1"/>
  <c r="W1380" i="1"/>
  <c r="S1380" i="1"/>
  <c r="T1379" i="1"/>
  <c r="V1382" i="1" l="1"/>
  <c r="AG1382" i="1" s="1"/>
  <c r="AH1382" i="1" s="1"/>
  <c r="W1381" i="1"/>
  <c r="S1381" i="1"/>
  <c r="T1380" i="1"/>
  <c r="V1383" i="1" l="1"/>
  <c r="AG1383" i="1" s="1"/>
  <c r="AH1383" i="1" s="1"/>
  <c r="W1382" i="1"/>
  <c r="S1382" i="1"/>
  <c r="T1381" i="1"/>
  <c r="V1384" i="1" l="1"/>
  <c r="AG1384" i="1" s="1"/>
  <c r="AH1384" i="1" s="1"/>
  <c r="W1383" i="1"/>
  <c r="S1383" i="1"/>
  <c r="T1382" i="1"/>
  <c r="V1385" i="1" l="1"/>
  <c r="AG1385" i="1" s="1"/>
  <c r="AH1385" i="1" s="1"/>
  <c r="W1384" i="1"/>
  <c r="S1384" i="1"/>
  <c r="T1383" i="1"/>
  <c r="V1386" i="1" l="1"/>
  <c r="AG1386" i="1" s="1"/>
  <c r="AH1386" i="1" s="1"/>
  <c r="W1385" i="1"/>
  <c r="S1385" i="1"/>
  <c r="T1384" i="1"/>
  <c r="V1387" i="1" l="1"/>
  <c r="AG1387" i="1" s="1"/>
  <c r="AH1387" i="1" s="1"/>
  <c r="W1386" i="1"/>
  <c r="S1386" i="1"/>
  <c r="T1385" i="1"/>
  <c r="V1388" i="1" l="1"/>
  <c r="AG1388" i="1" s="1"/>
  <c r="AH1388" i="1" s="1"/>
  <c r="W1387" i="1"/>
  <c r="S1387" i="1"/>
  <c r="T1386" i="1"/>
  <c r="V1389" i="1" l="1"/>
  <c r="AG1389" i="1" s="1"/>
  <c r="AH1389" i="1" s="1"/>
  <c r="W1388" i="1"/>
  <c r="S1388" i="1"/>
  <c r="T1387" i="1"/>
  <c r="V1390" i="1" l="1"/>
  <c r="AG1390" i="1" s="1"/>
  <c r="AH1390" i="1" s="1"/>
  <c r="W1389" i="1"/>
  <c r="S1389" i="1"/>
  <c r="T1388" i="1"/>
  <c r="V1391" i="1" l="1"/>
  <c r="AG1391" i="1" s="1"/>
  <c r="AH1391" i="1" s="1"/>
  <c r="W1390" i="1"/>
  <c r="S1390" i="1"/>
  <c r="T1389" i="1"/>
  <c r="V1392" i="1" l="1"/>
  <c r="AG1392" i="1" s="1"/>
  <c r="AH1392" i="1" s="1"/>
  <c r="W1391" i="1"/>
  <c r="S1391" i="1"/>
  <c r="T1390" i="1"/>
  <c r="V1393" i="1" l="1"/>
  <c r="AG1393" i="1" s="1"/>
  <c r="AH1393" i="1" s="1"/>
  <c r="W1392" i="1"/>
  <c r="S1392" i="1"/>
  <c r="T1391" i="1"/>
  <c r="V1394" i="1" l="1"/>
  <c r="AG1394" i="1" s="1"/>
  <c r="AH1394" i="1" s="1"/>
  <c r="W1393" i="1"/>
  <c r="S1393" i="1"/>
  <c r="T1392" i="1"/>
  <c r="V1395" i="1" l="1"/>
  <c r="AG1395" i="1" s="1"/>
  <c r="AH1395" i="1" s="1"/>
  <c r="W1394" i="1"/>
  <c r="S1394" i="1"/>
  <c r="T1393" i="1"/>
  <c r="V1396" i="1" l="1"/>
  <c r="AG1396" i="1" s="1"/>
  <c r="AH1396" i="1" s="1"/>
  <c r="W1395" i="1"/>
  <c r="S1395" i="1"/>
  <c r="T1394" i="1"/>
  <c r="V1397" i="1" l="1"/>
  <c r="AG1397" i="1" s="1"/>
  <c r="AH1397" i="1" s="1"/>
  <c r="W1396" i="1"/>
  <c r="S1396" i="1"/>
  <c r="T1395" i="1"/>
  <c r="V1398" i="1" l="1"/>
  <c r="AG1398" i="1" s="1"/>
  <c r="AH1398" i="1" s="1"/>
  <c r="W1397" i="1"/>
  <c r="S1397" i="1"/>
  <c r="T1396" i="1"/>
  <c r="V1399" i="1" l="1"/>
  <c r="AG1399" i="1" s="1"/>
  <c r="AH1399" i="1" s="1"/>
  <c r="W1398" i="1"/>
  <c r="S1398" i="1"/>
  <c r="T1397" i="1"/>
  <c r="V1400" i="1" l="1"/>
  <c r="AG1400" i="1" s="1"/>
  <c r="AH1400" i="1" s="1"/>
  <c r="W1399" i="1"/>
  <c r="S1399" i="1"/>
  <c r="T1398" i="1"/>
  <c r="V1401" i="1" l="1"/>
  <c r="AG1401" i="1" s="1"/>
  <c r="AH1401" i="1" s="1"/>
  <c r="W1400" i="1"/>
  <c r="S1400" i="1"/>
  <c r="T1399" i="1"/>
  <c r="V1402" i="1" l="1"/>
  <c r="AG1402" i="1" s="1"/>
  <c r="AH1402" i="1" s="1"/>
  <c r="W1401" i="1"/>
  <c r="S1401" i="1"/>
  <c r="T1400" i="1"/>
  <c r="V1403" i="1" l="1"/>
  <c r="AG1403" i="1" s="1"/>
  <c r="AH1403" i="1" s="1"/>
  <c r="W1402" i="1"/>
  <c r="S1402" i="1"/>
  <c r="T1401" i="1"/>
  <c r="V1404" i="1" l="1"/>
  <c r="AG1404" i="1" s="1"/>
  <c r="AH1404" i="1" s="1"/>
  <c r="W1403" i="1"/>
  <c r="S1403" i="1"/>
  <c r="T1402" i="1"/>
  <c r="V1405" i="1" l="1"/>
  <c r="AG1405" i="1" s="1"/>
  <c r="AH1405" i="1" s="1"/>
  <c r="W1404" i="1"/>
  <c r="S1404" i="1"/>
  <c r="T1403" i="1"/>
  <c r="V1406" i="1" l="1"/>
  <c r="AG1406" i="1" s="1"/>
  <c r="AH1406" i="1" s="1"/>
  <c r="W1405" i="1"/>
  <c r="S1405" i="1"/>
  <c r="T1404" i="1"/>
  <c r="V1407" i="1" l="1"/>
  <c r="AG1407" i="1" s="1"/>
  <c r="AH1407" i="1" s="1"/>
  <c r="W1406" i="1"/>
  <c r="S1406" i="1"/>
  <c r="T1405" i="1"/>
  <c r="V1408" i="1" l="1"/>
  <c r="AG1408" i="1" s="1"/>
  <c r="AH1408" i="1" s="1"/>
  <c r="W1407" i="1"/>
  <c r="S1407" i="1"/>
  <c r="T1406" i="1"/>
  <c r="V1409" i="1" l="1"/>
  <c r="AG1409" i="1" s="1"/>
  <c r="AH1409" i="1" s="1"/>
  <c r="W1408" i="1"/>
  <c r="S1408" i="1"/>
  <c r="T1407" i="1"/>
  <c r="V1410" i="1" l="1"/>
  <c r="AG1410" i="1" s="1"/>
  <c r="AH1410" i="1" s="1"/>
  <c r="W1409" i="1"/>
  <c r="S1409" i="1"/>
  <c r="T1408" i="1"/>
  <c r="V1411" i="1" l="1"/>
  <c r="AG1411" i="1" s="1"/>
  <c r="AH1411" i="1" s="1"/>
  <c r="W1410" i="1"/>
  <c r="S1410" i="1"/>
  <c r="T1409" i="1"/>
  <c r="V1412" i="1" l="1"/>
  <c r="AG1412" i="1" s="1"/>
  <c r="AH1412" i="1" s="1"/>
  <c r="W1411" i="1"/>
  <c r="S1411" i="1"/>
  <c r="T1410" i="1"/>
  <c r="V1413" i="1" l="1"/>
  <c r="AG1413" i="1" s="1"/>
  <c r="AH1413" i="1" s="1"/>
  <c r="W1412" i="1"/>
  <c r="S1412" i="1"/>
  <c r="T1411" i="1"/>
  <c r="V1414" i="1" l="1"/>
  <c r="AG1414" i="1" s="1"/>
  <c r="AH1414" i="1" s="1"/>
  <c r="W1413" i="1"/>
  <c r="S1413" i="1"/>
  <c r="T1412" i="1"/>
  <c r="V1415" i="1" l="1"/>
  <c r="AG1415" i="1" s="1"/>
  <c r="AH1415" i="1" s="1"/>
  <c r="W1414" i="1"/>
  <c r="S1414" i="1"/>
  <c r="T1413" i="1"/>
  <c r="V1416" i="1" l="1"/>
  <c r="AG1416" i="1" s="1"/>
  <c r="AH1416" i="1" s="1"/>
  <c r="W1415" i="1"/>
  <c r="S1415" i="1"/>
  <c r="T1414" i="1"/>
  <c r="V1417" i="1" l="1"/>
  <c r="AG1417" i="1" s="1"/>
  <c r="AH1417" i="1" s="1"/>
  <c r="W1416" i="1"/>
  <c r="S1416" i="1"/>
  <c r="T1415" i="1"/>
  <c r="V1418" i="1" l="1"/>
  <c r="AG1418" i="1" s="1"/>
  <c r="AH1418" i="1" s="1"/>
  <c r="W1417" i="1"/>
  <c r="S1417" i="1"/>
  <c r="T1416" i="1"/>
  <c r="V1419" i="1" l="1"/>
  <c r="AG1419" i="1" s="1"/>
  <c r="AH1419" i="1" s="1"/>
  <c r="W1418" i="1"/>
  <c r="S1418" i="1"/>
  <c r="T1417" i="1"/>
  <c r="V1420" i="1" l="1"/>
  <c r="AG1420" i="1" s="1"/>
  <c r="AH1420" i="1" s="1"/>
  <c r="W1419" i="1"/>
  <c r="S1419" i="1"/>
  <c r="T1418" i="1"/>
  <c r="V1421" i="1" l="1"/>
  <c r="AG1421" i="1" s="1"/>
  <c r="AH1421" i="1" s="1"/>
  <c r="W1420" i="1"/>
  <c r="S1420" i="1"/>
  <c r="T1419" i="1"/>
  <c r="V1422" i="1" l="1"/>
  <c r="AG1422" i="1" s="1"/>
  <c r="AH1422" i="1" s="1"/>
  <c r="W1421" i="1"/>
  <c r="S1421" i="1"/>
  <c r="T1420" i="1"/>
  <c r="V1423" i="1" l="1"/>
  <c r="AG1423" i="1" s="1"/>
  <c r="AH1423" i="1" s="1"/>
  <c r="W1422" i="1"/>
  <c r="S1422" i="1"/>
  <c r="T1421" i="1"/>
  <c r="V1424" i="1" l="1"/>
  <c r="AG1424" i="1" s="1"/>
  <c r="AH1424" i="1" s="1"/>
  <c r="W1423" i="1"/>
  <c r="S1423" i="1"/>
  <c r="T1422" i="1"/>
  <c r="V1425" i="1" l="1"/>
  <c r="AG1425" i="1" s="1"/>
  <c r="AH1425" i="1" s="1"/>
  <c r="W1424" i="1"/>
  <c r="S1424" i="1"/>
  <c r="T1423" i="1"/>
  <c r="V1426" i="1" l="1"/>
  <c r="AG1426" i="1" s="1"/>
  <c r="AH1426" i="1" s="1"/>
  <c r="W1425" i="1"/>
  <c r="S1425" i="1"/>
  <c r="T1424" i="1"/>
  <c r="V1427" i="1" l="1"/>
  <c r="AG1427" i="1" s="1"/>
  <c r="AH1427" i="1" s="1"/>
  <c r="W1426" i="1"/>
  <c r="S1426" i="1"/>
  <c r="T1425" i="1"/>
  <c r="V1428" i="1" l="1"/>
  <c r="AG1428" i="1" s="1"/>
  <c r="AH1428" i="1" s="1"/>
  <c r="W1427" i="1"/>
  <c r="S1427" i="1"/>
  <c r="T1426" i="1"/>
  <c r="V1429" i="1" l="1"/>
  <c r="AG1429" i="1" s="1"/>
  <c r="AH1429" i="1" s="1"/>
  <c r="W1428" i="1"/>
  <c r="S1428" i="1"/>
  <c r="T1427" i="1"/>
  <c r="V1430" i="1" l="1"/>
  <c r="AG1430" i="1" s="1"/>
  <c r="AH1430" i="1" s="1"/>
  <c r="W1429" i="1"/>
  <c r="S1429" i="1"/>
  <c r="T1428" i="1"/>
  <c r="V1431" i="1" l="1"/>
  <c r="AG1431" i="1" s="1"/>
  <c r="AH1431" i="1" s="1"/>
  <c r="W1430" i="1"/>
  <c r="S1430" i="1"/>
  <c r="T1429" i="1"/>
  <c r="V1432" i="1" l="1"/>
  <c r="AG1432" i="1" s="1"/>
  <c r="AH1432" i="1" s="1"/>
  <c r="W1431" i="1"/>
  <c r="S1431" i="1"/>
  <c r="T1430" i="1"/>
  <c r="V1433" i="1" l="1"/>
  <c r="AG1433" i="1" s="1"/>
  <c r="AH1433" i="1" s="1"/>
  <c r="W1432" i="1"/>
  <c r="S1432" i="1"/>
  <c r="T1431" i="1"/>
  <c r="V1434" i="1" l="1"/>
  <c r="AG1434" i="1" s="1"/>
  <c r="AH1434" i="1" s="1"/>
  <c r="W1433" i="1"/>
  <c r="S1433" i="1"/>
  <c r="T1432" i="1"/>
  <c r="V1435" i="1" l="1"/>
  <c r="AG1435" i="1" s="1"/>
  <c r="AH1435" i="1" s="1"/>
  <c r="W1434" i="1"/>
  <c r="S1434" i="1"/>
  <c r="T1433" i="1"/>
  <c r="V1436" i="1" l="1"/>
  <c r="AG1436" i="1" s="1"/>
  <c r="AH1436" i="1" s="1"/>
  <c r="W1435" i="1"/>
  <c r="S1435" i="1"/>
  <c r="T1434" i="1"/>
  <c r="V1437" i="1" l="1"/>
  <c r="AG1437" i="1" s="1"/>
  <c r="AH1437" i="1" s="1"/>
  <c r="W1436" i="1"/>
  <c r="S1436" i="1"/>
  <c r="T1435" i="1"/>
  <c r="V1438" i="1" l="1"/>
  <c r="AG1438" i="1" s="1"/>
  <c r="AH1438" i="1" s="1"/>
  <c r="W1437" i="1"/>
  <c r="S1437" i="1"/>
  <c r="T1436" i="1"/>
  <c r="V1439" i="1" l="1"/>
  <c r="AG1439" i="1" s="1"/>
  <c r="AH1439" i="1" s="1"/>
  <c r="W1438" i="1"/>
  <c r="S1438" i="1"/>
  <c r="T1437" i="1"/>
  <c r="V1440" i="1" l="1"/>
  <c r="AG1440" i="1" s="1"/>
  <c r="AH1440" i="1" s="1"/>
  <c r="W1439" i="1"/>
  <c r="S1439" i="1"/>
  <c r="T1438" i="1"/>
  <c r="V1441" i="1" l="1"/>
  <c r="AG1441" i="1" s="1"/>
  <c r="AH1441" i="1" s="1"/>
  <c r="W1440" i="1"/>
  <c r="S1440" i="1"/>
  <c r="T1439" i="1"/>
  <c r="V1442" i="1" l="1"/>
  <c r="AG1442" i="1" s="1"/>
  <c r="AH1442" i="1" s="1"/>
  <c r="W1441" i="1"/>
  <c r="S1441" i="1"/>
  <c r="T1440" i="1"/>
  <c r="V1443" i="1" l="1"/>
  <c r="AG1443" i="1" s="1"/>
  <c r="AH1443" i="1" s="1"/>
  <c r="W1442" i="1"/>
  <c r="S1442" i="1"/>
  <c r="T1441" i="1"/>
  <c r="V1444" i="1" l="1"/>
  <c r="AG1444" i="1" s="1"/>
  <c r="AH1444" i="1" s="1"/>
  <c r="W1443" i="1"/>
  <c r="S1443" i="1"/>
  <c r="T1442" i="1"/>
  <c r="V1445" i="1" l="1"/>
  <c r="AG1445" i="1" s="1"/>
  <c r="AH1445" i="1" s="1"/>
  <c r="W1444" i="1"/>
  <c r="S1444" i="1"/>
  <c r="T1443" i="1"/>
  <c r="V1446" i="1" l="1"/>
  <c r="AG1446" i="1" s="1"/>
  <c r="AH1446" i="1" s="1"/>
  <c r="W1445" i="1"/>
  <c r="S1445" i="1"/>
  <c r="T1444" i="1"/>
  <c r="V1447" i="1" l="1"/>
  <c r="AG1447" i="1" s="1"/>
  <c r="AH1447" i="1" s="1"/>
  <c r="W1446" i="1"/>
  <c r="S1446" i="1"/>
  <c r="T1445" i="1"/>
  <c r="V1448" i="1" l="1"/>
  <c r="AG1448" i="1" s="1"/>
  <c r="AH1448" i="1" s="1"/>
  <c r="W1447" i="1"/>
  <c r="S1447" i="1"/>
  <c r="T1446" i="1"/>
  <c r="V1449" i="1" l="1"/>
  <c r="AG1449" i="1" s="1"/>
  <c r="AH1449" i="1" s="1"/>
  <c r="W1448" i="1"/>
  <c r="S1448" i="1"/>
  <c r="T1447" i="1"/>
  <c r="V1450" i="1" l="1"/>
  <c r="AG1450" i="1" s="1"/>
  <c r="AH1450" i="1" s="1"/>
  <c r="W1449" i="1"/>
  <c r="S1449" i="1"/>
  <c r="T1448" i="1"/>
  <c r="V1451" i="1" l="1"/>
  <c r="AG1451" i="1" s="1"/>
  <c r="AH1451" i="1" s="1"/>
  <c r="W1450" i="1"/>
  <c r="S1450" i="1"/>
  <c r="T1449" i="1"/>
  <c r="V1452" i="1" l="1"/>
  <c r="AG1452" i="1" s="1"/>
  <c r="AH1452" i="1" s="1"/>
  <c r="W1451" i="1"/>
  <c r="S1451" i="1"/>
  <c r="T1450" i="1"/>
  <c r="V1453" i="1" l="1"/>
  <c r="AG1453" i="1" s="1"/>
  <c r="AH1453" i="1" s="1"/>
  <c r="W1452" i="1"/>
  <c r="S1452" i="1"/>
  <c r="T1451" i="1"/>
  <c r="V1454" i="1" l="1"/>
  <c r="AG1454" i="1" s="1"/>
  <c r="AH1454" i="1" s="1"/>
  <c r="W1453" i="1"/>
  <c r="S1453" i="1"/>
  <c r="T1452" i="1"/>
  <c r="V1455" i="1" l="1"/>
  <c r="AG1455" i="1" s="1"/>
  <c r="AH1455" i="1" s="1"/>
  <c r="W1454" i="1"/>
  <c r="S1454" i="1"/>
  <c r="T1453" i="1"/>
  <c r="V1456" i="1" l="1"/>
  <c r="AG1456" i="1" s="1"/>
  <c r="AH1456" i="1" s="1"/>
  <c r="W1455" i="1"/>
  <c r="S1455" i="1"/>
  <c r="T1454" i="1"/>
  <c r="V1457" i="1" l="1"/>
  <c r="AG1457" i="1" s="1"/>
  <c r="AH1457" i="1" s="1"/>
  <c r="W1456" i="1"/>
  <c r="S1456" i="1"/>
  <c r="T1455" i="1"/>
  <c r="V1458" i="1" l="1"/>
  <c r="AG1458" i="1" s="1"/>
  <c r="AH1458" i="1" s="1"/>
  <c r="W1457" i="1"/>
  <c r="S1457" i="1"/>
  <c r="T1456" i="1"/>
  <c r="V1459" i="1" l="1"/>
  <c r="AG1459" i="1" s="1"/>
  <c r="AH1459" i="1" s="1"/>
  <c r="W1458" i="1"/>
  <c r="S1458" i="1"/>
  <c r="T1457" i="1"/>
  <c r="V1460" i="1" l="1"/>
  <c r="AG1460" i="1" s="1"/>
  <c r="AH1460" i="1" s="1"/>
  <c r="W1459" i="1"/>
  <c r="S1459" i="1"/>
  <c r="T1458" i="1"/>
  <c r="V1461" i="1" l="1"/>
  <c r="AG1461" i="1" s="1"/>
  <c r="AH1461" i="1" s="1"/>
  <c r="W1460" i="1"/>
  <c r="S1460" i="1"/>
  <c r="T1459" i="1"/>
  <c r="V1462" i="1" l="1"/>
  <c r="AG1462" i="1" s="1"/>
  <c r="AH1462" i="1" s="1"/>
  <c r="W1461" i="1"/>
  <c r="S1461" i="1"/>
  <c r="T1460" i="1"/>
  <c r="V1463" i="1" l="1"/>
  <c r="AG1463" i="1" s="1"/>
  <c r="AH1463" i="1" s="1"/>
  <c r="W1462" i="1"/>
  <c r="S1462" i="1"/>
  <c r="T1461" i="1"/>
  <c r="V1464" i="1" l="1"/>
  <c r="AG1464" i="1" s="1"/>
  <c r="AH1464" i="1" s="1"/>
  <c r="W1463" i="1"/>
  <c r="S1463" i="1"/>
  <c r="T1462" i="1"/>
  <c r="V1465" i="1" l="1"/>
  <c r="AG1465" i="1" s="1"/>
  <c r="AH1465" i="1" s="1"/>
  <c r="W1464" i="1"/>
  <c r="S1464" i="1"/>
  <c r="T1463" i="1"/>
  <c r="V1466" i="1" l="1"/>
  <c r="AG1466" i="1" s="1"/>
  <c r="AH1466" i="1" s="1"/>
  <c r="W1465" i="1"/>
  <c r="S1465" i="1"/>
  <c r="T1464" i="1"/>
  <c r="V1467" i="1" l="1"/>
  <c r="AG1467" i="1" s="1"/>
  <c r="AH1467" i="1" s="1"/>
  <c r="W1466" i="1"/>
  <c r="S1466" i="1"/>
  <c r="T1465" i="1"/>
  <c r="V1468" i="1" l="1"/>
  <c r="AG1468" i="1" s="1"/>
  <c r="AH1468" i="1" s="1"/>
  <c r="W1467" i="1"/>
  <c r="S1467" i="1"/>
  <c r="T1466" i="1"/>
  <c r="V1469" i="1" l="1"/>
  <c r="AG1469" i="1" s="1"/>
  <c r="AH1469" i="1" s="1"/>
  <c r="W1468" i="1"/>
  <c r="S1468" i="1"/>
  <c r="T1467" i="1"/>
  <c r="V1470" i="1" l="1"/>
  <c r="AG1470" i="1" s="1"/>
  <c r="AH1470" i="1" s="1"/>
  <c r="W1469" i="1"/>
  <c r="S1469" i="1"/>
  <c r="T1468" i="1"/>
  <c r="V1471" i="1" l="1"/>
  <c r="AG1471" i="1" s="1"/>
  <c r="AH1471" i="1" s="1"/>
  <c r="W1470" i="1"/>
  <c r="S1470" i="1"/>
  <c r="T1469" i="1"/>
  <c r="V1472" i="1" l="1"/>
  <c r="AG1472" i="1" s="1"/>
  <c r="AH1472" i="1" s="1"/>
  <c r="W1471" i="1"/>
  <c r="S1471" i="1"/>
  <c r="T1470" i="1"/>
  <c r="V1473" i="1" l="1"/>
  <c r="AG1473" i="1" s="1"/>
  <c r="AH1473" i="1" s="1"/>
  <c r="W1472" i="1"/>
  <c r="S1472" i="1"/>
  <c r="T1471" i="1"/>
  <c r="V1474" i="1" l="1"/>
  <c r="AG1474" i="1" s="1"/>
  <c r="AH1474" i="1" s="1"/>
  <c r="W1473" i="1"/>
  <c r="S1473" i="1"/>
  <c r="T1472" i="1"/>
  <c r="V1475" i="1" l="1"/>
  <c r="AG1475" i="1" s="1"/>
  <c r="AH1475" i="1" s="1"/>
  <c r="W1474" i="1"/>
  <c r="S1474" i="1"/>
  <c r="T1473" i="1"/>
  <c r="V1476" i="1" l="1"/>
  <c r="AG1476" i="1" s="1"/>
  <c r="AH1476" i="1" s="1"/>
  <c r="W1475" i="1"/>
  <c r="S1475" i="1"/>
  <c r="T1474" i="1"/>
  <c r="V1477" i="1" l="1"/>
  <c r="AG1477" i="1" s="1"/>
  <c r="AH1477" i="1" s="1"/>
  <c r="W1476" i="1"/>
  <c r="S1476" i="1"/>
  <c r="T1475" i="1"/>
  <c r="V1478" i="1" l="1"/>
  <c r="AG1478" i="1" s="1"/>
  <c r="AH1478" i="1" s="1"/>
  <c r="W1477" i="1"/>
  <c r="S1477" i="1"/>
  <c r="T1476" i="1"/>
  <c r="V1479" i="1" l="1"/>
  <c r="AG1479" i="1" s="1"/>
  <c r="AH1479" i="1" s="1"/>
  <c r="W1478" i="1"/>
  <c r="S1478" i="1"/>
  <c r="T1477" i="1"/>
  <c r="V1480" i="1" l="1"/>
  <c r="AG1480" i="1" s="1"/>
  <c r="AH1480" i="1" s="1"/>
  <c r="W1479" i="1"/>
  <c r="S1479" i="1"/>
  <c r="T1478" i="1"/>
  <c r="V1481" i="1" l="1"/>
  <c r="AG1481" i="1" s="1"/>
  <c r="AH1481" i="1" s="1"/>
  <c r="W1480" i="1"/>
  <c r="S1480" i="1"/>
  <c r="T1479" i="1"/>
  <c r="V1482" i="1" l="1"/>
  <c r="AG1482" i="1" s="1"/>
  <c r="AH1482" i="1" s="1"/>
  <c r="W1481" i="1"/>
  <c r="S1481" i="1"/>
  <c r="T1480" i="1"/>
  <c r="V1483" i="1" l="1"/>
  <c r="AG1483" i="1" s="1"/>
  <c r="AH1483" i="1" s="1"/>
  <c r="W1482" i="1"/>
  <c r="S1482" i="1"/>
  <c r="T1481" i="1"/>
  <c r="V1484" i="1" l="1"/>
  <c r="AG1484" i="1" s="1"/>
  <c r="AH1484" i="1" s="1"/>
  <c r="W1483" i="1"/>
  <c r="S1483" i="1"/>
  <c r="T1482" i="1"/>
  <c r="V1485" i="1" l="1"/>
  <c r="AG1485" i="1" s="1"/>
  <c r="AH1485" i="1" s="1"/>
  <c r="W1484" i="1"/>
  <c r="S1484" i="1"/>
  <c r="T1483" i="1"/>
  <c r="V1486" i="1" l="1"/>
  <c r="AG1486" i="1" s="1"/>
  <c r="AH1486" i="1" s="1"/>
  <c r="W1485" i="1"/>
  <c r="S1485" i="1"/>
  <c r="T1484" i="1"/>
  <c r="V1487" i="1" l="1"/>
  <c r="AG1487" i="1" s="1"/>
  <c r="AH1487" i="1" s="1"/>
  <c r="W1486" i="1"/>
  <c r="S1486" i="1"/>
  <c r="T1485" i="1"/>
  <c r="V1488" i="1" l="1"/>
  <c r="AG1488" i="1" s="1"/>
  <c r="AH1488" i="1" s="1"/>
  <c r="W1487" i="1"/>
  <c r="S1487" i="1"/>
  <c r="T1486" i="1"/>
  <c r="V1489" i="1" l="1"/>
  <c r="AG1489" i="1" s="1"/>
  <c r="AH1489" i="1" s="1"/>
  <c r="W1488" i="1"/>
  <c r="S1488" i="1"/>
  <c r="T1487" i="1"/>
  <c r="V1490" i="1" l="1"/>
  <c r="AG1490" i="1" s="1"/>
  <c r="AH1490" i="1" s="1"/>
  <c r="W1489" i="1"/>
  <c r="S1489" i="1"/>
  <c r="T1488" i="1"/>
  <c r="V1491" i="1" l="1"/>
  <c r="AG1491" i="1" s="1"/>
  <c r="AH1491" i="1" s="1"/>
  <c r="W1490" i="1"/>
  <c r="S1490" i="1"/>
  <c r="T1489" i="1"/>
  <c r="V1492" i="1" l="1"/>
  <c r="AG1492" i="1" s="1"/>
  <c r="AH1492" i="1" s="1"/>
  <c r="W1491" i="1"/>
  <c r="S1491" i="1"/>
  <c r="T1490" i="1"/>
  <c r="V1493" i="1" l="1"/>
  <c r="AG1493" i="1" s="1"/>
  <c r="AH1493" i="1" s="1"/>
  <c r="W1492" i="1"/>
  <c r="S1492" i="1"/>
  <c r="T1491" i="1"/>
  <c r="V1494" i="1" l="1"/>
  <c r="AG1494" i="1" s="1"/>
  <c r="AH1494" i="1" s="1"/>
  <c r="W1493" i="1"/>
  <c r="S1493" i="1"/>
  <c r="T1492" i="1"/>
  <c r="V1495" i="1" l="1"/>
  <c r="AG1495" i="1" s="1"/>
  <c r="AH1495" i="1" s="1"/>
  <c r="W1494" i="1"/>
  <c r="S1494" i="1"/>
  <c r="T1493" i="1"/>
  <c r="V1496" i="1" l="1"/>
  <c r="AG1496" i="1" s="1"/>
  <c r="AH1496" i="1" s="1"/>
  <c r="W1495" i="1"/>
  <c r="S1495" i="1"/>
  <c r="T1494" i="1"/>
  <c r="V1497" i="1" l="1"/>
  <c r="AG1497" i="1" s="1"/>
  <c r="AH1497" i="1" s="1"/>
  <c r="W1496" i="1"/>
  <c r="S1496" i="1"/>
  <c r="T1495" i="1"/>
  <c r="V1498" i="1" l="1"/>
  <c r="AG1498" i="1" s="1"/>
  <c r="AH1498" i="1" s="1"/>
  <c r="W1497" i="1"/>
  <c r="S1497" i="1"/>
  <c r="T1496" i="1"/>
  <c r="V1499" i="1" l="1"/>
  <c r="AG1499" i="1" s="1"/>
  <c r="AH1499" i="1" s="1"/>
  <c r="W1498" i="1"/>
  <c r="S1498" i="1"/>
  <c r="T1497" i="1"/>
  <c r="V1500" i="1" l="1"/>
  <c r="AG1500" i="1" s="1"/>
  <c r="AH1500" i="1" s="1"/>
  <c r="W1499" i="1"/>
  <c r="S1499" i="1"/>
  <c r="T1498" i="1"/>
  <c r="V1501" i="1" l="1"/>
  <c r="AG1501" i="1" s="1"/>
  <c r="AH1501" i="1" s="1"/>
  <c r="W1500" i="1"/>
  <c r="S1500" i="1"/>
  <c r="T1499" i="1"/>
  <c r="V1502" i="1" l="1"/>
  <c r="AG1502" i="1" s="1"/>
  <c r="AH1502" i="1" s="1"/>
  <c r="W1501" i="1"/>
  <c r="S1501" i="1"/>
  <c r="T1500" i="1"/>
  <c r="V1503" i="1" l="1"/>
  <c r="AG1503" i="1" s="1"/>
  <c r="AH1503" i="1" s="1"/>
  <c r="W1502" i="1"/>
  <c r="S1502" i="1"/>
  <c r="T1501" i="1"/>
  <c r="V1504" i="1" l="1"/>
  <c r="AG1504" i="1" s="1"/>
  <c r="AH1504" i="1" s="1"/>
  <c r="W1503" i="1"/>
  <c r="S1503" i="1"/>
  <c r="T1502" i="1"/>
  <c r="V1505" i="1" l="1"/>
  <c r="AG1505" i="1" s="1"/>
  <c r="AH1505" i="1" s="1"/>
  <c r="W1504" i="1"/>
  <c r="S1504" i="1"/>
  <c r="T1503" i="1"/>
  <c r="V1506" i="1" l="1"/>
  <c r="AG1506" i="1" s="1"/>
  <c r="AH1506" i="1" s="1"/>
  <c r="W1505" i="1"/>
  <c r="S1505" i="1"/>
  <c r="T1504" i="1"/>
  <c r="V1507" i="1" l="1"/>
  <c r="AG1507" i="1" s="1"/>
  <c r="AH1507" i="1" s="1"/>
  <c r="W1506" i="1"/>
  <c r="S1506" i="1"/>
  <c r="T1505" i="1"/>
  <c r="V1508" i="1" l="1"/>
  <c r="AG1508" i="1" s="1"/>
  <c r="AH1508" i="1" s="1"/>
  <c r="W1507" i="1"/>
  <c r="S1507" i="1"/>
  <c r="T1506" i="1"/>
  <c r="V1509" i="1" l="1"/>
  <c r="AG1509" i="1" s="1"/>
  <c r="AH1509" i="1" s="1"/>
  <c r="W1508" i="1"/>
  <c r="S1508" i="1"/>
  <c r="T1507" i="1"/>
  <c r="V1510" i="1" l="1"/>
  <c r="AG1510" i="1" s="1"/>
  <c r="AH1510" i="1" s="1"/>
  <c r="W1509" i="1"/>
  <c r="S1509" i="1"/>
  <c r="T1508" i="1"/>
  <c r="V1511" i="1" l="1"/>
  <c r="AG1511" i="1" s="1"/>
  <c r="AH1511" i="1" s="1"/>
  <c r="W1510" i="1"/>
  <c r="S1510" i="1"/>
  <c r="T1509" i="1"/>
  <c r="V1512" i="1" l="1"/>
  <c r="AG1512" i="1" s="1"/>
  <c r="AH1512" i="1" s="1"/>
  <c r="W1511" i="1"/>
  <c r="S1511" i="1"/>
  <c r="T1510" i="1"/>
  <c r="V1513" i="1" l="1"/>
  <c r="AG1513" i="1" s="1"/>
  <c r="AH1513" i="1" s="1"/>
  <c r="W1512" i="1"/>
  <c r="S1512" i="1"/>
  <c r="T1511" i="1"/>
  <c r="V1514" i="1" l="1"/>
  <c r="AG1514" i="1" s="1"/>
  <c r="AH1514" i="1" s="1"/>
  <c r="W1513" i="1"/>
  <c r="S1513" i="1"/>
  <c r="T1512" i="1"/>
  <c r="V1515" i="1" l="1"/>
  <c r="AG1515" i="1" s="1"/>
  <c r="AH1515" i="1" s="1"/>
  <c r="W1514" i="1"/>
  <c r="S1514" i="1"/>
  <c r="T1513" i="1"/>
  <c r="V1516" i="1" l="1"/>
  <c r="AG1516" i="1" s="1"/>
  <c r="AH1516" i="1" s="1"/>
  <c r="W1515" i="1"/>
  <c r="S1515" i="1"/>
  <c r="T1514" i="1"/>
  <c r="V1517" i="1" l="1"/>
  <c r="AG1517" i="1" s="1"/>
  <c r="AH1517" i="1" s="1"/>
  <c r="W1516" i="1"/>
  <c r="S1516" i="1"/>
  <c r="T1515" i="1"/>
  <c r="V1518" i="1" l="1"/>
  <c r="AG1518" i="1" s="1"/>
  <c r="AH1518" i="1" s="1"/>
  <c r="W1517" i="1"/>
  <c r="S1517" i="1"/>
  <c r="T1516" i="1"/>
  <c r="V1519" i="1" l="1"/>
  <c r="AG1519" i="1" s="1"/>
  <c r="AH1519" i="1" s="1"/>
  <c r="W1518" i="1"/>
  <c r="S1518" i="1"/>
  <c r="T1517" i="1"/>
  <c r="V1520" i="1" l="1"/>
  <c r="AG1520" i="1" s="1"/>
  <c r="AH1520" i="1" s="1"/>
  <c r="W1519" i="1"/>
  <c r="S1519" i="1"/>
  <c r="T1518" i="1"/>
  <c r="V1521" i="1" l="1"/>
  <c r="AG1521" i="1" s="1"/>
  <c r="AH1521" i="1" s="1"/>
  <c r="W1520" i="1"/>
  <c r="S1520" i="1"/>
  <c r="T1519" i="1"/>
  <c r="V1522" i="1" l="1"/>
  <c r="AG1522" i="1" s="1"/>
  <c r="AH1522" i="1" s="1"/>
  <c r="W1521" i="1"/>
  <c r="S1521" i="1"/>
  <c r="T1520" i="1"/>
  <c r="V1523" i="1" l="1"/>
  <c r="AG1523" i="1" s="1"/>
  <c r="AH1523" i="1" s="1"/>
  <c r="W1522" i="1"/>
  <c r="S1522" i="1"/>
  <c r="T1521" i="1"/>
  <c r="V1524" i="1" l="1"/>
  <c r="AG1524" i="1" s="1"/>
  <c r="AH1524" i="1" s="1"/>
  <c r="W1523" i="1"/>
  <c r="S1523" i="1"/>
  <c r="T1522" i="1"/>
  <c r="V1525" i="1" l="1"/>
  <c r="AG1525" i="1" s="1"/>
  <c r="AH1525" i="1" s="1"/>
  <c r="W1524" i="1"/>
  <c r="S1524" i="1"/>
  <c r="T1523" i="1"/>
  <c r="V1526" i="1" l="1"/>
  <c r="AG1526" i="1" s="1"/>
  <c r="AH1526" i="1" s="1"/>
  <c r="W1525" i="1"/>
  <c r="S1525" i="1"/>
  <c r="T1524" i="1"/>
  <c r="V1527" i="1" l="1"/>
  <c r="AG1527" i="1" s="1"/>
  <c r="AH1527" i="1" s="1"/>
  <c r="W1526" i="1"/>
  <c r="S1526" i="1"/>
  <c r="T1525" i="1"/>
  <c r="V1528" i="1" l="1"/>
  <c r="AG1528" i="1" s="1"/>
  <c r="AH1528" i="1" s="1"/>
  <c r="W1527" i="1"/>
  <c r="S1527" i="1"/>
  <c r="T1526" i="1"/>
  <c r="V1529" i="1" l="1"/>
  <c r="AG1529" i="1" s="1"/>
  <c r="AH1529" i="1" s="1"/>
  <c r="W1528" i="1"/>
  <c r="S1528" i="1"/>
  <c r="T1527" i="1"/>
  <c r="V1530" i="1" l="1"/>
  <c r="AG1530" i="1" s="1"/>
  <c r="AH1530" i="1" s="1"/>
  <c r="W1529" i="1"/>
  <c r="S1529" i="1"/>
  <c r="T1528" i="1"/>
  <c r="V1531" i="1" l="1"/>
  <c r="AG1531" i="1" s="1"/>
  <c r="AH1531" i="1" s="1"/>
  <c r="W1530" i="1"/>
  <c r="S1530" i="1"/>
  <c r="T1529" i="1"/>
  <c r="V1532" i="1" l="1"/>
  <c r="AG1532" i="1" s="1"/>
  <c r="AH1532" i="1" s="1"/>
  <c r="W1531" i="1"/>
  <c r="S1531" i="1"/>
  <c r="T1530" i="1"/>
  <c r="V1533" i="1" l="1"/>
  <c r="AG1533" i="1" s="1"/>
  <c r="AH1533" i="1" s="1"/>
  <c r="W1532" i="1"/>
  <c r="S1532" i="1"/>
  <c r="T1531" i="1"/>
  <c r="V1534" i="1" l="1"/>
  <c r="AG1534" i="1" s="1"/>
  <c r="AH1534" i="1" s="1"/>
  <c r="W1533" i="1"/>
  <c r="S1533" i="1"/>
  <c r="T1532" i="1"/>
  <c r="V1535" i="1" l="1"/>
  <c r="AG1535" i="1" s="1"/>
  <c r="AH1535" i="1" s="1"/>
  <c r="W1534" i="1"/>
  <c r="S1534" i="1"/>
  <c r="T1533" i="1"/>
  <c r="V1536" i="1" l="1"/>
  <c r="AG1536" i="1" s="1"/>
  <c r="AH1536" i="1" s="1"/>
  <c r="W1535" i="1"/>
  <c r="S1535" i="1"/>
  <c r="T1534" i="1"/>
  <c r="V1537" i="1" l="1"/>
  <c r="AG1537" i="1" s="1"/>
  <c r="AH1537" i="1" s="1"/>
  <c r="W1536" i="1"/>
  <c r="S1536" i="1"/>
  <c r="T1535" i="1"/>
  <c r="V1538" i="1" l="1"/>
  <c r="AG1538" i="1" s="1"/>
  <c r="AH1538" i="1" s="1"/>
  <c r="W1537" i="1"/>
  <c r="S1537" i="1"/>
  <c r="T1536" i="1"/>
  <c r="V1539" i="1" l="1"/>
  <c r="AG1539" i="1" s="1"/>
  <c r="AH1539" i="1" s="1"/>
  <c r="W1538" i="1"/>
  <c r="S1538" i="1"/>
  <c r="T1537" i="1"/>
  <c r="V1540" i="1" l="1"/>
  <c r="AG1540" i="1" s="1"/>
  <c r="AH1540" i="1" s="1"/>
  <c r="W1539" i="1"/>
  <c r="S1539" i="1"/>
  <c r="T1538" i="1"/>
  <c r="V1541" i="1" l="1"/>
  <c r="AG1541" i="1" s="1"/>
  <c r="AH1541" i="1" s="1"/>
  <c r="W1540" i="1"/>
  <c r="S1540" i="1"/>
  <c r="T1539" i="1"/>
  <c r="V1542" i="1" l="1"/>
  <c r="AG1542" i="1" s="1"/>
  <c r="AH1542" i="1" s="1"/>
  <c r="W1541" i="1"/>
  <c r="S1541" i="1"/>
  <c r="T1540" i="1"/>
  <c r="V1543" i="1" l="1"/>
  <c r="AG1543" i="1" s="1"/>
  <c r="AH1543" i="1" s="1"/>
  <c r="W1542" i="1"/>
  <c r="S1542" i="1"/>
  <c r="T1541" i="1"/>
  <c r="V1544" i="1" l="1"/>
  <c r="AG1544" i="1" s="1"/>
  <c r="AH1544" i="1" s="1"/>
  <c r="W1543" i="1"/>
  <c r="S1543" i="1"/>
  <c r="T1542" i="1"/>
  <c r="V1545" i="1" l="1"/>
  <c r="AG1545" i="1" s="1"/>
  <c r="AH1545" i="1" s="1"/>
  <c r="W1544" i="1"/>
  <c r="S1544" i="1"/>
  <c r="T1543" i="1"/>
  <c r="V1546" i="1" l="1"/>
  <c r="AG1546" i="1" s="1"/>
  <c r="AH1546" i="1" s="1"/>
  <c r="W1545" i="1"/>
  <c r="S1545" i="1"/>
  <c r="T1544" i="1"/>
  <c r="V1547" i="1" l="1"/>
  <c r="AG1547" i="1" s="1"/>
  <c r="AH1547" i="1" s="1"/>
  <c r="W1546" i="1"/>
  <c r="S1546" i="1"/>
  <c r="T1545" i="1"/>
  <c r="V1548" i="1" l="1"/>
  <c r="AG1548" i="1" s="1"/>
  <c r="AH1548" i="1" s="1"/>
  <c r="W1547" i="1"/>
  <c r="S1547" i="1"/>
  <c r="T1546" i="1"/>
  <c r="V1549" i="1" l="1"/>
  <c r="AG1549" i="1" s="1"/>
  <c r="AH1549" i="1" s="1"/>
  <c r="W1548" i="1"/>
  <c r="S1548" i="1"/>
  <c r="T1547" i="1"/>
  <c r="V1550" i="1" l="1"/>
  <c r="AG1550" i="1" s="1"/>
  <c r="AH1550" i="1" s="1"/>
  <c r="W1549" i="1"/>
  <c r="S1549" i="1"/>
  <c r="T1548" i="1"/>
  <c r="V1551" i="1" l="1"/>
  <c r="AG1551" i="1" s="1"/>
  <c r="AH1551" i="1" s="1"/>
  <c r="W1550" i="1"/>
  <c r="S1550" i="1"/>
  <c r="T1549" i="1"/>
  <c r="V1552" i="1" l="1"/>
  <c r="AG1552" i="1" s="1"/>
  <c r="AH1552" i="1" s="1"/>
  <c r="W1551" i="1"/>
  <c r="S1551" i="1"/>
  <c r="T1550" i="1"/>
  <c r="V1553" i="1" l="1"/>
  <c r="AG1553" i="1" s="1"/>
  <c r="AH1553" i="1" s="1"/>
  <c r="W1552" i="1"/>
  <c r="S1552" i="1"/>
  <c r="T1551" i="1"/>
  <c r="V1554" i="1" l="1"/>
  <c r="AG1554" i="1" s="1"/>
  <c r="AH1554" i="1" s="1"/>
  <c r="W1553" i="1"/>
  <c r="S1553" i="1"/>
  <c r="T1552" i="1"/>
  <c r="V1555" i="1" l="1"/>
  <c r="AG1555" i="1" s="1"/>
  <c r="AH1555" i="1" s="1"/>
  <c r="W1554" i="1"/>
  <c r="S1554" i="1"/>
  <c r="T1553" i="1"/>
  <c r="V1556" i="1" l="1"/>
  <c r="AG1556" i="1" s="1"/>
  <c r="AH1556" i="1" s="1"/>
  <c r="W1555" i="1"/>
  <c r="S1555" i="1"/>
  <c r="T1554" i="1"/>
  <c r="V1557" i="1" l="1"/>
  <c r="AG1557" i="1" s="1"/>
  <c r="AH1557" i="1" s="1"/>
  <c r="W1556" i="1"/>
  <c r="S1556" i="1"/>
  <c r="T1555" i="1"/>
  <c r="V1558" i="1" l="1"/>
  <c r="AG1558" i="1" s="1"/>
  <c r="AH1558" i="1" s="1"/>
  <c r="W1557" i="1"/>
  <c r="S1557" i="1"/>
  <c r="T1556" i="1"/>
  <c r="V1559" i="1" l="1"/>
  <c r="AG1559" i="1" s="1"/>
  <c r="AH1559" i="1" s="1"/>
  <c r="W1558" i="1"/>
  <c r="S1558" i="1"/>
  <c r="T1557" i="1"/>
  <c r="V1560" i="1" l="1"/>
  <c r="AG1560" i="1" s="1"/>
  <c r="AH1560" i="1" s="1"/>
  <c r="W1559" i="1"/>
  <c r="S1559" i="1"/>
  <c r="T1558" i="1"/>
  <c r="V1561" i="1" l="1"/>
  <c r="AG1561" i="1" s="1"/>
  <c r="AH1561" i="1" s="1"/>
  <c r="W1560" i="1"/>
  <c r="S1560" i="1"/>
  <c r="T1559" i="1"/>
  <c r="V1562" i="1" l="1"/>
  <c r="AG1562" i="1" s="1"/>
  <c r="AH1562" i="1" s="1"/>
  <c r="W1561" i="1"/>
  <c r="S1561" i="1"/>
  <c r="T1560" i="1"/>
  <c r="V1563" i="1" l="1"/>
  <c r="AG1563" i="1" s="1"/>
  <c r="AH1563" i="1" s="1"/>
  <c r="W1562" i="1"/>
  <c r="S1562" i="1"/>
  <c r="T1561" i="1"/>
  <c r="V1564" i="1" l="1"/>
  <c r="AG1564" i="1" s="1"/>
  <c r="AH1564" i="1" s="1"/>
  <c r="W1563" i="1"/>
  <c r="S1563" i="1"/>
  <c r="T1562" i="1"/>
  <c r="V1565" i="1" l="1"/>
  <c r="AG1565" i="1" s="1"/>
  <c r="AH1565" i="1" s="1"/>
  <c r="W1564" i="1"/>
  <c r="S1564" i="1"/>
  <c r="T1563" i="1"/>
  <c r="V1566" i="1" l="1"/>
  <c r="AG1566" i="1" s="1"/>
  <c r="AH1566" i="1" s="1"/>
  <c r="W1565" i="1"/>
  <c r="S1565" i="1"/>
  <c r="T1564" i="1"/>
  <c r="V1567" i="1" l="1"/>
  <c r="AG1567" i="1" s="1"/>
  <c r="AH1567" i="1" s="1"/>
  <c r="W1566" i="1"/>
  <c r="S1566" i="1"/>
  <c r="T1565" i="1"/>
  <c r="V1568" i="1" l="1"/>
  <c r="AG1568" i="1" s="1"/>
  <c r="AH1568" i="1" s="1"/>
  <c r="W1567" i="1"/>
  <c r="S1567" i="1"/>
  <c r="T1566" i="1"/>
  <c r="V1569" i="1" l="1"/>
  <c r="AG1569" i="1" s="1"/>
  <c r="AH1569" i="1" s="1"/>
  <c r="W1568" i="1"/>
  <c r="S1568" i="1"/>
  <c r="T1567" i="1"/>
  <c r="V1570" i="1" l="1"/>
  <c r="AG1570" i="1" s="1"/>
  <c r="AH1570" i="1" s="1"/>
  <c r="W1569" i="1"/>
  <c r="S1569" i="1"/>
  <c r="T1568" i="1"/>
  <c r="V1571" i="1" l="1"/>
  <c r="AG1571" i="1" s="1"/>
  <c r="AH1571" i="1" s="1"/>
  <c r="W1570" i="1"/>
  <c r="S1570" i="1"/>
  <c r="T1569" i="1"/>
  <c r="V1572" i="1" l="1"/>
  <c r="AG1572" i="1" s="1"/>
  <c r="AH1572" i="1" s="1"/>
  <c r="W1571" i="1"/>
  <c r="S1571" i="1"/>
  <c r="T1570" i="1"/>
  <c r="V1573" i="1" l="1"/>
  <c r="AG1573" i="1" s="1"/>
  <c r="AH1573" i="1" s="1"/>
  <c r="W1572" i="1"/>
  <c r="S1572" i="1"/>
  <c r="T1571" i="1"/>
  <c r="V1574" i="1" l="1"/>
  <c r="AG1574" i="1" s="1"/>
  <c r="AH1574" i="1" s="1"/>
  <c r="W1573" i="1"/>
  <c r="S1573" i="1"/>
  <c r="T1572" i="1"/>
  <c r="V1575" i="1" l="1"/>
  <c r="AG1575" i="1" s="1"/>
  <c r="AH1575" i="1" s="1"/>
  <c r="W1574" i="1"/>
  <c r="S1574" i="1"/>
  <c r="T1573" i="1"/>
  <c r="V1576" i="1" l="1"/>
  <c r="AG1576" i="1" s="1"/>
  <c r="AH1576" i="1" s="1"/>
  <c r="W1575" i="1"/>
  <c r="S1575" i="1"/>
  <c r="T1574" i="1"/>
  <c r="V1577" i="1" l="1"/>
  <c r="AG1577" i="1" s="1"/>
  <c r="AH1577" i="1" s="1"/>
  <c r="W1576" i="1"/>
  <c r="S1576" i="1"/>
  <c r="T1575" i="1"/>
  <c r="V1578" i="1" l="1"/>
  <c r="AG1578" i="1" s="1"/>
  <c r="AH1578" i="1" s="1"/>
  <c r="W1577" i="1"/>
  <c r="S1577" i="1"/>
  <c r="T1576" i="1"/>
  <c r="V1579" i="1" l="1"/>
  <c r="AG1579" i="1" s="1"/>
  <c r="AH1579" i="1" s="1"/>
  <c r="W1578" i="1"/>
  <c r="S1578" i="1"/>
  <c r="T1577" i="1"/>
  <c r="V1580" i="1" l="1"/>
  <c r="AG1580" i="1" s="1"/>
  <c r="AH1580" i="1" s="1"/>
  <c r="W1579" i="1"/>
  <c r="S1579" i="1"/>
  <c r="T1578" i="1"/>
  <c r="V1581" i="1" l="1"/>
  <c r="AG1581" i="1" s="1"/>
  <c r="AH1581" i="1" s="1"/>
  <c r="W1580" i="1"/>
  <c r="S1580" i="1"/>
  <c r="T1579" i="1"/>
  <c r="V1582" i="1" l="1"/>
  <c r="AG1582" i="1" s="1"/>
  <c r="AH1582" i="1" s="1"/>
  <c r="W1581" i="1"/>
  <c r="S1581" i="1"/>
  <c r="T1580" i="1"/>
  <c r="V1583" i="1" l="1"/>
  <c r="AG1583" i="1" s="1"/>
  <c r="AH1583" i="1" s="1"/>
  <c r="W1582" i="1"/>
  <c r="S1582" i="1"/>
  <c r="T1581" i="1"/>
  <c r="V1584" i="1" l="1"/>
  <c r="AG1584" i="1" s="1"/>
  <c r="AH1584" i="1" s="1"/>
  <c r="W1583" i="1"/>
  <c r="S1583" i="1"/>
  <c r="T1582" i="1"/>
  <c r="V1585" i="1" l="1"/>
  <c r="AG1585" i="1" s="1"/>
  <c r="AH1585" i="1" s="1"/>
  <c r="W1584" i="1"/>
  <c r="S1584" i="1"/>
  <c r="T1583" i="1"/>
  <c r="V1586" i="1" l="1"/>
  <c r="AG1586" i="1" s="1"/>
  <c r="AH1586" i="1" s="1"/>
  <c r="W1585" i="1"/>
  <c r="S1585" i="1"/>
  <c r="T1584" i="1"/>
  <c r="V1587" i="1" l="1"/>
  <c r="AG1587" i="1" s="1"/>
  <c r="AH1587" i="1" s="1"/>
  <c r="W1586" i="1"/>
  <c r="S1586" i="1"/>
  <c r="T1585" i="1"/>
  <c r="V1588" i="1" l="1"/>
  <c r="AG1588" i="1" s="1"/>
  <c r="AH1588" i="1" s="1"/>
  <c r="W1587" i="1"/>
  <c r="S1587" i="1"/>
  <c r="T1586" i="1"/>
  <c r="V1589" i="1" l="1"/>
  <c r="AG1589" i="1" s="1"/>
  <c r="AH1589" i="1" s="1"/>
  <c r="W1588" i="1"/>
  <c r="S1588" i="1"/>
  <c r="T1587" i="1"/>
  <c r="V1590" i="1" l="1"/>
  <c r="AG1590" i="1" s="1"/>
  <c r="AH1590" i="1" s="1"/>
  <c r="W1589" i="1"/>
  <c r="S1589" i="1"/>
  <c r="T1588" i="1"/>
  <c r="V1591" i="1" l="1"/>
  <c r="AG1591" i="1" s="1"/>
  <c r="AH1591" i="1" s="1"/>
  <c r="W1590" i="1"/>
  <c r="S1590" i="1"/>
  <c r="T1589" i="1"/>
  <c r="V1592" i="1" l="1"/>
  <c r="AG1592" i="1" s="1"/>
  <c r="AH1592" i="1" s="1"/>
  <c r="W1591" i="1"/>
  <c r="S1591" i="1"/>
  <c r="T1590" i="1"/>
  <c r="V1593" i="1" l="1"/>
  <c r="AG1593" i="1" s="1"/>
  <c r="AH1593" i="1" s="1"/>
  <c r="W1592" i="1"/>
  <c r="S1592" i="1"/>
  <c r="T1591" i="1"/>
  <c r="V1594" i="1" l="1"/>
  <c r="AG1594" i="1" s="1"/>
  <c r="AH1594" i="1" s="1"/>
  <c r="W1593" i="1"/>
  <c r="S1593" i="1"/>
  <c r="T1592" i="1"/>
  <c r="V1595" i="1" l="1"/>
  <c r="AG1595" i="1" s="1"/>
  <c r="AH1595" i="1" s="1"/>
  <c r="W1594" i="1"/>
  <c r="S1594" i="1"/>
  <c r="T1593" i="1"/>
  <c r="V1596" i="1" l="1"/>
  <c r="AG1596" i="1" s="1"/>
  <c r="AH1596" i="1" s="1"/>
  <c r="W1595" i="1"/>
  <c r="S1595" i="1"/>
  <c r="T1594" i="1"/>
  <c r="V1597" i="1" l="1"/>
  <c r="AG1597" i="1" s="1"/>
  <c r="AH1597" i="1" s="1"/>
  <c r="W1596" i="1"/>
  <c r="S1596" i="1"/>
  <c r="T1595" i="1"/>
  <c r="V1598" i="1" l="1"/>
  <c r="AG1598" i="1" s="1"/>
  <c r="AH1598" i="1" s="1"/>
  <c r="W1597" i="1"/>
  <c r="S1597" i="1"/>
  <c r="T1596" i="1"/>
  <c r="V1599" i="1" l="1"/>
  <c r="AG1599" i="1" s="1"/>
  <c r="AH1599" i="1" s="1"/>
  <c r="W1598" i="1"/>
  <c r="S1598" i="1"/>
  <c r="T1597" i="1"/>
  <c r="V1600" i="1" l="1"/>
  <c r="AG1600" i="1" s="1"/>
  <c r="AH1600" i="1" s="1"/>
  <c r="W1599" i="1"/>
  <c r="S1599" i="1"/>
  <c r="T1598" i="1"/>
  <c r="V1601" i="1" l="1"/>
  <c r="AG1601" i="1" s="1"/>
  <c r="AH1601" i="1" s="1"/>
  <c r="W1600" i="1"/>
  <c r="S1600" i="1"/>
  <c r="T1599" i="1"/>
  <c r="V1602" i="1" l="1"/>
  <c r="AG1602" i="1" s="1"/>
  <c r="AH1602" i="1" s="1"/>
  <c r="W1601" i="1"/>
  <c r="S1601" i="1"/>
  <c r="T1600" i="1"/>
  <c r="V1603" i="1" l="1"/>
  <c r="AG1603" i="1" s="1"/>
  <c r="AH1603" i="1" s="1"/>
  <c r="W1602" i="1"/>
  <c r="S1602" i="1"/>
  <c r="T1601" i="1"/>
  <c r="V1604" i="1" l="1"/>
  <c r="AG1604" i="1" s="1"/>
  <c r="AH1604" i="1" s="1"/>
  <c r="W1603" i="1"/>
  <c r="S1603" i="1"/>
  <c r="T1602" i="1"/>
  <c r="V1605" i="1" l="1"/>
  <c r="AG1605" i="1" s="1"/>
  <c r="AH1605" i="1" s="1"/>
  <c r="W1604" i="1"/>
  <c r="S1604" i="1"/>
  <c r="T1603" i="1"/>
  <c r="V1606" i="1" l="1"/>
  <c r="AG1606" i="1" s="1"/>
  <c r="AH1606" i="1" s="1"/>
  <c r="W1605" i="1"/>
  <c r="S1605" i="1"/>
  <c r="T1604" i="1"/>
  <c r="V1607" i="1" l="1"/>
  <c r="AG1607" i="1" s="1"/>
  <c r="AH1607" i="1" s="1"/>
  <c r="W1606" i="1"/>
  <c r="S1606" i="1"/>
  <c r="T1605" i="1"/>
  <c r="V1608" i="1" l="1"/>
  <c r="AG1608" i="1" s="1"/>
  <c r="AH1608" i="1" s="1"/>
  <c r="W1607" i="1"/>
  <c r="S1607" i="1"/>
  <c r="T1606" i="1"/>
  <c r="V1609" i="1" l="1"/>
  <c r="AG1609" i="1" s="1"/>
  <c r="AH1609" i="1" s="1"/>
  <c r="W1608" i="1"/>
  <c r="S1608" i="1"/>
  <c r="T1607" i="1"/>
  <c r="V1610" i="1" l="1"/>
  <c r="AG1610" i="1" s="1"/>
  <c r="AH1610" i="1" s="1"/>
  <c r="W1609" i="1"/>
  <c r="S1609" i="1"/>
  <c r="T1608" i="1"/>
  <c r="V1611" i="1" l="1"/>
  <c r="AG1611" i="1" s="1"/>
  <c r="AH1611" i="1" s="1"/>
  <c r="W1610" i="1"/>
  <c r="S1610" i="1"/>
  <c r="T1609" i="1"/>
  <c r="V1612" i="1" l="1"/>
  <c r="AG1612" i="1" s="1"/>
  <c r="AH1612" i="1" s="1"/>
  <c r="W1611" i="1"/>
  <c r="S1611" i="1"/>
  <c r="T1610" i="1"/>
  <c r="V1613" i="1" l="1"/>
  <c r="AG1613" i="1" s="1"/>
  <c r="AH1613" i="1" s="1"/>
  <c r="W1612" i="1"/>
  <c r="S1612" i="1"/>
  <c r="T1611" i="1"/>
  <c r="V1614" i="1" l="1"/>
  <c r="AG1614" i="1" s="1"/>
  <c r="AH1614" i="1" s="1"/>
  <c r="W1613" i="1"/>
  <c r="S1613" i="1"/>
  <c r="T1612" i="1"/>
  <c r="V1615" i="1" l="1"/>
  <c r="AG1615" i="1" s="1"/>
  <c r="AH1615" i="1" s="1"/>
  <c r="W1614" i="1"/>
  <c r="S1614" i="1"/>
  <c r="T1613" i="1"/>
  <c r="V1616" i="1" l="1"/>
  <c r="AG1616" i="1" s="1"/>
  <c r="AH1616" i="1" s="1"/>
  <c r="W1615" i="1"/>
  <c r="S1615" i="1"/>
  <c r="T1614" i="1"/>
  <c r="V1617" i="1" l="1"/>
  <c r="AG1617" i="1" s="1"/>
  <c r="AH1617" i="1" s="1"/>
  <c r="W1616" i="1"/>
  <c r="S1616" i="1"/>
  <c r="T1615" i="1"/>
  <c r="V1618" i="1" l="1"/>
  <c r="AG1618" i="1" s="1"/>
  <c r="AH1618" i="1" s="1"/>
  <c r="W1617" i="1"/>
  <c r="S1617" i="1"/>
  <c r="T1616" i="1"/>
  <c r="V1619" i="1" l="1"/>
  <c r="AG1619" i="1" s="1"/>
  <c r="AH1619" i="1" s="1"/>
  <c r="W1618" i="1"/>
  <c r="S1618" i="1"/>
  <c r="T1617" i="1"/>
  <c r="V1620" i="1" l="1"/>
  <c r="AG1620" i="1" s="1"/>
  <c r="AH1620" i="1" s="1"/>
  <c r="W1619" i="1"/>
  <c r="S1619" i="1"/>
  <c r="T1618" i="1"/>
  <c r="V1621" i="1" l="1"/>
  <c r="AG1621" i="1" s="1"/>
  <c r="AH1621" i="1" s="1"/>
  <c r="W1620" i="1"/>
  <c r="S1620" i="1"/>
  <c r="T1619" i="1"/>
  <c r="V1622" i="1" l="1"/>
  <c r="AG1622" i="1" s="1"/>
  <c r="AH1622" i="1" s="1"/>
  <c r="W1621" i="1"/>
  <c r="S1621" i="1"/>
  <c r="T1620" i="1"/>
  <c r="V1623" i="1" l="1"/>
  <c r="AG1623" i="1" s="1"/>
  <c r="AH1623" i="1" s="1"/>
  <c r="W1622" i="1"/>
  <c r="S1622" i="1"/>
  <c r="T1621" i="1"/>
  <c r="V1624" i="1" l="1"/>
  <c r="AG1624" i="1" s="1"/>
  <c r="AH1624" i="1" s="1"/>
  <c r="W1623" i="1"/>
  <c r="S1623" i="1"/>
  <c r="T1622" i="1"/>
  <c r="V1625" i="1" l="1"/>
  <c r="AG1625" i="1" s="1"/>
  <c r="AH1625" i="1" s="1"/>
  <c r="W1624" i="1"/>
  <c r="S1624" i="1"/>
  <c r="T1623" i="1"/>
  <c r="V1626" i="1" l="1"/>
  <c r="AG1626" i="1" s="1"/>
  <c r="AH1626" i="1" s="1"/>
  <c r="W1625" i="1"/>
  <c r="S1625" i="1"/>
  <c r="T1624" i="1"/>
  <c r="V1627" i="1" l="1"/>
  <c r="AG1627" i="1" s="1"/>
  <c r="AH1627" i="1" s="1"/>
  <c r="W1626" i="1"/>
  <c r="S1626" i="1"/>
  <c r="T1625" i="1"/>
  <c r="V1628" i="1" l="1"/>
  <c r="AG1628" i="1" s="1"/>
  <c r="AH1628" i="1" s="1"/>
  <c r="W1627" i="1"/>
  <c r="S1627" i="1"/>
  <c r="T1626" i="1"/>
  <c r="V1629" i="1" l="1"/>
  <c r="AG1629" i="1" s="1"/>
  <c r="AH1629" i="1" s="1"/>
  <c r="W1628" i="1"/>
  <c r="S1628" i="1"/>
  <c r="T1627" i="1"/>
  <c r="V1630" i="1" l="1"/>
  <c r="AG1630" i="1" s="1"/>
  <c r="AH1630" i="1" s="1"/>
  <c r="W1629" i="1"/>
  <c r="S1629" i="1"/>
  <c r="T1628" i="1"/>
  <c r="V1631" i="1" l="1"/>
  <c r="AG1631" i="1" s="1"/>
  <c r="AH1631" i="1" s="1"/>
  <c r="W1630" i="1"/>
  <c r="S1630" i="1"/>
  <c r="T1629" i="1"/>
  <c r="V1632" i="1" l="1"/>
  <c r="AG1632" i="1" s="1"/>
  <c r="AH1632" i="1" s="1"/>
  <c r="W1631" i="1"/>
  <c r="S1631" i="1"/>
  <c r="T1630" i="1"/>
  <c r="V1633" i="1" l="1"/>
  <c r="AG1633" i="1" s="1"/>
  <c r="AH1633" i="1" s="1"/>
  <c r="W1632" i="1"/>
  <c r="S1632" i="1"/>
  <c r="T1631" i="1"/>
  <c r="V1634" i="1" l="1"/>
  <c r="AG1634" i="1" s="1"/>
  <c r="AH1634" i="1" s="1"/>
  <c r="W1633" i="1"/>
  <c r="S1633" i="1"/>
  <c r="T1632" i="1"/>
  <c r="V1635" i="1" l="1"/>
  <c r="AG1635" i="1" s="1"/>
  <c r="AH1635" i="1" s="1"/>
  <c r="W1634" i="1"/>
  <c r="S1634" i="1"/>
  <c r="T1633" i="1"/>
  <c r="V1636" i="1" l="1"/>
  <c r="AG1636" i="1" s="1"/>
  <c r="AH1636" i="1" s="1"/>
  <c r="W1635" i="1"/>
  <c r="S1635" i="1"/>
  <c r="T1634" i="1"/>
  <c r="V1637" i="1" l="1"/>
  <c r="AG1637" i="1" s="1"/>
  <c r="AH1637" i="1" s="1"/>
  <c r="W1636" i="1"/>
  <c r="S1636" i="1"/>
  <c r="T1635" i="1"/>
  <c r="V1638" i="1" l="1"/>
  <c r="AG1638" i="1" s="1"/>
  <c r="AH1638" i="1" s="1"/>
  <c r="W1637" i="1"/>
  <c r="S1637" i="1"/>
  <c r="T1636" i="1"/>
  <c r="V1639" i="1" l="1"/>
  <c r="AG1639" i="1" s="1"/>
  <c r="AH1639" i="1" s="1"/>
  <c r="W1638" i="1"/>
  <c r="S1638" i="1"/>
  <c r="T1637" i="1"/>
  <c r="V1640" i="1" l="1"/>
  <c r="AG1640" i="1" s="1"/>
  <c r="AH1640" i="1" s="1"/>
  <c r="W1639" i="1"/>
  <c r="S1639" i="1"/>
  <c r="T1638" i="1"/>
  <c r="V1641" i="1" l="1"/>
  <c r="AG1641" i="1" s="1"/>
  <c r="AH1641" i="1" s="1"/>
  <c r="W1640" i="1"/>
  <c r="S1640" i="1"/>
  <c r="T1639" i="1"/>
  <c r="V1642" i="1" l="1"/>
  <c r="AG1642" i="1" s="1"/>
  <c r="AH1642" i="1" s="1"/>
  <c r="W1641" i="1"/>
  <c r="S1641" i="1"/>
  <c r="T1640" i="1"/>
  <c r="V1643" i="1" l="1"/>
  <c r="AG1643" i="1" s="1"/>
  <c r="AH1643" i="1" s="1"/>
  <c r="W1642" i="1"/>
  <c r="S1642" i="1"/>
  <c r="T1641" i="1"/>
  <c r="V1644" i="1" l="1"/>
  <c r="AG1644" i="1" s="1"/>
  <c r="AH1644" i="1" s="1"/>
  <c r="W1643" i="1"/>
  <c r="S1643" i="1"/>
  <c r="T1642" i="1"/>
  <c r="V1645" i="1" l="1"/>
  <c r="AG1645" i="1" s="1"/>
  <c r="AH1645" i="1" s="1"/>
  <c r="W1644" i="1"/>
  <c r="S1644" i="1"/>
  <c r="T1643" i="1"/>
  <c r="V1646" i="1" l="1"/>
  <c r="AG1646" i="1" s="1"/>
  <c r="AH1646" i="1" s="1"/>
  <c r="W1645" i="1"/>
  <c r="S1645" i="1"/>
  <c r="T1644" i="1"/>
  <c r="V1647" i="1" l="1"/>
  <c r="AG1647" i="1" s="1"/>
  <c r="AH1647" i="1" s="1"/>
  <c r="W1646" i="1"/>
  <c r="S1646" i="1"/>
  <c r="T1645" i="1"/>
  <c r="V1648" i="1" l="1"/>
  <c r="AG1648" i="1" s="1"/>
  <c r="AH1648" i="1" s="1"/>
  <c r="W1647" i="1"/>
  <c r="S1647" i="1"/>
  <c r="T1646" i="1"/>
  <c r="V1649" i="1" l="1"/>
  <c r="AG1649" i="1" s="1"/>
  <c r="AH1649" i="1" s="1"/>
  <c r="W1648" i="1"/>
  <c r="S1648" i="1"/>
  <c r="T1647" i="1"/>
  <c r="V1650" i="1" l="1"/>
  <c r="AG1650" i="1" s="1"/>
  <c r="AH1650" i="1" s="1"/>
  <c r="W1649" i="1"/>
  <c r="S1649" i="1"/>
  <c r="T1648" i="1"/>
  <c r="V1651" i="1" l="1"/>
  <c r="AG1651" i="1" s="1"/>
  <c r="AH1651" i="1" s="1"/>
  <c r="W1650" i="1"/>
  <c r="S1650" i="1"/>
  <c r="T1649" i="1"/>
  <c r="V1652" i="1" l="1"/>
  <c r="AG1652" i="1" s="1"/>
  <c r="AH1652" i="1" s="1"/>
  <c r="W1651" i="1"/>
  <c r="S1651" i="1"/>
  <c r="T1650" i="1"/>
  <c r="V1653" i="1" l="1"/>
  <c r="AG1653" i="1" s="1"/>
  <c r="AH1653" i="1" s="1"/>
  <c r="W1652" i="1"/>
  <c r="S1652" i="1"/>
  <c r="T1651" i="1"/>
  <c r="V1654" i="1" l="1"/>
  <c r="AG1654" i="1" s="1"/>
  <c r="AH1654" i="1" s="1"/>
  <c r="W1653" i="1"/>
  <c r="S1653" i="1"/>
  <c r="T1652" i="1"/>
  <c r="V1655" i="1" l="1"/>
  <c r="AG1655" i="1" s="1"/>
  <c r="AH1655" i="1" s="1"/>
  <c r="W1654" i="1"/>
  <c r="S1654" i="1"/>
  <c r="T1653" i="1"/>
  <c r="V1656" i="1" l="1"/>
  <c r="AG1656" i="1" s="1"/>
  <c r="AH1656" i="1" s="1"/>
  <c r="W1655" i="1"/>
  <c r="S1655" i="1"/>
  <c r="T1654" i="1"/>
  <c r="V1657" i="1" l="1"/>
  <c r="AG1657" i="1" s="1"/>
  <c r="AH1657" i="1" s="1"/>
  <c r="W1656" i="1"/>
  <c r="S1656" i="1"/>
  <c r="T1655" i="1"/>
  <c r="V1658" i="1" l="1"/>
  <c r="AG1658" i="1" s="1"/>
  <c r="AH1658" i="1" s="1"/>
  <c r="W1657" i="1"/>
  <c r="S1657" i="1"/>
  <c r="T1656" i="1"/>
  <c r="V1659" i="1" l="1"/>
  <c r="AG1659" i="1" s="1"/>
  <c r="AH1659" i="1" s="1"/>
  <c r="W1658" i="1"/>
  <c r="S1658" i="1"/>
  <c r="T1657" i="1"/>
  <c r="V1660" i="1" l="1"/>
  <c r="AG1660" i="1" s="1"/>
  <c r="AH1660" i="1" s="1"/>
  <c r="W1659" i="1"/>
  <c r="S1659" i="1"/>
  <c r="T1658" i="1"/>
  <c r="V1661" i="1" l="1"/>
  <c r="AG1661" i="1" s="1"/>
  <c r="AH1661" i="1" s="1"/>
  <c r="W1660" i="1"/>
  <c r="S1660" i="1"/>
  <c r="T1659" i="1"/>
  <c r="V1662" i="1" l="1"/>
  <c r="AG1662" i="1" s="1"/>
  <c r="AH1662" i="1" s="1"/>
  <c r="W1661" i="1"/>
  <c r="S1661" i="1"/>
  <c r="T1660" i="1"/>
  <c r="V1663" i="1" l="1"/>
  <c r="AG1663" i="1" s="1"/>
  <c r="AH1663" i="1" s="1"/>
  <c r="W1662" i="1"/>
  <c r="S1662" i="1"/>
  <c r="T1661" i="1"/>
  <c r="V1664" i="1" l="1"/>
  <c r="AG1664" i="1" s="1"/>
  <c r="AH1664" i="1" s="1"/>
  <c r="W1663" i="1"/>
  <c r="S1663" i="1"/>
  <c r="T1662" i="1"/>
  <c r="V1665" i="1" l="1"/>
  <c r="AG1665" i="1" s="1"/>
  <c r="AH1665" i="1" s="1"/>
  <c r="W1664" i="1"/>
  <c r="S1664" i="1"/>
  <c r="T1663" i="1"/>
  <c r="V1666" i="1" l="1"/>
  <c r="AG1666" i="1" s="1"/>
  <c r="AH1666" i="1" s="1"/>
  <c r="W1665" i="1"/>
  <c r="S1665" i="1"/>
  <c r="T1664" i="1"/>
  <c r="V1667" i="1" l="1"/>
  <c r="AG1667" i="1" s="1"/>
  <c r="AH1667" i="1" s="1"/>
  <c r="W1666" i="1"/>
  <c r="S1666" i="1"/>
  <c r="T1665" i="1"/>
  <c r="V1668" i="1" l="1"/>
  <c r="AG1668" i="1" s="1"/>
  <c r="AH1668" i="1" s="1"/>
  <c r="W1667" i="1"/>
  <c r="S1667" i="1"/>
  <c r="T1666" i="1"/>
  <c r="V1669" i="1" l="1"/>
  <c r="AG1669" i="1" s="1"/>
  <c r="AH1669" i="1" s="1"/>
  <c r="W1668" i="1"/>
  <c r="S1668" i="1"/>
  <c r="T1667" i="1"/>
  <c r="V1670" i="1" l="1"/>
  <c r="AG1670" i="1" s="1"/>
  <c r="AH1670" i="1" s="1"/>
  <c r="W1669" i="1"/>
  <c r="S1669" i="1"/>
  <c r="T1668" i="1"/>
  <c r="V1671" i="1" l="1"/>
  <c r="AG1671" i="1" s="1"/>
  <c r="AH1671" i="1" s="1"/>
  <c r="W1670" i="1"/>
  <c r="S1670" i="1"/>
  <c r="T1669" i="1"/>
  <c r="V1672" i="1" l="1"/>
  <c r="AG1672" i="1" s="1"/>
  <c r="AH1672" i="1" s="1"/>
  <c r="W1671" i="1"/>
  <c r="S1671" i="1"/>
  <c r="T1670" i="1"/>
  <c r="V1673" i="1" l="1"/>
  <c r="AG1673" i="1" s="1"/>
  <c r="AH1673" i="1" s="1"/>
  <c r="W1672" i="1"/>
  <c r="S1672" i="1"/>
  <c r="T1671" i="1"/>
  <c r="V1674" i="1" l="1"/>
  <c r="AG1674" i="1" s="1"/>
  <c r="AH1674" i="1" s="1"/>
  <c r="W1673" i="1"/>
  <c r="S1673" i="1"/>
  <c r="T1672" i="1"/>
  <c r="V1675" i="1" l="1"/>
  <c r="AG1675" i="1" s="1"/>
  <c r="AH1675" i="1" s="1"/>
  <c r="W1674" i="1"/>
  <c r="S1674" i="1"/>
  <c r="T1673" i="1"/>
  <c r="V1676" i="1" l="1"/>
  <c r="AG1676" i="1" s="1"/>
  <c r="AH1676" i="1" s="1"/>
  <c r="W1675" i="1"/>
  <c r="S1675" i="1"/>
  <c r="T1674" i="1"/>
  <c r="V1677" i="1" l="1"/>
  <c r="AG1677" i="1" s="1"/>
  <c r="AH1677" i="1" s="1"/>
  <c r="W1676" i="1"/>
  <c r="S1676" i="1"/>
  <c r="T1675" i="1"/>
  <c r="V1678" i="1" l="1"/>
  <c r="AG1678" i="1" s="1"/>
  <c r="AH1678" i="1" s="1"/>
  <c r="W1677" i="1"/>
  <c r="S1677" i="1"/>
  <c r="T1676" i="1"/>
  <c r="V1679" i="1" l="1"/>
  <c r="AG1679" i="1" s="1"/>
  <c r="AH1679" i="1" s="1"/>
  <c r="W1678" i="1"/>
  <c r="S1678" i="1"/>
  <c r="T1677" i="1"/>
  <c r="V1680" i="1" l="1"/>
  <c r="AG1680" i="1" s="1"/>
  <c r="AH1680" i="1" s="1"/>
  <c r="W1679" i="1"/>
  <c r="S1679" i="1"/>
  <c r="T1678" i="1"/>
  <c r="V1681" i="1" l="1"/>
  <c r="AG1681" i="1" s="1"/>
  <c r="AH1681" i="1" s="1"/>
  <c r="W1680" i="1"/>
  <c r="S1680" i="1"/>
  <c r="T1679" i="1"/>
  <c r="V1682" i="1" l="1"/>
  <c r="AG1682" i="1" s="1"/>
  <c r="AH1682" i="1" s="1"/>
  <c r="W1681" i="1"/>
  <c r="S1681" i="1"/>
  <c r="T1680" i="1"/>
  <c r="V1683" i="1" l="1"/>
  <c r="AG1683" i="1" s="1"/>
  <c r="AH1683" i="1" s="1"/>
  <c r="W1682" i="1"/>
  <c r="S1682" i="1"/>
  <c r="T1681" i="1"/>
  <c r="V1684" i="1" l="1"/>
  <c r="AG1684" i="1" s="1"/>
  <c r="AH1684" i="1" s="1"/>
  <c r="W1683" i="1"/>
  <c r="S1683" i="1"/>
  <c r="T1682" i="1"/>
  <c r="V1685" i="1" l="1"/>
  <c r="AG1685" i="1" s="1"/>
  <c r="AH1685" i="1" s="1"/>
  <c r="W1684" i="1"/>
  <c r="S1684" i="1"/>
  <c r="T1683" i="1"/>
  <c r="V1686" i="1" l="1"/>
  <c r="AG1686" i="1" s="1"/>
  <c r="AH1686" i="1" s="1"/>
  <c r="W1685" i="1"/>
  <c r="S1685" i="1"/>
  <c r="T1684" i="1"/>
  <c r="V1687" i="1" l="1"/>
  <c r="AG1687" i="1" s="1"/>
  <c r="AH1687" i="1" s="1"/>
  <c r="W1686" i="1"/>
  <c r="S1686" i="1"/>
  <c r="T1685" i="1"/>
  <c r="V1688" i="1" l="1"/>
  <c r="AG1688" i="1" s="1"/>
  <c r="AH1688" i="1" s="1"/>
  <c r="W1687" i="1"/>
  <c r="S1687" i="1"/>
  <c r="T1686" i="1"/>
  <c r="V1689" i="1" l="1"/>
  <c r="AG1689" i="1" s="1"/>
  <c r="AH1689" i="1" s="1"/>
  <c r="W1688" i="1"/>
  <c r="S1688" i="1"/>
  <c r="T1687" i="1"/>
  <c r="V1690" i="1" l="1"/>
  <c r="AG1690" i="1" s="1"/>
  <c r="AH1690" i="1" s="1"/>
  <c r="W1689" i="1"/>
  <c r="S1689" i="1"/>
  <c r="T1688" i="1"/>
  <c r="V1691" i="1" l="1"/>
  <c r="AG1691" i="1" s="1"/>
  <c r="AH1691" i="1" s="1"/>
  <c r="W1690" i="1"/>
  <c r="S1690" i="1"/>
  <c r="T1689" i="1"/>
  <c r="V1692" i="1" l="1"/>
  <c r="AG1692" i="1" s="1"/>
  <c r="AH1692" i="1" s="1"/>
  <c r="W1691" i="1"/>
  <c r="S1691" i="1"/>
  <c r="T1690" i="1"/>
  <c r="V1693" i="1" l="1"/>
  <c r="AG1693" i="1" s="1"/>
  <c r="AH1693" i="1" s="1"/>
  <c r="W1692" i="1"/>
  <c r="S1692" i="1"/>
  <c r="T1691" i="1"/>
  <c r="V1694" i="1" l="1"/>
  <c r="AG1694" i="1" s="1"/>
  <c r="AH1694" i="1" s="1"/>
  <c r="W1693" i="1"/>
  <c r="S1693" i="1"/>
  <c r="T1692" i="1"/>
  <c r="V1695" i="1" l="1"/>
  <c r="AG1695" i="1" s="1"/>
  <c r="AH1695" i="1" s="1"/>
  <c r="W1694" i="1"/>
  <c r="S1694" i="1"/>
  <c r="T1693" i="1"/>
  <c r="V1696" i="1" l="1"/>
  <c r="AG1696" i="1" s="1"/>
  <c r="AH1696" i="1" s="1"/>
  <c r="W1695" i="1"/>
  <c r="S1695" i="1"/>
  <c r="T1694" i="1"/>
  <c r="V1697" i="1" l="1"/>
  <c r="AG1697" i="1" s="1"/>
  <c r="AH1697" i="1" s="1"/>
  <c r="W1696" i="1"/>
  <c r="S1696" i="1"/>
  <c r="T1695" i="1"/>
  <c r="V1698" i="1" l="1"/>
  <c r="AG1698" i="1" s="1"/>
  <c r="AH1698" i="1" s="1"/>
  <c r="W1697" i="1"/>
  <c r="S1697" i="1"/>
  <c r="T1696" i="1"/>
  <c r="V1699" i="1" l="1"/>
  <c r="AG1699" i="1" s="1"/>
  <c r="AH1699" i="1" s="1"/>
  <c r="W1698" i="1"/>
  <c r="S1698" i="1"/>
  <c r="T1697" i="1"/>
  <c r="V1700" i="1" l="1"/>
  <c r="AG1700" i="1" s="1"/>
  <c r="AH1700" i="1" s="1"/>
  <c r="W1699" i="1"/>
  <c r="S1699" i="1"/>
  <c r="T1698" i="1"/>
  <c r="V1701" i="1" l="1"/>
  <c r="AG1701" i="1" s="1"/>
  <c r="AH1701" i="1" s="1"/>
  <c r="W1700" i="1"/>
  <c r="S1700" i="1"/>
  <c r="T1699" i="1"/>
  <c r="V1702" i="1" l="1"/>
  <c r="AG1702" i="1" s="1"/>
  <c r="AH1702" i="1" s="1"/>
  <c r="W1701" i="1"/>
  <c r="S1701" i="1"/>
  <c r="T1700" i="1"/>
  <c r="V1703" i="1" l="1"/>
  <c r="AG1703" i="1" s="1"/>
  <c r="AH1703" i="1" s="1"/>
  <c r="W1702" i="1"/>
  <c r="S1702" i="1"/>
  <c r="T1701" i="1"/>
  <c r="V1704" i="1" l="1"/>
  <c r="AG1704" i="1" s="1"/>
  <c r="AH1704" i="1" s="1"/>
  <c r="W1703" i="1"/>
  <c r="S1703" i="1"/>
  <c r="T1702" i="1"/>
  <c r="V1705" i="1" l="1"/>
  <c r="AG1705" i="1" s="1"/>
  <c r="AH1705" i="1" s="1"/>
  <c r="W1704" i="1"/>
  <c r="S1704" i="1"/>
  <c r="T1703" i="1"/>
  <c r="V1706" i="1" l="1"/>
  <c r="AG1706" i="1" s="1"/>
  <c r="AH1706" i="1" s="1"/>
  <c r="W1705" i="1"/>
  <c r="S1705" i="1"/>
  <c r="T1704" i="1"/>
  <c r="V1707" i="1" l="1"/>
  <c r="AG1707" i="1" s="1"/>
  <c r="AH1707" i="1" s="1"/>
  <c r="W1706" i="1"/>
  <c r="S1706" i="1"/>
  <c r="T1705" i="1"/>
  <c r="V1708" i="1" l="1"/>
  <c r="AG1708" i="1" s="1"/>
  <c r="AH1708" i="1" s="1"/>
  <c r="W1707" i="1"/>
  <c r="S1707" i="1"/>
  <c r="T1706" i="1"/>
  <c r="V1709" i="1" l="1"/>
  <c r="AG1709" i="1" s="1"/>
  <c r="AH1709" i="1" s="1"/>
  <c r="W1708" i="1"/>
  <c r="S1708" i="1"/>
  <c r="T1707" i="1"/>
  <c r="V1710" i="1" l="1"/>
  <c r="AG1710" i="1" s="1"/>
  <c r="AH1710" i="1" s="1"/>
  <c r="W1709" i="1"/>
  <c r="S1709" i="1"/>
  <c r="T1708" i="1"/>
  <c r="V1711" i="1" l="1"/>
  <c r="AG1711" i="1" s="1"/>
  <c r="AH1711" i="1" s="1"/>
  <c r="W1710" i="1"/>
  <c r="S1710" i="1"/>
  <c r="T1709" i="1"/>
  <c r="V1712" i="1" l="1"/>
  <c r="AG1712" i="1" s="1"/>
  <c r="AH1712" i="1" s="1"/>
  <c r="W1711" i="1"/>
  <c r="S1711" i="1"/>
  <c r="T1710" i="1"/>
  <c r="V1713" i="1" l="1"/>
  <c r="AG1713" i="1" s="1"/>
  <c r="AH1713" i="1" s="1"/>
  <c r="W1712" i="1"/>
  <c r="S1712" i="1"/>
  <c r="T1711" i="1"/>
  <c r="V1714" i="1" l="1"/>
  <c r="AG1714" i="1" s="1"/>
  <c r="AH1714" i="1" s="1"/>
  <c r="W1713" i="1"/>
  <c r="S1713" i="1"/>
  <c r="T1712" i="1"/>
  <c r="V1715" i="1" l="1"/>
  <c r="AG1715" i="1" s="1"/>
  <c r="AH1715" i="1" s="1"/>
  <c r="W1714" i="1"/>
  <c r="S1714" i="1"/>
  <c r="T1713" i="1"/>
  <c r="V1716" i="1" l="1"/>
  <c r="AG1716" i="1" s="1"/>
  <c r="AH1716" i="1" s="1"/>
  <c r="W1715" i="1"/>
  <c r="S1715" i="1"/>
  <c r="T1714" i="1"/>
  <c r="V1717" i="1" l="1"/>
  <c r="AG1717" i="1" s="1"/>
  <c r="AH1717" i="1" s="1"/>
  <c r="W1716" i="1"/>
  <c r="S1716" i="1"/>
  <c r="T1715" i="1"/>
  <c r="V1718" i="1" l="1"/>
  <c r="AG1718" i="1" s="1"/>
  <c r="AH1718" i="1" s="1"/>
  <c r="W1717" i="1"/>
  <c r="S1717" i="1"/>
  <c r="T1716" i="1"/>
  <c r="V1719" i="1" l="1"/>
  <c r="AG1719" i="1" s="1"/>
  <c r="AH1719" i="1" s="1"/>
  <c r="W1718" i="1"/>
  <c r="S1718" i="1"/>
  <c r="T1717" i="1"/>
  <c r="V1720" i="1" l="1"/>
  <c r="AG1720" i="1" s="1"/>
  <c r="AH1720" i="1" s="1"/>
  <c r="W1719" i="1"/>
  <c r="S1719" i="1"/>
  <c r="T1718" i="1"/>
  <c r="V1721" i="1" l="1"/>
  <c r="AG1721" i="1" s="1"/>
  <c r="AH1721" i="1" s="1"/>
  <c r="W1720" i="1"/>
  <c r="S1720" i="1"/>
  <c r="T1719" i="1"/>
  <c r="V1722" i="1" l="1"/>
  <c r="AG1722" i="1" s="1"/>
  <c r="AH1722" i="1" s="1"/>
  <c r="W1721" i="1"/>
  <c r="S1721" i="1"/>
  <c r="T1720" i="1"/>
  <c r="V1723" i="1" l="1"/>
  <c r="AG1723" i="1" s="1"/>
  <c r="AH1723" i="1" s="1"/>
  <c r="W1722" i="1"/>
  <c r="S1722" i="1"/>
  <c r="T1721" i="1"/>
  <c r="V1724" i="1" l="1"/>
  <c r="AG1724" i="1" s="1"/>
  <c r="AH1724" i="1" s="1"/>
  <c r="W1723" i="1"/>
  <c r="S1723" i="1"/>
  <c r="T1722" i="1"/>
  <c r="V1725" i="1" l="1"/>
  <c r="AG1725" i="1" s="1"/>
  <c r="AH1725" i="1" s="1"/>
  <c r="W1724" i="1"/>
  <c r="S1724" i="1"/>
  <c r="T1723" i="1"/>
  <c r="V1726" i="1" l="1"/>
  <c r="AG1726" i="1" s="1"/>
  <c r="AH1726" i="1" s="1"/>
  <c r="W1725" i="1"/>
  <c r="S1725" i="1"/>
  <c r="T1724" i="1"/>
  <c r="V1727" i="1" l="1"/>
  <c r="AG1727" i="1" s="1"/>
  <c r="AH1727" i="1" s="1"/>
  <c r="W1726" i="1"/>
  <c r="S1726" i="1"/>
  <c r="T1725" i="1"/>
  <c r="V1728" i="1" l="1"/>
  <c r="AG1728" i="1" s="1"/>
  <c r="AH1728" i="1" s="1"/>
  <c r="W1727" i="1"/>
  <c r="S1727" i="1"/>
  <c r="T1726" i="1"/>
  <c r="V1729" i="1" l="1"/>
  <c r="AG1729" i="1" s="1"/>
  <c r="AH1729" i="1" s="1"/>
  <c r="W1728" i="1"/>
  <c r="S1728" i="1"/>
  <c r="T1727" i="1"/>
  <c r="V1730" i="1" l="1"/>
  <c r="AG1730" i="1" s="1"/>
  <c r="AH1730" i="1" s="1"/>
  <c r="W1729" i="1"/>
  <c r="S1729" i="1"/>
  <c r="T1728" i="1"/>
  <c r="V1731" i="1" l="1"/>
  <c r="AG1731" i="1" s="1"/>
  <c r="AH1731" i="1" s="1"/>
  <c r="W1730" i="1"/>
  <c r="S1730" i="1"/>
  <c r="T1729" i="1"/>
  <c r="V1732" i="1" l="1"/>
  <c r="AG1732" i="1" s="1"/>
  <c r="AH1732" i="1" s="1"/>
  <c r="W1731" i="1"/>
  <c r="S1731" i="1"/>
  <c r="T1730" i="1"/>
  <c r="V1733" i="1" l="1"/>
  <c r="AG1733" i="1" s="1"/>
  <c r="AH1733" i="1" s="1"/>
  <c r="W1732" i="1"/>
  <c r="S1732" i="1"/>
  <c r="T1731" i="1"/>
  <c r="V1734" i="1" l="1"/>
  <c r="AG1734" i="1" s="1"/>
  <c r="AH1734" i="1" s="1"/>
  <c r="W1733" i="1"/>
  <c r="S1733" i="1"/>
  <c r="T1732" i="1"/>
  <c r="V1735" i="1" l="1"/>
  <c r="AG1735" i="1" s="1"/>
  <c r="AH1735" i="1" s="1"/>
  <c r="W1734" i="1"/>
  <c r="S1734" i="1"/>
  <c r="T1733" i="1"/>
  <c r="V1736" i="1" l="1"/>
  <c r="AG1736" i="1" s="1"/>
  <c r="AH1736" i="1" s="1"/>
  <c r="W1735" i="1"/>
  <c r="S1735" i="1"/>
  <c r="T1734" i="1"/>
  <c r="V1737" i="1" l="1"/>
  <c r="AG1737" i="1" s="1"/>
  <c r="AH1737" i="1" s="1"/>
  <c r="W1736" i="1"/>
  <c r="S1736" i="1"/>
  <c r="T1735" i="1"/>
  <c r="V1738" i="1" l="1"/>
  <c r="AG1738" i="1" s="1"/>
  <c r="AH1738" i="1" s="1"/>
  <c r="W1737" i="1"/>
  <c r="S1737" i="1"/>
  <c r="T1736" i="1"/>
  <c r="V1739" i="1" l="1"/>
  <c r="AG1739" i="1" s="1"/>
  <c r="AH1739" i="1" s="1"/>
  <c r="W1738" i="1"/>
  <c r="S1738" i="1"/>
  <c r="T1737" i="1"/>
  <c r="V1740" i="1" l="1"/>
  <c r="AG1740" i="1" s="1"/>
  <c r="AH1740" i="1" s="1"/>
  <c r="W1739" i="1"/>
  <c r="S1739" i="1"/>
  <c r="T1738" i="1"/>
  <c r="V1741" i="1" l="1"/>
  <c r="AG1741" i="1" s="1"/>
  <c r="AH1741" i="1" s="1"/>
  <c r="W1740" i="1"/>
  <c r="S1740" i="1"/>
  <c r="T1739" i="1"/>
  <c r="V1742" i="1" l="1"/>
  <c r="AG1742" i="1" s="1"/>
  <c r="AH1742" i="1" s="1"/>
  <c r="W1741" i="1"/>
  <c r="S1741" i="1"/>
  <c r="T1740" i="1"/>
  <c r="V1743" i="1" l="1"/>
  <c r="AG1743" i="1" s="1"/>
  <c r="AH1743" i="1" s="1"/>
  <c r="W1742" i="1"/>
  <c r="S1742" i="1"/>
  <c r="T1741" i="1"/>
  <c r="V1744" i="1" l="1"/>
  <c r="AG1744" i="1" s="1"/>
  <c r="AH1744" i="1" s="1"/>
  <c r="W1743" i="1"/>
  <c r="S1743" i="1"/>
  <c r="T1742" i="1"/>
  <c r="V1745" i="1" l="1"/>
  <c r="AG1745" i="1" s="1"/>
  <c r="AH1745" i="1" s="1"/>
  <c r="W1744" i="1"/>
  <c r="S1744" i="1"/>
  <c r="T1743" i="1"/>
  <c r="V1746" i="1" l="1"/>
  <c r="AG1746" i="1" s="1"/>
  <c r="AH1746" i="1" s="1"/>
  <c r="W1745" i="1"/>
  <c r="S1745" i="1"/>
  <c r="T1744" i="1"/>
  <c r="V1747" i="1" l="1"/>
  <c r="AG1747" i="1" s="1"/>
  <c r="AH1747" i="1" s="1"/>
  <c r="W1746" i="1"/>
  <c r="S1746" i="1"/>
  <c r="T1745" i="1"/>
  <c r="V1748" i="1" l="1"/>
  <c r="AG1748" i="1" s="1"/>
  <c r="AH1748" i="1" s="1"/>
  <c r="W1747" i="1"/>
  <c r="S1747" i="1"/>
  <c r="T1746" i="1"/>
  <c r="V1749" i="1" l="1"/>
  <c r="AG1749" i="1" s="1"/>
  <c r="AH1749" i="1" s="1"/>
  <c r="W1748" i="1"/>
  <c r="S1748" i="1"/>
  <c r="T1747" i="1"/>
  <c r="V1750" i="1" l="1"/>
  <c r="AG1750" i="1" s="1"/>
  <c r="AH1750" i="1" s="1"/>
  <c r="W1749" i="1"/>
  <c r="S1749" i="1"/>
  <c r="T1748" i="1"/>
  <c r="V1751" i="1" l="1"/>
  <c r="AG1751" i="1" s="1"/>
  <c r="AH1751" i="1" s="1"/>
  <c r="W1750" i="1"/>
  <c r="S1750" i="1"/>
  <c r="T1749" i="1"/>
  <c r="V1752" i="1" l="1"/>
  <c r="AG1752" i="1" s="1"/>
  <c r="AH1752" i="1" s="1"/>
  <c r="W1751" i="1"/>
  <c r="S1751" i="1"/>
  <c r="T1750" i="1"/>
  <c r="V1753" i="1" l="1"/>
  <c r="AG1753" i="1" s="1"/>
  <c r="AH1753" i="1" s="1"/>
  <c r="W1752" i="1"/>
  <c r="S1752" i="1"/>
  <c r="T1751" i="1"/>
  <c r="V1754" i="1" l="1"/>
  <c r="AG1754" i="1" s="1"/>
  <c r="AH1754" i="1" s="1"/>
  <c r="W1753" i="1"/>
  <c r="S1753" i="1"/>
  <c r="T1752" i="1"/>
  <c r="V1755" i="1" l="1"/>
  <c r="AG1755" i="1" s="1"/>
  <c r="AH1755" i="1" s="1"/>
  <c r="W1754" i="1"/>
  <c r="S1754" i="1"/>
  <c r="T1753" i="1"/>
  <c r="V1756" i="1" l="1"/>
  <c r="AG1756" i="1" s="1"/>
  <c r="AH1756" i="1" s="1"/>
  <c r="W1755" i="1"/>
  <c r="S1755" i="1"/>
  <c r="T1754" i="1"/>
  <c r="V1757" i="1" l="1"/>
  <c r="AG1757" i="1" s="1"/>
  <c r="AH1757" i="1" s="1"/>
  <c r="W1756" i="1"/>
  <c r="S1756" i="1"/>
  <c r="T1755" i="1"/>
  <c r="V1758" i="1" l="1"/>
  <c r="AG1758" i="1" s="1"/>
  <c r="AH1758" i="1" s="1"/>
  <c r="W1757" i="1"/>
  <c r="S1757" i="1"/>
  <c r="T1756" i="1"/>
  <c r="V1759" i="1" l="1"/>
  <c r="AG1759" i="1" s="1"/>
  <c r="AH1759" i="1" s="1"/>
  <c r="W1758" i="1"/>
  <c r="S1758" i="1"/>
  <c r="T1757" i="1"/>
  <c r="V1760" i="1" l="1"/>
  <c r="AG1760" i="1" s="1"/>
  <c r="AH1760" i="1" s="1"/>
  <c r="W1759" i="1"/>
  <c r="S1759" i="1"/>
  <c r="T1758" i="1"/>
  <c r="V1761" i="1" l="1"/>
  <c r="AG1761" i="1" s="1"/>
  <c r="AH1761" i="1" s="1"/>
  <c r="W1760" i="1"/>
  <c r="S1760" i="1"/>
  <c r="T1759" i="1"/>
  <c r="V1762" i="1" l="1"/>
  <c r="AG1762" i="1" s="1"/>
  <c r="AH1762" i="1" s="1"/>
  <c r="W1761" i="1"/>
  <c r="S1761" i="1"/>
  <c r="T1760" i="1"/>
  <c r="V1763" i="1" l="1"/>
  <c r="AG1763" i="1" s="1"/>
  <c r="AH1763" i="1" s="1"/>
  <c r="W1762" i="1"/>
  <c r="S1762" i="1"/>
  <c r="T1761" i="1"/>
  <c r="V1764" i="1" l="1"/>
  <c r="AG1764" i="1" s="1"/>
  <c r="AH1764" i="1" s="1"/>
  <c r="W1763" i="1"/>
  <c r="S1763" i="1"/>
  <c r="T1762" i="1"/>
  <c r="V1765" i="1" l="1"/>
  <c r="AG1765" i="1" s="1"/>
  <c r="AH1765" i="1" s="1"/>
  <c r="W1764" i="1"/>
  <c r="S1764" i="1"/>
  <c r="T1763" i="1"/>
  <c r="V1766" i="1" l="1"/>
  <c r="AG1766" i="1" s="1"/>
  <c r="AH1766" i="1" s="1"/>
  <c r="W1765" i="1"/>
  <c r="S1765" i="1"/>
  <c r="T1764" i="1"/>
  <c r="V1767" i="1" l="1"/>
  <c r="AG1767" i="1" s="1"/>
  <c r="AH1767" i="1" s="1"/>
  <c r="W1766" i="1"/>
  <c r="S1766" i="1"/>
  <c r="T1765" i="1"/>
  <c r="V1768" i="1" l="1"/>
  <c r="AG1768" i="1" s="1"/>
  <c r="AH1768" i="1" s="1"/>
  <c r="W1767" i="1"/>
  <c r="S1767" i="1"/>
  <c r="T1766" i="1"/>
  <c r="V1769" i="1" l="1"/>
  <c r="AG1769" i="1" s="1"/>
  <c r="AH1769" i="1" s="1"/>
  <c r="W1768" i="1"/>
  <c r="S1768" i="1"/>
  <c r="T1767" i="1"/>
  <c r="V1770" i="1" l="1"/>
  <c r="AG1770" i="1" s="1"/>
  <c r="AH1770" i="1" s="1"/>
  <c r="W1769" i="1"/>
  <c r="S1769" i="1"/>
  <c r="T1768" i="1"/>
  <c r="V1771" i="1" l="1"/>
  <c r="AG1771" i="1" s="1"/>
  <c r="AH1771" i="1" s="1"/>
  <c r="W1770" i="1"/>
  <c r="S1770" i="1"/>
  <c r="T1769" i="1"/>
  <c r="V1772" i="1" l="1"/>
  <c r="AG1772" i="1" s="1"/>
  <c r="AH1772" i="1" s="1"/>
  <c r="W1771" i="1"/>
  <c r="S1771" i="1"/>
  <c r="T1770" i="1"/>
  <c r="V1773" i="1" l="1"/>
  <c r="AG1773" i="1" s="1"/>
  <c r="AH1773" i="1" s="1"/>
  <c r="W1772" i="1"/>
  <c r="S1772" i="1"/>
  <c r="T1771" i="1"/>
  <c r="V1774" i="1" l="1"/>
  <c r="AG1774" i="1" s="1"/>
  <c r="AH1774" i="1" s="1"/>
  <c r="W1773" i="1"/>
  <c r="S1773" i="1"/>
  <c r="T1772" i="1"/>
  <c r="V1775" i="1" l="1"/>
  <c r="AG1775" i="1" s="1"/>
  <c r="AH1775" i="1" s="1"/>
  <c r="W1774" i="1"/>
  <c r="S1774" i="1"/>
  <c r="T1773" i="1"/>
  <c r="V1776" i="1" l="1"/>
  <c r="AG1776" i="1" s="1"/>
  <c r="AH1776" i="1" s="1"/>
  <c r="W1775" i="1"/>
  <c r="S1775" i="1"/>
  <c r="T1774" i="1"/>
  <c r="V1777" i="1" l="1"/>
  <c r="AG1777" i="1" s="1"/>
  <c r="AH1777" i="1" s="1"/>
  <c r="W1776" i="1"/>
  <c r="S1776" i="1"/>
  <c r="T1775" i="1"/>
  <c r="V1778" i="1" l="1"/>
  <c r="AG1778" i="1" s="1"/>
  <c r="AH1778" i="1" s="1"/>
  <c r="W1777" i="1"/>
  <c r="S1777" i="1"/>
  <c r="T1776" i="1"/>
  <c r="V1779" i="1" l="1"/>
  <c r="AG1779" i="1" s="1"/>
  <c r="AH1779" i="1" s="1"/>
  <c r="W1778" i="1"/>
  <c r="S1778" i="1"/>
  <c r="T1777" i="1"/>
  <c r="V1780" i="1" l="1"/>
  <c r="AG1780" i="1" s="1"/>
  <c r="AH1780" i="1" s="1"/>
  <c r="W1779" i="1"/>
  <c r="S1779" i="1"/>
  <c r="T1778" i="1"/>
  <c r="V1781" i="1" l="1"/>
  <c r="AG1781" i="1" s="1"/>
  <c r="AH1781" i="1" s="1"/>
  <c r="W1780" i="1"/>
  <c r="S1780" i="1"/>
  <c r="T1779" i="1"/>
  <c r="V1782" i="1" l="1"/>
  <c r="AG1782" i="1" s="1"/>
  <c r="AH1782" i="1" s="1"/>
  <c r="W1781" i="1"/>
  <c r="S1781" i="1"/>
  <c r="T1780" i="1"/>
  <c r="V1783" i="1" l="1"/>
  <c r="AG1783" i="1" s="1"/>
  <c r="AH1783" i="1" s="1"/>
  <c r="W1782" i="1"/>
  <c r="S1782" i="1"/>
  <c r="T1781" i="1"/>
  <c r="V1784" i="1" l="1"/>
  <c r="AG1784" i="1" s="1"/>
  <c r="AH1784" i="1" s="1"/>
  <c r="W1783" i="1"/>
  <c r="S1783" i="1"/>
  <c r="T1782" i="1"/>
  <c r="V1785" i="1" l="1"/>
  <c r="AG1785" i="1" s="1"/>
  <c r="AH1785" i="1" s="1"/>
  <c r="W1784" i="1"/>
  <c r="S1784" i="1"/>
  <c r="T1783" i="1"/>
  <c r="V1786" i="1" l="1"/>
  <c r="AG1786" i="1" s="1"/>
  <c r="AH1786" i="1" s="1"/>
  <c r="W1785" i="1"/>
  <c r="S1785" i="1"/>
  <c r="T1784" i="1"/>
  <c r="V1787" i="1" l="1"/>
  <c r="AG1787" i="1" s="1"/>
  <c r="AH1787" i="1" s="1"/>
  <c r="W1786" i="1"/>
  <c r="S1786" i="1"/>
  <c r="T1785" i="1"/>
  <c r="V1788" i="1" l="1"/>
  <c r="AG1788" i="1" s="1"/>
  <c r="AH1788" i="1" s="1"/>
  <c r="W1787" i="1"/>
  <c r="S1787" i="1"/>
  <c r="T1786" i="1"/>
  <c r="V1789" i="1" l="1"/>
  <c r="AG1789" i="1" s="1"/>
  <c r="AH1789" i="1" s="1"/>
  <c r="W1788" i="1"/>
  <c r="S1788" i="1"/>
  <c r="T1787" i="1"/>
  <c r="V1790" i="1" l="1"/>
  <c r="AG1790" i="1" s="1"/>
  <c r="AH1790" i="1" s="1"/>
  <c r="W1789" i="1"/>
  <c r="S1789" i="1"/>
  <c r="T1788" i="1"/>
  <c r="V1791" i="1" l="1"/>
  <c r="AG1791" i="1" s="1"/>
  <c r="AH1791" i="1" s="1"/>
  <c r="W1790" i="1"/>
  <c r="S1790" i="1"/>
  <c r="T1789" i="1"/>
  <c r="V1792" i="1" l="1"/>
  <c r="AG1792" i="1" s="1"/>
  <c r="AH1792" i="1" s="1"/>
  <c r="W1791" i="1"/>
  <c r="S1791" i="1"/>
  <c r="T1790" i="1"/>
  <c r="V1793" i="1" l="1"/>
  <c r="AG1793" i="1" s="1"/>
  <c r="AH1793" i="1" s="1"/>
  <c r="W1792" i="1"/>
  <c r="S1792" i="1"/>
  <c r="T1791" i="1"/>
  <c r="V1794" i="1" l="1"/>
  <c r="AG1794" i="1" s="1"/>
  <c r="AH1794" i="1" s="1"/>
  <c r="W1793" i="1"/>
  <c r="S1793" i="1"/>
  <c r="T1792" i="1"/>
  <c r="V1795" i="1" l="1"/>
  <c r="AG1795" i="1" s="1"/>
  <c r="AH1795" i="1" s="1"/>
  <c r="W1794" i="1"/>
  <c r="S1794" i="1"/>
  <c r="T1793" i="1"/>
  <c r="V1796" i="1" l="1"/>
  <c r="AG1796" i="1" s="1"/>
  <c r="AH1796" i="1" s="1"/>
  <c r="W1795" i="1"/>
  <c r="S1795" i="1"/>
  <c r="T1794" i="1"/>
  <c r="V1797" i="1" l="1"/>
  <c r="AG1797" i="1" s="1"/>
  <c r="AH1797" i="1" s="1"/>
  <c r="W1796" i="1"/>
  <c r="S1796" i="1"/>
  <c r="T1795" i="1"/>
  <c r="V1798" i="1" l="1"/>
  <c r="AG1798" i="1" s="1"/>
  <c r="AH1798" i="1" s="1"/>
  <c r="W1797" i="1"/>
  <c r="S1797" i="1"/>
  <c r="T1796" i="1"/>
  <c r="V1799" i="1" l="1"/>
  <c r="AG1799" i="1" s="1"/>
  <c r="AH1799" i="1" s="1"/>
  <c r="W1798" i="1"/>
  <c r="S1798" i="1"/>
  <c r="T1797" i="1"/>
  <c r="V1800" i="1" l="1"/>
  <c r="AG1800" i="1" s="1"/>
  <c r="AH1800" i="1" s="1"/>
  <c r="W1799" i="1"/>
  <c r="S1799" i="1"/>
  <c r="T1798" i="1"/>
  <c r="V1801" i="1" l="1"/>
  <c r="AG1801" i="1" s="1"/>
  <c r="AH1801" i="1" s="1"/>
  <c r="W1800" i="1"/>
  <c r="S1800" i="1"/>
  <c r="T1799" i="1"/>
  <c r="V1802" i="1" l="1"/>
  <c r="AG1802" i="1" s="1"/>
  <c r="AH1802" i="1" s="1"/>
  <c r="W1801" i="1"/>
  <c r="S1801" i="1"/>
  <c r="T1800" i="1"/>
  <c r="V1803" i="1" l="1"/>
  <c r="AG1803" i="1" s="1"/>
  <c r="AH1803" i="1" s="1"/>
  <c r="W1802" i="1"/>
  <c r="S1802" i="1"/>
  <c r="T1801" i="1"/>
  <c r="V1804" i="1" l="1"/>
  <c r="AG1804" i="1" s="1"/>
  <c r="AH1804" i="1" s="1"/>
  <c r="W1803" i="1"/>
  <c r="S1803" i="1"/>
  <c r="T1802" i="1"/>
  <c r="V1805" i="1" l="1"/>
  <c r="AG1805" i="1" s="1"/>
  <c r="AH1805" i="1" s="1"/>
  <c r="W1804" i="1"/>
  <c r="S1804" i="1"/>
  <c r="T1803" i="1"/>
  <c r="V1806" i="1" l="1"/>
  <c r="AG1806" i="1" s="1"/>
  <c r="AH1806" i="1" s="1"/>
  <c r="W1805" i="1"/>
  <c r="S1805" i="1"/>
  <c r="T1804" i="1"/>
  <c r="V1807" i="1" l="1"/>
  <c r="AG1807" i="1" s="1"/>
  <c r="AH1807" i="1" s="1"/>
  <c r="W1806" i="1"/>
  <c r="S1806" i="1"/>
  <c r="T1805" i="1"/>
  <c r="V1808" i="1" l="1"/>
  <c r="AG1808" i="1" s="1"/>
  <c r="AH1808" i="1" s="1"/>
  <c r="W1807" i="1"/>
  <c r="S1807" i="1"/>
  <c r="T1806" i="1"/>
  <c r="V1809" i="1" l="1"/>
  <c r="AG1809" i="1" s="1"/>
  <c r="AH1809" i="1" s="1"/>
  <c r="W1808" i="1"/>
  <c r="S1808" i="1"/>
  <c r="T1807" i="1"/>
  <c r="V1810" i="1" l="1"/>
  <c r="AG1810" i="1" s="1"/>
  <c r="AH1810" i="1" s="1"/>
  <c r="W1809" i="1"/>
  <c r="S1809" i="1"/>
  <c r="T1808" i="1"/>
  <c r="V1811" i="1" l="1"/>
  <c r="AG1811" i="1" s="1"/>
  <c r="AH1811" i="1" s="1"/>
  <c r="W1810" i="1"/>
  <c r="S1810" i="1"/>
  <c r="T1809" i="1"/>
  <c r="V1812" i="1" l="1"/>
  <c r="AG1812" i="1" s="1"/>
  <c r="AH1812" i="1" s="1"/>
  <c r="W1811" i="1"/>
  <c r="S1811" i="1"/>
  <c r="T1810" i="1"/>
  <c r="V1813" i="1" l="1"/>
  <c r="W1812" i="1"/>
  <c r="S1812" i="1"/>
  <c r="T1811" i="1"/>
  <c r="W1813" i="1" l="1"/>
  <c r="AG1813" i="1"/>
  <c r="AH1813" i="1" s="1"/>
  <c r="S1813" i="1"/>
  <c r="T1813" i="1" s="1"/>
  <c r="T1812" i="1"/>
</calcChain>
</file>

<file path=xl/sharedStrings.xml><?xml version="1.0" encoding="utf-8"?>
<sst xmlns="http://schemas.openxmlformats.org/spreadsheetml/2006/main" count="4483" uniqueCount="111">
  <si>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</si>
  <si>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</si>
  <si>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</si>
  <si>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</si>
  <si>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</si>
  <si>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</si>
  <si>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</si>
  <si>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</si>
  <si>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</si>
  <si>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</si>
  <si>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</si>
  <si>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</si>
  <si>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</si>
  <si>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</si>
  <si>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</si>
  <si>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</si>
  <si>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</si>
  <si>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</si>
  <si>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</si>
  <si>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</si>
  <si>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</si>
  <si>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</si>
  <si>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</si>
  <si>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</si>
  <si>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</si>
  <si>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</si>
  <si>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</si>
  <si>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</si>
  <si>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</si>
  <si>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</si>
  <si>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</si>
  <si>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</si>
  <si>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</si>
  <si>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</si>
  <si>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</si>
  <si>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</si>
  <si>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</si>
  <si>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</si>
  <si>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</si>
  <si>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</si>
  <si>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</si>
  <si>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m/s</t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</si>
  <si>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</si>
  <si>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</si>
  <si>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</si>
  <si>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</si>
  <si>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</si>
  <si>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</si>
  <si>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</si>
  <si>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</si>
  <si>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</si>
  <si>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</si>
  <si>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</si>
  <si>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</si>
  <si>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</si>
  <si>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</si>
  <si>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</si>
  <si>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</si>
  <si>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</si>
  <si>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</si>
  <si>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</si>
  <si>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</si>
  <si>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Audi A5 3.0 TDI 2011</t>
  </si>
  <si>
    <t>Air Density</t>
  </si>
  <si>
    <t>kg/m^3</t>
  </si>
  <si>
    <t>Drag Cf</t>
  </si>
  <si>
    <t>Frontal Area</t>
  </si>
  <si>
    <t>m^2</t>
  </si>
  <si>
    <t>Test Mass</t>
  </si>
  <si>
    <t>kg</t>
  </si>
  <si>
    <t>Gravitational</t>
  </si>
  <si>
    <t>Crr</t>
  </si>
  <si>
    <t>(N)</t>
  </si>
  <si>
    <t>(m)</t>
  </si>
  <si>
    <t>Tractive Power</t>
  </si>
  <si>
    <t>Cumulative Tractive Energy</t>
  </si>
  <si>
    <t xml:space="preserve">Tractive Energy </t>
  </si>
  <si>
    <t xml:space="preserve"> Braking Energy </t>
  </si>
  <si>
    <t>Total Power Output</t>
  </si>
  <si>
    <t>Braking</t>
  </si>
  <si>
    <t>Y/N</t>
  </si>
  <si>
    <t>Rolling Force (Resistance)</t>
  </si>
  <si>
    <t>Aerodynamic Force (Resistance)</t>
  </si>
  <si>
    <t>Acceleration Force (Resistance)</t>
  </si>
  <si>
    <t>(J)</t>
  </si>
  <si>
    <t>(W)</t>
  </si>
  <si>
    <t xml:space="preserve">Cumulative Braking Energy </t>
  </si>
  <si>
    <t>Kinetic Energy</t>
  </si>
  <si>
    <t>Change in Kinetic Energy</t>
  </si>
  <si>
    <t>Total Tractive Force (Resistance)</t>
  </si>
  <si>
    <t>kWh</t>
  </si>
  <si>
    <t>Inverter / Converter</t>
  </si>
  <si>
    <t>System Controller / Distributer</t>
  </si>
  <si>
    <t>Sensors / Acutators</t>
  </si>
  <si>
    <t>ECU Integration</t>
  </si>
  <si>
    <r>
      <rPr>
        <sz val="12"/>
        <color theme="1"/>
        <rFont val="Calibri"/>
        <family val="2"/>
        <scheme val="minor"/>
      </rPr>
      <t>Optimising turbocharger performance using a Kinetic Energy Recovery System (KERS). This  involves integrating components that can efficiently store and deploy recovered energy to enhance the turbocharger's responsiveness and overall efficiency.</t>
    </r>
    <r>
      <rPr>
        <sz val="11"/>
        <color theme="1"/>
        <rFont val="Calibri"/>
        <family val="2"/>
        <scheme val="minor"/>
      </rPr>
      <t xml:space="preserve"> </t>
    </r>
  </si>
  <si>
    <t>IN (10% loss)</t>
  </si>
  <si>
    <t>IN (7% loss)</t>
  </si>
  <si>
    <t>IN (3% loss)</t>
  </si>
  <si>
    <t>OUT (1%&gt; loss)</t>
  </si>
  <si>
    <t>Total Energy Out</t>
  </si>
  <si>
    <t xml:space="preserve">Tractive Regen Energy  </t>
  </si>
  <si>
    <t xml:space="preserve">Tractive Regen Energy </t>
  </si>
  <si>
    <t>(kWh)</t>
  </si>
  <si>
    <t>Cumulative Regen Energy</t>
  </si>
  <si>
    <t>Max Power</t>
  </si>
  <si>
    <t>(Kw)</t>
  </si>
  <si>
    <t>(w)</t>
  </si>
  <si>
    <t>Power</t>
  </si>
  <si>
    <t>Electric Motor / Generator, flywheel</t>
  </si>
  <si>
    <t xml:space="preserve">Energy Storage / ultracapacitor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</si>
</sst>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0" fillId="7" borderId="0" xfId="0" applyFill="1"/>
    <xf numFmtId="0" fontId="1" fillId="8" borderId="1" xfId="0" applyFont="1" applyFill="1" applyBorder="1" applyAlignment="1">
      <alignment horizontal="center" vertical="center" wrapText="1"/>
    </xf>
    <xf numFmtId="164" fontId="1" fillId="9" borderId="1" xfId="0" applyNumberFormat="1" applyFont="1" applyFill="1" applyBorder="1" applyAlignment="1">
      <alignment vertical="center"/>
    </xf>
    <xf numFmtId="2" fontId="0" fillId="9" borderId="1" xfId="0" applyNumberFormat="1" applyFill="1" applyBorder="1"/>
    <xf numFmtId="0" fontId="1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0" fillId="0" borderId="0" xfId="0" applyAlignment="1">
      <alignment horizont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right" wrapText="1"/>
    </xf>
    <xf numFmtId="0" fontId="6" fillId="0" borderId="0" xfId="0" applyFont="1" applyAlignment="1">
      <alignment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9" borderId="1" xfId="0" applyNumberForma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 wrapText="1"/>
    </xf>
    <xf numFmtId="2" fontId="0" fillId="10" borderId="1" xfId="0" applyNumberFormat="1" applyFill="1" applyBorder="1"/>
    <xf numFmtId="0" fontId="1" fillId="10" borderId="1" xfId="0" applyFont="1" applyFill="1" applyBorder="1" applyAlignment="1">
      <alignment horizontal="center" vertical="center"/>
    </xf>
    <xf numFmtId="164" fontId="1" fillId="11" borderId="1" xfId="0" applyNumberFormat="1" applyFont="1" applyFill="1" applyBorder="1" applyAlignment="1">
      <alignment vertical="center"/>
    </xf>
    <xf numFmtId="0" fontId="1" fillId="11" borderId="1" xfId="0" applyFont="1" applyFill="1" applyBorder="1" applyAlignment="1">
      <alignment horizontal="center" vertical="center"/>
    </xf>
    <xf numFmtId="2" fontId="0" fillId="11" borderId="1" xfId="0" applyNumberFormat="1" applyFill="1" applyBorder="1"/>
    <xf numFmtId="2" fontId="0" fillId="11" borderId="1" xfId="0" applyNumberForma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 wrapText="1"/>
    </xf>
    <xf numFmtId="164" fontId="1" fillId="12" borderId="1" xfId="0" applyNumberFormat="1" applyFont="1" applyFill="1" applyBorder="1" applyAlignment="1">
      <alignment vertical="center"/>
    </xf>
    <xf numFmtId="0" fontId="1" fillId="12" borderId="1" xfId="0" applyFont="1" applyFill="1" applyBorder="1" applyAlignment="1">
      <alignment horizontal="center" vertical="center"/>
    </xf>
    <xf numFmtId="2" fontId="0" fillId="12" borderId="1" xfId="0" applyNumberFormat="1" applyFill="1" applyBorder="1"/>
    <xf numFmtId="2" fontId="0" fillId="12" borderId="1" xfId="0" applyNumberForma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9" borderId="1" xfId="0" applyNumberFormat="1" applyFill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6C5C94"/>
      <color rgb="FFE42C28"/>
      <color rgb="FF01EFA5"/>
      <color rgb="FFFF6699"/>
      <color rgb="FFA7EAF7"/>
      <color rgb="FFCC99FF"/>
      <color rgb="FFFF99CC"/>
      <color rgb="FFFF66CC"/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800" u="sng"/>
              <a:t>Braking</a:t>
            </a:r>
            <a:r>
              <a:rPr lang="en-GB" sz="2800" u="sng" baseline="0"/>
              <a:t> Energy Vs Time </a:t>
            </a:r>
            <a:endParaRPr lang="en-GB" sz="2800" u="sng"/>
          </a:p>
        </c:rich>
      </c:tx>
      <c:layout>
        <c:manualLayout>
          <c:xMode val="edge"/>
          <c:yMode val="edge"/>
          <c:x val="0.3868238598286376"/>
          <c:y val="2.73539484817457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9907557314395014E-2"/>
          <c:y val="9.6214405884037846E-2"/>
          <c:w val="0.90381624181704068"/>
          <c:h val="0.86316214768039456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528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1-79EC-4D78-8B5A-4492DEDD890E}"/>
              </c:ext>
            </c:extLst>
          </c:dPt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WLTC_class_3!$U$13:$U$1813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2723.6952045248531</c:v>
                </c:pt>
                <c:pt idx="37">
                  <c:v>11254.584643837183</c:v>
                </c:pt>
                <c:pt idx="38">
                  <c:v>15077.260327739015</c:v>
                </c:pt>
                <c:pt idx="39">
                  <c:v>12854.845800210036</c:v>
                </c:pt>
                <c:pt idx="40">
                  <c:v>10397.741599734745</c:v>
                </c:pt>
                <c:pt idx="41">
                  <c:v>12081.259523359975</c:v>
                </c:pt>
                <c:pt idx="42">
                  <c:v>14621.52042610167</c:v>
                </c:pt>
                <c:pt idx="43">
                  <c:v>11888.628464614607</c:v>
                </c:pt>
                <c:pt idx="44">
                  <c:v>5898.6755092453741</c:v>
                </c:pt>
                <c:pt idx="45">
                  <c:v>1530.25138770064</c:v>
                </c:pt>
                <c:pt idx="46">
                  <c:v>840.94624137036794</c:v>
                </c:pt>
                <c:pt idx="47">
                  <c:v>1749.6675830005788</c:v>
                </c:pt>
                <c:pt idx="48">
                  <c:v>1213.1242694430714</c:v>
                </c:pt>
                <c:pt idx="49">
                  <c:v>0</c:v>
                </c:pt>
                <c:pt idx="50">
                  <c:v>0</c:v>
                </c:pt>
                <c:pt idx="51">
                  <c:v>1711.4139708379646</c:v>
                </c:pt>
                <c:pt idx="52">
                  <c:v>4327.3528436461966</c:v>
                </c:pt>
                <c:pt idx="53">
                  <c:v>2881.1176296686162</c:v>
                </c:pt>
                <c:pt idx="54">
                  <c:v>231.96218785684545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24.332480671296395</c:v>
                </c:pt>
                <c:pt idx="81">
                  <c:v>2201.718861441731</c:v>
                </c:pt>
                <c:pt idx="82">
                  <c:v>1559.381542771197</c:v>
                </c:pt>
                <c:pt idx="83">
                  <c:v>0</c:v>
                </c:pt>
                <c:pt idx="84">
                  <c:v>366.74759437343988</c:v>
                </c:pt>
                <c:pt idx="85">
                  <c:v>1240.4063824826765</c:v>
                </c:pt>
                <c:pt idx="86">
                  <c:v>947.45541863581593</c:v>
                </c:pt>
                <c:pt idx="87">
                  <c:v>385.36659973472337</c:v>
                </c:pt>
                <c:pt idx="88">
                  <c:v>4786.6065613750079</c:v>
                </c:pt>
                <c:pt idx="89">
                  <c:v>15271.348113358006</c:v>
                </c:pt>
                <c:pt idx="90">
                  <c:v>19709.324639686918</c:v>
                </c:pt>
                <c:pt idx="91">
                  <c:v>16634.277973628257</c:v>
                </c:pt>
                <c:pt idx="92">
                  <c:v>9462.8697852066216</c:v>
                </c:pt>
                <c:pt idx="93">
                  <c:v>4717.7766953427636</c:v>
                </c:pt>
                <c:pt idx="94">
                  <c:v>4088.5995629629615</c:v>
                </c:pt>
                <c:pt idx="95">
                  <c:v>3909.4013883217376</c:v>
                </c:pt>
                <c:pt idx="96">
                  <c:v>2167.5358455865908</c:v>
                </c:pt>
                <c:pt idx="97">
                  <c:v>796.12370899999974</c:v>
                </c:pt>
                <c:pt idx="98">
                  <c:v>486.65660926251718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3947.0921474120405</c:v>
                </c:pt>
                <c:pt idx="152">
                  <c:v>12860.457005717413</c:v>
                </c:pt>
                <c:pt idx="153">
                  <c:v>16356.663992913747</c:v>
                </c:pt>
                <c:pt idx="154">
                  <c:v>11714.412177189066</c:v>
                </c:pt>
                <c:pt idx="155">
                  <c:v>4742.0030810273702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5770.22504119118</c:v>
                </c:pt>
                <c:pt idx="172">
                  <c:v>15335.037344859371</c:v>
                </c:pt>
                <c:pt idx="173">
                  <c:v>17594.935093188444</c:v>
                </c:pt>
                <c:pt idx="174">
                  <c:v>10418.115090046274</c:v>
                </c:pt>
                <c:pt idx="175">
                  <c:v>2219.8256572696546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636.84349044307123</c:v>
                </c:pt>
                <c:pt idx="183">
                  <c:v>4950.5477559019791</c:v>
                </c:pt>
                <c:pt idx="184">
                  <c:v>7946.3288640781238</c:v>
                </c:pt>
                <c:pt idx="185">
                  <c:v>7966.4083541989039</c:v>
                </c:pt>
                <c:pt idx="186">
                  <c:v>6432.1609244212996</c:v>
                </c:pt>
                <c:pt idx="187">
                  <c:v>4585.6762117031212</c:v>
                </c:pt>
                <c:pt idx="188">
                  <c:v>3195.244205171874</c:v>
                </c:pt>
                <c:pt idx="189">
                  <c:v>2181.9587464239771</c:v>
                </c:pt>
                <c:pt idx="190">
                  <c:v>1319.879048401599</c:v>
                </c:pt>
                <c:pt idx="191">
                  <c:v>808.92784173304563</c:v>
                </c:pt>
                <c:pt idx="192">
                  <c:v>349.01890727025403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2042.0462869014123</c:v>
                </c:pt>
                <c:pt idx="233">
                  <c:v>9557.4736035781443</c:v>
                </c:pt>
                <c:pt idx="234">
                  <c:v>11847.808583599122</c:v>
                </c:pt>
                <c:pt idx="235">
                  <c:v>8219.6557172453759</c:v>
                </c:pt>
                <c:pt idx="236">
                  <c:v>2868.3751590879515</c:v>
                </c:pt>
                <c:pt idx="237">
                  <c:v>1274.241230703698</c:v>
                </c:pt>
                <c:pt idx="238">
                  <c:v>4783.849222838151</c:v>
                </c:pt>
                <c:pt idx="239">
                  <c:v>11472.685947839105</c:v>
                </c:pt>
                <c:pt idx="240">
                  <c:v>15546.172769046696</c:v>
                </c:pt>
                <c:pt idx="241">
                  <c:v>12638.277337203674</c:v>
                </c:pt>
                <c:pt idx="242">
                  <c:v>11125.596107327567</c:v>
                </c:pt>
                <c:pt idx="243">
                  <c:v>11665.193022432262</c:v>
                </c:pt>
                <c:pt idx="244">
                  <c:v>10397.741599734745</c:v>
                </c:pt>
                <c:pt idx="245">
                  <c:v>12081.259523359975</c:v>
                </c:pt>
                <c:pt idx="246">
                  <c:v>14621.52042610167</c:v>
                </c:pt>
                <c:pt idx="247">
                  <c:v>11888.628464614607</c:v>
                </c:pt>
                <c:pt idx="248">
                  <c:v>5898.6755092453741</c:v>
                </c:pt>
                <c:pt idx="249">
                  <c:v>1530.25138770064</c:v>
                </c:pt>
                <c:pt idx="250">
                  <c:v>840.94624137036794</c:v>
                </c:pt>
                <c:pt idx="251">
                  <c:v>1749.6675830005788</c:v>
                </c:pt>
                <c:pt idx="252">
                  <c:v>1213.1242694430714</c:v>
                </c:pt>
                <c:pt idx="253">
                  <c:v>0</c:v>
                </c:pt>
                <c:pt idx="254">
                  <c:v>0</c:v>
                </c:pt>
                <c:pt idx="255">
                  <c:v>1711.4139708379646</c:v>
                </c:pt>
                <c:pt idx="256">
                  <c:v>2560.5577047573065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3121.515976041082</c:v>
                </c:pt>
                <c:pt idx="274">
                  <c:v>12191.832318218385</c:v>
                </c:pt>
                <c:pt idx="275">
                  <c:v>15394.695344296306</c:v>
                </c:pt>
                <c:pt idx="276">
                  <c:v>16540.451955384084</c:v>
                </c:pt>
                <c:pt idx="277">
                  <c:v>16977.601471198905</c:v>
                </c:pt>
                <c:pt idx="278">
                  <c:v>19775.061321957746</c:v>
                </c:pt>
                <c:pt idx="279">
                  <c:v>17608.439972989006</c:v>
                </c:pt>
                <c:pt idx="280">
                  <c:v>7584.0078449909115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2460.6787307036866</c:v>
                </c:pt>
                <c:pt idx="293">
                  <c:v>3218.2938565837189</c:v>
                </c:pt>
                <c:pt idx="294">
                  <c:v>911.12442450775336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921.05639914833512</c:v>
                </c:pt>
                <c:pt idx="303">
                  <c:v>2771.8721980214491</c:v>
                </c:pt>
                <c:pt idx="304">
                  <c:v>5263.1576579862822</c:v>
                </c:pt>
                <c:pt idx="305">
                  <c:v>6870.9486431608557</c:v>
                </c:pt>
                <c:pt idx="306">
                  <c:v>4993.732726049554</c:v>
                </c:pt>
                <c:pt idx="307">
                  <c:v>1620.4453442962954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649.96483485323245</c:v>
                </c:pt>
                <c:pt idx="312">
                  <c:v>2511.1893475528468</c:v>
                </c:pt>
                <c:pt idx="313">
                  <c:v>4567.7111523022968</c:v>
                </c:pt>
                <c:pt idx="314">
                  <c:v>5871.8827999999985</c:v>
                </c:pt>
                <c:pt idx="315">
                  <c:v>5640.5320267544575</c:v>
                </c:pt>
                <c:pt idx="316">
                  <c:v>4638.9989109953676</c:v>
                </c:pt>
                <c:pt idx="317">
                  <c:v>5241.0657179020263</c:v>
                </c:pt>
                <c:pt idx="318">
                  <c:v>6672.0755046296272</c:v>
                </c:pt>
                <c:pt idx="319">
                  <c:v>6702.2393368998592</c:v>
                </c:pt>
                <c:pt idx="320">
                  <c:v>3121.0007390781225</c:v>
                </c:pt>
                <c:pt idx="321">
                  <c:v>596.93707448011548</c:v>
                </c:pt>
                <c:pt idx="322">
                  <c:v>0</c:v>
                </c:pt>
                <c:pt idx="323">
                  <c:v>0</c:v>
                </c:pt>
                <c:pt idx="324">
                  <c:v>188.01826354687512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4121.8480090602088</c:v>
                </c:pt>
                <c:pt idx="329">
                  <c:v>8094.8789461060751</c:v>
                </c:pt>
                <c:pt idx="330">
                  <c:v>3830.8088250894866</c:v>
                </c:pt>
                <c:pt idx="331">
                  <c:v>0</c:v>
                </c:pt>
                <c:pt idx="332">
                  <c:v>168.99506212463325</c:v>
                </c:pt>
                <c:pt idx="333">
                  <c:v>291.87682389641162</c:v>
                </c:pt>
                <c:pt idx="334">
                  <c:v>36.705028629630107</c:v>
                </c:pt>
                <c:pt idx="335">
                  <c:v>278.54447974536987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850.43378134430895</c:v>
                </c:pt>
                <c:pt idx="359">
                  <c:v>4505.3089442940018</c:v>
                </c:pt>
                <c:pt idx="360">
                  <c:v>5612.6202148705406</c:v>
                </c:pt>
                <c:pt idx="361">
                  <c:v>4104.982384208507</c:v>
                </c:pt>
                <c:pt idx="362">
                  <c:v>2124.413004718167</c:v>
                </c:pt>
                <c:pt idx="363">
                  <c:v>525.90457882328019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4397.3239344291824</c:v>
                </c:pt>
                <c:pt idx="373">
                  <c:v>8918.9721821984986</c:v>
                </c:pt>
                <c:pt idx="374">
                  <c:v>8568.7462819276607</c:v>
                </c:pt>
                <c:pt idx="375">
                  <c:v>5709.5945759999977</c:v>
                </c:pt>
                <c:pt idx="376">
                  <c:v>3193.8546977758706</c:v>
                </c:pt>
                <c:pt idx="377">
                  <c:v>1756.644296004629</c:v>
                </c:pt>
                <c:pt idx="378">
                  <c:v>962.12819256946534</c:v>
                </c:pt>
                <c:pt idx="379">
                  <c:v>544.23675939643363</c:v>
                </c:pt>
                <c:pt idx="380">
                  <c:v>606.23239200000023</c:v>
                </c:pt>
                <c:pt idx="381">
                  <c:v>710.42773450422226</c:v>
                </c:pt>
                <c:pt idx="382">
                  <c:v>610.55307066703085</c:v>
                </c:pt>
                <c:pt idx="383">
                  <c:v>520.80441370021026</c:v>
                </c:pt>
                <c:pt idx="384">
                  <c:v>360.86667418945041</c:v>
                </c:pt>
                <c:pt idx="385">
                  <c:v>105.067647015625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2789.0050119693301</c:v>
                </c:pt>
                <c:pt idx="403">
                  <c:v>4496.4278701713129</c:v>
                </c:pt>
                <c:pt idx="404">
                  <c:v>3833.7163440000027</c:v>
                </c:pt>
                <c:pt idx="405">
                  <c:v>3269.5285008828905</c:v>
                </c:pt>
                <c:pt idx="406">
                  <c:v>3486.0259126488963</c:v>
                </c:pt>
                <c:pt idx="407">
                  <c:v>3450.3003407621718</c:v>
                </c:pt>
                <c:pt idx="408">
                  <c:v>2373.7865427656257</c:v>
                </c:pt>
                <c:pt idx="409">
                  <c:v>608.65169534276424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935.1218668408776</c:v>
                </c:pt>
                <c:pt idx="420">
                  <c:v>1871.6157912976673</c:v>
                </c:pt>
                <c:pt idx="421">
                  <c:v>702.14181033659384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1714.0030288504838</c:v>
                </c:pt>
                <c:pt idx="432">
                  <c:v>1424.7543633579942</c:v>
                </c:pt>
                <c:pt idx="433">
                  <c:v>0</c:v>
                </c:pt>
                <c:pt idx="434">
                  <c:v>0</c:v>
                </c:pt>
                <c:pt idx="435">
                  <c:v>2369.5739021250047</c:v>
                </c:pt>
                <c:pt idx="436">
                  <c:v>6974.1559904430778</c:v>
                </c:pt>
                <c:pt idx="437">
                  <c:v>11341.833652708907</c:v>
                </c:pt>
                <c:pt idx="438">
                  <c:v>14054.656756117112</c:v>
                </c:pt>
                <c:pt idx="439">
                  <c:v>13489.748259907237</c:v>
                </c:pt>
                <c:pt idx="440">
                  <c:v>9992.4407822702542</c:v>
                </c:pt>
                <c:pt idx="441">
                  <c:v>5104.2683256026457</c:v>
                </c:pt>
                <c:pt idx="442">
                  <c:v>1695.5736990553844</c:v>
                </c:pt>
                <c:pt idx="443">
                  <c:v>287.60111959990127</c:v>
                </c:pt>
                <c:pt idx="444">
                  <c:v>7.27315439797668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1214.3628071984915</c:v>
                </c:pt>
                <c:pt idx="521">
                  <c:v>1979.682998969545</c:v>
                </c:pt>
                <c:pt idx="522">
                  <c:v>2496.1203816296293</c:v>
                </c:pt>
                <c:pt idx="523">
                  <c:v>4038.1186538890593</c:v>
                </c:pt>
                <c:pt idx="524">
                  <c:v>6266.4389470652222</c:v>
                </c:pt>
                <c:pt idx="525">
                  <c:v>6733.0717116647584</c:v>
                </c:pt>
                <c:pt idx="526">
                  <c:v>4304.984685776406</c:v>
                </c:pt>
                <c:pt idx="527">
                  <c:v>1527.5444949245541</c:v>
                </c:pt>
                <c:pt idx="528">
                  <c:v>345.96960908779147</c:v>
                </c:pt>
                <c:pt idx="529">
                  <c:v>92.625794191529508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2085.6652986433469</c:v>
                </c:pt>
                <c:pt idx="545">
                  <c:v>4669.7253453271387</c:v>
                </c:pt>
                <c:pt idx="546">
                  <c:v>4708.0713346452567</c:v>
                </c:pt>
                <c:pt idx="547">
                  <c:v>3003.6746375262583</c:v>
                </c:pt>
                <c:pt idx="548">
                  <c:v>1830.9093927887507</c:v>
                </c:pt>
                <c:pt idx="549">
                  <c:v>1214.7726648448845</c:v>
                </c:pt>
                <c:pt idx="550">
                  <c:v>903.48172815449414</c:v>
                </c:pt>
                <c:pt idx="551">
                  <c:v>273.97486967650411</c:v>
                </c:pt>
                <c:pt idx="552">
                  <c:v>152.84169302432699</c:v>
                </c:pt>
                <c:pt idx="553">
                  <c:v>148.18825839971279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990.61284076217373</c:v>
                </c:pt>
                <c:pt idx="564">
                  <c:v>7464.2560337100476</c:v>
                </c:pt>
                <c:pt idx="565">
                  <c:v>7909.6970878881375</c:v>
                </c:pt>
                <c:pt idx="566">
                  <c:v>3569.045064296296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519.15451029339181</c:v>
                </c:pt>
                <c:pt idx="619">
                  <c:v>3182.2810749442669</c:v>
                </c:pt>
                <c:pt idx="620">
                  <c:v>3881.5660196718791</c:v>
                </c:pt>
                <c:pt idx="621">
                  <c:v>1662.6775474074286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6545.7747396433224</c:v>
                </c:pt>
                <c:pt idx="652">
                  <c:v>12081.275640370193</c:v>
                </c:pt>
                <c:pt idx="653">
                  <c:v>12539.671789597249</c:v>
                </c:pt>
                <c:pt idx="654">
                  <c:v>15358.295829031824</c:v>
                </c:pt>
                <c:pt idx="655">
                  <c:v>22159.163553591214</c:v>
                </c:pt>
                <c:pt idx="656">
                  <c:v>24220.437072000001</c:v>
                </c:pt>
                <c:pt idx="657">
                  <c:v>17980.312057075455</c:v>
                </c:pt>
                <c:pt idx="658">
                  <c:v>11517.809684806363</c:v>
                </c:pt>
                <c:pt idx="659">
                  <c:v>12518.688271569421</c:v>
                </c:pt>
                <c:pt idx="660">
                  <c:v>18342.487176521772</c:v>
                </c:pt>
                <c:pt idx="661">
                  <c:v>19620.529821433473</c:v>
                </c:pt>
                <c:pt idx="662">
                  <c:v>16159.299434109373</c:v>
                </c:pt>
                <c:pt idx="663">
                  <c:v>8330.7733948211589</c:v>
                </c:pt>
                <c:pt idx="664">
                  <c:v>2670.5169352241728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964.98794882811615</c:v>
                </c:pt>
                <c:pt idx="678">
                  <c:v>11936.936647337958</c:v>
                </c:pt>
                <c:pt idx="679">
                  <c:v>17881.289609948493</c:v>
                </c:pt>
                <c:pt idx="680">
                  <c:v>19570.472021171303</c:v>
                </c:pt>
                <c:pt idx="681">
                  <c:v>17606.672381712942</c:v>
                </c:pt>
                <c:pt idx="682">
                  <c:v>9352.2680959629615</c:v>
                </c:pt>
                <c:pt idx="683">
                  <c:v>5105.2639538232852</c:v>
                </c:pt>
                <c:pt idx="684">
                  <c:v>2003.0043367031294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10293.997761000004</c:v>
                </c:pt>
                <c:pt idx="697">
                  <c:v>12912.379353124203</c:v>
                </c:pt>
                <c:pt idx="698">
                  <c:v>8894.9897548287026</c:v>
                </c:pt>
                <c:pt idx="699">
                  <c:v>5759.2467429380795</c:v>
                </c:pt>
                <c:pt idx="700">
                  <c:v>1764.9754906757578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354.26354047841903</c:v>
                </c:pt>
                <c:pt idx="705">
                  <c:v>3382.7613339675704</c:v>
                </c:pt>
                <c:pt idx="706">
                  <c:v>5643.0366807581213</c:v>
                </c:pt>
                <c:pt idx="707">
                  <c:v>5135.1234282484329</c:v>
                </c:pt>
                <c:pt idx="708">
                  <c:v>2301.4537031989016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4106.3156383717433</c:v>
                </c:pt>
                <c:pt idx="715">
                  <c:v>9546.7649153040311</c:v>
                </c:pt>
                <c:pt idx="716">
                  <c:v>6294.9646810779104</c:v>
                </c:pt>
                <c:pt idx="717">
                  <c:v>1001.9328962962966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480.55287642090059</c:v>
                </c:pt>
                <c:pt idx="754">
                  <c:v>2451.0258853078749</c:v>
                </c:pt>
                <c:pt idx="755">
                  <c:v>4350.1058465445931</c:v>
                </c:pt>
                <c:pt idx="756">
                  <c:v>10601.369895959848</c:v>
                </c:pt>
                <c:pt idx="757">
                  <c:v>20973.55974877394</c:v>
                </c:pt>
                <c:pt idx="758">
                  <c:v>27184.951981052665</c:v>
                </c:pt>
                <c:pt idx="759">
                  <c:v>25606.175830928256</c:v>
                </c:pt>
                <c:pt idx="760">
                  <c:v>22080.96487054613</c:v>
                </c:pt>
                <c:pt idx="761">
                  <c:v>18477.093801916086</c:v>
                </c:pt>
                <c:pt idx="762">
                  <c:v>12601.63815833196</c:v>
                </c:pt>
                <c:pt idx="763">
                  <c:v>6359.9354430243247</c:v>
                </c:pt>
                <c:pt idx="764">
                  <c:v>616.09956296296275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6555.1801241371741</c:v>
                </c:pt>
                <c:pt idx="794">
                  <c:v>23831.403397219499</c:v>
                </c:pt>
                <c:pt idx="795">
                  <c:v>37015.341228791076</c:v>
                </c:pt>
                <c:pt idx="796">
                  <c:v>40679.823160828731</c:v>
                </c:pt>
                <c:pt idx="797">
                  <c:v>34164.606695865339</c:v>
                </c:pt>
                <c:pt idx="798">
                  <c:v>21512.998727962982</c:v>
                </c:pt>
                <c:pt idx="799">
                  <c:v>8440.0248832343732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2491.0283190827658</c:v>
                </c:pt>
                <c:pt idx="809">
                  <c:v>7018.892719640613</c:v>
                </c:pt>
                <c:pt idx="810">
                  <c:v>11255.859328793225</c:v>
                </c:pt>
                <c:pt idx="811">
                  <c:v>18817.108738662031</c:v>
                </c:pt>
                <c:pt idx="812">
                  <c:v>23432.44342932948</c:v>
                </c:pt>
                <c:pt idx="813">
                  <c:v>22984.424706315964</c:v>
                </c:pt>
                <c:pt idx="814">
                  <c:v>21779.961504314026</c:v>
                </c:pt>
                <c:pt idx="815">
                  <c:v>20650.070686948711</c:v>
                </c:pt>
                <c:pt idx="816">
                  <c:v>17518.316335933283</c:v>
                </c:pt>
                <c:pt idx="817">
                  <c:v>13038.673421384841</c:v>
                </c:pt>
                <c:pt idx="818">
                  <c:v>5818.7555249999978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723.32192064060405</c:v>
                </c:pt>
                <c:pt idx="875">
                  <c:v>4354.3606058078149</c:v>
                </c:pt>
                <c:pt idx="876">
                  <c:v>7303.3084536558908</c:v>
                </c:pt>
                <c:pt idx="877">
                  <c:v>5553.1827251404366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3880.3553984953705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3362.9939984231578</c:v>
                </c:pt>
                <c:pt idx="892">
                  <c:v>6575.1153153393343</c:v>
                </c:pt>
                <c:pt idx="893">
                  <c:v>7047.7915680000087</c:v>
                </c:pt>
                <c:pt idx="894">
                  <c:v>4947.2743627036816</c:v>
                </c:pt>
                <c:pt idx="895">
                  <c:v>1407.5442509041482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2935.6430871776488</c:v>
                </c:pt>
                <c:pt idx="902">
                  <c:v>24538.455812124404</c:v>
                </c:pt>
                <c:pt idx="903">
                  <c:v>40679.823160828731</c:v>
                </c:pt>
                <c:pt idx="904">
                  <c:v>34164.606695865339</c:v>
                </c:pt>
                <c:pt idx="905">
                  <c:v>21512.998727962982</c:v>
                </c:pt>
                <c:pt idx="906">
                  <c:v>8440.0248832343732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5985.3764541728169</c:v>
                </c:pt>
                <c:pt idx="926">
                  <c:v>4427.7555629172166</c:v>
                </c:pt>
                <c:pt idx="927">
                  <c:v>931.11944550757346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80.465554124979349</c:v>
                </c:pt>
                <c:pt idx="934">
                  <c:v>3418.9384467100413</c:v>
                </c:pt>
                <c:pt idx="935">
                  <c:v>3873.0940990521049</c:v>
                </c:pt>
                <c:pt idx="936">
                  <c:v>1582.0956516603217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10025.928969803641</c:v>
                </c:pt>
                <c:pt idx="952">
                  <c:v>23672.683810295941</c:v>
                </c:pt>
                <c:pt idx="953">
                  <c:v>33184.397833949246</c:v>
                </c:pt>
                <c:pt idx="954">
                  <c:v>33174.815408005816</c:v>
                </c:pt>
                <c:pt idx="955">
                  <c:v>29219.215223624993</c:v>
                </c:pt>
                <c:pt idx="956">
                  <c:v>25214.91210957057</c:v>
                </c:pt>
                <c:pt idx="957">
                  <c:v>14172.290339050751</c:v>
                </c:pt>
                <c:pt idx="958">
                  <c:v>590.14235350349259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408.14297237306062</c:v>
                </c:pt>
                <c:pt idx="970">
                  <c:v>5752.6392447415337</c:v>
                </c:pt>
                <c:pt idx="971">
                  <c:v>15511.491230703703</c:v>
                </c:pt>
                <c:pt idx="972">
                  <c:v>27863.519144671882</c:v>
                </c:pt>
                <c:pt idx="973">
                  <c:v>31315.468079534123</c:v>
                </c:pt>
                <c:pt idx="974">
                  <c:v>27336.04396030249</c:v>
                </c:pt>
                <c:pt idx="975">
                  <c:v>23311.138004629622</c:v>
                </c:pt>
                <c:pt idx="976">
                  <c:v>19446.122332945961</c:v>
                </c:pt>
                <c:pt idx="977">
                  <c:v>12127.056441602219</c:v>
                </c:pt>
                <c:pt idx="978">
                  <c:v>6723.8778973936924</c:v>
                </c:pt>
                <c:pt idx="979">
                  <c:v>4706.6163340370367</c:v>
                </c:pt>
                <c:pt idx="980">
                  <c:v>3046.0210464571956</c:v>
                </c:pt>
                <c:pt idx="981">
                  <c:v>1871.0062816899861</c:v>
                </c:pt>
                <c:pt idx="982">
                  <c:v>1416.4823920000003</c:v>
                </c:pt>
                <c:pt idx="983">
                  <c:v>1392.4134162546081</c:v>
                </c:pt>
                <c:pt idx="984">
                  <c:v>913.50983633470514</c:v>
                </c:pt>
                <c:pt idx="985">
                  <c:v>207.99077435225914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5432.7018519050662</c:v>
                </c:pt>
                <c:pt idx="1051">
                  <c:v>9813.2758882181715</c:v>
                </c:pt>
                <c:pt idx="1052">
                  <c:v>12261.894435050761</c:v>
                </c:pt>
                <c:pt idx="1053">
                  <c:v>14752.102929094326</c:v>
                </c:pt>
                <c:pt idx="1054">
                  <c:v>18202.041001078713</c:v>
                </c:pt>
                <c:pt idx="1055">
                  <c:v>22021.251517329441</c:v>
                </c:pt>
                <c:pt idx="1056">
                  <c:v>24970.632799999992</c:v>
                </c:pt>
                <c:pt idx="1057">
                  <c:v>23845.092486113404</c:v>
                </c:pt>
                <c:pt idx="1058">
                  <c:v>17948.715897333157</c:v>
                </c:pt>
                <c:pt idx="1059">
                  <c:v>13184.244257754628</c:v>
                </c:pt>
                <c:pt idx="1060">
                  <c:v>9028.6929787913014</c:v>
                </c:pt>
                <c:pt idx="1061">
                  <c:v>4131.1128942158775</c:v>
                </c:pt>
                <c:pt idx="1062">
                  <c:v>423.18289629629697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4425.5958920744442</c:v>
                </c:pt>
                <c:pt idx="1084">
                  <c:v>9789.0076705110077</c:v>
                </c:pt>
                <c:pt idx="1085">
                  <c:v>5329.0253600092656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1883.113466663995</c:v>
                </c:pt>
                <c:pt idx="1099">
                  <c:v>9931.8962035490331</c:v>
                </c:pt>
                <c:pt idx="1100">
                  <c:v>10695.492615421867</c:v>
                </c:pt>
                <c:pt idx="1101">
                  <c:v>3420.5694327850797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5966.5162444417938</c:v>
                </c:pt>
                <c:pt idx="1110">
                  <c:v>5416.4319455075292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1647.0585393281726</c:v>
                </c:pt>
                <c:pt idx="1119">
                  <c:v>6083.5835478859481</c:v>
                </c:pt>
                <c:pt idx="1120">
                  <c:v>3370.4594971660417</c:v>
                </c:pt>
                <c:pt idx="1121">
                  <c:v>0</c:v>
                </c:pt>
                <c:pt idx="1122">
                  <c:v>221.26564739061084</c:v>
                </c:pt>
                <c:pt idx="1123">
                  <c:v>6530.5540231747473</c:v>
                </c:pt>
                <c:pt idx="1124">
                  <c:v>17132.997870902651</c:v>
                </c:pt>
                <c:pt idx="1125">
                  <c:v>30083.617615421903</c:v>
                </c:pt>
                <c:pt idx="1126">
                  <c:v>38826.185169874982</c:v>
                </c:pt>
                <c:pt idx="1127">
                  <c:v>38603.324719350639</c:v>
                </c:pt>
                <c:pt idx="1128">
                  <c:v>34000.495407754453</c:v>
                </c:pt>
                <c:pt idx="1129">
                  <c:v>25784.873437984592</c:v>
                </c:pt>
                <c:pt idx="1130">
                  <c:v>18121.77910708317</c:v>
                </c:pt>
                <c:pt idx="1131">
                  <c:v>14411.492890239222</c:v>
                </c:pt>
                <c:pt idx="1132">
                  <c:v>12858.312688117448</c:v>
                </c:pt>
                <c:pt idx="1133">
                  <c:v>12583.334558218965</c:v>
                </c:pt>
                <c:pt idx="1134">
                  <c:v>11651.236617228229</c:v>
                </c:pt>
                <c:pt idx="1135">
                  <c:v>9070.4975379041462</c:v>
                </c:pt>
                <c:pt idx="1136">
                  <c:v>5145.4497481782182</c:v>
                </c:pt>
                <c:pt idx="1137">
                  <c:v>1446.0145088053853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1582.6631101124813</c:v>
                </c:pt>
                <c:pt idx="1147">
                  <c:v>11866.577153255043</c:v>
                </c:pt>
                <c:pt idx="1148">
                  <c:v>11222.205637504627</c:v>
                </c:pt>
                <c:pt idx="1149">
                  <c:v>5029.7714749212946</c:v>
                </c:pt>
                <c:pt idx="1150">
                  <c:v>905.47456296296366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2160.4225159381494</c:v>
                </c:pt>
                <c:pt idx="1351">
                  <c:v>6717.1562850356659</c:v>
                </c:pt>
                <c:pt idx="1352">
                  <c:v>8616.8451254936372</c:v>
                </c:pt>
                <c:pt idx="1353">
                  <c:v>9207.3161576296643</c:v>
                </c:pt>
                <c:pt idx="1354">
                  <c:v>9764.0953745943261</c:v>
                </c:pt>
                <c:pt idx="1355">
                  <c:v>10882.207541125017</c:v>
                </c:pt>
                <c:pt idx="1356">
                  <c:v>13086.458501475641</c:v>
                </c:pt>
                <c:pt idx="1357">
                  <c:v>14579.540278874951</c:v>
                </c:pt>
                <c:pt idx="1358">
                  <c:v>15404.893245203924</c:v>
                </c:pt>
                <c:pt idx="1359">
                  <c:v>16667.036830530491</c:v>
                </c:pt>
                <c:pt idx="1360">
                  <c:v>16745.650953530658</c:v>
                </c:pt>
                <c:pt idx="1361">
                  <c:v>11841.755290776378</c:v>
                </c:pt>
                <c:pt idx="1362">
                  <c:v>2940.9121310955284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7403.8157412322453</c:v>
                </c:pt>
                <c:pt idx="1369">
                  <c:v>11141.126703703705</c:v>
                </c:pt>
                <c:pt idx="1370">
                  <c:v>4826.0083191001522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2027.325725740136</c:v>
                </c:pt>
                <c:pt idx="1375">
                  <c:v>8366.4976757902932</c:v>
                </c:pt>
                <c:pt idx="1376">
                  <c:v>18646.171280155693</c:v>
                </c:pt>
                <c:pt idx="1377">
                  <c:v>31470.724425331948</c:v>
                </c:pt>
                <c:pt idx="1378">
                  <c:v>34948.173551328313</c:v>
                </c:pt>
                <c:pt idx="1379">
                  <c:v>31016.873780495374</c:v>
                </c:pt>
                <c:pt idx="1380">
                  <c:v>27033.778830485706</c:v>
                </c:pt>
                <c:pt idx="1381">
                  <c:v>15867.800752285317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1626.6728483622467</c:v>
                </c:pt>
                <c:pt idx="1398">
                  <c:v>3777.046285751715</c:v>
                </c:pt>
                <c:pt idx="1399">
                  <c:v>5839.0329007083546</c:v>
                </c:pt>
                <c:pt idx="1400">
                  <c:v>7775.5935965515037</c:v>
                </c:pt>
                <c:pt idx="1401">
                  <c:v>8774.1726428399306</c:v>
                </c:pt>
                <c:pt idx="1402">
                  <c:v>10815.889988662031</c:v>
                </c:pt>
                <c:pt idx="1403">
                  <c:v>16560.828741087793</c:v>
                </c:pt>
                <c:pt idx="1404">
                  <c:v>25825.517448271785</c:v>
                </c:pt>
                <c:pt idx="1405">
                  <c:v>28241.273226473008</c:v>
                </c:pt>
                <c:pt idx="1406">
                  <c:v>19962.608682370366</c:v>
                </c:pt>
                <c:pt idx="1407">
                  <c:v>7498.6022260370391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7868.3434282827893</c:v>
                </c:pt>
                <c:pt idx="1422">
                  <c:v>14201.429686249638</c:v>
                </c:pt>
                <c:pt idx="1423">
                  <c:v>8608.6585436358237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4666.1980895389825</c:v>
                </c:pt>
                <c:pt idx="1431">
                  <c:v>13858.604340762358</c:v>
                </c:pt>
                <c:pt idx="1432">
                  <c:v>23021.038769578703</c:v>
                </c:pt>
                <c:pt idx="1433">
                  <c:v>24302.219172474131</c:v>
                </c:pt>
                <c:pt idx="1434">
                  <c:v>20456.502043655692</c:v>
                </c:pt>
                <c:pt idx="1435">
                  <c:v>9955.1737756418024</c:v>
                </c:pt>
                <c:pt idx="1436">
                  <c:v>27.206764965688347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2767.5217338798011</c:v>
                </c:pt>
                <c:pt idx="1442">
                  <c:v>3491.0891004677605</c:v>
                </c:pt>
                <c:pt idx="1443">
                  <c:v>1059.9456699473401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3772.5488335359</c:v>
                </c:pt>
                <c:pt idx="1448">
                  <c:v>8598.0757297453692</c:v>
                </c:pt>
                <c:pt idx="1449">
                  <c:v>7594.2159027968755</c:v>
                </c:pt>
                <c:pt idx="1450">
                  <c:v>2902.7412424044928</c:v>
                </c:pt>
                <c:pt idx="1451">
                  <c:v>361.93858329629626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811.91448880109749</c:v>
                </c:pt>
                <c:pt idx="1525">
                  <c:v>8464.850161310962</c:v>
                </c:pt>
                <c:pt idx="1526">
                  <c:v>14658.362443370401</c:v>
                </c:pt>
                <c:pt idx="1527">
                  <c:v>18223.648615888684</c:v>
                </c:pt>
                <c:pt idx="1528">
                  <c:v>17749.813232005967</c:v>
                </c:pt>
                <c:pt idx="1529">
                  <c:v>14213.41743319616</c:v>
                </c:pt>
                <c:pt idx="1530">
                  <c:v>9421.8984378119076</c:v>
                </c:pt>
                <c:pt idx="1531">
                  <c:v>3914.6951705109955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106.39089810474913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2687.9768320000512</c:v>
                </c:pt>
                <c:pt idx="1628">
                  <c:v>10252.193948086615</c:v>
                </c:pt>
                <c:pt idx="1629">
                  <c:v>14939.418006035696</c:v>
                </c:pt>
                <c:pt idx="1630">
                  <c:v>15041.162491416117</c:v>
                </c:pt>
                <c:pt idx="1631">
                  <c:v>9897.5113725514548</c:v>
                </c:pt>
                <c:pt idx="1632">
                  <c:v>2266.8685849751678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9128.6243180371603</c:v>
                </c:pt>
                <c:pt idx="1729">
                  <c:v>19630.213428151368</c:v>
                </c:pt>
                <c:pt idx="1730">
                  <c:v>25813.612388162117</c:v>
                </c:pt>
                <c:pt idx="1731">
                  <c:v>27819.488762381287</c:v>
                </c:pt>
                <c:pt idx="1732">
                  <c:v>27793.747975870137</c:v>
                </c:pt>
                <c:pt idx="1733">
                  <c:v>25861.291415859214</c:v>
                </c:pt>
                <c:pt idx="1734">
                  <c:v>23976.954199018131</c:v>
                </c:pt>
                <c:pt idx="1735">
                  <c:v>23039.02707377755</c:v>
                </c:pt>
                <c:pt idx="1736">
                  <c:v>23871.312773104768</c:v>
                </c:pt>
                <c:pt idx="1737">
                  <c:v>23773.723403609398</c:v>
                </c:pt>
                <c:pt idx="1738">
                  <c:v>22811.23724810969</c:v>
                </c:pt>
                <c:pt idx="1739">
                  <c:v>21036.3829021481</c:v>
                </c:pt>
                <c:pt idx="1740">
                  <c:v>16897.255824223641</c:v>
                </c:pt>
                <c:pt idx="1741">
                  <c:v>11316.35456581158</c:v>
                </c:pt>
                <c:pt idx="1742">
                  <c:v>7452.8024669999077</c:v>
                </c:pt>
                <c:pt idx="1743">
                  <c:v>5224.573265545976</c:v>
                </c:pt>
                <c:pt idx="1744">
                  <c:v>3030.6073892963645</c:v>
                </c:pt>
                <c:pt idx="1745">
                  <c:v>2379.8962127127916</c:v>
                </c:pt>
                <c:pt idx="1746">
                  <c:v>2486.9034337887529</c:v>
                </c:pt>
                <c:pt idx="1747">
                  <c:v>1113.8415873749796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809.06356958271829</c:v>
                </c:pt>
                <c:pt idx="1766">
                  <c:v>4767.1797839629835</c:v>
                </c:pt>
                <c:pt idx="1767">
                  <c:v>9902.0515878437691</c:v>
                </c:pt>
                <c:pt idx="1768">
                  <c:v>16068.223020375</c:v>
                </c:pt>
                <c:pt idx="1769">
                  <c:v>22432.467413163613</c:v>
                </c:pt>
                <c:pt idx="1770">
                  <c:v>27054.672045676496</c:v>
                </c:pt>
                <c:pt idx="1771">
                  <c:v>28318.010377866438</c:v>
                </c:pt>
                <c:pt idx="1772">
                  <c:v>27224.247283504992</c:v>
                </c:pt>
                <c:pt idx="1773">
                  <c:v>25091.542021250596</c:v>
                </c:pt>
                <c:pt idx="1774">
                  <c:v>21659.174562124434</c:v>
                </c:pt>
                <c:pt idx="1775">
                  <c:v>18067.851161921302</c:v>
                </c:pt>
                <c:pt idx="1776">
                  <c:v>16102.239827495359</c:v>
                </c:pt>
                <c:pt idx="1777">
                  <c:v>15916.328132624994</c:v>
                </c:pt>
                <c:pt idx="1778">
                  <c:v>17248.333287126588</c:v>
                </c:pt>
                <c:pt idx="1779">
                  <c:v>19351.513753000007</c:v>
                </c:pt>
                <c:pt idx="1780">
                  <c:v>20533.709031843166</c:v>
                </c:pt>
                <c:pt idx="1781">
                  <c:v>19567.395744405676</c:v>
                </c:pt>
                <c:pt idx="1782">
                  <c:v>16754.907608146761</c:v>
                </c:pt>
                <c:pt idx="1783">
                  <c:v>13203.531469359394</c:v>
                </c:pt>
                <c:pt idx="1784">
                  <c:v>9718.2027408055801</c:v>
                </c:pt>
                <c:pt idx="1785">
                  <c:v>7452.8376864575384</c:v>
                </c:pt>
                <c:pt idx="1786">
                  <c:v>6313.8770998221717</c:v>
                </c:pt>
                <c:pt idx="1787">
                  <c:v>5679.5780416035668</c:v>
                </c:pt>
                <c:pt idx="1788">
                  <c:v>5433.5026191406223</c:v>
                </c:pt>
                <c:pt idx="1789">
                  <c:v>5623.134154439409</c:v>
                </c:pt>
                <c:pt idx="1790">
                  <c:v>6028.6961765739024</c:v>
                </c:pt>
                <c:pt idx="1791">
                  <c:v>6266.4389470652204</c:v>
                </c:pt>
                <c:pt idx="1792">
                  <c:v>5870.9155332922464</c:v>
                </c:pt>
                <c:pt idx="1793">
                  <c:v>4367.4237371880781</c:v>
                </c:pt>
                <c:pt idx="1794">
                  <c:v>3281.1259210603562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642-42CA-8F73-07256AE8B7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7543616"/>
        <c:axId val="547544576"/>
      </c:scatterChart>
      <c:valAx>
        <c:axId val="547543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48390999415881408"/>
              <c:y val="0.963576424670027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544576"/>
        <c:crosses val="autoZero"/>
        <c:crossBetween val="midCat"/>
      </c:valAx>
      <c:valAx>
        <c:axId val="547544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Braking</a:t>
                </a:r>
                <a:r>
                  <a:rPr lang="en-GB" sz="1800" baseline="0"/>
                  <a:t> Energy (J)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5436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800" u="sng"/>
              <a:t>Rolling,</a:t>
            </a:r>
            <a:r>
              <a:rPr lang="en-GB" sz="2800" u="sng" baseline="0"/>
              <a:t> Aero, Acceleration Resistance vs Time  </a:t>
            </a:r>
            <a:endParaRPr lang="en-GB" sz="2800" u="sng"/>
          </a:p>
        </c:rich>
      </c:tx>
      <c:layout>
        <c:manualLayout>
          <c:xMode val="edge"/>
          <c:yMode val="edge"/>
          <c:x val="0.28047659648063794"/>
          <c:y val="2.78024152874569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465669025866131E-2"/>
          <c:y val="8.8776668433225098E-2"/>
          <c:w val="0.84748880788766645"/>
          <c:h val="0.79332728414880993"/>
        </c:manualLayout>
      </c:layout>
      <c:lineChart>
        <c:grouping val="standard"/>
        <c:varyColors val="0"/>
        <c:ser>
          <c:idx val="0"/>
          <c:order val="0"/>
          <c:tx>
            <c:v>Aero Resistance</c:v>
          </c:tx>
          <c:spPr>
            <a:ln w="19050" cap="rnd">
              <a:solidFill>
                <a:srgbClr val="E42C28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WLTC_class_3!$I$13:$I$1813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1.1008364197530865E-3</c:v>
                </c:pt>
                <c:pt idx="13">
                  <c:v>7.9535431327160483E-2</c:v>
                </c:pt>
                <c:pt idx="14">
                  <c:v>0.80250974999999991</c:v>
                </c:pt>
                <c:pt idx="15">
                  <c:v>2.6973244374999998</c:v>
                </c:pt>
                <c:pt idx="16">
                  <c:v>4.7228634498456783</c:v>
                </c:pt>
                <c:pt idx="17">
                  <c:v>7.8602472461419728</c:v>
                </c:pt>
                <c:pt idx="18">
                  <c:v>12.95932154243827</c:v>
                </c:pt>
                <c:pt idx="19">
                  <c:v>18.604135493827158</c:v>
                </c:pt>
                <c:pt idx="20">
                  <c:v>20.812688560956783</c:v>
                </c:pt>
                <c:pt idx="21">
                  <c:v>21.730786135030861</c:v>
                </c:pt>
                <c:pt idx="22">
                  <c:v>22.041222005401231</c:v>
                </c:pt>
                <c:pt idx="23">
                  <c:v>22.826943999999997</c:v>
                </c:pt>
                <c:pt idx="24">
                  <c:v>23.304982215277779</c:v>
                </c:pt>
                <c:pt idx="25">
                  <c:v>26.107436530864195</c:v>
                </c:pt>
                <c:pt idx="26">
                  <c:v>28.00555372762345</c:v>
                </c:pt>
                <c:pt idx="27">
                  <c:v>32.00158993132716</c:v>
                </c:pt>
                <c:pt idx="28">
                  <c:v>36.865910861111104</c:v>
                </c:pt>
                <c:pt idx="29">
                  <c:v>42.074243172067895</c:v>
                </c:pt>
                <c:pt idx="30">
                  <c:v>46.942141820216037</c:v>
                </c:pt>
                <c:pt idx="31">
                  <c:v>49.709644579475302</c:v>
                </c:pt>
                <c:pt idx="32">
                  <c:v>51.598679875771587</c:v>
                </c:pt>
                <c:pt idx="33">
                  <c:v>53.038573912808623</c:v>
                </c:pt>
                <c:pt idx="34">
                  <c:v>54.253622111111099</c:v>
                </c:pt>
                <c:pt idx="35">
                  <c:v>54.498283005401227</c:v>
                </c:pt>
                <c:pt idx="36">
                  <c:v>53.765951577160493</c:v>
                </c:pt>
                <c:pt idx="37">
                  <c:v>50.178600894290135</c:v>
                </c:pt>
                <c:pt idx="38">
                  <c:v>43.813564715277764</c:v>
                </c:pt>
                <c:pt idx="39">
                  <c:v>37.676126466049368</c:v>
                </c:pt>
                <c:pt idx="40">
                  <c:v>32.946933206790121</c:v>
                </c:pt>
                <c:pt idx="41">
                  <c:v>28.712290709104927</c:v>
                </c:pt>
                <c:pt idx="42">
                  <c:v>23.14508572530864</c:v>
                </c:pt>
                <c:pt idx="43">
                  <c:v>17.338448820216048</c:v>
                </c:pt>
                <c:pt idx="44">
                  <c:v>13.563405527777775</c:v>
                </c:pt>
                <c:pt idx="45">
                  <c:v>12.02140891280864</c:v>
                </c:pt>
                <c:pt idx="46">
                  <c:v>11.453102111111109</c:v>
                </c:pt>
                <c:pt idx="47">
                  <c:v>10.464826215277778</c:v>
                </c:pt>
                <c:pt idx="48">
                  <c:v>9.3174794567901209</c:v>
                </c:pt>
                <c:pt idx="49">
                  <c:v>8.7197252808641963</c:v>
                </c:pt>
                <c:pt idx="50">
                  <c:v>8.7197252808641963</c:v>
                </c:pt>
                <c:pt idx="51">
                  <c:v>8.3322308611111087</c:v>
                </c:pt>
                <c:pt idx="52">
                  <c:v>6.7836292276234555</c:v>
                </c:pt>
                <c:pt idx="53">
                  <c:v>4.7228634498456783</c:v>
                </c:pt>
                <c:pt idx="54">
                  <c:v>4.0293365054012327</c:v>
                </c:pt>
                <c:pt idx="55">
                  <c:v>3.9630111111111099</c:v>
                </c:pt>
                <c:pt idx="56">
                  <c:v>3.9630111111111099</c:v>
                </c:pt>
                <c:pt idx="57">
                  <c:v>3.9630111111111099</c:v>
                </c:pt>
                <c:pt idx="58">
                  <c:v>4.1636385486111109</c:v>
                </c:pt>
                <c:pt idx="59">
                  <c:v>4.3692197499999992</c:v>
                </c:pt>
                <c:pt idx="60">
                  <c:v>5.9469935486111094</c:v>
                </c:pt>
                <c:pt idx="61">
                  <c:v>6.4423699374999996</c:v>
                </c:pt>
                <c:pt idx="62">
                  <c:v>6.9575613819444442</c:v>
                </c:pt>
                <c:pt idx="63">
                  <c:v>7.2225877499999989</c:v>
                </c:pt>
                <c:pt idx="64">
                  <c:v>8.0473894374999997</c:v>
                </c:pt>
                <c:pt idx="65">
                  <c:v>8.7197252808641963</c:v>
                </c:pt>
                <c:pt idx="66">
                  <c:v>9.0161254868827143</c:v>
                </c:pt>
                <c:pt idx="67">
                  <c:v>9.3174794567901209</c:v>
                </c:pt>
                <c:pt idx="68">
                  <c:v>11.341092005401235</c:v>
                </c:pt>
                <c:pt idx="69">
                  <c:v>14.812854864197526</c:v>
                </c:pt>
                <c:pt idx="70">
                  <c:v>19.326559394290118</c:v>
                </c:pt>
                <c:pt idx="71">
                  <c:v>24.439669354938275</c:v>
                </c:pt>
                <c:pt idx="72">
                  <c:v>29.24812283641975</c:v>
                </c:pt>
                <c:pt idx="73">
                  <c:v>32.567144641975304</c:v>
                </c:pt>
                <c:pt idx="74">
                  <c:v>34.683227449845667</c:v>
                </c:pt>
                <c:pt idx="75">
                  <c:v>36.464105567901228</c:v>
                </c:pt>
                <c:pt idx="76">
                  <c:v>38.495148762345664</c:v>
                </c:pt>
                <c:pt idx="77">
                  <c:v>40.792869579475308</c:v>
                </c:pt>
                <c:pt idx="78">
                  <c:v>42.505771048611102</c:v>
                </c:pt>
                <c:pt idx="79">
                  <c:v>42.939500597993813</c:v>
                </c:pt>
                <c:pt idx="80">
                  <c:v>41.859304861111113</c:v>
                </c:pt>
                <c:pt idx="81">
                  <c:v>40.792869579475308</c:v>
                </c:pt>
                <c:pt idx="82">
                  <c:v>38.289567560956783</c:v>
                </c:pt>
                <c:pt idx="83">
                  <c:v>37.676126466049368</c:v>
                </c:pt>
                <c:pt idx="84">
                  <c:v>37.067639135030859</c:v>
                </c:pt>
                <c:pt idx="85">
                  <c:v>35.469224653549368</c:v>
                </c:pt>
                <c:pt idx="86">
                  <c:v>34.29353135725308</c:v>
                </c:pt>
                <c:pt idx="87">
                  <c:v>32.946933206790121</c:v>
                </c:pt>
                <c:pt idx="88">
                  <c:v>32.189557749999999</c:v>
                </c:pt>
                <c:pt idx="89">
                  <c:v>28.00555372762345</c:v>
                </c:pt>
                <c:pt idx="90">
                  <c:v>20.511059381944442</c:v>
                </c:pt>
                <c:pt idx="91">
                  <c:v>13.320120679012344</c:v>
                </c:pt>
                <c:pt idx="92">
                  <c:v>7.9535431327160486</c:v>
                </c:pt>
                <c:pt idx="93">
                  <c:v>5.5493163919753075</c:v>
                </c:pt>
                <c:pt idx="94">
                  <c:v>3.9630111111111099</c:v>
                </c:pt>
                <c:pt idx="95">
                  <c:v>2.2790065979938268</c:v>
                </c:pt>
                <c:pt idx="96">
                  <c:v>0.92580342901234536</c:v>
                </c:pt>
                <c:pt idx="97">
                  <c:v>0.35667099999999996</c:v>
                </c:pt>
                <c:pt idx="98">
                  <c:v>0.13320120679012346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1.1008364197530865E-3</c:v>
                </c:pt>
                <c:pt idx="139">
                  <c:v>9.9350486882716041E-2</c:v>
                </c:pt>
                <c:pt idx="140">
                  <c:v>1.0240530794753082</c:v>
                </c:pt>
                <c:pt idx="141">
                  <c:v>3.7673374374999984</c:v>
                </c:pt>
                <c:pt idx="142">
                  <c:v>7.4020240864197522</c:v>
                </c:pt>
                <c:pt idx="143">
                  <c:v>9.8307444374999946</c:v>
                </c:pt>
                <c:pt idx="144">
                  <c:v>10.898555764660491</c:v>
                </c:pt>
                <c:pt idx="145">
                  <c:v>11.906646716049382</c:v>
                </c:pt>
                <c:pt idx="146">
                  <c:v>14.306470111111109</c:v>
                </c:pt>
                <c:pt idx="147">
                  <c:v>17.755390614197527</c:v>
                </c:pt>
                <c:pt idx="148">
                  <c:v>21.116519412808636</c:v>
                </c:pt>
                <c:pt idx="149">
                  <c:v>23.465429123456783</c:v>
                </c:pt>
                <c:pt idx="150">
                  <c:v>24.439669354938275</c:v>
                </c:pt>
                <c:pt idx="151">
                  <c:v>23.787974194444438</c:v>
                </c:pt>
                <c:pt idx="152">
                  <c:v>20.361070419753084</c:v>
                </c:pt>
                <c:pt idx="153">
                  <c:v>14.05658024382716</c:v>
                </c:pt>
                <c:pt idx="154">
                  <c:v>8.2367333016975302</c:v>
                </c:pt>
                <c:pt idx="155">
                  <c:v>4.8681738572530859</c:v>
                </c:pt>
                <c:pt idx="156">
                  <c:v>3.9630111111111099</c:v>
                </c:pt>
                <c:pt idx="157">
                  <c:v>4.3692197499999992</c:v>
                </c:pt>
                <c:pt idx="158">
                  <c:v>5.471432215277777</c:v>
                </c:pt>
                <c:pt idx="159">
                  <c:v>8.141786160493826</c:v>
                </c:pt>
                <c:pt idx="160">
                  <c:v>11.118723048611113</c:v>
                </c:pt>
                <c:pt idx="161">
                  <c:v>15.069349749999994</c:v>
                </c:pt>
                <c:pt idx="162">
                  <c:v>17.895472048611108</c:v>
                </c:pt>
                <c:pt idx="163">
                  <c:v>20.96432877777778</c:v>
                </c:pt>
                <c:pt idx="164">
                  <c:v>23.950072357253084</c:v>
                </c:pt>
                <c:pt idx="165">
                  <c:v>26.618499838734568</c:v>
                </c:pt>
                <c:pt idx="166">
                  <c:v>28.357821381944436</c:v>
                </c:pt>
                <c:pt idx="167">
                  <c:v>30.334648382716054</c:v>
                </c:pt>
                <c:pt idx="168">
                  <c:v>34.099508938271605</c:v>
                </c:pt>
                <c:pt idx="169">
                  <c:v>38.084536777777778</c:v>
                </c:pt>
                <c:pt idx="170">
                  <c:v>39.740194753086413</c:v>
                </c:pt>
                <c:pt idx="171">
                  <c:v>38.495148762345664</c:v>
                </c:pt>
                <c:pt idx="172">
                  <c:v>33.906036937499998</c:v>
                </c:pt>
                <c:pt idx="173">
                  <c:v>26.447594984567896</c:v>
                </c:pt>
                <c:pt idx="174">
                  <c:v>20.211631875771602</c:v>
                </c:pt>
                <c:pt idx="175">
                  <c:v>17.615859597993826</c:v>
                </c:pt>
                <c:pt idx="176">
                  <c:v>17.338448820216048</c:v>
                </c:pt>
                <c:pt idx="177">
                  <c:v>18.461301968364189</c:v>
                </c:pt>
                <c:pt idx="178">
                  <c:v>21.269260466049381</c:v>
                </c:pt>
                <c:pt idx="179">
                  <c:v>23.465429123456783</c:v>
                </c:pt>
                <c:pt idx="180">
                  <c:v>24.112720938271607</c:v>
                </c:pt>
                <c:pt idx="181">
                  <c:v>23.950072357253084</c:v>
                </c:pt>
                <c:pt idx="182">
                  <c:v>23.465429123456783</c:v>
                </c:pt>
                <c:pt idx="183">
                  <c:v>22.041222005401231</c:v>
                </c:pt>
                <c:pt idx="184">
                  <c:v>18.747519437499999</c:v>
                </c:pt>
                <c:pt idx="185">
                  <c:v>15.328046308641971</c:v>
                </c:pt>
                <c:pt idx="186">
                  <c:v>12.136721527777775</c:v>
                </c:pt>
                <c:pt idx="187">
                  <c:v>9.8307444374999946</c:v>
                </c:pt>
                <c:pt idx="188">
                  <c:v>8.0473894374999997</c:v>
                </c:pt>
                <c:pt idx="189">
                  <c:v>6.7836292276234555</c:v>
                </c:pt>
                <c:pt idx="190">
                  <c:v>5.7862714313271599</c:v>
                </c:pt>
                <c:pt idx="191">
                  <c:v>5.165399690586419</c:v>
                </c:pt>
                <c:pt idx="192">
                  <c:v>4.5797547152777778</c:v>
                </c:pt>
                <c:pt idx="193">
                  <c:v>4.3001422646604937</c:v>
                </c:pt>
                <c:pt idx="194">
                  <c:v>4.0962123179012329</c:v>
                </c:pt>
                <c:pt idx="195">
                  <c:v>3.9630111111111099</c:v>
                </c:pt>
                <c:pt idx="196">
                  <c:v>3.9630111111111099</c:v>
                </c:pt>
                <c:pt idx="197">
                  <c:v>3.9630111111111099</c:v>
                </c:pt>
                <c:pt idx="198">
                  <c:v>3.9630111111111099</c:v>
                </c:pt>
                <c:pt idx="199">
                  <c:v>4.3001422646604937</c:v>
                </c:pt>
                <c:pt idx="200">
                  <c:v>4.6510338734567895</c:v>
                </c:pt>
                <c:pt idx="201">
                  <c:v>5.3940984567901227</c:v>
                </c:pt>
                <c:pt idx="202">
                  <c:v>6.1922048611111116</c:v>
                </c:pt>
                <c:pt idx="203">
                  <c:v>7.492567881944443</c:v>
                </c:pt>
                <c:pt idx="204">
                  <c:v>9.9350486882716034</c:v>
                </c:pt>
                <c:pt idx="205">
                  <c:v>12.368998012345676</c:v>
                </c:pt>
                <c:pt idx="206">
                  <c:v>15.588944540123453</c:v>
                </c:pt>
                <c:pt idx="207">
                  <c:v>19.914406042438266</c:v>
                </c:pt>
                <c:pt idx="208">
                  <c:v>24.112720938271607</c:v>
                </c:pt>
                <c:pt idx="209">
                  <c:v>28.181412345679014</c:v>
                </c:pt>
                <c:pt idx="210">
                  <c:v>34.099508938271605</c:v>
                </c:pt>
                <c:pt idx="211">
                  <c:v>38.701280381944436</c:v>
                </c:pt>
                <c:pt idx="212">
                  <c:v>42.289731901234568</c:v>
                </c:pt>
                <c:pt idx="213">
                  <c:v>45.141173437499994</c:v>
                </c:pt>
                <c:pt idx="214">
                  <c:v>47.626586864197527</c:v>
                </c:pt>
                <c:pt idx="215">
                  <c:v>51.12311854243827</c:v>
                </c:pt>
                <c:pt idx="216">
                  <c:v>55.729843749999993</c:v>
                </c:pt>
                <c:pt idx="217">
                  <c:v>61.052663048611109</c:v>
                </c:pt>
                <c:pt idx="218">
                  <c:v>66.077706095679005</c:v>
                </c:pt>
                <c:pt idx="219">
                  <c:v>70.463438391975302</c:v>
                </c:pt>
                <c:pt idx="220">
                  <c:v>73.845207873456758</c:v>
                </c:pt>
                <c:pt idx="221">
                  <c:v>76.433549505401231</c:v>
                </c:pt>
                <c:pt idx="222">
                  <c:v>77.598234437499997</c:v>
                </c:pt>
                <c:pt idx="223">
                  <c:v>78.771726060956766</c:v>
                </c:pt>
                <c:pt idx="224">
                  <c:v>79.657624169753063</c:v>
                </c:pt>
                <c:pt idx="225">
                  <c:v>80.846527503086406</c:v>
                </c:pt>
                <c:pt idx="226">
                  <c:v>82.646395049382704</c:v>
                </c:pt>
                <c:pt idx="227">
                  <c:v>84.16142117206789</c:v>
                </c:pt>
                <c:pt idx="228">
                  <c:v>85.690207749999971</c:v>
                </c:pt>
                <c:pt idx="229">
                  <c:v>86.923144540123445</c:v>
                </c:pt>
                <c:pt idx="230">
                  <c:v>87.853626523919743</c:v>
                </c:pt>
                <c:pt idx="231">
                  <c:v>87.853626523919743</c:v>
                </c:pt>
                <c:pt idx="232">
                  <c:v>86.923144540123445</c:v>
                </c:pt>
                <c:pt idx="233">
                  <c:v>82.948299437499998</c:v>
                </c:pt>
                <c:pt idx="234">
                  <c:v>77.014791135030833</c:v>
                </c:pt>
                <c:pt idx="235">
                  <c:v>71.581888194444431</c:v>
                </c:pt>
                <c:pt idx="236">
                  <c:v>68.252958861111097</c:v>
                </c:pt>
                <c:pt idx="237">
                  <c:v>66.618216777777775</c:v>
                </c:pt>
                <c:pt idx="238">
                  <c:v>64.469384086419723</c:v>
                </c:pt>
                <c:pt idx="239">
                  <c:v>60.53526993132715</c:v>
                </c:pt>
                <c:pt idx="240">
                  <c:v>54.00951163503084</c:v>
                </c:pt>
                <c:pt idx="241">
                  <c:v>47.397888097993814</c:v>
                </c:pt>
                <c:pt idx="242">
                  <c:v>42.939500597993813</c:v>
                </c:pt>
                <c:pt idx="243">
                  <c:v>37.676126466049368</c:v>
                </c:pt>
                <c:pt idx="244">
                  <c:v>32.946933206790121</c:v>
                </c:pt>
                <c:pt idx="245">
                  <c:v>28.712290709104927</c:v>
                </c:pt>
                <c:pt idx="246">
                  <c:v>23.14508572530864</c:v>
                </c:pt>
                <c:pt idx="247">
                  <c:v>17.338448820216048</c:v>
                </c:pt>
                <c:pt idx="248">
                  <c:v>13.563405527777775</c:v>
                </c:pt>
                <c:pt idx="249">
                  <c:v>12.02140891280864</c:v>
                </c:pt>
                <c:pt idx="250">
                  <c:v>11.453102111111109</c:v>
                </c:pt>
                <c:pt idx="251">
                  <c:v>10.464826215277778</c:v>
                </c:pt>
                <c:pt idx="252">
                  <c:v>9.3174794567901209</c:v>
                </c:pt>
                <c:pt idx="253">
                  <c:v>8.7197252808641963</c:v>
                </c:pt>
                <c:pt idx="254">
                  <c:v>8.7197252808641963</c:v>
                </c:pt>
                <c:pt idx="255">
                  <c:v>8.3322308611111087</c:v>
                </c:pt>
                <c:pt idx="256">
                  <c:v>6.7836292276234555</c:v>
                </c:pt>
                <c:pt idx="257">
                  <c:v>5.7862714313271599</c:v>
                </c:pt>
                <c:pt idx="258">
                  <c:v>6.5268591327160488</c:v>
                </c:pt>
                <c:pt idx="259">
                  <c:v>8.8179749313271572</c:v>
                </c:pt>
                <c:pt idx="260">
                  <c:v>11.678773577160493</c:v>
                </c:pt>
                <c:pt idx="261">
                  <c:v>14.812854864197526</c:v>
                </c:pt>
                <c:pt idx="262">
                  <c:v>18.177286172067898</c:v>
                </c:pt>
                <c:pt idx="263">
                  <c:v>22.668698764660487</c:v>
                </c:pt>
                <c:pt idx="264">
                  <c:v>29.068961709104929</c:v>
                </c:pt>
                <c:pt idx="265">
                  <c:v>35.865525764660497</c:v>
                </c:pt>
                <c:pt idx="266">
                  <c:v>41.859304861111113</c:v>
                </c:pt>
                <c:pt idx="267">
                  <c:v>45.812408444444436</c:v>
                </c:pt>
                <c:pt idx="268">
                  <c:v>50.649758881944436</c:v>
                </c:pt>
                <c:pt idx="269">
                  <c:v>54.253622111111099</c:v>
                </c:pt>
                <c:pt idx="270">
                  <c:v>57.981329437499994</c:v>
                </c:pt>
                <c:pt idx="271">
                  <c:v>58.234246604938264</c:v>
                </c:pt>
                <c:pt idx="272">
                  <c:v>57.225880444444435</c:v>
                </c:pt>
                <c:pt idx="273">
                  <c:v>56.475385215277761</c:v>
                </c:pt>
                <c:pt idx="274">
                  <c:v>52.556407560956785</c:v>
                </c:pt>
                <c:pt idx="275">
                  <c:v>45.812408444444436</c:v>
                </c:pt>
                <c:pt idx="276">
                  <c:v>39.740194753086413</c:v>
                </c:pt>
                <c:pt idx="277">
                  <c:v>32.567144641975304</c:v>
                </c:pt>
                <c:pt idx="278">
                  <c:v>26.2772405486111</c:v>
                </c:pt>
                <c:pt idx="279">
                  <c:v>17.895472048611108</c:v>
                </c:pt>
                <c:pt idx="280">
                  <c:v>12.603476169753081</c:v>
                </c:pt>
                <c:pt idx="281">
                  <c:v>11.229632317901231</c:v>
                </c:pt>
                <c:pt idx="282">
                  <c:v>14.432240672067897</c:v>
                </c:pt>
                <c:pt idx="283">
                  <c:v>19.472695429012344</c:v>
                </c:pt>
                <c:pt idx="284">
                  <c:v>25.100171206790126</c:v>
                </c:pt>
                <c:pt idx="285">
                  <c:v>32.00158993132716</c:v>
                </c:pt>
                <c:pt idx="286">
                  <c:v>38.495148762345664</c:v>
                </c:pt>
                <c:pt idx="287">
                  <c:v>45.588113023919746</c:v>
                </c:pt>
                <c:pt idx="288">
                  <c:v>53.280482716049377</c:v>
                </c:pt>
                <c:pt idx="289">
                  <c:v>61.572257838734551</c:v>
                </c:pt>
                <c:pt idx="290">
                  <c:v>66.618216777777775</c:v>
                </c:pt>
                <c:pt idx="291">
                  <c:v>68.252958861111097</c:v>
                </c:pt>
                <c:pt idx="292">
                  <c:v>66.618216777777775</c:v>
                </c:pt>
                <c:pt idx="293">
                  <c:v>63.672653727623448</c:v>
                </c:pt>
                <c:pt idx="294">
                  <c:v>61.572257838734551</c:v>
                </c:pt>
                <c:pt idx="295">
                  <c:v>60.277398999999974</c:v>
                </c:pt>
                <c:pt idx="296">
                  <c:v>60.020078486882717</c:v>
                </c:pt>
                <c:pt idx="297">
                  <c:v>60.277398999999974</c:v>
                </c:pt>
                <c:pt idx="298">
                  <c:v>61.052663048611109</c:v>
                </c:pt>
                <c:pt idx="299">
                  <c:v>61.572257838734551</c:v>
                </c:pt>
                <c:pt idx="300">
                  <c:v>61.572257838734551</c:v>
                </c:pt>
                <c:pt idx="301">
                  <c:v>61.052663048611109</c:v>
                </c:pt>
                <c:pt idx="302">
                  <c:v>59.763308391975308</c:v>
                </c:pt>
                <c:pt idx="303">
                  <c:v>57.728962688271587</c:v>
                </c:pt>
                <c:pt idx="304">
                  <c:v>55.235568197530839</c:v>
                </c:pt>
                <c:pt idx="305">
                  <c:v>51.598679875771587</c:v>
                </c:pt>
                <c:pt idx="306">
                  <c:v>48.085635651234561</c:v>
                </c:pt>
                <c:pt idx="307">
                  <c:v>45.812408444444436</c:v>
                </c:pt>
                <c:pt idx="308">
                  <c:v>44.696435523919732</c:v>
                </c:pt>
                <c:pt idx="309">
                  <c:v>44.25389928317901</c:v>
                </c:pt>
                <c:pt idx="310">
                  <c:v>43.37543182021605</c:v>
                </c:pt>
                <c:pt idx="311">
                  <c:v>42.289731901234568</c:v>
                </c:pt>
                <c:pt idx="312">
                  <c:v>40.792869579475308</c:v>
                </c:pt>
                <c:pt idx="313">
                  <c:v>38.495148762345664</c:v>
                </c:pt>
                <c:pt idx="314">
                  <c:v>35.667099999999998</c:v>
                </c:pt>
                <c:pt idx="315">
                  <c:v>32.567144641975304</c:v>
                </c:pt>
                <c:pt idx="316">
                  <c:v>29.970271527777772</c:v>
                </c:pt>
                <c:pt idx="317">
                  <c:v>27.655487746141969</c:v>
                </c:pt>
                <c:pt idx="318">
                  <c:v>24.768819444444446</c:v>
                </c:pt>
                <c:pt idx="319">
                  <c:v>21.576393827160491</c:v>
                </c:pt>
                <c:pt idx="320">
                  <c:v>18.747519437499999</c:v>
                </c:pt>
                <c:pt idx="321">
                  <c:v>18.036103901234569</c:v>
                </c:pt>
                <c:pt idx="322">
                  <c:v>17.063239715277774</c:v>
                </c:pt>
                <c:pt idx="323">
                  <c:v>17.063239715277774</c:v>
                </c:pt>
                <c:pt idx="324">
                  <c:v>16.250822437499998</c:v>
                </c:pt>
                <c:pt idx="325">
                  <c:v>15.720219283179009</c:v>
                </c:pt>
                <c:pt idx="326">
                  <c:v>15.720219283179009</c:v>
                </c:pt>
                <c:pt idx="327">
                  <c:v>15.328046308641971</c:v>
                </c:pt>
                <c:pt idx="328">
                  <c:v>14.940827097993827</c:v>
                </c:pt>
                <c:pt idx="329">
                  <c:v>11.565662635030865</c:v>
                </c:pt>
                <c:pt idx="330">
                  <c:v>8.4282788387345668</c:v>
                </c:pt>
                <c:pt idx="331">
                  <c:v>7.8602472461419728</c:v>
                </c:pt>
                <c:pt idx="332">
                  <c:v>7.6753067276234539</c:v>
                </c:pt>
                <c:pt idx="333">
                  <c:v>6.9575613819444442</c:v>
                </c:pt>
                <c:pt idx="334">
                  <c:v>6.6974887777777763</c:v>
                </c:pt>
                <c:pt idx="335">
                  <c:v>6.1922048611111116</c:v>
                </c:pt>
                <c:pt idx="336">
                  <c:v>5.7862714313271599</c:v>
                </c:pt>
                <c:pt idx="337">
                  <c:v>5.6277509868827158</c:v>
                </c:pt>
                <c:pt idx="338">
                  <c:v>5.7862714313271599</c:v>
                </c:pt>
                <c:pt idx="339">
                  <c:v>6.5268591327160488</c:v>
                </c:pt>
                <c:pt idx="340">
                  <c:v>8.7197252808641963</c:v>
                </c:pt>
                <c:pt idx="341">
                  <c:v>12.252584560956789</c:v>
                </c:pt>
                <c:pt idx="342">
                  <c:v>15.984420023919752</c:v>
                </c:pt>
                <c:pt idx="343">
                  <c:v>17.200569058641975</c:v>
                </c:pt>
                <c:pt idx="344">
                  <c:v>17.615859597993826</c:v>
                </c:pt>
                <c:pt idx="345">
                  <c:v>17.895472048611108</c:v>
                </c:pt>
                <c:pt idx="346">
                  <c:v>19.180973777777773</c:v>
                </c:pt>
                <c:pt idx="347">
                  <c:v>19.472695429012344</c:v>
                </c:pt>
                <c:pt idx="348">
                  <c:v>20.211631875771602</c:v>
                </c:pt>
                <c:pt idx="349">
                  <c:v>21.116519412808636</c:v>
                </c:pt>
                <c:pt idx="350">
                  <c:v>21.730786135030861</c:v>
                </c:pt>
                <c:pt idx="351">
                  <c:v>21.885728861111108</c:v>
                </c:pt>
                <c:pt idx="352">
                  <c:v>21.730786135030861</c:v>
                </c:pt>
                <c:pt idx="353">
                  <c:v>21.576393827160491</c:v>
                </c:pt>
                <c:pt idx="354">
                  <c:v>21.422551937499993</c:v>
                </c:pt>
                <c:pt idx="355">
                  <c:v>21.422551937499993</c:v>
                </c:pt>
                <c:pt idx="356">
                  <c:v>21.730786135030861</c:v>
                </c:pt>
                <c:pt idx="357">
                  <c:v>21.885728861111108</c:v>
                </c:pt>
                <c:pt idx="358">
                  <c:v>21.576393827160491</c:v>
                </c:pt>
                <c:pt idx="359">
                  <c:v>19.914406042438266</c:v>
                </c:pt>
                <c:pt idx="360">
                  <c:v>17.200569058641975</c:v>
                </c:pt>
                <c:pt idx="361">
                  <c:v>14.812854864197526</c:v>
                </c:pt>
                <c:pt idx="362">
                  <c:v>13.199303881944443</c:v>
                </c:pt>
                <c:pt idx="363">
                  <c:v>12.252584560956789</c:v>
                </c:pt>
                <c:pt idx="364">
                  <c:v>11.792434937499999</c:v>
                </c:pt>
                <c:pt idx="365">
                  <c:v>11.792434937499999</c:v>
                </c:pt>
                <c:pt idx="366">
                  <c:v>11.906646716049382</c:v>
                </c:pt>
                <c:pt idx="367">
                  <c:v>12.368998012345676</c:v>
                </c:pt>
                <c:pt idx="368">
                  <c:v>13.441487894290123</c:v>
                </c:pt>
                <c:pt idx="369">
                  <c:v>15.198422820216047</c:v>
                </c:pt>
                <c:pt idx="370">
                  <c:v>16.250822437499998</c:v>
                </c:pt>
                <c:pt idx="371">
                  <c:v>16.519426523919751</c:v>
                </c:pt>
                <c:pt idx="372">
                  <c:v>15.588944540123453</c:v>
                </c:pt>
                <c:pt idx="373">
                  <c:v>12.485961881944444</c:v>
                </c:pt>
                <c:pt idx="374">
                  <c:v>8.622026048611108</c:v>
                </c:pt>
                <c:pt idx="375">
                  <c:v>5.7067359999999994</c:v>
                </c:pt>
                <c:pt idx="376">
                  <c:v>3.8972361350308633</c:v>
                </c:pt>
                <c:pt idx="377">
                  <c:v>2.8632755277777773</c:v>
                </c:pt>
                <c:pt idx="378">
                  <c:v>2.1799313202160491</c:v>
                </c:pt>
                <c:pt idx="379">
                  <c:v>1.7613382716049384</c:v>
                </c:pt>
                <c:pt idx="380">
                  <c:v>1.4266839999999998</c:v>
                </c:pt>
                <c:pt idx="381">
                  <c:v>1.0240530794753082</c:v>
                </c:pt>
                <c:pt idx="382">
                  <c:v>0.66077706095679012</c:v>
                </c:pt>
                <c:pt idx="383">
                  <c:v>0.37676126466049387</c:v>
                </c:pt>
                <c:pt idx="384">
                  <c:v>0.14558561651234564</c:v>
                </c:pt>
                <c:pt idx="385">
                  <c:v>2.2291937499999998E-2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6.8802276234567906E-3</c:v>
                </c:pt>
                <c:pt idx="393">
                  <c:v>0.12136721527777779</c:v>
                </c:pt>
                <c:pt idx="394">
                  <c:v>0.63408177777777763</c:v>
                </c:pt>
                <c:pt idx="395">
                  <c:v>1.8959155239197534</c:v>
                </c:pt>
                <c:pt idx="396">
                  <c:v>4.1636385486111109</c:v>
                </c:pt>
                <c:pt idx="397">
                  <c:v>7.5836620956790135</c:v>
                </c:pt>
                <c:pt idx="398">
                  <c:v>12.02140891280864</c:v>
                </c:pt>
                <c:pt idx="399">
                  <c:v>16.117346021604931</c:v>
                </c:pt>
                <c:pt idx="400">
                  <c:v>18.036103901234569</c:v>
                </c:pt>
                <c:pt idx="401">
                  <c:v>18.036103901234569</c:v>
                </c:pt>
                <c:pt idx="402">
                  <c:v>17.063239715277774</c:v>
                </c:pt>
                <c:pt idx="403">
                  <c:v>14.940827097993827</c:v>
                </c:pt>
                <c:pt idx="404">
                  <c:v>12.840155999999999</c:v>
                </c:pt>
                <c:pt idx="405">
                  <c:v>11.229632317901231</c:v>
                </c:pt>
                <c:pt idx="406">
                  <c:v>9.6237871905864161</c:v>
                </c:pt>
                <c:pt idx="407">
                  <c:v>7.9535431327160486</c:v>
                </c:pt>
                <c:pt idx="408">
                  <c:v>6.4423699374999996</c:v>
                </c:pt>
                <c:pt idx="409">
                  <c:v>5.5493163919753075</c:v>
                </c:pt>
                <c:pt idx="410">
                  <c:v>5.3173151165123453</c:v>
                </c:pt>
                <c:pt idx="411">
                  <c:v>5.3940984567901227</c:v>
                </c:pt>
                <c:pt idx="412">
                  <c:v>5.5493163919753075</c:v>
                </c:pt>
                <c:pt idx="413">
                  <c:v>5.7862714313271599</c:v>
                </c:pt>
                <c:pt idx="414">
                  <c:v>6.1099173387345687</c:v>
                </c:pt>
                <c:pt idx="415">
                  <c:v>6.9575613819444442</c:v>
                </c:pt>
                <c:pt idx="416">
                  <c:v>8.3322308611111087</c:v>
                </c:pt>
                <c:pt idx="417">
                  <c:v>9.6237871905864161</c:v>
                </c:pt>
                <c:pt idx="418">
                  <c:v>10.039903357253088</c:v>
                </c:pt>
                <c:pt idx="419">
                  <c:v>9.7269906049382708</c:v>
                </c:pt>
                <c:pt idx="420">
                  <c:v>8.5248772345679011</c:v>
                </c:pt>
                <c:pt idx="421">
                  <c:v>7.5836620956790135</c:v>
                </c:pt>
                <c:pt idx="422">
                  <c:v>7.2225877499999989</c:v>
                </c:pt>
                <c:pt idx="423">
                  <c:v>7.4020240864197522</c:v>
                </c:pt>
                <c:pt idx="424">
                  <c:v>8.141786160493826</c:v>
                </c:pt>
                <c:pt idx="425">
                  <c:v>10.039903357253088</c:v>
                </c:pt>
                <c:pt idx="426">
                  <c:v>14.05658024382716</c:v>
                </c:pt>
                <c:pt idx="427">
                  <c:v>20.661598762345676</c:v>
                </c:pt>
                <c:pt idx="428">
                  <c:v>27.481280382716051</c:v>
                </c:pt>
                <c:pt idx="429">
                  <c:v>30.701226910493816</c:v>
                </c:pt>
                <c:pt idx="430">
                  <c:v>30.885341801697525</c:v>
                </c:pt>
                <c:pt idx="431">
                  <c:v>29.608096345679009</c:v>
                </c:pt>
                <c:pt idx="432">
                  <c:v>28.00555372762345</c:v>
                </c:pt>
                <c:pt idx="433">
                  <c:v>26.961960801697533</c:v>
                </c:pt>
                <c:pt idx="434">
                  <c:v>26.618499838734568</c:v>
                </c:pt>
                <c:pt idx="435">
                  <c:v>25.769479749999999</c:v>
                </c:pt>
                <c:pt idx="436">
                  <c:v>23.465429123456783</c:v>
                </c:pt>
                <c:pt idx="437">
                  <c:v>19.619381881944438</c:v>
                </c:pt>
                <c:pt idx="438">
                  <c:v>14.558561651234566</c:v>
                </c:pt>
                <c:pt idx="439">
                  <c:v>9.1160263919753071</c:v>
                </c:pt>
                <c:pt idx="440">
                  <c:v>4.5797547152777778</c:v>
                </c:pt>
                <c:pt idx="441">
                  <c:v>1.6317147831790122</c:v>
                </c:pt>
                <c:pt idx="442">
                  <c:v>0.39740194753086416</c:v>
                </c:pt>
                <c:pt idx="443">
                  <c:v>4.6510338734567898E-2</c:v>
                </c:pt>
                <c:pt idx="444">
                  <c:v>1.1008364197530865E-3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6.8802276234567906E-3</c:v>
                </c:pt>
                <c:pt idx="513">
                  <c:v>0.17200569058641973</c:v>
                </c:pt>
                <c:pt idx="514">
                  <c:v>1.1988108611111108</c:v>
                </c:pt>
                <c:pt idx="515">
                  <c:v>3.8320115771604928</c:v>
                </c:pt>
                <c:pt idx="516">
                  <c:v>7.7675017777777784</c:v>
                </c:pt>
                <c:pt idx="517">
                  <c:v>11.565662635030865</c:v>
                </c:pt>
                <c:pt idx="518">
                  <c:v>13.199303881944443</c:v>
                </c:pt>
                <c:pt idx="519">
                  <c:v>13.199303881944443</c:v>
                </c:pt>
                <c:pt idx="520">
                  <c:v>12.485961881944444</c:v>
                </c:pt>
                <c:pt idx="521">
                  <c:v>11.341092005401235</c:v>
                </c:pt>
                <c:pt idx="522">
                  <c:v>10.145308444444442</c:v>
                </c:pt>
                <c:pt idx="523">
                  <c:v>8.7197252808641963</c:v>
                </c:pt>
                <c:pt idx="524">
                  <c:v>6.611898746141974</c:v>
                </c:pt>
                <c:pt idx="525">
                  <c:v>3.8972361350308633</c:v>
                </c:pt>
                <c:pt idx="526">
                  <c:v>1.5896077901234567</c:v>
                </c:pt>
                <c:pt idx="527">
                  <c:v>0.4403345679012346</c:v>
                </c:pt>
                <c:pt idx="528">
                  <c:v>0.11008364197530865</c:v>
                </c:pt>
                <c:pt idx="529">
                  <c:v>2.7520910493827162E-2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1.1008364197530865E-3</c:v>
                </c:pt>
                <c:pt idx="534">
                  <c:v>3.9630111111111102E-2</c:v>
                </c:pt>
                <c:pt idx="535">
                  <c:v>0.28181412345679013</c:v>
                </c:pt>
                <c:pt idx="536">
                  <c:v>0.74416541975308637</c:v>
                </c:pt>
                <c:pt idx="537">
                  <c:v>1.850506021604938</c:v>
                </c:pt>
                <c:pt idx="538">
                  <c:v>4.6510338734567895</c:v>
                </c:pt>
                <c:pt idx="539">
                  <c:v>9.7269906049382708</c:v>
                </c:pt>
                <c:pt idx="540">
                  <c:v>14.685433048611111</c:v>
                </c:pt>
                <c:pt idx="541">
                  <c:v>16.519426523919751</c:v>
                </c:pt>
                <c:pt idx="542">
                  <c:v>16.519426523919751</c:v>
                </c:pt>
                <c:pt idx="543">
                  <c:v>16.250822437499998</c:v>
                </c:pt>
                <c:pt idx="544">
                  <c:v>15.328046308641971</c:v>
                </c:pt>
                <c:pt idx="545">
                  <c:v>13.685873579475308</c:v>
                </c:pt>
                <c:pt idx="546">
                  <c:v>11.118723048611113</c:v>
                </c:pt>
                <c:pt idx="547">
                  <c:v>9.419031616512342</c:v>
                </c:pt>
                <c:pt idx="548">
                  <c:v>8.141786160493826</c:v>
                </c:pt>
                <c:pt idx="549">
                  <c:v>7.3120307091049375</c:v>
                </c:pt>
                <c:pt idx="550">
                  <c:v>6.5268591327160488</c:v>
                </c:pt>
                <c:pt idx="551">
                  <c:v>5.9469935486111094</c:v>
                </c:pt>
                <c:pt idx="552">
                  <c:v>5.6277509868827158</c:v>
                </c:pt>
                <c:pt idx="553">
                  <c:v>5.165399690586419</c:v>
                </c:pt>
                <c:pt idx="554">
                  <c:v>4.8681738572530859</c:v>
                </c:pt>
                <c:pt idx="555">
                  <c:v>4.7228634498456783</c:v>
                </c:pt>
                <c:pt idx="556">
                  <c:v>4.7228634498456783</c:v>
                </c:pt>
                <c:pt idx="557">
                  <c:v>4.8681738572530859</c:v>
                </c:pt>
                <c:pt idx="558">
                  <c:v>5.241082194444445</c:v>
                </c:pt>
                <c:pt idx="559">
                  <c:v>5.7862714313271599</c:v>
                </c:pt>
                <c:pt idx="560">
                  <c:v>7.492567881944443</c:v>
                </c:pt>
                <c:pt idx="561">
                  <c:v>7.9535431327160486</c:v>
                </c:pt>
                <c:pt idx="562">
                  <c:v>7.9535431327160486</c:v>
                </c:pt>
                <c:pt idx="563">
                  <c:v>7.9535431327160486</c:v>
                </c:pt>
                <c:pt idx="564">
                  <c:v>6.5268591327160488</c:v>
                </c:pt>
                <c:pt idx="565">
                  <c:v>2.8074080794753078</c:v>
                </c:pt>
                <c:pt idx="566">
                  <c:v>0.63408177777777763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2.7520910493827162E-2</c:v>
                </c:pt>
                <c:pt idx="602">
                  <c:v>0.12136721527777779</c:v>
                </c:pt>
                <c:pt idx="603">
                  <c:v>0.63408177777777763</c:v>
                </c:pt>
                <c:pt idx="604">
                  <c:v>2.2790065979938268</c:v>
                </c:pt>
                <c:pt idx="605">
                  <c:v>5.5493163919753075</c:v>
                </c:pt>
                <c:pt idx="606">
                  <c:v>10.789297749999999</c:v>
                </c:pt>
                <c:pt idx="607">
                  <c:v>17.895472048611108</c:v>
                </c:pt>
                <c:pt idx="608">
                  <c:v>25.601326986882707</c:v>
                </c:pt>
                <c:pt idx="609">
                  <c:v>33.328923444444435</c:v>
                </c:pt>
                <c:pt idx="610">
                  <c:v>41.431079493827148</c:v>
                </c:pt>
                <c:pt idx="611">
                  <c:v>50.649758881944436</c:v>
                </c:pt>
                <c:pt idx="612">
                  <c:v>59.251419456790103</c:v>
                </c:pt>
                <c:pt idx="613">
                  <c:v>64.203256881944426</c:v>
                </c:pt>
                <c:pt idx="614">
                  <c:v>65.271068209104939</c:v>
                </c:pt>
                <c:pt idx="615">
                  <c:v>64.736061709104931</c:v>
                </c:pt>
                <c:pt idx="616">
                  <c:v>64.469384086419723</c:v>
                </c:pt>
                <c:pt idx="617">
                  <c:v>63.937680095679006</c:v>
                </c:pt>
                <c:pt idx="618">
                  <c:v>62.880877132716037</c:v>
                </c:pt>
                <c:pt idx="619">
                  <c:v>60.793691280864188</c:v>
                </c:pt>
                <c:pt idx="620">
                  <c:v>57.981329437499994</c:v>
                </c:pt>
                <c:pt idx="621">
                  <c:v>55.482430764660478</c:v>
                </c:pt>
                <c:pt idx="622">
                  <c:v>54.253622111111099</c:v>
                </c:pt>
                <c:pt idx="623">
                  <c:v>54.00951163503084</c:v>
                </c:pt>
                <c:pt idx="624">
                  <c:v>54.498283005401227</c:v>
                </c:pt>
                <c:pt idx="625">
                  <c:v>55.977807153549385</c:v>
                </c:pt>
                <c:pt idx="626">
                  <c:v>57.477146357253083</c:v>
                </c:pt>
                <c:pt idx="627">
                  <c:v>58.234246604938264</c:v>
                </c:pt>
                <c:pt idx="628">
                  <c:v>58.234246604938264</c:v>
                </c:pt>
                <c:pt idx="629">
                  <c:v>58.234246604938264</c:v>
                </c:pt>
                <c:pt idx="630">
                  <c:v>58.487714190586409</c:v>
                </c:pt>
                <c:pt idx="631">
                  <c:v>60.020078486882717</c:v>
                </c:pt>
                <c:pt idx="632">
                  <c:v>62.618052437499991</c:v>
                </c:pt>
                <c:pt idx="633">
                  <c:v>65.808276381944424</c:v>
                </c:pt>
                <c:pt idx="634">
                  <c:v>69.630380431327154</c:v>
                </c:pt>
                <c:pt idx="635">
                  <c:v>73.276075444444444</c:v>
                </c:pt>
                <c:pt idx="636">
                  <c:v>76.143754317901227</c:v>
                </c:pt>
                <c:pt idx="637">
                  <c:v>77.306237577160474</c:v>
                </c:pt>
                <c:pt idx="638">
                  <c:v>77.306237577160474</c:v>
                </c:pt>
                <c:pt idx="639">
                  <c:v>77.014791135030833</c:v>
                </c:pt>
                <c:pt idx="640">
                  <c:v>76.433549505401231</c:v>
                </c:pt>
                <c:pt idx="641">
                  <c:v>76.143754317901227</c:v>
                </c:pt>
                <c:pt idx="642">
                  <c:v>77.598234437499997</c:v>
                </c:pt>
                <c:pt idx="643">
                  <c:v>81.145129381944415</c:v>
                </c:pt>
                <c:pt idx="644">
                  <c:v>83.85731511111112</c:v>
                </c:pt>
                <c:pt idx="645">
                  <c:v>84.771284548611092</c:v>
                </c:pt>
                <c:pt idx="646">
                  <c:v>85.997616320216039</c:v>
                </c:pt>
                <c:pt idx="647">
                  <c:v>87.23275478317899</c:v>
                </c:pt>
                <c:pt idx="648">
                  <c:v>88.476699937499987</c:v>
                </c:pt>
                <c:pt idx="649">
                  <c:v>89.101975023919749</c:v>
                </c:pt>
                <c:pt idx="650">
                  <c:v>88.789062271604919</c:v>
                </c:pt>
                <c:pt idx="651">
                  <c:v>86.305575308641963</c:v>
                </c:pt>
                <c:pt idx="652">
                  <c:v>80.846527503086406</c:v>
                </c:pt>
                <c:pt idx="653">
                  <c:v>74.703034653549366</c:v>
                </c:pt>
                <c:pt idx="654">
                  <c:v>69.077760548611096</c:v>
                </c:pt>
                <c:pt idx="655">
                  <c:v>61.312185234567885</c:v>
                </c:pt>
                <c:pt idx="656">
                  <c:v>51.360623999999994</c:v>
                </c:pt>
                <c:pt idx="657">
                  <c:v>42.289731901234568</c:v>
                </c:pt>
                <c:pt idx="658">
                  <c:v>36.664733005401231</c:v>
                </c:pt>
                <c:pt idx="659">
                  <c:v>32.378075986882706</c:v>
                </c:pt>
                <c:pt idx="660">
                  <c:v>26.447594984567896</c:v>
                </c:pt>
                <c:pt idx="661">
                  <c:v>18.604135493827158</c:v>
                </c:pt>
                <c:pt idx="662">
                  <c:v>11.792434937499999</c:v>
                </c:pt>
                <c:pt idx="663">
                  <c:v>6.5268591327160488</c:v>
                </c:pt>
                <c:pt idx="664">
                  <c:v>4.7228634498456783</c:v>
                </c:pt>
                <c:pt idx="665">
                  <c:v>3.9630111111111099</c:v>
                </c:pt>
                <c:pt idx="666">
                  <c:v>4.3001422646604937</c:v>
                </c:pt>
                <c:pt idx="667">
                  <c:v>5.3940984567901227</c:v>
                </c:pt>
                <c:pt idx="668">
                  <c:v>9.9350486882716034</c:v>
                </c:pt>
                <c:pt idx="669">
                  <c:v>14.812854864197526</c:v>
                </c:pt>
                <c:pt idx="670">
                  <c:v>21.576393827160491</c:v>
                </c:pt>
                <c:pt idx="671">
                  <c:v>28.181412345679014</c:v>
                </c:pt>
                <c:pt idx="672">
                  <c:v>31.814172530864194</c:v>
                </c:pt>
                <c:pt idx="673">
                  <c:v>35.667099999999998</c:v>
                </c:pt>
                <c:pt idx="674">
                  <c:v>39.740194753086413</c:v>
                </c:pt>
                <c:pt idx="675">
                  <c:v>44.033456790123452</c:v>
                </c:pt>
                <c:pt idx="676">
                  <c:v>44.696435523919732</c:v>
                </c:pt>
                <c:pt idx="677">
                  <c:v>45.141173437499994</c:v>
                </c:pt>
                <c:pt idx="678">
                  <c:v>41.859304861111113</c:v>
                </c:pt>
                <c:pt idx="679">
                  <c:v>35.075125215277779</c:v>
                </c:pt>
                <c:pt idx="680">
                  <c:v>27.830245527777777</c:v>
                </c:pt>
                <c:pt idx="681">
                  <c:v>20.211631875771602</c:v>
                </c:pt>
                <c:pt idx="682">
                  <c:v>14.306470111111109</c:v>
                </c:pt>
                <c:pt idx="683">
                  <c:v>12.252584560956789</c:v>
                </c:pt>
                <c:pt idx="684">
                  <c:v>9.8307444374999946</c:v>
                </c:pt>
                <c:pt idx="685">
                  <c:v>9.8307444374999946</c:v>
                </c:pt>
                <c:pt idx="686">
                  <c:v>12.485961881944444</c:v>
                </c:pt>
                <c:pt idx="687">
                  <c:v>15.720219283179009</c:v>
                </c:pt>
                <c:pt idx="688">
                  <c:v>18.461301968364189</c:v>
                </c:pt>
                <c:pt idx="689">
                  <c:v>22.19726556790123</c:v>
                </c:pt>
                <c:pt idx="690">
                  <c:v>25.266672715277771</c:v>
                </c:pt>
                <c:pt idx="691">
                  <c:v>26.2772405486111</c:v>
                </c:pt>
                <c:pt idx="692">
                  <c:v>26.618499838734568</c:v>
                </c:pt>
                <c:pt idx="693">
                  <c:v>27.830245527777777</c:v>
                </c:pt>
                <c:pt idx="694">
                  <c:v>29.427834381944447</c:v>
                </c:pt>
                <c:pt idx="695">
                  <c:v>30.334648382716054</c:v>
                </c:pt>
                <c:pt idx="696">
                  <c:v>28.890350999999995</c:v>
                </c:pt>
                <c:pt idx="697">
                  <c:v>22.041222005401231</c:v>
                </c:pt>
                <c:pt idx="698">
                  <c:v>18.319018861111111</c:v>
                </c:pt>
                <c:pt idx="699">
                  <c:v>14.685433048611111</c:v>
                </c:pt>
                <c:pt idx="700">
                  <c:v>13.079037503086418</c:v>
                </c:pt>
                <c:pt idx="701">
                  <c:v>12.368998012345676</c:v>
                </c:pt>
                <c:pt idx="702">
                  <c:v>12.136721527777775</c:v>
                </c:pt>
                <c:pt idx="703">
                  <c:v>12.136721527777775</c:v>
                </c:pt>
                <c:pt idx="704">
                  <c:v>12.02140891280864</c:v>
                </c:pt>
                <c:pt idx="705">
                  <c:v>10.898555764660491</c:v>
                </c:pt>
                <c:pt idx="706">
                  <c:v>8.8179749313271572</c:v>
                </c:pt>
                <c:pt idx="707">
                  <c:v>6.2750428016975315</c:v>
                </c:pt>
                <c:pt idx="708">
                  <c:v>4.5090259753086421</c:v>
                </c:pt>
                <c:pt idx="709">
                  <c:v>3.9630111111111099</c:v>
                </c:pt>
                <c:pt idx="710">
                  <c:v>4.7952434444444432</c:v>
                </c:pt>
                <c:pt idx="711">
                  <c:v>8.0473894374999997</c:v>
                </c:pt>
                <c:pt idx="712">
                  <c:v>12.252584560956789</c:v>
                </c:pt>
                <c:pt idx="713">
                  <c:v>13.079037503086418</c:v>
                </c:pt>
                <c:pt idx="714">
                  <c:v>12.368998012345676</c:v>
                </c:pt>
                <c:pt idx="715">
                  <c:v>9.419031616512342</c:v>
                </c:pt>
                <c:pt idx="716">
                  <c:v>5.3173151165123453</c:v>
                </c:pt>
                <c:pt idx="717">
                  <c:v>3.9630111111111099</c:v>
                </c:pt>
                <c:pt idx="718">
                  <c:v>3.9630111111111099</c:v>
                </c:pt>
                <c:pt idx="719">
                  <c:v>4.6510338734567895</c:v>
                </c:pt>
                <c:pt idx="720">
                  <c:v>7.0453530864197536</c:v>
                </c:pt>
                <c:pt idx="721">
                  <c:v>9.419031616512342</c:v>
                </c:pt>
                <c:pt idx="722">
                  <c:v>11.678773577160493</c:v>
                </c:pt>
                <c:pt idx="723">
                  <c:v>13.932460937499998</c:v>
                </c:pt>
                <c:pt idx="724">
                  <c:v>15.85204444444444</c:v>
                </c:pt>
                <c:pt idx="725">
                  <c:v>19.472695429012344</c:v>
                </c:pt>
                <c:pt idx="726">
                  <c:v>24.603969190586415</c:v>
                </c:pt>
                <c:pt idx="727">
                  <c:v>33.328923444444435</c:v>
                </c:pt>
                <c:pt idx="728">
                  <c:v>39.322977749999978</c:v>
                </c:pt>
                <c:pt idx="729">
                  <c:v>44.47489219444445</c:v>
                </c:pt>
                <c:pt idx="730">
                  <c:v>47.626586864197527</c:v>
                </c:pt>
                <c:pt idx="731">
                  <c:v>48.315985672067889</c:v>
                </c:pt>
                <c:pt idx="732">
                  <c:v>48.5468861111111</c:v>
                </c:pt>
                <c:pt idx="733">
                  <c:v>49.010338243827157</c:v>
                </c:pt>
                <c:pt idx="734">
                  <c:v>49.475992049382704</c:v>
                </c:pt>
                <c:pt idx="735">
                  <c:v>50.178600894290135</c:v>
                </c:pt>
                <c:pt idx="736">
                  <c:v>51.12311854243827</c:v>
                </c:pt>
                <c:pt idx="737">
                  <c:v>52.556407560956785</c:v>
                </c:pt>
                <c:pt idx="738">
                  <c:v>53.280482716049377</c:v>
                </c:pt>
                <c:pt idx="739">
                  <c:v>53.522941937499994</c:v>
                </c:pt>
                <c:pt idx="740">
                  <c:v>56.475385215277761</c:v>
                </c:pt>
                <c:pt idx="741">
                  <c:v>59.251419456790103</c:v>
                </c:pt>
                <c:pt idx="742">
                  <c:v>61.312185234567885</c:v>
                </c:pt>
                <c:pt idx="743">
                  <c:v>61.572257838734551</c:v>
                </c:pt>
                <c:pt idx="744">
                  <c:v>61.832880861111093</c:v>
                </c:pt>
                <c:pt idx="745">
                  <c:v>61.832880861111093</c:v>
                </c:pt>
                <c:pt idx="746">
                  <c:v>62.094054301697525</c:v>
                </c:pt>
                <c:pt idx="747">
                  <c:v>63.144252246141974</c:v>
                </c:pt>
                <c:pt idx="748">
                  <c:v>65.003289749999993</c:v>
                </c:pt>
                <c:pt idx="749">
                  <c:v>67.160929132716035</c:v>
                </c:pt>
                <c:pt idx="750">
                  <c:v>68.252958861111097</c:v>
                </c:pt>
                <c:pt idx="751">
                  <c:v>68.252958861111097</c:v>
                </c:pt>
                <c:pt idx="752">
                  <c:v>67.979125801697521</c:v>
                </c:pt>
                <c:pt idx="753">
                  <c:v>66.889297746141949</c:v>
                </c:pt>
                <c:pt idx="754">
                  <c:v>64.736061709104931</c:v>
                </c:pt>
                <c:pt idx="755">
                  <c:v>62.355778160493813</c:v>
                </c:pt>
                <c:pt idx="756">
                  <c:v>58.996300616512336</c:v>
                </c:pt>
                <c:pt idx="757">
                  <c:v>52.556407560956785</c:v>
                </c:pt>
                <c:pt idx="758">
                  <c:v>42.505771048611102</c:v>
                </c:pt>
                <c:pt idx="759">
                  <c:v>32.00158993132716</c:v>
                </c:pt>
                <c:pt idx="760">
                  <c:v>23.14508572530864</c:v>
                </c:pt>
                <c:pt idx="761">
                  <c:v>15.458220215277773</c:v>
                </c:pt>
                <c:pt idx="762">
                  <c:v>9.3174794567901209</c:v>
                </c:pt>
                <c:pt idx="763">
                  <c:v>5.6277509868827158</c:v>
                </c:pt>
                <c:pt idx="764">
                  <c:v>3.9630111111111099</c:v>
                </c:pt>
                <c:pt idx="765">
                  <c:v>4.5090259753086421</c:v>
                </c:pt>
                <c:pt idx="766">
                  <c:v>7.0453530864197536</c:v>
                </c:pt>
                <c:pt idx="767">
                  <c:v>10.039903357253088</c:v>
                </c:pt>
                <c:pt idx="768">
                  <c:v>13.80889204938271</c:v>
                </c:pt>
                <c:pt idx="769">
                  <c:v>18.036103901234569</c:v>
                </c:pt>
                <c:pt idx="770">
                  <c:v>24.934220116512339</c:v>
                </c:pt>
                <c:pt idx="771">
                  <c:v>34.29353135725308</c:v>
                </c:pt>
                <c:pt idx="772">
                  <c:v>43.813564715277764</c:v>
                </c:pt>
                <c:pt idx="773">
                  <c:v>54.498283005401227</c:v>
                </c:pt>
                <c:pt idx="774">
                  <c:v>62.094054301697525</c:v>
                </c:pt>
                <c:pt idx="775">
                  <c:v>71.301450116512328</c:v>
                </c:pt>
                <c:pt idx="776">
                  <c:v>80.548476042438267</c:v>
                </c:pt>
                <c:pt idx="777">
                  <c:v>87.23275478317899</c:v>
                </c:pt>
                <c:pt idx="778">
                  <c:v>92.899860672067902</c:v>
                </c:pt>
                <c:pt idx="779">
                  <c:v>98.415876762345661</c:v>
                </c:pt>
                <c:pt idx="780">
                  <c:v>102.74133826466048</c:v>
                </c:pt>
                <c:pt idx="781">
                  <c:v>106.13191443749999</c:v>
                </c:pt>
                <c:pt idx="782">
                  <c:v>108.53806764197529</c:v>
                </c:pt>
                <c:pt idx="783">
                  <c:v>110.27326104861109</c:v>
                </c:pt>
                <c:pt idx="784">
                  <c:v>111.32098211111111</c:v>
                </c:pt>
                <c:pt idx="785">
                  <c:v>112.72564938271606</c:v>
                </c:pt>
                <c:pt idx="786">
                  <c:v>115.2050082091049</c:v>
                </c:pt>
                <c:pt idx="787">
                  <c:v>116.992491345679</c:v>
                </c:pt>
                <c:pt idx="788">
                  <c:v>117.35163922762345</c:v>
                </c:pt>
                <c:pt idx="789">
                  <c:v>117.35163922762345</c:v>
                </c:pt>
                <c:pt idx="790">
                  <c:v>117.71133752777779</c:v>
                </c:pt>
                <c:pt idx="791">
                  <c:v>118.79373493749999</c:v>
                </c:pt>
                <c:pt idx="792">
                  <c:v>119.88108611111109</c:v>
                </c:pt>
                <c:pt idx="793">
                  <c:v>118.43238538271603</c:v>
                </c:pt>
                <c:pt idx="794">
                  <c:v>110.97119133873456</c:v>
                </c:pt>
                <c:pt idx="795">
                  <c:v>98.087001881944417</c:v>
                </c:pt>
                <c:pt idx="796">
                  <c:v>82.044237527777767</c:v>
                </c:pt>
                <c:pt idx="797">
                  <c:v>66.889297746141949</c:v>
                </c:pt>
                <c:pt idx="798">
                  <c:v>55.482430764660478</c:v>
                </c:pt>
                <c:pt idx="799">
                  <c:v>49.242889937499982</c:v>
                </c:pt>
                <c:pt idx="800">
                  <c:v>47.169739749999998</c:v>
                </c:pt>
                <c:pt idx="801">
                  <c:v>46.942141820216037</c:v>
                </c:pt>
                <c:pt idx="802">
                  <c:v>48.778336968364201</c:v>
                </c:pt>
                <c:pt idx="803">
                  <c:v>54.989256048611118</c:v>
                </c:pt>
                <c:pt idx="804">
                  <c:v>64.469384086419723</c:v>
                </c:pt>
                <c:pt idx="805">
                  <c:v>72.709144688271593</c:v>
                </c:pt>
                <c:pt idx="806">
                  <c:v>76.433549505401231</c:v>
                </c:pt>
                <c:pt idx="807">
                  <c:v>77.306237577160474</c:v>
                </c:pt>
                <c:pt idx="808">
                  <c:v>75.854509548611091</c:v>
                </c:pt>
                <c:pt idx="809">
                  <c:v>72.426504937499971</c:v>
                </c:pt>
                <c:pt idx="810">
                  <c:v>67.979125801697521</c:v>
                </c:pt>
                <c:pt idx="811">
                  <c:v>61.832880861111093</c:v>
                </c:pt>
                <c:pt idx="812">
                  <c:v>52.556407560956785</c:v>
                </c:pt>
                <c:pt idx="813">
                  <c:v>43.37543182021605</c:v>
                </c:pt>
                <c:pt idx="814">
                  <c:v>34.683227449845667</c:v>
                </c:pt>
                <c:pt idx="815">
                  <c:v>26.618499838734568</c:v>
                </c:pt>
                <c:pt idx="816">
                  <c:v>19.035938579475307</c:v>
                </c:pt>
                <c:pt idx="817">
                  <c:v>13.199303881944443</c:v>
                </c:pt>
                <c:pt idx="818">
                  <c:v>8.9167749999999995</c:v>
                </c:pt>
                <c:pt idx="819">
                  <c:v>7.9535431327160486</c:v>
                </c:pt>
                <c:pt idx="820">
                  <c:v>8.9167749999999995</c:v>
                </c:pt>
                <c:pt idx="821">
                  <c:v>12.603476169753081</c:v>
                </c:pt>
                <c:pt idx="822">
                  <c:v>16.926460790123457</c:v>
                </c:pt>
                <c:pt idx="823">
                  <c:v>21.422551937499993</c:v>
                </c:pt>
                <c:pt idx="824">
                  <c:v>26.107436530864195</c:v>
                </c:pt>
                <c:pt idx="825">
                  <c:v>29.970271527777772</c:v>
                </c:pt>
                <c:pt idx="826">
                  <c:v>33.906036937499998</c:v>
                </c:pt>
                <c:pt idx="827">
                  <c:v>37.880056412808635</c:v>
                </c:pt>
                <c:pt idx="828">
                  <c:v>41.644916968364193</c:v>
                </c:pt>
                <c:pt idx="829">
                  <c:v>47.169739749999998</c:v>
                </c:pt>
                <c:pt idx="830">
                  <c:v>53.280482716049377</c:v>
                </c:pt>
                <c:pt idx="831">
                  <c:v>58.996300616512336</c:v>
                </c:pt>
                <c:pt idx="832">
                  <c:v>62.618052437499991</c:v>
                </c:pt>
                <c:pt idx="833">
                  <c:v>63.937680095679006</c:v>
                </c:pt>
                <c:pt idx="834">
                  <c:v>65.271068209104939</c:v>
                </c:pt>
                <c:pt idx="835">
                  <c:v>66.889297746141949</c:v>
                </c:pt>
                <c:pt idx="836">
                  <c:v>68.252958861111097</c:v>
                </c:pt>
                <c:pt idx="837">
                  <c:v>69.35379528086419</c:v>
                </c:pt>
                <c:pt idx="838">
                  <c:v>71.301450116512328</c:v>
                </c:pt>
                <c:pt idx="839">
                  <c:v>73.845207873456758</c:v>
                </c:pt>
                <c:pt idx="840">
                  <c:v>75.854509548611091</c:v>
                </c:pt>
                <c:pt idx="841">
                  <c:v>78.183879412808608</c:v>
                </c:pt>
                <c:pt idx="842">
                  <c:v>81.743984394290123</c:v>
                </c:pt>
                <c:pt idx="843">
                  <c:v>85.383349597993828</c:v>
                </c:pt>
                <c:pt idx="844">
                  <c:v>87.853626523919743</c:v>
                </c:pt>
                <c:pt idx="845">
                  <c:v>88.789062271604919</c:v>
                </c:pt>
                <c:pt idx="846">
                  <c:v>89.41543819444442</c:v>
                </c:pt>
                <c:pt idx="847">
                  <c:v>90.044015790123453</c:v>
                </c:pt>
                <c:pt idx="848">
                  <c:v>91.625092097993829</c:v>
                </c:pt>
                <c:pt idx="849">
                  <c:v>94.828526079475324</c:v>
                </c:pt>
                <c:pt idx="850">
                  <c:v>99.405803912808608</c:v>
                </c:pt>
                <c:pt idx="851">
                  <c:v>102.74133826466048</c:v>
                </c:pt>
                <c:pt idx="852">
                  <c:v>104.76907894984568</c:v>
                </c:pt>
                <c:pt idx="853">
                  <c:v>106.81663469058638</c:v>
                </c:pt>
                <c:pt idx="854">
                  <c:v>108.88400548688269</c:v>
                </c:pt>
                <c:pt idx="855">
                  <c:v>110.27326104861109</c:v>
                </c:pt>
                <c:pt idx="856">
                  <c:v>110.62195098456787</c:v>
                </c:pt>
                <c:pt idx="857">
                  <c:v>110.97119133873456</c:v>
                </c:pt>
                <c:pt idx="858">
                  <c:v>114.49386788194445</c:v>
                </c:pt>
                <c:pt idx="859">
                  <c:v>119.15563491049379</c:v>
                </c:pt>
                <c:pt idx="860">
                  <c:v>122.80490764197526</c:v>
                </c:pt>
                <c:pt idx="861">
                  <c:v>125.0208913549383</c:v>
                </c:pt>
                <c:pt idx="862">
                  <c:v>130.26857856790122</c:v>
                </c:pt>
                <c:pt idx="863">
                  <c:v>139.12398193749993</c:v>
                </c:pt>
                <c:pt idx="864">
                  <c:v>143.85978021527774</c:v>
                </c:pt>
                <c:pt idx="865">
                  <c:v>145.85642227160491</c:v>
                </c:pt>
                <c:pt idx="866">
                  <c:v>148.27055654012344</c:v>
                </c:pt>
                <c:pt idx="867">
                  <c:v>153.15827024382713</c:v>
                </c:pt>
                <c:pt idx="868">
                  <c:v>158.96077901234565</c:v>
                </c:pt>
                <c:pt idx="869">
                  <c:v>161.48059357716042</c:v>
                </c:pt>
                <c:pt idx="870">
                  <c:v>161.05924843749997</c:v>
                </c:pt>
                <c:pt idx="871">
                  <c:v>159.79851552777777</c:v>
                </c:pt>
                <c:pt idx="872">
                  <c:v>158.12524416975305</c:v>
                </c:pt>
                <c:pt idx="873">
                  <c:v>156.46077950308643</c:v>
                </c:pt>
                <c:pt idx="874">
                  <c:v>153.98059504938266</c:v>
                </c:pt>
                <c:pt idx="875">
                  <c:v>150.29747159799382</c:v>
                </c:pt>
                <c:pt idx="876">
                  <c:v>145.45599302391977</c:v>
                </c:pt>
                <c:pt idx="877">
                  <c:v>139.90777746836415</c:v>
                </c:pt>
                <c:pt idx="878">
                  <c:v>136.39803575308642</c:v>
                </c:pt>
                <c:pt idx="879">
                  <c:v>134.85246141975307</c:v>
                </c:pt>
                <c:pt idx="880">
                  <c:v>134.85246141975307</c:v>
                </c:pt>
                <c:pt idx="881">
                  <c:v>131.02705486111111</c:v>
                </c:pt>
                <c:pt idx="882">
                  <c:v>127.25669012345678</c:v>
                </c:pt>
                <c:pt idx="883">
                  <c:v>127.25669012345678</c:v>
                </c:pt>
                <c:pt idx="884">
                  <c:v>127.25669012345678</c:v>
                </c:pt>
                <c:pt idx="885">
                  <c:v>127.63124971527775</c:v>
                </c:pt>
                <c:pt idx="886">
                  <c:v>128.75823099999999</c:v>
                </c:pt>
                <c:pt idx="887">
                  <c:v>129.51230394753082</c:v>
                </c:pt>
                <c:pt idx="888">
                  <c:v>129.89016604861109</c:v>
                </c:pt>
                <c:pt idx="889">
                  <c:v>129.1349922646605</c:v>
                </c:pt>
                <c:pt idx="890">
                  <c:v>127.63124971527775</c:v>
                </c:pt>
                <c:pt idx="891">
                  <c:v>124.65018469058639</c:v>
                </c:pt>
                <c:pt idx="892">
                  <c:v>120.60873898456791</c:v>
                </c:pt>
                <c:pt idx="893">
                  <c:v>115.56140399999998</c:v>
                </c:pt>
                <c:pt idx="894">
                  <c:v>111.32098211111111</c:v>
                </c:pt>
                <c:pt idx="895">
                  <c:v>107.84784320679013</c:v>
                </c:pt>
                <c:pt idx="896">
                  <c:v>106.13191443749999</c:v>
                </c:pt>
                <c:pt idx="897">
                  <c:v>105.44939585725305</c:v>
                </c:pt>
                <c:pt idx="898">
                  <c:v>105.44939585725305</c:v>
                </c:pt>
                <c:pt idx="899">
                  <c:v>105.1089621944444</c:v>
                </c:pt>
                <c:pt idx="900">
                  <c:v>104.09096371527774</c:v>
                </c:pt>
                <c:pt idx="901">
                  <c:v>102.06982804861107</c:v>
                </c:pt>
                <c:pt idx="902">
                  <c:v>98.087001881944417</c:v>
                </c:pt>
                <c:pt idx="903">
                  <c:v>82.044237527777767</c:v>
                </c:pt>
                <c:pt idx="904">
                  <c:v>66.889297746141949</c:v>
                </c:pt>
                <c:pt idx="905">
                  <c:v>55.482430764660478</c:v>
                </c:pt>
                <c:pt idx="906">
                  <c:v>49.242889937499982</c:v>
                </c:pt>
                <c:pt idx="907">
                  <c:v>47.169739749999998</c:v>
                </c:pt>
                <c:pt idx="908">
                  <c:v>46.942141820216037</c:v>
                </c:pt>
                <c:pt idx="909">
                  <c:v>48.778336968364201</c:v>
                </c:pt>
                <c:pt idx="910">
                  <c:v>54.989256048611118</c:v>
                </c:pt>
                <c:pt idx="911">
                  <c:v>64.469384086419723</c:v>
                </c:pt>
                <c:pt idx="912">
                  <c:v>72.709144688271593</c:v>
                </c:pt>
                <c:pt idx="913">
                  <c:v>76.433549505401231</c:v>
                </c:pt>
                <c:pt idx="914">
                  <c:v>80.250974999999997</c:v>
                </c:pt>
                <c:pt idx="915">
                  <c:v>89.41543819444442</c:v>
                </c:pt>
                <c:pt idx="916">
                  <c:v>92.899860672067902</c:v>
                </c:pt>
                <c:pt idx="917">
                  <c:v>96.45088375308643</c:v>
                </c:pt>
                <c:pt idx="918">
                  <c:v>95.800289429012338</c:v>
                </c:pt>
                <c:pt idx="919">
                  <c:v>96.125311381944442</c:v>
                </c:pt>
                <c:pt idx="920">
                  <c:v>97.430903375771607</c:v>
                </c:pt>
                <c:pt idx="921">
                  <c:v>100.73341263503083</c:v>
                </c:pt>
                <c:pt idx="922">
                  <c:v>106.81663469058638</c:v>
                </c:pt>
                <c:pt idx="923">
                  <c:v>112.37365693749999</c:v>
                </c:pt>
                <c:pt idx="924">
                  <c:v>116.63389388194442</c:v>
                </c:pt>
                <c:pt idx="925">
                  <c:v>113.07819224614194</c:v>
                </c:pt>
                <c:pt idx="926">
                  <c:v>108.19268021527779</c:v>
                </c:pt>
                <c:pt idx="927">
                  <c:v>105.79037993827158</c:v>
                </c:pt>
                <c:pt idx="928">
                  <c:v>103.41505015354934</c:v>
                </c:pt>
                <c:pt idx="929">
                  <c:v>102.06982804861107</c:v>
                </c:pt>
                <c:pt idx="930">
                  <c:v>100.73341263503083</c:v>
                </c:pt>
                <c:pt idx="931">
                  <c:v>99.736880466049357</c:v>
                </c:pt>
                <c:pt idx="932">
                  <c:v>98.415876762345661</c:v>
                </c:pt>
                <c:pt idx="933">
                  <c:v>97.103679749999984</c:v>
                </c:pt>
                <c:pt idx="934">
                  <c:v>94.50570579938271</c:v>
                </c:pt>
                <c:pt idx="935">
                  <c:v>90.991010320216034</c:v>
                </c:pt>
                <c:pt idx="936">
                  <c:v>88.164888021604924</c:v>
                </c:pt>
                <c:pt idx="937">
                  <c:v>86.305575308641963</c:v>
                </c:pt>
                <c:pt idx="938">
                  <c:v>84.771284548611092</c:v>
                </c:pt>
                <c:pt idx="939">
                  <c:v>83.250754243827132</c:v>
                </c:pt>
                <c:pt idx="940">
                  <c:v>81.444281679012335</c:v>
                </c:pt>
                <c:pt idx="941">
                  <c:v>80.548476042438267</c:v>
                </c:pt>
                <c:pt idx="942">
                  <c:v>80.250974999999997</c:v>
                </c:pt>
                <c:pt idx="943">
                  <c:v>79.954024375771581</c:v>
                </c:pt>
                <c:pt idx="944">
                  <c:v>79.954024375771581</c:v>
                </c:pt>
                <c:pt idx="945">
                  <c:v>80.250974999999997</c:v>
                </c:pt>
                <c:pt idx="946">
                  <c:v>80.846527503086406</c:v>
                </c:pt>
                <c:pt idx="947">
                  <c:v>83.250754243827132</c:v>
                </c:pt>
                <c:pt idx="948">
                  <c:v>85.690207749999971</c:v>
                </c:pt>
                <c:pt idx="949">
                  <c:v>86.923144540123445</c:v>
                </c:pt>
                <c:pt idx="950">
                  <c:v>86.61408471527777</c:v>
                </c:pt>
                <c:pt idx="951">
                  <c:v>83.553759468364177</c:v>
                </c:pt>
                <c:pt idx="952">
                  <c:v>76.433549505401231</c:v>
                </c:pt>
                <c:pt idx="953">
                  <c:v>64.469384086419723</c:v>
                </c:pt>
                <c:pt idx="954">
                  <c:v>51.12311854243827</c:v>
                </c:pt>
                <c:pt idx="955">
                  <c:v>39.322977749999978</c:v>
                </c:pt>
                <c:pt idx="956">
                  <c:v>29.068961709104929</c:v>
                </c:pt>
                <c:pt idx="957">
                  <c:v>20.361070419753084</c:v>
                </c:pt>
                <c:pt idx="958">
                  <c:v>17.338448820216048</c:v>
                </c:pt>
                <c:pt idx="959">
                  <c:v>18.604135493827158</c:v>
                </c:pt>
                <c:pt idx="960">
                  <c:v>23.626426449845678</c:v>
                </c:pt>
                <c:pt idx="961">
                  <c:v>32.946933206790121</c:v>
                </c:pt>
                <c:pt idx="962">
                  <c:v>44.918529271604925</c:v>
                </c:pt>
                <c:pt idx="963">
                  <c:v>56.475385215277761</c:v>
                </c:pt>
                <c:pt idx="964">
                  <c:v>66.077706095679005</c:v>
                </c:pt>
                <c:pt idx="965">
                  <c:v>71.862876690586404</c:v>
                </c:pt>
                <c:pt idx="966">
                  <c:v>74.703034653549366</c:v>
                </c:pt>
                <c:pt idx="967">
                  <c:v>74.990077749999998</c:v>
                </c:pt>
                <c:pt idx="968">
                  <c:v>74.703034653549366</c:v>
                </c:pt>
                <c:pt idx="969">
                  <c:v>73.560366449845674</c:v>
                </c:pt>
                <c:pt idx="970">
                  <c:v>71.301450116512328</c:v>
                </c:pt>
                <c:pt idx="971">
                  <c:v>66.618216777777775</c:v>
                </c:pt>
                <c:pt idx="972">
                  <c:v>57.981329437499994</c:v>
                </c:pt>
                <c:pt idx="973">
                  <c:v>45.364368021604939</c:v>
                </c:pt>
                <c:pt idx="974">
                  <c:v>34.29353135725308</c:v>
                </c:pt>
                <c:pt idx="975">
                  <c:v>24.768819444444446</c:v>
                </c:pt>
                <c:pt idx="976">
                  <c:v>16.790232283179009</c:v>
                </c:pt>
                <c:pt idx="977">
                  <c:v>10.251263949845679</c:v>
                </c:pt>
                <c:pt idx="978">
                  <c:v>7.0453530864197536</c:v>
                </c:pt>
                <c:pt idx="979">
                  <c:v>4.7952434444444432</c:v>
                </c:pt>
                <c:pt idx="980">
                  <c:v>3.1508690424382704</c:v>
                </c:pt>
                <c:pt idx="981">
                  <c:v>2.1312193086419753</c:v>
                </c:pt>
                <c:pt idx="982">
                  <c:v>1.4266839999999998</c:v>
                </c:pt>
                <c:pt idx="983">
                  <c:v>0.83250754243827152</c:v>
                </c:pt>
                <c:pt idx="984">
                  <c:v>0.28181412345679013</c:v>
                </c:pt>
                <c:pt idx="985">
                  <c:v>3.3300301697530864E-2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1.7613382716049383E-2</c:v>
                </c:pt>
                <c:pt idx="1028">
                  <c:v>0.35667099999999996</c:v>
                </c:pt>
                <c:pt idx="1029">
                  <c:v>2.0354465401234565</c:v>
                </c:pt>
                <c:pt idx="1030">
                  <c:v>5.8663572808641957</c:v>
                </c:pt>
                <c:pt idx="1031">
                  <c:v>11.008364197530863</c:v>
                </c:pt>
                <c:pt idx="1032">
                  <c:v>16.384849271604931</c:v>
                </c:pt>
                <c:pt idx="1033">
                  <c:v>21.885728861111108</c:v>
                </c:pt>
                <c:pt idx="1034">
                  <c:v>27.655487746141969</c:v>
                </c:pt>
                <c:pt idx="1035">
                  <c:v>33.713115354938267</c:v>
                </c:pt>
                <c:pt idx="1036">
                  <c:v>38.907962419753083</c:v>
                </c:pt>
                <c:pt idx="1037">
                  <c:v>43.37543182021605</c:v>
                </c:pt>
                <c:pt idx="1038">
                  <c:v>47.397888097993814</c:v>
                </c:pt>
                <c:pt idx="1039">
                  <c:v>52.316150012345673</c:v>
                </c:pt>
                <c:pt idx="1040">
                  <c:v>58.234246604938264</c:v>
                </c:pt>
                <c:pt idx="1041">
                  <c:v>64.469384086419723</c:v>
                </c:pt>
                <c:pt idx="1042">
                  <c:v>70.185201986882703</c:v>
                </c:pt>
                <c:pt idx="1043">
                  <c:v>74.130599715277768</c:v>
                </c:pt>
                <c:pt idx="1044">
                  <c:v>76.143754317901227</c:v>
                </c:pt>
                <c:pt idx="1045">
                  <c:v>76.723895111111091</c:v>
                </c:pt>
                <c:pt idx="1046">
                  <c:v>77.014791135030833</c:v>
                </c:pt>
                <c:pt idx="1047">
                  <c:v>77.598234437499997</c:v>
                </c:pt>
                <c:pt idx="1048">
                  <c:v>78.183879412808608</c:v>
                </c:pt>
                <c:pt idx="1049">
                  <c:v>77.598234437499997</c:v>
                </c:pt>
                <c:pt idx="1050">
                  <c:v>75.277671264660469</c:v>
                </c:pt>
                <c:pt idx="1051">
                  <c:v>70.742225215277784</c:v>
                </c:pt>
                <c:pt idx="1052">
                  <c:v>65.539397086419726</c:v>
                </c:pt>
                <c:pt idx="1053">
                  <c:v>59.507088715277767</c:v>
                </c:pt>
                <c:pt idx="1054">
                  <c:v>52.797215527777773</c:v>
                </c:pt>
                <c:pt idx="1055">
                  <c:v>44.696435523919732</c:v>
                </c:pt>
                <c:pt idx="1056">
                  <c:v>35.667099999999998</c:v>
                </c:pt>
                <c:pt idx="1057">
                  <c:v>25.938182931327152</c:v>
                </c:pt>
                <c:pt idx="1058">
                  <c:v>17.755390614197527</c:v>
                </c:pt>
                <c:pt idx="1059">
                  <c:v>12.136721527777775</c:v>
                </c:pt>
                <c:pt idx="1060">
                  <c:v>7.6753067276234539</c:v>
                </c:pt>
                <c:pt idx="1061">
                  <c:v>4.9416546882716048</c:v>
                </c:pt>
                <c:pt idx="1062">
                  <c:v>3.9630111111111099</c:v>
                </c:pt>
                <c:pt idx="1063">
                  <c:v>4.0293365054012327</c:v>
                </c:pt>
                <c:pt idx="1064">
                  <c:v>4.5090259753086421</c:v>
                </c:pt>
                <c:pt idx="1065">
                  <c:v>6.6974887777777763</c:v>
                </c:pt>
                <c:pt idx="1066">
                  <c:v>10.898555764660491</c:v>
                </c:pt>
                <c:pt idx="1067">
                  <c:v>15.069349749999994</c:v>
                </c:pt>
                <c:pt idx="1068">
                  <c:v>16.654554194444444</c:v>
                </c:pt>
                <c:pt idx="1069">
                  <c:v>17.476878999999997</c:v>
                </c:pt>
                <c:pt idx="1070">
                  <c:v>19.180973777777773</c:v>
                </c:pt>
                <c:pt idx="1071">
                  <c:v>22.826943999999997</c:v>
                </c:pt>
                <c:pt idx="1072">
                  <c:v>27.830245527777777</c:v>
                </c:pt>
                <c:pt idx="1073">
                  <c:v>34.29353135725308</c:v>
                </c:pt>
                <c:pt idx="1074">
                  <c:v>42.939500597993813</c:v>
                </c:pt>
                <c:pt idx="1075">
                  <c:v>54.498283005401227</c:v>
                </c:pt>
                <c:pt idx="1076">
                  <c:v>66.889297746141949</c:v>
                </c:pt>
                <c:pt idx="1077">
                  <c:v>78.183879412808608</c:v>
                </c:pt>
                <c:pt idx="1078">
                  <c:v>87.542915444444432</c:v>
                </c:pt>
                <c:pt idx="1079">
                  <c:v>95.475817894290103</c:v>
                </c:pt>
                <c:pt idx="1080">
                  <c:v>103.07791899999999</c:v>
                </c:pt>
                <c:pt idx="1081">
                  <c:v>107.84784320679013</c:v>
                </c:pt>
                <c:pt idx="1082">
                  <c:v>109.23049374999999</c:v>
                </c:pt>
                <c:pt idx="1083">
                  <c:v>107.50355661651233</c:v>
                </c:pt>
                <c:pt idx="1084">
                  <c:v>102.06982804861107</c:v>
                </c:pt>
                <c:pt idx="1085">
                  <c:v>96.777006542438258</c:v>
                </c:pt>
                <c:pt idx="1086">
                  <c:v>94.50570579938271</c:v>
                </c:pt>
                <c:pt idx="1087">
                  <c:v>94.50570579938271</c:v>
                </c:pt>
                <c:pt idx="1088">
                  <c:v>94.828526079475324</c:v>
                </c:pt>
                <c:pt idx="1089">
                  <c:v>95.15189677777775</c:v>
                </c:pt>
                <c:pt idx="1090">
                  <c:v>95.15189677777775</c:v>
                </c:pt>
                <c:pt idx="1091">
                  <c:v>95.15189677777775</c:v>
                </c:pt>
                <c:pt idx="1092">
                  <c:v>96.125311381944442</c:v>
                </c:pt>
                <c:pt idx="1093">
                  <c:v>99.405803912808608</c:v>
                </c:pt>
                <c:pt idx="1094">
                  <c:v>104.76907894984568</c:v>
                </c:pt>
                <c:pt idx="1095">
                  <c:v>109.23049374999999</c:v>
                </c:pt>
                <c:pt idx="1096">
                  <c:v>111.67132330169754</c:v>
                </c:pt>
                <c:pt idx="1097">
                  <c:v>112.37365693749999</c:v>
                </c:pt>
                <c:pt idx="1098">
                  <c:v>110.97119133873456</c:v>
                </c:pt>
                <c:pt idx="1099">
                  <c:v>106.81663469058638</c:v>
                </c:pt>
                <c:pt idx="1100">
                  <c:v>100.06850743749999</c:v>
                </c:pt>
                <c:pt idx="1101">
                  <c:v>95.475817894290103</c:v>
                </c:pt>
                <c:pt idx="1102">
                  <c:v>93.861716493827132</c:v>
                </c:pt>
                <c:pt idx="1103">
                  <c:v>95.15189677777775</c:v>
                </c:pt>
                <c:pt idx="1104">
                  <c:v>99.736880466049357</c:v>
                </c:pt>
                <c:pt idx="1105">
                  <c:v>106.81663469058638</c:v>
                </c:pt>
                <c:pt idx="1106">
                  <c:v>112.37365693749999</c:v>
                </c:pt>
                <c:pt idx="1107">
                  <c:v>114.49386788194445</c:v>
                </c:pt>
                <c:pt idx="1108">
                  <c:v>114.139123345679</c:v>
                </c:pt>
                <c:pt idx="1109">
                  <c:v>110.97119133873456</c:v>
                </c:pt>
                <c:pt idx="1110">
                  <c:v>105.79037993827158</c:v>
                </c:pt>
                <c:pt idx="1111">
                  <c:v>103.07791899999999</c:v>
                </c:pt>
                <c:pt idx="1112">
                  <c:v>103.41505015354934</c:v>
                </c:pt>
                <c:pt idx="1113">
                  <c:v>107.84784320679013</c:v>
                </c:pt>
                <c:pt idx="1114">
                  <c:v>117.35163922762345</c:v>
                </c:pt>
                <c:pt idx="1115">
                  <c:v>127.25669012345678</c:v>
                </c:pt>
                <c:pt idx="1116">
                  <c:v>132.55061246604939</c:v>
                </c:pt>
                <c:pt idx="1117">
                  <c:v>133.69906006095678</c:v>
                </c:pt>
                <c:pt idx="1118">
                  <c:v>132.16889743749999</c:v>
                </c:pt>
                <c:pt idx="1119">
                  <c:v>127.63124971527775</c:v>
                </c:pt>
                <c:pt idx="1120">
                  <c:v>123.1728622152778</c:v>
                </c:pt>
                <c:pt idx="1121">
                  <c:v>120.60873898456791</c:v>
                </c:pt>
                <c:pt idx="1122">
                  <c:v>118.79373493749999</c:v>
                </c:pt>
                <c:pt idx="1123">
                  <c:v>115.91835020910493</c:v>
                </c:pt>
                <c:pt idx="1124">
                  <c:v>109.9251215308642</c:v>
                </c:pt>
                <c:pt idx="1125">
                  <c:v>100.06850743749999</c:v>
                </c:pt>
                <c:pt idx="1126">
                  <c:v>85.690207749999971</c:v>
                </c:pt>
                <c:pt idx="1127">
                  <c:v>70.185201986882703</c:v>
                </c:pt>
                <c:pt idx="1128">
                  <c:v>56.226320975308639</c:v>
                </c:pt>
                <c:pt idx="1129">
                  <c:v>44.25389928317901</c:v>
                </c:pt>
                <c:pt idx="1130">
                  <c:v>36.064501947530857</c:v>
                </c:pt>
                <c:pt idx="1131">
                  <c:v>29.788908727623447</c:v>
                </c:pt>
                <c:pt idx="1132">
                  <c:v>24.439669354938275</c:v>
                </c:pt>
                <c:pt idx="1133">
                  <c:v>19.472695429012344</c:v>
                </c:pt>
                <c:pt idx="1134">
                  <c:v>14.558561651234566</c:v>
                </c:pt>
                <c:pt idx="1135">
                  <c:v>10.357769873456787</c:v>
                </c:pt>
                <c:pt idx="1136">
                  <c:v>7.3120307091049375</c:v>
                </c:pt>
                <c:pt idx="1137">
                  <c:v>5.8663572808641957</c:v>
                </c:pt>
                <c:pt idx="1138">
                  <c:v>5.5493163919753075</c:v>
                </c:pt>
                <c:pt idx="1139">
                  <c:v>5.6277509868827158</c:v>
                </c:pt>
                <c:pt idx="1140">
                  <c:v>5.8663572808641957</c:v>
                </c:pt>
                <c:pt idx="1141">
                  <c:v>6.2750428016975315</c:v>
                </c:pt>
                <c:pt idx="1142">
                  <c:v>7.4020240864197522</c:v>
                </c:pt>
                <c:pt idx="1143">
                  <c:v>10.039903357253088</c:v>
                </c:pt>
                <c:pt idx="1144">
                  <c:v>13.932460937499998</c:v>
                </c:pt>
                <c:pt idx="1145">
                  <c:v>16.384849271604931</c:v>
                </c:pt>
                <c:pt idx="1146">
                  <c:v>16.926460790123457</c:v>
                </c:pt>
                <c:pt idx="1147">
                  <c:v>14.181249968364197</c:v>
                </c:pt>
                <c:pt idx="1148">
                  <c:v>8.3322308611111087</c:v>
                </c:pt>
                <c:pt idx="1149">
                  <c:v>5.241082194444445</c:v>
                </c:pt>
                <c:pt idx="1150">
                  <c:v>3.9630111111111099</c:v>
                </c:pt>
                <c:pt idx="1151">
                  <c:v>3.9630111111111099</c:v>
                </c:pt>
                <c:pt idx="1152">
                  <c:v>3.9630111111111099</c:v>
                </c:pt>
                <c:pt idx="1153">
                  <c:v>5.3173151165123453</c:v>
                </c:pt>
                <c:pt idx="1154">
                  <c:v>9.7269906049382708</c:v>
                </c:pt>
                <c:pt idx="1155">
                  <c:v>17.338448820216048</c:v>
                </c:pt>
                <c:pt idx="1156">
                  <c:v>24.439669354938275</c:v>
                </c:pt>
                <c:pt idx="1157">
                  <c:v>31.440988984567891</c:v>
                </c:pt>
                <c:pt idx="1158">
                  <c:v>40.159613429012353</c:v>
                </c:pt>
                <c:pt idx="1159">
                  <c:v>51.837286169753078</c:v>
                </c:pt>
                <c:pt idx="1160">
                  <c:v>65.808276381944424</c:v>
                </c:pt>
                <c:pt idx="1161">
                  <c:v>79.657624169753063</c:v>
                </c:pt>
                <c:pt idx="1162">
                  <c:v>91.942958614197494</c:v>
                </c:pt>
                <c:pt idx="1163">
                  <c:v>104.09096371527774</c:v>
                </c:pt>
                <c:pt idx="1164">
                  <c:v>116.27584683641972</c:v>
                </c:pt>
                <c:pt idx="1165">
                  <c:v>128.75823099999999</c:v>
                </c:pt>
                <c:pt idx="1166">
                  <c:v>141.08759890123451</c:v>
                </c:pt>
                <c:pt idx="1167">
                  <c:v>146.65893202160493</c:v>
                </c:pt>
                <c:pt idx="1168">
                  <c:v>151.9289111720679</c:v>
                </c:pt>
                <c:pt idx="1169">
                  <c:v>159.79851552777777</c:v>
                </c:pt>
                <c:pt idx="1170">
                  <c:v>167.00816844984567</c:v>
                </c:pt>
                <c:pt idx="1171">
                  <c:v>173.93903454861109</c:v>
                </c:pt>
                <c:pt idx="1172">
                  <c:v>180.56469374999998</c:v>
                </c:pt>
                <c:pt idx="1173">
                  <c:v>186.40710783873453</c:v>
                </c:pt>
                <c:pt idx="1174">
                  <c:v>191.88266819058634</c:v>
                </c:pt>
                <c:pt idx="1175">
                  <c:v>196.97155974999993</c:v>
                </c:pt>
                <c:pt idx="1176">
                  <c:v>201.18473593749997</c:v>
                </c:pt>
                <c:pt idx="1177">
                  <c:v>204.96720987577154</c:v>
                </c:pt>
                <c:pt idx="1178">
                  <c:v>208.78491057947525</c:v>
                </c:pt>
                <c:pt idx="1179">
                  <c:v>213.60657409799379</c:v>
                </c:pt>
                <c:pt idx="1180">
                  <c:v>218.4832794374999</c:v>
                </c:pt>
                <c:pt idx="1181">
                  <c:v>223.41502659799374</c:v>
                </c:pt>
                <c:pt idx="1182">
                  <c:v>227.90065979938268</c:v>
                </c:pt>
                <c:pt idx="1183">
                  <c:v>231.42030904243825</c:v>
                </c:pt>
                <c:pt idx="1184">
                  <c:v>234.4586175609567</c:v>
                </c:pt>
                <c:pt idx="1185">
                  <c:v>237.00567782716041</c:v>
                </c:pt>
                <c:pt idx="1186">
                  <c:v>238.54051900540117</c:v>
                </c:pt>
                <c:pt idx="1187">
                  <c:v>238.54051900540117</c:v>
                </c:pt>
                <c:pt idx="1188">
                  <c:v>238.54051900540117</c:v>
                </c:pt>
                <c:pt idx="1189">
                  <c:v>238.54051900540117</c:v>
                </c:pt>
                <c:pt idx="1190">
                  <c:v>238.54051900540117</c:v>
                </c:pt>
                <c:pt idx="1191">
                  <c:v>238.54051900540117</c:v>
                </c:pt>
                <c:pt idx="1192">
                  <c:v>238.54051900540117</c:v>
                </c:pt>
                <c:pt idx="1193">
                  <c:v>238.54051900540117</c:v>
                </c:pt>
                <c:pt idx="1194">
                  <c:v>238.54051900540117</c:v>
                </c:pt>
                <c:pt idx="1195">
                  <c:v>238.54051900540117</c:v>
                </c:pt>
                <c:pt idx="1196">
                  <c:v>239.05323356790123</c:v>
                </c:pt>
                <c:pt idx="1197">
                  <c:v>239.05323356790123</c:v>
                </c:pt>
                <c:pt idx="1198">
                  <c:v>239.56649854861104</c:v>
                </c:pt>
                <c:pt idx="1199">
                  <c:v>241.62506265354938</c:v>
                </c:pt>
                <c:pt idx="1200">
                  <c:v>244.21065219444444</c:v>
                </c:pt>
                <c:pt idx="1201">
                  <c:v>248.3762172067901</c:v>
                </c:pt>
                <c:pt idx="1202">
                  <c:v>252.5770089845679</c:v>
                </c:pt>
                <c:pt idx="1203">
                  <c:v>255.75072038271603</c:v>
                </c:pt>
                <c:pt idx="1204">
                  <c:v>257.87753634567889</c:v>
                </c:pt>
                <c:pt idx="1205">
                  <c:v>258.94424683641972</c:v>
                </c:pt>
                <c:pt idx="1206">
                  <c:v>259.47842770910489</c:v>
                </c:pt>
                <c:pt idx="1207">
                  <c:v>260.01315899999997</c:v>
                </c:pt>
                <c:pt idx="1208">
                  <c:v>260.54844070910485</c:v>
                </c:pt>
                <c:pt idx="1209">
                  <c:v>261.08427283641976</c:v>
                </c:pt>
                <c:pt idx="1210">
                  <c:v>261.08427283641976</c:v>
                </c:pt>
                <c:pt idx="1211">
                  <c:v>261.08427283641976</c:v>
                </c:pt>
                <c:pt idx="1212">
                  <c:v>261.08427283641976</c:v>
                </c:pt>
                <c:pt idx="1213">
                  <c:v>260.54844070910485</c:v>
                </c:pt>
                <c:pt idx="1214">
                  <c:v>260.54844070910485</c:v>
                </c:pt>
                <c:pt idx="1215">
                  <c:v>260.54844070910485</c:v>
                </c:pt>
                <c:pt idx="1216">
                  <c:v>260.54844070910485</c:v>
                </c:pt>
                <c:pt idx="1217">
                  <c:v>260.01315899999997</c:v>
                </c:pt>
                <c:pt idx="1218">
                  <c:v>259.47842770910489</c:v>
                </c:pt>
                <c:pt idx="1219">
                  <c:v>258.94424683641972</c:v>
                </c:pt>
                <c:pt idx="1220">
                  <c:v>258.41061638194441</c:v>
                </c:pt>
                <c:pt idx="1221">
                  <c:v>257.34500672762346</c:v>
                </c:pt>
                <c:pt idx="1222">
                  <c:v>255.75072038271603</c:v>
                </c:pt>
                <c:pt idx="1223">
                  <c:v>254.16138780169749</c:v>
                </c:pt>
                <c:pt idx="1224">
                  <c:v>252.04998354861107</c:v>
                </c:pt>
                <c:pt idx="1225">
                  <c:v>250.99758393132714</c:v>
                </c:pt>
                <c:pt idx="1226">
                  <c:v>249.94738598688269</c:v>
                </c:pt>
                <c:pt idx="1227">
                  <c:v>249.42311264197525</c:v>
                </c:pt>
                <c:pt idx="1228">
                  <c:v>248.3762172067901</c:v>
                </c:pt>
                <c:pt idx="1229">
                  <c:v>247.85359511651228</c:v>
                </c:pt>
                <c:pt idx="1230">
                  <c:v>246.81000219058643</c:v>
                </c:pt>
                <c:pt idx="1231">
                  <c:v>245.76861093749997</c:v>
                </c:pt>
                <c:pt idx="1232">
                  <c:v>245.24874093827154</c:v>
                </c:pt>
                <c:pt idx="1233">
                  <c:v>245.24874093827154</c:v>
                </c:pt>
                <c:pt idx="1234">
                  <c:v>244.72942135725305</c:v>
                </c:pt>
                <c:pt idx="1235">
                  <c:v>244.72942135725305</c:v>
                </c:pt>
                <c:pt idx="1236">
                  <c:v>243.69243344984559</c:v>
                </c:pt>
                <c:pt idx="1237">
                  <c:v>242.65764721527782</c:v>
                </c:pt>
                <c:pt idx="1238">
                  <c:v>240.08031394753087</c:v>
                </c:pt>
                <c:pt idx="1239">
                  <c:v>237.00567782716041</c:v>
                </c:pt>
                <c:pt idx="1240">
                  <c:v>232.93698641975305</c:v>
                </c:pt>
                <c:pt idx="1241">
                  <c:v>229.40577839429008</c:v>
                </c:pt>
                <c:pt idx="1242">
                  <c:v>225.90154086111104</c:v>
                </c:pt>
                <c:pt idx="1243">
                  <c:v>222.91937499999997</c:v>
                </c:pt>
                <c:pt idx="1244">
                  <c:v>219.46522552391971</c:v>
                </c:pt>
                <c:pt idx="1245">
                  <c:v>216.52599228317899</c:v>
                </c:pt>
                <c:pt idx="1246">
                  <c:v>213.60657409799379</c:v>
                </c:pt>
                <c:pt idx="1247">
                  <c:v>210.22563024382714</c:v>
                </c:pt>
                <c:pt idx="1248">
                  <c:v>206.87165688194438</c:v>
                </c:pt>
                <c:pt idx="1249">
                  <c:v>203.54465401234566</c:v>
                </c:pt>
                <c:pt idx="1250">
                  <c:v>200.2446216350308</c:v>
                </c:pt>
                <c:pt idx="1251">
                  <c:v>197.43748876466049</c:v>
                </c:pt>
                <c:pt idx="1252">
                  <c:v>194.65017094984566</c:v>
                </c:pt>
                <c:pt idx="1253">
                  <c:v>191.88266819058634</c:v>
                </c:pt>
                <c:pt idx="1254">
                  <c:v>189.13498048688268</c:v>
                </c:pt>
                <c:pt idx="1255">
                  <c:v>186.40710783873453</c:v>
                </c:pt>
                <c:pt idx="1256">
                  <c:v>183.69905024614198</c:v>
                </c:pt>
                <c:pt idx="1257">
                  <c:v>181.01080770910488</c:v>
                </c:pt>
                <c:pt idx="1258">
                  <c:v>178.34238022762344</c:v>
                </c:pt>
                <c:pt idx="1259">
                  <c:v>175.69376780169753</c:v>
                </c:pt>
                <c:pt idx="1260">
                  <c:v>173.5017272808642</c:v>
                </c:pt>
                <c:pt idx="1261">
                  <c:v>171.75800239197525</c:v>
                </c:pt>
                <c:pt idx="1262">
                  <c:v>170.45598811651232</c:v>
                </c:pt>
                <c:pt idx="1263">
                  <c:v>170.45598811651232</c:v>
                </c:pt>
                <c:pt idx="1264">
                  <c:v>170.88944245679011</c:v>
                </c:pt>
                <c:pt idx="1265">
                  <c:v>172.19310798688267</c:v>
                </c:pt>
                <c:pt idx="1266">
                  <c:v>173.5017272808642</c:v>
                </c:pt>
                <c:pt idx="1267">
                  <c:v>174.37689223456786</c:v>
                </c:pt>
                <c:pt idx="1268">
                  <c:v>175.25425886111105</c:v>
                </c:pt>
                <c:pt idx="1269">
                  <c:v>175.25425886111105</c:v>
                </c:pt>
                <c:pt idx="1270">
                  <c:v>174.37689223456786</c:v>
                </c:pt>
                <c:pt idx="1271">
                  <c:v>173.06497043132711</c:v>
                </c:pt>
                <c:pt idx="1272">
                  <c:v>171.32344721527778</c:v>
                </c:pt>
                <c:pt idx="1273">
                  <c:v>169.59073069058638</c:v>
                </c:pt>
                <c:pt idx="1274">
                  <c:v>168.29697268827158</c:v>
                </c:pt>
                <c:pt idx="1275">
                  <c:v>167.00816844984567</c:v>
                </c:pt>
                <c:pt idx="1276">
                  <c:v>166.15171771527773</c:v>
                </c:pt>
                <c:pt idx="1277">
                  <c:v>166.15171771527773</c:v>
                </c:pt>
                <c:pt idx="1278">
                  <c:v>166.57966787345677</c:v>
                </c:pt>
                <c:pt idx="1279">
                  <c:v>167.00816844984567</c:v>
                </c:pt>
                <c:pt idx="1280">
                  <c:v>167.86682085725306</c:v>
                </c:pt>
                <c:pt idx="1281">
                  <c:v>168.72767493749998</c:v>
                </c:pt>
                <c:pt idx="1282">
                  <c:v>168.72767493749998</c:v>
                </c:pt>
                <c:pt idx="1283">
                  <c:v>169.15892760493827</c:v>
                </c:pt>
                <c:pt idx="1284">
                  <c:v>169.15892760493827</c:v>
                </c:pt>
                <c:pt idx="1285">
                  <c:v>169.15892760493827</c:v>
                </c:pt>
                <c:pt idx="1286">
                  <c:v>168.29697268827158</c:v>
                </c:pt>
                <c:pt idx="1287">
                  <c:v>167.43721944444445</c:v>
                </c:pt>
                <c:pt idx="1288">
                  <c:v>166.15171771527773</c:v>
                </c:pt>
                <c:pt idx="1289">
                  <c:v>164.44542126466047</c:v>
                </c:pt>
                <c:pt idx="1290">
                  <c:v>162.7479315054012</c:v>
                </c:pt>
                <c:pt idx="1291">
                  <c:v>161.48059357716042</c:v>
                </c:pt>
                <c:pt idx="1292">
                  <c:v>159.79851552777777</c:v>
                </c:pt>
                <c:pt idx="1293">
                  <c:v>157.70830237577161</c:v>
                </c:pt>
                <c:pt idx="1294">
                  <c:v>155.63184967901233</c:v>
                </c:pt>
                <c:pt idx="1295">
                  <c:v>153.5691574375</c:v>
                </c:pt>
                <c:pt idx="1296">
                  <c:v>152.33814711111111</c:v>
                </c:pt>
                <c:pt idx="1297">
                  <c:v>151.9289111720679</c:v>
                </c:pt>
                <c:pt idx="1298">
                  <c:v>152.33814711111111</c:v>
                </c:pt>
                <c:pt idx="1299">
                  <c:v>153.15827024382713</c:v>
                </c:pt>
                <c:pt idx="1300">
                  <c:v>154.39258307947532</c:v>
                </c:pt>
                <c:pt idx="1301">
                  <c:v>155.21821039429011</c:v>
                </c:pt>
                <c:pt idx="1302">
                  <c:v>156.04603938194438</c:v>
                </c:pt>
                <c:pt idx="1303">
                  <c:v>156.87607004243824</c:v>
                </c:pt>
                <c:pt idx="1304">
                  <c:v>158.12524416975305</c:v>
                </c:pt>
                <c:pt idx="1305">
                  <c:v>158.54273638194448</c:v>
                </c:pt>
                <c:pt idx="1306">
                  <c:v>158.96077901234565</c:v>
                </c:pt>
                <c:pt idx="1307">
                  <c:v>158.96077901234565</c:v>
                </c:pt>
                <c:pt idx="1308">
                  <c:v>158.96077901234565</c:v>
                </c:pt>
                <c:pt idx="1309">
                  <c:v>158.54273638194448</c:v>
                </c:pt>
                <c:pt idx="1310">
                  <c:v>158.54273638194448</c:v>
                </c:pt>
                <c:pt idx="1311">
                  <c:v>158.12524416975305</c:v>
                </c:pt>
                <c:pt idx="1312">
                  <c:v>157.70830237577161</c:v>
                </c:pt>
                <c:pt idx="1313">
                  <c:v>156.87607004243824</c:v>
                </c:pt>
                <c:pt idx="1314">
                  <c:v>155.63184967901233</c:v>
                </c:pt>
                <c:pt idx="1315">
                  <c:v>154.80512152777774</c:v>
                </c:pt>
                <c:pt idx="1316">
                  <c:v>153.5691574375</c:v>
                </c:pt>
                <c:pt idx="1317">
                  <c:v>151.11209054861109</c:v>
                </c:pt>
                <c:pt idx="1318">
                  <c:v>149.48505432021602</c:v>
                </c:pt>
                <c:pt idx="1319">
                  <c:v>147.866824783179</c:v>
                </c:pt>
                <c:pt idx="1320">
                  <c:v>148.67483871527779</c:v>
                </c:pt>
                <c:pt idx="1321">
                  <c:v>150.70450586419747</c:v>
                </c:pt>
                <c:pt idx="1322">
                  <c:v>154.39258307947532</c:v>
                </c:pt>
                <c:pt idx="1323">
                  <c:v>159.37937206095674</c:v>
                </c:pt>
                <c:pt idx="1324">
                  <c:v>166.15171771527773</c:v>
                </c:pt>
                <c:pt idx="1325">
                  <c:v>172.62876399999999</c:v>
                </c:pt>
                <c:pt idx="1326">
                  <c:v>177.45730774614194</c:v>
                </c:pt>
                <c:pt idx="1327">
                  <c:v>179.6741170864197</c:v>
                </c:pt>
                <c:pt idx="1328">
                  <c:v>180.56469374999998</c:v>
                </c:pt>
                <c:pt idx="1329">
                  <c:v>180.56469374999998</c:v>
                </c:pt>
                <c:pt idx="1330">
                  <c:v>180.56469374999998</c:v>
                </c:pt>
                <c:pt idx="1331">
                  <c:v>180.56469374999998</c:v>
                </c:pt>
                <c:pt idx="1332">
                  <c:v>180.56469374999998</c:v>
                </c:pt>
                <c:pt idx="1333">
                  <c:v>180.11913020910495</c:v>
                </c:pt>
                <c:pt idx="1334">
                  <c:v>178.78574209567893</c:v>
                </c:pt>
                <c:pt idx="1335">
                  <c:v>177.45730774614194</c:v>
                </c:pt>
                <c:pt idx="1336">
                  <c:v>176.13382716049381</c:v>
                </c:pt>
                <c:pt idx="1337">
                  <c:v>175.69376780169753</c:v>
                </c:pt>
                <c:pt idx="1338">
                  <c:v>175.25425886111105</c:v>
                </c:pt>
                <c:pt idx="1339">
                  <c:v>175.25425886111105</c:v>
                </c:pt>
                <c:pt idx="1340">
                  <c:v>175.25425886111105</c:v>
                </c:pt>
                <c:pt idx="1341">
                  <c:v>175.69376780169753</c:v>
                </c:pt>
                <c:pt idx="1342">
                  <c:v>176.13382716049381</c:v>
                </c:pt>
                <c:pt idx="1343">
                  <c:v>177.8995687777778</c:v>
                </c:pt>
                <c:pt idx="1344">
                  <c:v>179.6741170864197</c:v>
                </c:pt>
                <c:pt idx="1345">
                  <c:v>181.45747208641976</c:v>
                </c:pt>
                <c:pt idx="1346">
                  <c:v>182.80076772762345</c:v>
                </c:pt>
                <c:pt idx="1347">
                  <c:v>183.24963377777775</c:v>
                </c:pt>
                <c:pt idx="1348">
                  <c:v>183.24963377777775</c:v>
                </c:pt>
                <c:pt idx="1349">
                  <c:v>182.35245209567898</c:v>
                </c:pt>
                <c:pt idx="1350">
                  <c:v>179.22965438194444</c:v>
                </c:pt>
                <c:pt idx="1351">
                  <c:v>174.37689223456786</c:v>
                </c:pt>
                <c:pt idx="1352">
                  <c:v>168.29697268827158</c:v>
                </c:pt>
                <c:pt idx="1353">
                  <c:v>162.32493511111107</c:v>
                </c:pt>
                <c:pt idx="1354">
                  <c:v>156.04603938194438</c:v>
                </c:pt>
                <c:pt idx="1355">
                  <c:v>149.89098774999999</c:v>
                </c:pt>
                <c:pt idx="1356">
                  <c:v>143.06497632021598</c:v>
                </c:pt>
                <c:pt idx="1357">
                  <c:v>135.62414774999999</c:v>
                </c:pt>
                <c:pt idx="1358">
                  <c:v>128.00635972530864</c:v>
                </c:pt>
                <c:pt idx="1359">
                  <c:v>120.24463733873455</c:v>
                </c:pt>
                <c:pt idx="1360">
                  <c:v>112.0222149104938</c:v>
                </c:pt>
                <c:pt idx="1361">
                  <c:v>104.42974612345678</c:v>
                </c:pt>
                <c:pt idx="1362">
                  <c:v>99.736880466049357</c:v>
                </c:pt>
                <c:pt idx="1363">
                  <c:v>98.415876762345661</c:v>
                </c:pt>
                <c:pt idx="1364">
                  <c:v>100.4006848271605</c:v>
                </c:pt>
                <c:pt idx="1365">
                  <c:v>105.1089621944444</c:v>
                </c:pt>
                <c:pt idx="1366">
                  <c:v>107.84784320679013</c:v>
                </c:pt>
                <c:pt idx="1367">
                  <c:v>108.19268021527779</c:v>
                </c:pt>
                <c:pt idx="1368">
                  <c:v>105.44939585725305</c:v>
                </c:pt>
                <c:pt idx="1369">
                  <c:v>99.075277777777785</c:v>
                </c:pt>
                <c:pt idx="1370">
                  <c:v>93.861716493827132</c:v>
                </c:pt>
                <c:pt idx="1371">
                  <c:v>91.942958614197494</c:v>
                </c:pt>
                <c:pt idx="1372">
                  <c:v>91.942958614197494</c:v>
                </c:pt>
                <c:pt idx="1373">
                  <c:v>91.942958614197494</c:v>
                </c:pt>
                <c:pt idx="1374">
                  <c:v>90.359130215277759</c:v>
                </c:pt>
                <c:pt idx="1375">
                  <c:v>86.923144540123445</c:v>
                </c:pt>
                <c:pt idx="1376">
                  <c:v>81.145129381944415</c:v>
                </c:pt>
                <c:pt idx="1377">
                  <c:v>71.021562456790107</c:v>
                </c:pt>
                <c:pt idx="1378">
                  <c:v>56.97516494984567</c:v>
                </c:pt>
                <c:pt idx="1379">
                  <c:v>44.47489219444445</c:v>
                </c:pt>
                <c:pt idx="1380">
                  <c:v>33.52074419058642</c:v>
                </c:pt>
                <c:pt idx="1381">
                  <c:v>24.112720938271607</c:v>
                </c:pt>
                <c:pt idx="1382">
                  <c:v>20.511059381944442</c:v>
                </c:pt>
                <c:pt idx="1383">
                  <c:v>23.626426449845678</c:v>
                </c:pt>
                <c:pt idx="1384">
                  <c:v>29.788908727623447</c:v>
                </c:pt>
                <c:pt idx="1385">
                  <c:v>34.878901123456785</c:v>
                </c:pt>
                <c:pt idx="1386">
                  <c:v>37.067639135030859</c:v>
                </c:pt>
                <c:pt idx="1387">
                  <c:v>38.907962419753083</c:v>
                </c:pt>
                <c:pt idx="1388">
                  <c:v>42.722360614197527</c:v>
                </c:pt>
                <c:pt idx="1389">
                  <c:v>49.709644579475302</c:v>
                </c:pt>
                <c:pt idx="1390">
                  <c:v>59.507088715277767</c:v>
                </c:pt>
                <c:pt idx="1391">
                  <c:v>69.35379528086419</c:v>
                </c:pt>
                <c:pt idx="1392">
                  <c:v>76.723895111111091</c:v>
                </c:pt>
                <c:pt idx="1393">
                  <c:v>81.145129381944415</c:v>
                </c:pt>
                <c:pt idx="1394">
                  <c:v>82.948299437499998</c:v>
                </c:pt>
                <c:pt idx="1395">
                  <c:v>82.948299437499998</c:v>
                </c:pt>
                <c:pt idx="1396">
                  <c:v>82.345041079475308</c:v>
                </c:pt>
                <c:pt idx="1397">
                  <c:v>80.548476042438267</c:v>
                </c:pt>
                <c:pt idx="1398">
                  <c:v>77.890781716049375</c:v>
                </c:pt>
                <c:pt idx="1399">
                  <c:v>74.703034653549366</c:v>
                </c:pt>
                <c:pt idx="1400">
                  <c:v>70.742225215277784</c:v>
                </c:pt>
                <c:pt idx="1401">
                  <c:v>66.347686227623456</c:v>
                </c:pt>
                <c:pt idx="1402">
                  <c:v>61.832880861111093</c:v>
                </c:pt>
                <c:pt idx="1403">
                  <c:v>56.226320975308639</c:v>
                </c:pt>
                <c:pt idx="1404">
                  <c:v>48.085635651234561</c:v>
                </c:pt>
                <c:pt idx="1405">
                  <c:v>36.664733005401231</c:v>
                </c:pt>
                <c:pt idx="1406">
                  <c:v>26.789955111111105</c:v>
                </c:pt>
                <c:pt idx="1407">
                  <c:v>20.96432877777778</c:v>
                </c:pt>
                <c:pt idx="1408">
                  <c:v>19.914406042438266</c:v>
                </c:pt>
                <c:pt idx="1409">
                  <c:v>20.511059381944442</c:v>
                </c:pt>
                <c:pt idx="1410">
                  <c:v>20.812688560956783</c:v>
                </c:pt>
                <c:pt idx="1411">
                  <c:v>20.661598762345676</c:v>
                </c:pt>
                <c:pt idx="1412">
                  <c:v>20.211631875771602</c:v>
                </c:pt>
                <c:pt idx="1413">
                  <c:v>19.619381881944438</c:v>
                </c:pt>
                <c:pt idx="1414">
                  <c:v>19.766618753086419</c:v>
                </c:pt>
                <c:pt idx="1415">
                  <c:v>21.885728861111108</c:v>
                </c:pt>
                <c:pt idx="1416">
                  <c:v>26.618499838734568</c:v>
                </c:pt>
                <c:pt idx="1417">
                  <c:v>33.328923444444435</c:v>
                </c:pt>
                <c:pt idx="1418">
                  <c:v>40.581233777777769</c:v>
                </c:pt>
                <c:pt idx="1419">
                  <c:v>46.037254283179003</c:v>
                </c:pt>
                <c:pt idx="1420">
                  <c:v>47.85583604861111</c:v>
                </c:pt>
                <c:pt idx="1421">
                  <c:v>46.037254283179003</c:v>
                </c:pt>
                <c:pt idx="1422">
                  <c:v>40.370148394290105</c:v>
                </c:pt>
                <c:pt idx="1423">
                  <c:v>34.29353135725308</c:v>
                </c:pt>
                <c:pt idx="1424">
                  <c:v>32.378075986882706</c:v>
                </c:pt>
                <c:pt idx="1425">
                  <c:v>32.946933206790121</c:v>
                </c:pt>
                <c:pt idx="1426">
                  <c:v>36.264028548611101</c:v>
                </c:pt>
                <c:pt idx="1427">
                  <c:v>42.939500597993813</c:v>
                </c:pt>
                <c:pt idx="1428">
                  <c:v>48.085635651234561</c:v>
                </c:pt>
                <c:pt idx="1429">
                  <c:v>49.709644579475302</c:v>
                </c:pt>
                <c:pt idx="1430">
                  <c:v>48.315985672067889</c:v>
                </c:pt>
                <c:pt idx="1431">
                  <c:v>44.25389928317901</c:v>
                </c:pt>
                <c:pt idx="1432">
                  <c:v>36.865910861111104</c:v>
                </c:pt>
                <c:pt idx="1433">
                  <c:v>26.961960801697533</c:v>
                </c:pt>
                <c:pt idx="1434">
                  <c:v>18.604135493827158</c:v>
                </c:pt>
                <c:pt idx="1435">
                  <c:v>11.678773577160493</c:v>
                </c:pt>
                <c:pt idx="1436">
                  <c:v>10.039903357253088</c:v>
                </c:pt>
                <c:pt idx="1437">
                  <c:v>10.680590153549382</c:v>
                </c:pt>
                <c:pt idx="1438">
                  <c:v>12.252584560956789</c:v>
                </c:pt>
                <c:pt idx="1439">
                  <c:v>13.320120679012344</c:v>
                </c:pt>
                <c:pt idx="1440">
                  <c:v>13.441487894290123</c:v>
                </c:pt>
                <c:pt idx="1441">
                  <c:v>12.603476169753081</c:v>
                </c:pt>
                <c:pt idx="1442">
                  <c:v>10.572432975308642</c:v>
                </c:pt>
                <c:pt idx="1443">
                  <c:v>9.2164777152777759</c:v>
                </c:pt>
                <c:pt idx="1444">
                  <c:v>8.9167749999999995</c:v>
                </c:pt>
                <c:pt idx="1445">
                  <c:v>9.2164777152777759</c:v>
                </c:pt>
                <c:pt idx="1446">
                  <c:v>9.419031616512342</c:v>
                </c:pt>
                <c:pt idx="1447">
                  <c:v>8.8179749313271572</c:v>
                </c:pt>
                <c:pt idx="1448">
                  <c:v>6.1922048611111116</c:v>
                </c:pt>
                <c:pt idx="1449">
                  <c:v>2.6973244374999998</c:v>
                </c:pt>
                <c:pt idx="1450">
                  <c:v>0.58234246604938256</c:v>
                </c:pt>
                <c:pt idx="1451">
                  <c:v>3.9630111111111102E-2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0.13320120679012346</c:v>
                </c:pt>
                <c:pt idx="1480">
                  <c:v>0.53280482716049382</c:v>
                </c:pt>
                <c:pt idx="1481">
                  <c:v>1.0923049374999998</c:v>
                </c:pt>
                <c:pt idx="1482">
                  <c:v>1.7175800239197532</c:v>
                </c:pt>
                <c:pt idx="1483">
                  <c:v>2.3293698641975302</c:v>
                </c:pt>
                <c:pt idx="1484">
                  <c:v>2.9766616790123455</c:v>
                </c:pt>
                <c:pt idx="1485">
                  <c:v>3.6396404128086415</c:v>
                </c:pt>
                <c:pt idx="1486">
                  <c:v>4.5797547152777778</c:v>
                </c:pt>
                <c:pt idx="1487">
                  <c:v>5.9469935486111094</c:v>
                </c:pt>
                <c:pt idx="1488">
                  <c:v>7.9535431327160486</c:v>
                </c:pt>
                <c:pt idx="1489">
                  <c:v>10.789297749999999</c:v>
                </c:pt>
                <c:pt idx="1490">
                  <c:v>14.685433048611111</c:v>
                </c:pt>
                <c:pt idx="1491">
                  <c:v>19.619381881944438</c:v>
                </c:pt>
                <c:pt idx="1492">
                  <c:v>25.601326986882707</c:v>
                </c:pt>
                <c:pt idx="1493">
                  <c:v>32.00158993132716</c:v>
                </c:pt>
                <c:pt idx="1494">
                  <c:v>38.701280381944436</c:v>
                </c:pt>
                <c:pt idx="1495">
                  <c:v>45.364368021604939</c:v>
                </c:pt>
                <c:pt idx="1496">
                  <c:v>51.598679875771587</c:v>
                </c:pt>
                <c:pt idx="1497">
                  <c:v>57.477146357253083</c:v>
                </c:pt>
                <c:pt idx="1498">
                  <c:v>62.618052437499991</c:v>
                </c:pt>
                <c:pt idx="1499">
                  <c:v>66.889297746141949</c:v>
                </c:pt>
                <c:pt idx="1500">
                  <c:v>70.185201986882703</c:v>
                </c:pt>
                <c:pt idx="1501">
                  <c:v>72.426504937499971</c:v>
                </c:pt>
                <c:pt idx="1502">
                  <c:v>74.703034653549366</c:v>
                </c:pt>
                <c:pt idx="1503">
                  <c:v>76.433549505401231</c:v>
                </c:pt>
                <c:pt idx="1504">
                  <c:v>78.477527527777752</c:v>
                </c:pt>
                <c:pt idx="1505">
                  <c:v>80.250974999999997</c:v>
                </c:pt>
                <c:pt idx="1506">
                  <c:v>81.743984394290123</c:v>
                </c:pt>
                <c:pt idx="1507">
                  <c:v>83.250754243827132</c:v>
                </c:pt>
                <c:pt idx="1508">
                  <c:v>85.077041864197525</c:v>
                </c:pt>
                <c:pt idx="1509">
                  <c:v>87.23275478317899</c:v>
                </c:pt>
                <c:pt idx="1510">
                  <c:v>90.044015790123453</c:v>
                </c:pt>
                <c:pt idx="1511">
                  <c:v>94.183435937499993</c:v>
                </c:pt>
                <c:pt idx="1512">
                  <c:v>99.736880466049357</c:v>
                </c:pt>
                <c:pt idx="1513">
                  <c:v>106.81663469058638</c:v>
                </c:pt>
                <c:pt idx="1514">
                  <c:v>115.2050082091049</c:v>
                </c:pt>
                <c:pt idx="1515">
                  <c:v>123.91042261651229</c:v>
                </c:pt>
                <c:pt idx="1516">
                  <c:v>131.78773282716048</c:v>
                </c:pt>
                <c:pt idx="1517">
                  <c:v>137.56299589429011</c:v>
                </c:pt>
                <c:pt idx="1518">
                  <c:v>142.27237409799383</c:v>
                </c:pt>
                <c:pt idx="1519">
                  <c:v>145.45599302391977</c:v>
                </c:pt>
                <c:pt idx="1520">
                  <c:v>148.27055654012344</c:v>
                </c:pt>
                <c:pt idx="1521">
                  <c:v>149.89098774999999</c:v>
                </c:pt>
                <c:pt idx="1522">
                  <c:v>151.11209054861109</c:v>
                </c:pt>
                <c:pt idx="1523">
                  <c:v>150.70450586419747</c:v>
                </c:pt>
                <c:pt idx="1524">
                  <c:v>149.07967130864193</c:v>
                </c:pt>
                <c:pt idx="1525">
                  <c:v>144.656785783179</c:v>
                </c:pt>
                <c:pt idx="1526">
                  <c:v>137.95241677777773</c:v>
                </c:pt>
                <c:pt idx="1527">
                  <c:v>129.51230394753082</c:v>
                </c:pt>
                <c:pt idx="1528">
                  <c:v>120.60873898456791</c:v>
                </c:pt>
                <c:pt idx="1529">
                  <c:v>112.72564938271606</c:v>
                </c:pt>
                <c:pt idx="1530">
                  <c:v>106.47399935493827</c:v>
                </c:pt>
                <c:pt idx="1531">
                  <c:v>102.06982804861107</c:v>
                </c:pt>
                <c:pt idx="1532">
                  <c:v>99.736880466049357</c:v>
                </c:pt>
                <c:pt idx="1533">
                  <c:v>99.075277777777785</c:v>
                </c:pt>
                <c:pt idx="1534">
                  <c:v>100.4006848271605</c:v>
                </c:pt>
                <c:pt idx="1535">
                  <c:v>103.75273172530861</c:v>
                </c:pt>
                <c:pt idx="1536">
                  <c:v>109.9251215308642</c:v>
                </c:pt>
                <c:pt idx="1537">
                  <c:v>118.43238538271603</c:v>
                </c:pt>
                <c:pt idx="1538">
                  <c:v>128.75823099999999</c:v>
                </c:pt>
                <c:pt idx="1539">
                  <c:v>141.08759890123451</c:v>
                </c:pt>
                <c:pt idx="1540">
                  <c:v>154.39258307947532</c:v>
                </c:pt>
                <c:pt idx="1541">
                  <c:v>169.15892760493827</c:v>
                </c:pt>
                <c:pt idx="1542">
                  <c:v>184.14901713271601</c:v>
                </c:pt>
                <c:pt idx="1543">
                  <c:v>198.37099804861111</c:v>
                </c:pt>
                <c:pt idx="1544">
                  <c:v>210.22563024382714</c:v>
                </c:pt>
                <c:pt idx="1545">
                  <c:v>217.99313202160491</c:v>
                </c:pt>
                <c:pt idx="1546">
                  <c:v>222.91937499999997</c:v>
                </c:pt>
                <c:pt idx="1547">
                  <c:v>225.90154086111104</c:v>
                </c:pt>
                <c:pt idx="1548">
                  <c:v>227.90065979938268</c:v>
                </c:pt>
                <c:pt idx="1549">
                  <c:v>230.41194288194438</c:v>
                </c:pt>
                <c:pt idx="1550">
                  <c:v>232.93698641975305</c:v>
                </c:pt>
                <c:pt idx="1551">
                  <c:v>236.49516493749996</c:v>
                </c:pt>
                <c:pt idx="1552">
                  <c:v>240.08031394753087</c:v>
                </c:pt>
                <c:pt idx="1553">
                  <c:v>244.21065219444444</c:v>
                </c:pt>
                <c:pt idx="1554">
                  <c:v>247.85359511651228</c:v>
                </c:pt>
                <c:pt idx="1555">
                  <c:v>252.04998354861107</c:v>
                </c:pt>
                <c:pt idx="1556">
                  <c:v>256.81302752777771</c:v>
                </c:pt>
                <c:pt idx="1557">
                  <c:v>262.69507172762343</c:v>
                </c:pt>
                <c:pt idx="1558">
                  <c:v>269.18780493132709</c:v>
                </c:pt>
                <c:pt idx="1559">
                  <c:v>277.41518112345676</c:v>
                </c:pt>
                <c:pt idx="1560">
                  <c:v>286.32755277777773</c:v>
                </c:pt>
                <c:pt idx="1561">
                  <c:v>295.38083149382703</c:v>
                </c:pt>
                <c:pt idx="1562">
                  <c:v>304.57501727160491</c:v>
                </c:pt>
                <c:pt idx="1563">
                  <c:v>313.91011011111101</c:v>
                </c:pt>
                <c:pt idx="1564">
                  <c:v>323.9830385609568</c:v>
                </c:pt>
                <c:pt idx="1565">
                  <c:v>334.21503787345671</c:v>
                </c:pt>
                <c:pt idx="1566">
                  <c:v>344.60610804861113</c:v>
                </c:pt>
                <c:pt idx="1567">
                  <c:v>355.78179938194438</c:v>
                </c:pt>
                <c:pt idx="1568">
                  <c:v>365.86546098688274</c:v>
                </c:pt>
                <c:pt idx="1569">
                  <c:v>375.44686597530853</c:v>
                </c:pt>
                <c:pt idx="1570">
                  <c:v>384.50124552777777</c:v>
                </c:pt>
                <c:pt idx="1571">
                  <c:v>393.00548207947526</c:v>
                </c:pt>
                <c:pt idx="1572">
                  <c:v>400.93810932021603</c:v>
                </c:pt>
                <c:pt idx="1573">
                  <c:v>408.27931219444429</c:v>
                </c:pt>
                <c:pt idx="1574">
                  <c:v>413.66020061419738</c:v>
                </c:pt>
                <c:pt idx="1575">
                  <c:v>417.71898449382712</c:v>
                </c:pt>
                <c:pt idx="1576">
                  <c:v>420.43584877777761</c:v>
                </c:pt>
                <c:pt idx="1577">
                  <c:v>421.11644089429018</c:v>
                </c:pt>
                <c:pt idx="1578">
                  <c:v>420.43584877777761</c:v>
                </c:pt>
                <c:pt idx="1579">
                  <c:v>418.39737493749993</c:v>
                </c:pt>
                <c:pt idx="1580">
                  <c:v>416.36385486111095</c:v>
                </c:pt>
                <c:pt idx="1581">
                  <c:v>412.98566309799384</c:v>
                </c:pt>
                <c:pt idx="1582">
                  <c:v>410.29301721527764</c:v>
                </c:pt>
                <c:pt idx="1583">
                  <c:v>406.27056093749997</c:v>
                </c:pt>
                <c:pt idx="1584">
                  <c:v>401.60273930864201</c:v>
                </c:pt>
                <c:pt idx="1585">
                  <c:v>396.30111111111114</c:v>
                </c:pt>
                <c:pt idx="1586">
                  <c:v>390.37888638194431</c:v>
                </c:pt>
                <c:pt idx="1587">
                  <c:v>383.85092641280846</c:v>
                </c:pt>
                <c:pt idx="1588">
                  <c:v>377.37800826466042</c:v>
                </c:pt>
                <c:pt idx="1589">
                  <c:v>371.59944268827161</c:v>
                </c:pt>
                <c:pt idx="1590">
                  <c:v>367.13582621527775</c:v>
                </c:pt>
                <c:pt idx="1591">
                  <c:v>363.33133554861109</c:v>
                </c:pt>
                <c:pt idx="1592">
                  <c:v>360.80601680169741</c:v>
                </c:pt>
                <c:pt idx="1593">
                  <c:v>358.28950474614192</c:v>
                </c:pt>
                <c:pt idx="1594">
                  <c:v>357.03455122762341</c:v>
                </c:pt>
                <c:pt idx="1595">
                  <c:v>355.78179938194438</c:v>
                </c:pt>
                <c:pt idx="1596">
                  <c:v>353.28290070910487</c:v>
                </c:pt>
                <c:pt idx="1597">
                  <c:v>350.79280872762342</c:v>
                </c:pt>
                <c:pt idx="1598">
                  <c:v>346.45633886111108</c:v>
                </c:pt>
                <c:pt idx="1599">
                  <c:v>341.53339839197531</c:v>
                </c:pt>
                <c:pt idx="1600">
                  <c:v>336.03719735725304</c:v>
                </c:pt>
                <c:pt idx="1601">
                  <c:v>329.98259704861101</c:v>
                </c:pt>
                <c:pt idx="1602">
                  <c:v>323.9830385609568</c:v>
                </c:pt>
                <c:pt idx="1603">
                  <c:v>319.22302188194448</c:v>
                </c:pt>
                <c:pt idx="1604">
                  <c:v>315.67612693749987</c:v>
                </c:pt>
                <c:pt idx="1605">
                  <c:v>312.73551765123443</c:v>
                </c:pt>
                <c:pt idx="1606">
                  <c:v>311.5631268641975</c:v>
                </c:pt>
                <c:pt idx="1607">
                  <c:v>310.39293774999999</c:v>
                </c:pt>
                <c:pt idx="1608">
                  <c:v>310.39293774999999</c:v>
                </c:pt>
                <c:pt idx="1609">
                  <c:v>310.39293774999999</c:v>
                </c:pt>
                <c:pt idx="1610">
                  <c:v>311.5631268641975</c:v>
                </c:pt>
                <c:pt idx="1611">
                  <c:v>312.14904704861107</c:v>
                </c:pt>
                <c:pt idx="1612">
                  <c:v>313.91011011111101</c:v>
                </c:pt>
                <c:pt idx="1613">
                  <c:v>316.26590004938271</c:v>
                </c:pt>
                <c:pt idx="1614">
                  <c:v>319.81609750308633</c:v>
                </c:pt>
                <c:pt idx="1615">
                  <c:v>323.9830385609568</c:v>
                </c:pt>
                <c:pt idx="1616">
                  <c:v>329.38016431790123</c:v>
                </c:pt>
                <c:pt idx="1617">
                  <c:v>336.03719735725304</c:v>
                </c:pt>
                <c:pt idx="1618">
                  <c:v>343.37537293132715</c:v>
                </c:pt>
                <c:pt idx="1619">
                  <c:v>351.41450609567897</c:v>
                </c:pt>
                <c:pt idx="1620">
                  <c:v>358.28950474614192</c:v>
                </c:pt>
                <c:pt idx="1621">
                  <c:v>364.59729743132709</c:v>
                </c:pt>
                <c:pt idx="1622">
                  <c:v>369.68316169058636</c:v>
                </c:pt>
                <c:pt idx="1623">
                  <c:v>373.52067744984555</c:v>
                </c:pt>
                <c:pt idx="1624">
                  <c:v>374.8042527152777</c:v>
                </c:pt>
                <c:pt idx="1625">
                  <c:v>374.16218987345667</c:v>
                </c:pt>
                <c:pt idx="1626">
                  <c:v>371.59944268827161</c:v>
                </c:pt>
                <c:pt idx="1627">
                  <c:v>365.23110399999996</c:v>
                </c:pt>
                <c:pt idx="1628">
                  <c:v>356.407900095679</c:v>
                </c:pt>
                <c:pt idx="1629">
                  <c:v>345.22230123456785</c:v>
                </c:pt>
                <c:pt idx="1630">
                  <c:v>333.60875221527772</c:v>
                </c:pt>
                <c:pt idx="1631">
                  <c:v>322.78973188194436</c:v>
                </c:pt>
                <c:pt idx="1632">
                  <c:v>315.08690424382706</c:v>
                </c:pt>
                <c:pt idx="1633">
                  <c:v>309.80866882021598</c:v>
                </c:pt>
                <c:pt idx="1634">
                  <c:v>308.05916454012333</c:v>
                </c:pt>
                <c:pt idx="1635">
                  <c:v>307.47709728317898</c:v>
                </c:pt>
                <c:pt idx="1636">
                  <c:v>307.47709728317898</c:v>
                </c:pt>
                <c:pt idx="1637">
                  <c:v>306.89558044444436</c:v>
                </c:pt>
                <c:pt idx="1638">
                  <c:v>305.15433243749999</c:v>
                </c:pt>
                <c:pt idx="1639">
                  <c:v>302.84037428317896</c:v>
                </c:pt>
                <c:pt idx="1640">
                  <c:v>299.96031099999999</c:v>
                </c:pt>
                <c:pt idx="1641">
                  <c:v>297.66616790123453</c:v>
                </c:pt>
                <c:pt idx="1642">
                  <c:v>296.52239886111107</c:v>
                </c:pt>
                <c:pt idx="1643">
                  <c:v>297.09400817206784</c:v>
                </c:pt>
                <c:pt idx="1644">
                  <c:v>299.96031099999999</c:v>
                </c:pt>
                <c:pt idx="1645">
                  <c:v>303.99625252391968</c:v>
                </c:pt>
                <c:pt idx="1646">
                  <c:v>309.80866882021598</c:v>
                </c:pt>
                <c:pt idx="1647">
                  <c:v>316.26590004938271</c:v>
                </c:pt>
                <c:pt idx="1648">
                  <c:v>323.9830385609568</c:v>
                </c:pt>
                <c:pt idx="1649">
                  <c:v>332.39783215354936</c:v>
                </c:pt>
                <c:pt idx="1650">
                  <c:v>340.92050771527767</c:v>
                </c:pt>
                <c:pt idx="1651">
                  <c:v>349.55106524614195</c:v>
                </c:pt>
                <c:pt idx="1652">
                  <c:v>357.03455122762341</c:v>
                </c:pt>
                <c:pt idx="1653">
                  <c:v>363.96404128086414</c:v>
                </c:pt>
                <c:pt idx="1654">
                  <c:v>370.32137160493824</c:v>
                </c:pt>
                <c:pt idx="1655">
                  <c:v>375.44686597530853</c:v>
                </c:pt>
                <c:pt idx="1656">
                  <c:v>380.607587111111</c:v>
                </c:pt>
                <c:pt idx="1657">
                  <c:v>385.80353501234572</c:v>
                </c:pt>
                <c:pt idx="1658">
                  <c:v>391.03470967901239</c:v>
                </c:pt>
                <c:pt idx="1659">
                  <c:v>396.30111111111114</c:v>
                </c:pt>
                <c:pt idx="1660">
                  <c:v>401.60273930864201</c:v>
                </c:pt>
                <c:pt idx="1661">
                  <c:v>406.9395942716049</c:v>
                </c:pt>
                <c:pt idx="1662">
                  <c:v>411.63823932021603</c:v>
                </c:pt>
                <c:pt idx="1663">
                  <c:v>417.04114446836411</c:v>
                </c:pt>
                <c:pt idx="1664">
                  <c:v>421.79758342901221</c:v>
                </c:pt>
                <c:pt idx="1665">
                  <c:v>425.89599741975309</c:v>
                </c:pt>
                <c:pt idx="1666">
                  <c:v>430.01422646604931</c:v>
                </c:pt>
                <c:pt idx="1667">
                  <c:v>432.77072086111116</c:v>
                </c:pt>
                <c:pt idx="1668">
                  <c:v>435.53602194753074</c:v>
                </c:pt>
                <c:pt idx="1669">
                  <c:v>437.61577715354935</c:v>
                </c:pt>
                <c:pt idx="1670">
                  <c:v>439.70048612345681</c:v>
                </c:pt>
                <c:pt idx="1671">
                  <c:v>441.09304419444436</c:v>
                </c:pt>
                <c:pt idx="1672">
                  <c:v>441.79014885725303</c:v>
                </c:pt>
                <c:pt idx="1673">
                  <c:v>442.4878039382715</c:v>
                </c:pt>
                <c:pt idx="1674">
                  <c:v>443.18600943749993</c:v>
                </c:pt>
                <c:pt idx="1675">
                  <c:v>443.18600943749993</c:v>
                </c:pt>
                <c:pt idx="1676">
                  <c:v>443.18600943749993</c:v>
                </c:pt>
                <c:pt idx="1677">
                  <c:v>442.4878039382715</c:v>
                </c:pt>
                <c:pt idx="1678">
                  <c:v>441.09304419444436</c:v>
                </c:pt>
                <c:pt idx="1679">
                  <c:v>439.00503271527759</c:v>
                </c:pt>
                <c:pt idx="1680">
                  <c:v>436.92197499999997</c:v>
                </c:pt>
                <c:pt idx="1681">
                  <c:v>434.84387104861099</c:v>
                </c:pt>
                <c:pt idx="1682">
                  <c:v>434.15227056790116</c:v>
                </c:pt>
                <c:pt idx="1683">
                  <c:v>434.15227056790116</c:v>
                </c:pt>
                <c:pt idx="1684">
                  <c:v>435.53602194753074</c:v>
                </c:pt>
                <c:pt idx="1685">
                  <c:v>438.31012972530863</c:v>
                </c:pt>
                <c:pt idx="1686">
                  <c:v>441.09304419444436</c:v>
                </c:pt>
                <c:pt idx="1687">
                  <c:v>443.88476535493822</c:v>
                </c:pt>
                <c:pt idx="1688">
                  <c:v>446.68529320679016</c:v>
                </c:pt>
                <c:pt idx="1689">
                  <c:v>448.0888596419752</c:v>
                </c:pt>
                <c:pt idx="1690">
                  <c:v>449.49462774999995</c:v>
                </c:pt>
                <c:pt idx="1691">
                  <c:v>450.1983374313271</c:v>
                </c:pt>
                <c:pt idx="1692">
                  <c:v>450.90259753086423</c:v>
                </c:pt>
                <c:pt idx="1693">
                  <c:v>451.60740804861098</c:v>
                </c:pt>
                <c:pt idx="1694">
                  <c:v>452.31276898456775</c:v>
                </c:pt>
                <c:pt idx="1695">
                  <c:v>453.01868033873461</c:v>
                </c:pt>
                <c:pt idx="1696">
                  <c:v>453.72514211111098</c:v>
                </c:pt>
                <c:pt idx="1697">
                  <c:v>454.43215430169744</c:v>
                </c:pt>
                <c:pt idx="1698">
                  <c:v>455.13971691049375</c:v>
                </c:pt>
                <c:pt idx="1699">
                  <c:v>455.13971691049375</c:v>
                </c:pt>
                <c:pt idx="1700">
                  <c:v>454.43215430169744</c:v>
                </c:pt>
                <c:pt idx="1701">
                  <c:v>453.01868033873461</c:v>
                </c:pt>
                <c:pt idx="1702">
                  <c:v>451.60740804861098</c:v>
                </c:pt>
                <c:pt idx="1703">
                  <c:v>450.1983374313271</c:v>
                </c:pt>
                <c:pt idx="1704">
                  <c:v>448.0888596419752</c:v>
                </c:pt>
                <c:pt idx="1705">
                  <c:v>446.68529320679016</c:v>
                </c:pt>
                <c:pt idx="1706">
                  <c:v>445.28392844444443</c:v>
                </c:pt>
                <c:pt idx="1707">
                  <c:v>443.88476535493822</c:v>
                </c:pt>
                <c:pt idx="1708">
                  <c:v>443.18600943749993</c:v>
                </c:pt>
                <c:pt idx="1709">
                  <c:v>442.4878039382715</c:v>
                </c:pt>
                <c:pt idx="1710">
                  <c:v>441.79014885725303</c:v>
                </c:pt>
                <c:pt idx="1711">
                  <c:v>442.4878039382715</c:v>
                </c:pt>
                <c:pt idx="1712">
                  <c:v>443.18600943749993</c:v>
                </c:pt>
                <c:pt idx="1713">
                  <c:v>444.58407169058626</c:v>
                </c:pt>
                <c:pt idx="1714">
                  <c:v>446.68529320679016</c:v>
                </c:pt>
                <c:pt idx="1715">
                  <c:v>448.79146848688265</c:v>
                </c:pt>
                <c:pt idx="1716">
                  <c:v>451.60740804861098</c:v>
                </c:pt>
                <c:pt idx="1717">
                  <c:v>454.43215430169744</c:v>
                </c:pt>
                <c:pt idx="1718">
                  <c:v>457.97547152777781</c:v>
                </c:pt>
                <c:pt idx="1719">
                  <c:v>461.53254920910484</c:v>
                </c:pt>
                <c:pt idx="1720">
                  <c:v>465.81920622762334</c:v>
                </c:pt>
                <c:pt idx="1721">
                  <c:v>469.4065569104938</c:v>
                </c:pt>
                <c:pt idx="1722">
                  <c:v>472.28634498456773</c:v>
                </c:pt>
                <c:pt idx="1723">
                  <c:v>473.72954153086414</c:v>
                </c:pt>
                <c:pt idx="1724">
                  <c:v>474.4519654313271</c:v>
                </c:pt>
                <c:pt idx="1725">
                  <c:v>473.72954153086414</c:v>
                </c:pt>
                <c:pt idx="1726">
                  <c:v>470.12567830169735</c:v>
                </c:pt>
                <c:pt idx="1727">
                  <c:v>463.67340083641972</c:v>
                </c:pt>
                <c:pt idx="1728">
                  <c:v>453.72514211111098</c:v>
                </c:pt>
                <c:pt idx="1729">
                  <c:v>440.39648994984555</c:v>
                </c:pt>
                <c:pt idx="1730">
                  <c:v>423.84431354243821</c:v>
                </c:pt>
                <c:pt idx="1731">
                  <c:v>406.9395942716049</c:v>
                </c:pt>
                <c:pt idx="1732">
                  <c:v>389.72361350308643</c:v>
                </c:pt>
                <c:pt idx="1733">
                  <c:v>373.52067744984555</c:v>
                </c:pt>
                <c:pt idx="1734">
                  <c:v>358.28950474614192</c:v>
                </c:pt>
                <c:pt idx="1735">
                  <c:v>343.99046528086416</c:v>
                </c:pt>
                <c:pt idx="1736">
                  <c:v>329.98259704861101</c:v>
                </c:pt>
                <c:pt idx="1737">
                  <c:v>315.67612693749987</c:v>
                </c:pt>
                <c:pt idx="1738">
                  <c:v>302.26326079012341</c:v>
                </c:pt>
                <c:pt idx="1739">
                  <c:v>289.14156587577156</c:v>
                </c:pt>
                <c:pt idx="1740">
                  <c:v>277.41518112345676</c:v>
                </c:pt>
                <c:pt idx="1741">
                  <c:v>267.5571909845678</c:v>
                </c:pt>
                <c:pt idx="1742">
                  <c:v>260.01315899999997</c:v>
                </c:pt>
                <c:pt idx="1743">
                  <c:v>253.10458483873452</c:v>
                </c:pt>
                <c:pt idx="1744">
                  <c:v>247.33152344444437</c:v>
                </c:pt>
                <c:pt idx="1745">
                  <c:v>242.1410797253086</c:v>
                </c:pt>
                <c:pt idx="1746">
                  <c:v>237.00567782716041</c:v>
                </c:pt>
                <c:pt idx="1747">
                  <c:v>231.92531774999998</c:v>
                </c:pt>
                <c:pt idx="1748">
                  <c:v>227.90065979938268</c:v>
                </c:pt>
                <c:pt idx="1749">
                  <c:v>223.91122861419754</c:v>
                </c:pt>
                <c:pt idx="1750">
                  <c:v>220.94227279012335</c:v>
                </c:pt>
                <c:pt idx="1751">
                  <c:v>218.4832794374999</c:v>
                </c:pt>
                <c:pt idx="1752">
                  <c:v>216.03804654012336</c:v>
                </c:pt>
                <c:pt idx="1753">
                  <c:v>213.60657409799379</c:v>
                </c:pt>
                <c:pt idx="1754">
                  <c:v>211.18886211111109</c:v>
                </c:pt>
                <c:pt idx="1755">
                  <c:v>208.78491057947525</c:v>
                </c:pt>
                <c:pt idx="1756">
                  <c:v>206.39471950308635</c:v>
                </c:pt>
                <c:pt idx="1757">
                  <c:v>204.01828888194439</c:v>
                </c:pt>
                <c:pt idx="1758">
                  <c:v>201.18473593749997</c:v>
                </c:pt>
                <c:pt idx="1759">
                  <c:v>198.83857831790121</c:v>
                </c:pt>
                <c:pt idx="1760">
                  <c:v>196.04135297530863</c:v>
                </c:pt>
                <c:pt idx="1761">
                  <c:v>193.26394268827156</c:v>
                </c:pt>
                <c:pt idx="1762">
                  <c:v>190.50634745679011</c:v>
                </c:pt>
                <c:pt idx="1763">
                  <c:v>187.76856728086415</c:v>
                </c:pt>
                <c:pt idx="1764">
                  <c:v>185.05060216049384</c:v>
                </c:pt>
                <c:pt idx="1765">
                  <c:v>181.9046868819444</c:v>
                </c:pt>
                <c:pt idx="1766">
                  <c:v>177.8995687777778</c:v>
                </c:pt>
                <c:pt idx="1767">
                  <c:v>172.19310798688267</c:v>
                </c:pt>
                <c:pt idx="1768">
                  <c:v>164.87116974999998</c:v>
                </c:pt>
                <c:pt idx="1769">
                  <c:v>155.21821039429011</c:v>
                </c:pt>
                <c:pt idx="1770">
                  <c:v>143.85978021527774</c:v>
                </c:pt>
                <c:pt idx="1771">
                  <c:v>131.40711863503083</c:v>
                </c:pt>
                <c:pt idx="1772">
                  <c:v>119.51808530169755</c:v>
                </c:pt>
                <c:pt idx="1773">
                  <c:v>108.19268021527779</c:v>
                </c:pt>
                <c:pt idx="1774">
                  <c:v>98.087001881944417</c:v>
                </c:pt>
                <c:pt idx="1775">
                  <c:v>89.41543819444442</c:v>
                </c:pt>
                <c:pt idx="1776">
                  <c:v>82.044237527777767</c:v>
                </c:pt>
                <c:pt idx="1777">
                  <c:v>74.990077749999998</c:v>
                </c:pt>
                <c:pt idx="1778">
                  <c:v>67.979125801697521</c:v>
                </c:pt>
                <c:pt idx="1779">
                  <c:v>60.277398999999974</c:v>
                </c:pt>
                <c:pt idx="1780">
                  <c:v>52.07644288194443</c:v>
                </c:pt>
                <c:pt idx="1781">
                  <c:v>43.813564715277764</c:v>
                </c:pt>
                <c:pt idx="1782">
                  <c:v>36.464105567901228</c:v>
                </c:pt>
                <c:pt idx="1783">
                  <c:v>30.334648382716054</c:v>
                </c:pt>
                <c:pt idx="1784">
                  <c:v>25.601326986882707</c:v>
                </c:pt>
                <c:pt idx="1785">
                  <c:v>22.041222005401231</c:v>
                </c:pt>
                <c:pt idx="1786">
                  <c:v>19.035938579475307</c:v>
                </c:pt>
                <c:pt idx="1787">
                  <c:v>16.384849271604931</c:v>
                </c:pt>
                <c:pt idx="1788">
                  <c:v>13.932460937499998</c:v>
                </c:pt>
                <c:pt idx="1789">
                  <c:v>11.565662635030865</c:v>
                </c:pt>
                <c:pt idx="1790">
                  <c:v>9.1160263919753071</c:v>
                </c:pt>
                <c:pt idx="1791">
                  <c:v>6.611898746141974</c:v>
                </c:pt>
                <c:pt idx="1792">
                  <c:v>4.1636385486111109</c:v>
                </c:pt>
                <c:pt idx="1793">
                  <c:v>2.0830577152777772</c:v>
                </c:pt>
                <c:pt idx="1794">
                  <c:v>0.74416541975308637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AAF-41CA-9BAD-F665011FEBF5}"/>
            </c:ext>
          </c:extLst>
        </c:ser>
        <c:ser>
          <c:idx val="1"/>
          <c:order val="1"/>
          <c:tx>
            <c:v>Rolling Resistance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WLTC_class_3!$N$13:$N$1813</c:f>
              <c:numCache>
                <c:formatCode>General</c:formatCode>
                <c:ptCount val="1801"/>
                <c:pt idx="0">
                  <c:v>245.26962</c:v>
                </c:pt>
                <c:pt idx="1">
                  <c:v>245.26962</c:v>
                </c:pt>
                <c:pt idx="2">
                  <c:v>245.26962</c:v>
                </c:pt>
                <c:pt idx="3">
                  <c:v>245.26962</c:v>
                </c:pt>
                <c:pt idx="4">
                  <c:v>245.26962</c:v>
                </c:pt>
                <c:pt idx="5">
                  <c:v>245.26962</c:v>
                </c:pt>
                <c:pt idx="6">
                  <c:v>245.26962</c:v>
                </c:pt>
                <c:pt idx="7">
                  <c:v>245.26962</c:v>
                </c:pt>
                <c:pt idx="8">
                  <c:v>245.26962</c:v>
                </c:pt>
                <c:pt idx="9">
                  <c:v>245.26962</c:v>
                </c:pt>
                <c:pt idx="10">
                  <c:v>245.26962</c:v>
                </c:pt>
                <c:pt idx="11">
                  <c:v>245.26962</c:v>
                </c:pt>
                <c:pt idx="12">
                  <c:v>245.26962</c:v>
                </c:pt>
                <c:pt idx="13">
                  <c:v>245.26962</c:v>
                </c:pt>
                <c:pt idx="14">
                  <c:v>245.26962</c:v>
                </c:pt>
                <c:pt idx="15">
                  <c:v>245.26962</c:v>
                </c:pt>
                <c:pt idx="16">
                  <c:v>245.26962</c:v>
                </c:pt>
                <c:pt idx="17">
                  <c:v>245.26962</c:v>
                </c:pt>
                <c:pt idx="18">
                  <c:v>245.26962</c:v>
                </c:pt>
                <c:pt idx="19">
                  <c:v>245.26962</c:v>
                </c:pt>
                <c:pt idx="20">
                  <c:v>245.26962</c:v>
                </c:pt>
                <c:pt idx="21">
                  <c:v>245.26962</c:v>
                </c:pt>
                <c:pt idx="22">
                  <c:v>245.26962</c:v>
                </c:pt>
                <c:pt idx="23">
                  <c:v>245.26962</c:v>
                </c:pt>
                <c:pt idx="24">
                  <c:v>245.26962</c:v>
                </c:pt>
                <c:pt idx="25">
                  <c:v>245.26962</c:v>
                </c:pt>
                <c:pt idx="26">
                  <c:v>245.26962</c:v>
                </c:pt>
                <c:pt idx="27">
                  <c:v>245.26962</c:v>
                </c:pt>
                <c:pt idx="28">
                  <c:v>245.26962</c:v>
                </c:pt>
                <c:pt idx="29">
                  <c:v>245.26962</c:v>
                </c:pt>
                <c:pt idx="30">
                  <c:v>245.26962</c:v>
                </c:pt>
                <c:pt idx="31">
                  <c:v>245.26962</c:v>
                </c:pt>
                <c:pt idx="32">
                  <c:v>245.26962</c:v>
                </c:pt>
                <c:pt idx="33">
                  <c:v>245.26962</c:v>
                </c:pt>
                <c:pt idx="34">
                  <c:v>245.26962</c:v>
                </c:pt>
                <c:pt idx="35">
                  <c:v>245.26962</c:v>
                </c:pt>
                <c:pt idx="36">
                  <c:v>245.26962</c:v>
                </c:pt>
                <c:pt idx="37">
                  <c:v>245.26962</c:v>
                </c:pt>
                <c:pt idx="38">
                  <c:v>245.26962</c:v>
                </c:pt>
                <c:pt idx="39">
                  <c:v>245.26962</c:v>
                </c:pt>
                <c:pt idx="40">
                  <c:v>245.26962</c:v>
                </c:pt>
                <c:pt idx="41">
                  <c:v>245.26962</c:v>
                </c:pt>
                <c:pt idx="42">
                  <c:v>245.26962</c:v>
                </c:pt>
                <c:pt idx="43">
                  <c:v>245.26962</c:v>
                </c:pt>
                <c:pt idx="44">
                  <c:v>245.26962</c:v>
                </c:pt>
                <c:pt idx="45">
                  <c:v>245.26962</c:v>
                </c:pt>
                <c:pt idx="46">
                  <c:v>245.26962</c:v>
                </c:pt>
                <c:pt idx="47">
                  <c:v>245.26962</c:v>
                </c:pt>
                <c:pt idx="48">
                  <c:v>245.26962</c:v>
                </c:pt>
                <c:pt idx="49">
                  <c:v>245.26962</c:v>
                </c:pt>
                <c:pt idx="50">
                  <c:v>245.26962</c:v>
                </c:pt>
                <c:pt idx="51">
                  <c:v>245.26962</c:v>
                </c:pt>
                <c:pt idx="52">
                  <c:v>245.26962</c:v>
                </c:pt>
                <c:pt idx="53">
                  <c:v>245.26962</c:v>
                </c:pt>
                <c:pt idx="54">
                  <c:v>245.26962</c:v>
                </c:pt>
                <c:pt idx="55">
                  <c:v>245.26962</c:v>
                </c:pt>
                <c:pt idx="56">
                  <c:v>245.26962</c:v>
                </c:pt>
                <c:pt idx="57">
                  <c:v>245.26962</c:v>
                </c:pt>
                <c:pt idx="58">
                  <c:v>245.26962</c:v>
                </c:pt>
                <c:pt idx="59">
                  <c:v>245.26962</c:v>
                </c:pt>
                <c:pt idx="60">
                  <c:v>245.26962</c:v>
                </c:pt>
                <c:pt idx="61">
                  <c:v>245.26962</c:v>
                </c:pt>
                <c:pt idx="62">
                  <c:v>245.26962</c:v>
                </c:pt>
                <c:pt idx="63">
                  <c:v>245.26962</c:v>
                </c:pt>
                <c:pt idx="64">
                  <c:v>245.26962</c:v>
                </c:pt>
                <c:pt idx="65">
                  <c:v>245.26962</c:v>
                </c:pt>
                <c:pt idx="66">
                  <c:v>245.26962</c:v>
                </c:pt>
                <c:pt idx="67">
                  <c:v>245.26962</c:v>
                </c:pt>
                <c:pt idx="68">
                  <c:v>245.26962</c:v>
                </c:pt>
                <c:pt idx="69">
                  <c:v>245.26962</c:v>
                </c:pt>
                <c:pt idx="70">
                  <c:v>245.26962</c:v>
                </c:pt>
                <c:pt idx="71">
                  <c:v>245.26962</c:v>
                </c:pt>
                <c:pt idx="72">
                  <c:v>245.26962</c:v>
                </c:pt>
                <c:pt idx="73">
                  <c:v>245.26962</c:v>
                </c:pt>
                <c:pt idx="74">
                  <c:v>245.26962</c:v>
                </c:pt>
                <c:pt idx="75">
                  <c:v>245.26962</c:v>
                </c:pt>
                <c:pt idx="76">
                  <c:v>245.26962</c:v>
                </c:pt>
                <c:pt idx="77">
                  <c:v>245.26962</c:v>
                </c:pt>
                <c:pt idx="78">
                  <c:v>245.26962</c:v>
                </c:pt>
                <c:pt idx="79">
                  <c:v>245.26962</c:v>
                </c:pt>
                <c:pt idx="80">
                  <c:v>245.26962</c:v>
                </c:pt>
                <c:pt idx="81">
                  <c:v>245.26962</c:v>
                </c:pt>
                <c:pt idx="82">
                  <c:v>245.26962</c:v>
                </c:pt>
                <c:pt idx="83">
                  <c:v>245.26962</c:v>
                </c:pt>
                <c:pt idx="84">
                  <c:v>245.26962</c:v>
                </c:pt>
                <c:pt idx="85">
                  <c:v>245.26962</c:v>
                </c:pt>
                <c:pt idx="86">
                  <c:v>245.26962</c:v>
                </c:pt>
                <c:pt idx="87">
                  <c:v>245.26962</c:v>
                </c:pt>
                <c:pt idx="88">
                  <c:v>245.26962</c:v>
                </c:pt>
                <c:pt idx="89">
                  <c:v>245.26962</c:v>
                </c:pt>
                <c:pt idx="90">
                  <c:v>245.26962</c:v>
                </c:pt>
                <c:pt idx="91">
                  <c:v>245.26962</c:v>
                </c:pt>
                <c:pt idx="92">
                  <c:v>245.26962</c:v>
                </c:pt>
                <c:pt idx="93">
                  <c:v>245.26962</c:v>
                </c:pt>
                <c:pt idx="94">
                  <c:v>245.26962</c:v>
                </c:pt>
                <c:pt idx="95">
                  <c:v>245.26962</c:v>
                </c:pt>
                <c:pt idx="96">
                  <c:v>245.26962</c:v>
                </c:pt>
                <c:pt idx="97">
                  <c:v>245.26962</c:v>
                </c:pt>
                <c:pt idx="98">
                  <c:v>245.26962</c:v>
                </c:pt>
                <c:pt idx="99">
                  <c:v>245.26962</c:v>
                </c:pt>
                <c:pt idx="100">
                  <c:v>245.26962</c:v>
                </c:pt>
                <c:pt idx="101">
                  <c:v>245.26962</c:v>
                </c:pt>
                <c:pt idx="102">
                  <c:v>245.26962</c:v>
                </c:pt>
                <c:pt idx="103">
                  <c:v>245.26962</c:v>
                </c:pt>
                <c:pt idx="104">
                  <c:v>245.26962</c:v>
                </c:pt>
                <c:pt idx="105">
                  <c:v>245.26962</c:v>
                </c:pt>
                <c:pt idx="106">
                  <c:v>245.26962</c:v>
                </c:pt>
                <c:pt idx="107">
                  <c:v>245.26962</c:v>
                </c:pt>
                <c:pt idx="108">
                  <c:v>245.26962</c:v>
                </c:pt>
                <c:pt idx="109">
                  <c:v>245.26962</c:v>
                </c:pt>
                <c:pt idx="110">
                  <c:v>245.26962</c:v>
                </c:pt>
                <c:pt idx="111">
                  <c:v>245.26962</c:v>
                </c:pt>
                <c:pt idx="112">
                  <c:v>245.26962</c:v>
                </c:pt>
                <c:pt idx="113">
                  <c:v>245.26962</c:v>
                </c:pt>
                <c:pt idx="114">
                  <c:v>245.26962</c:v>
                </c:pt>
                <c:pt idx="115">
                  <c:v>245.26962</c:v>
                </c:pt>
                <c:pt idx="116">
                  <c:v>245.26962</c:v>
                </c:pt>
                <c:pt idx="117">
                  <c:v>245.26962</c:v>
                </c:pt>
                <c:pt idx="118">
                  <c:v>245.26962</c:v>
                </c:pt>
                <c:pt idx="119">
                  <c:v>245.26962</c:v>
                </c:pt>
                <c:pt idx="120">
                  <c:v>245.26962</c:v>
                </c:pt>
                <c:pt idx="121">
                  <c:v>245.26962</c:v>
                </c:pt>
                <c:pt idx="122">
                  <c:v>245.26962</c:v>
                </c:pt>
                <c:pt idx="123">
                  <c:v>245.26962</c:v>
                </c:pt>
                <c:pt idx="124">
                  <c:v>245.26962</c:v>
                </c:pt>
                <c:pt idx="125">
                  <c:v>245.26962</c:v>
                </c:pt>
                <c:pt idx="126">
                  <c:v>245.26962</c:v>
                </c:pt>
                <c:pt idx="127">
                  <c:v>245.26962</c:v>
                </c:pt>
                <c:pt idx="128">
                  <c:v>245.26962</c:v>
                </c:pt>
                <c:pt idx="129">
                  <c:v>245.26962</c:v>
                </c:pt>
                <c:pt idx="130">
                  <c:v>245.26962</c:v>
                </c:pt>
                <c:pt idx="131">
                  <c:v>245.26962</c:v>
                </c:pt>
                <c:pt idx="132">
                  <c:v>245.26962</c:v>
                </c:pt>
                <c:pt idx="133">
                  <c:v>245.26962</c:v>
                </c:pt>
                <c:pt idx="134">
                  <c:v>245.26962</c:v>
                </c:pt>
                <c:pt idx="135">
                  <c:v>245.26962</c:v>
                </c:pt>
                <c:pt idx="136">
                  <c:v>245.26962</c:v>
                </c:pt>
                <c:pt idx="137">
                  <c:v>245.26962</c:v>
                </c:pt>
                <c:pt idx="138">
                  <c:v>245.26962</c:v>
                </c:pt>
                <c:pt idx="139">
                  <c:v>245.26962</c:v>
                </c:pt>
                <c:pt idx="140">
                  <c:v>245.26962</c:v>
                </c:pt>
                <c:pt idx="141">
                  <c:v>245.26962</c:v>
                </c:pt>
                <c:pt idx="142">
                  <c:v>245.26962</c:v>
                </c:pt>
                <c:pt idx="143">
                  <c:v>245.26962</c:v>
                </c:pt>
                <c:pt idx="144">
                  <c:v>245.26962</c:v>
                </c:pt>
                <c:pt idx="145">
                  <c:v>245.26962</c:v>
                </c:pt>
                <c:pt idx="146">
                  <c:v>245.26962</c:v>
                </c:pt>
                <c:pt idx="147">
                  <c:v>245.26962</c:v>
                </c:pt>
                <c:pt idx="148">
                  <c:v>245.26962</c:v>
                </c:pt>
                <c:pt idx="149">
                  <c:v>245.26962</c:v>
                </c:pt>
                <c:pt idx="150">
                  <c:v>245.26962</c:v>
                </c:pt>
                <c:pt idx="151">
                  <c:v>245.26962</c:v>
                </c:pt>
                <c:pt idx="152">
                  <c:v>245.26962</c:v>
                </c:pt>
                <c:pt idx="153">
                  <c:v>245.26962</c:v>
                </c:pt>
                <c:pt idx="154">
                  <c:v>245.26962</c:v>
                </c:pt>
                <c:pt idx="155">
                  <c:v>245.26962</c:v>
                </c:pt>
                <c:pt idx="156">
                  <c:v>245.26962</c:v>
                </c:pt>
                <c:pt idx="157">
                  <c:v>245.26962</c:v>
                </c:pt>
                <c:pt idx="158">
                  <c:v>245.26962</c:v>
                </c:pt>
                <c:pt idx="159">
                  <c:v>245.26962</c:v>
                </c:pt>
                <c:pt idx="160">
                  <c:v>245.26962</c:v>
                </c:pt>
                <c:pt idx="161">
                  <c:v>245.26962</c:v>
                </c:pt>
                <c:pt idx="162">
                  <c:v>245.26962</c:v>
                </c:pt>
                <c:pt idx="163">
                  <c:v>245.26962</c:v>
                </c:pt>
                <c:pt idx="164">
                  <c:v>245.26962</c:v>
                </c:pt>
                <c:pt idx="165">
                  <c:v>245.26962</c:v>
                </c:pt>
                <c:pt idx="166">
                  <c:v>245.26962</c:v>
                </c:pt>
                <c:pt idx="167">
                  <c:v>245.26962</c:v>
                </c:pt>
                <c:pt idx="168">
                  <c:v>245.26962</c:v>
                </c:pt>
                <c:pt idx="169">
                  <c:v>245.26962</c:v>
                </c:pt>
                <c:pt idx="170">
                  <c:v>245.26962</c:v>
                </c:pt>
                <c:pt idx="171">
                  <c:v>245.26962</c:v>
                </c:pt>
                <c:pt idx="172">
                  <c:v>245.26962</c:v>
                </c:pt>
                <c:pt idx="173">
                  <c:v>245.26962</c:v>
                </c:pt>
                <c:pt idx="174">
                  <c:v>245.26962</c:v>
                </c:pt>
                <c:pt idx="175">
                  <c:v>245.26962</c:v>
                </c:pt>
                <c:pt idx="176">
                  <c:v>245.26962</c:v>
                </c:pt>
                <c:pt idx="177">
                  <c:v>245.26962</c:v>
                </c:pt>
                <c:pt idx="178">
                  <c:v>245.26962</c:v>
                </c:pt>
                <c:pt idx="179">
                  <c:v>245.26962</c:v>
                </c:pt>
                <c:pt idx="180">
                  <c:v>245.26962</c:v>
                </c:pt>
                <c:pt idx="181">
                  <c:v>245.26962</c:v>
                </c:pt>
                <c:pt idx="182">
                  <c:v>245.26962</c:v>
                </c:pt>
                <c:pt idx="183">
                  <c:v>245.26962</c:v>
                </c:pt>
                <c:pt idx="184">
                  <c:v>245.26962</c:v>
                </c:pt>
                <c:pt idx="185">
                  <c:v>245.26962</c:v>
                </c:pt>
                <c:pt idx="186">
                  <c:v>245.26962</c:v>
                </c:pt>
                <c:pt idx="187">
                  <c:v>245.26962</c:v>
                </c:pt>
                <c:pt idx="188">
                  <c:v>245.26962</c:v>
                </c:pt>
                <c:pt idx="189">
                  <c:v>245.26962</c:v>
                </c:pt>
                <c:pt idx="190">
                  <c:v>245.26962</c:v>
                </c:pt>
                <c:pt idx="191">
                  <c:v>245.26962</c:v>
                </c:pt>
                <c:pt idx="192">
                  <c:v>245.26962</c:v>
                </c:pt>
                <c:pt idx="193">
                  <c:v>245.26962</c:v>
                </c:pt>
                <c:pt idx="194">
                  <c:v>245.26962</c:v>
                </c:pt>
                <c:pt idx="195">
                  <c:v>245.26962</c:v>
                </c:pt>
                <c:pt idx="196">
                  <c:v>245.26962</c:v>
                </c:pt>
                <c:pt idx="197">
                  <c:v>245.26962</c:v>
                </c:pt>
                <c:pt idx="198">
                  <c:v>245.26962</c:v>
                </c:pt>
                <c:pt idx="199">
                  <c:v>245.26962</c:v>
                </c:pt>
                <c:pt idx="200">
                  <c:v>245.26962</c:v>
                </c:pt>
                <c:pt idx="201">
                  <c:v>245.26962</c:v>
                </c:pt>
                <c:pt idx="202">
                  <c:v>245.26962</c:v>
                </c:pt>
                <c:pt idx="203">
                  <c:v>245.26962</c:v>
                </c:pt>
                <c:pt idx="204">
                  <c:v>245.26962</c:v>
                </c:pt>
                <c:pt idx="205">
                  <c:v>245.26962</c:v>
                </c:pt>
                <c:pt idx="206">
                  <c:v>245.26962</c:v>
                </c:pt>
                <c:pt idx="207">
                  <c:v>245.26962</c:v>
                </c:pt>
                <c:pt idx="208">
                  <c:v>245.26962</c:v>
                </c:pt>
                <c:pt idx="209">
                  <c:v>245.26962</c:v>
                </c:pt>
                <c:pt idx="210">
                  <c:v>245.26962</c:v>
                </c:pt>
                <c:pt idx="211">
                  <c:v>245.26962</c:v>
                </c:pt>
                <c:pt idx="212">
                  <c:v>245.26962</c:v>
                </c:pt>
                <c:pt idx="213">
                  <c:v>245.26962</c:v>
                </c:pt>
                <c:pt idx="214">
                  <c:v>245.26962</c:v>
                </c:pt>
                <c:pt idx="215">
                  <c:v>245.26962</c:v>
                </c:pt>
                <c:pt idx="216">
                  <c:v>245.26962</c:v>
                </c:pt>
                <c:pt idx="217">
                  <c:v>245.26962</c:v>
                </c:pt>
                <c:pt idx="218">
                  <c:v>245.26962</c:v>
                </c:pt>
                <c:pt idx="219">
                  <c:v>245.26962</c:v>
                </c:pt>
                <c:pt idx="220">
                  <c:v>245.26962</c:v>
                </c:pt>
                <c:pt idx="221">
                  <c:v>245.26962</c:v>
                </c:pt>
                <c:pt idx="222">
                  <c:v>245.26962</c:v>
                </c:pt>
                <c:pt idx="223">
                  <c:v>245.26962</c:v>
                </c:pt>
                <c:pt idx="224">
                  <c:v>245.26962</c:v>
                </c:pt>
                <c:pt idx="225">
                  <c:v>245.26962</c:v>
                </c:pt>
                <c:pt idx="226">
                  <c:v>245.26962</c:v>
                </c:pt>
                <c:pt idx="227">
                  <c:v>245.26962</c:v>
                </c:pt>
                <c:pt idx="228">
                  <c:v>245.26962</c:v>
                </c:pt>
                <c:pt idx="229">
                  <c:v>245.26962</c:v>
                </c:pt>
                <c:pt idx="230">
                  <c:v>245.26962</c:v>
                </c:pt>
                <c:pt idx="231">
                  <c:v>245.26962</c:v>
                </c:pt>
                <c:pt idx="232">
                  <c:v>245.26962</c:v>
                </c:pt>
                <c:pt idx="233">
                  <c:v>245.26962</c:v>
                </c:pt>
                <c:pt idx="234">
                  <c:v>245.26962</c:v>
                </c:pt>
                <c:pt idx="235">
                  <c:v>245.26962</c:v>
                </c:pt>
                <c:pt idx="236">
                  <c:v>245.26962</c:v>
                </c:pt>
                <c:pt idx="237">
                  <c:v>245.26962</c:v>
                </c:pt>
                <c:pt idx="238">
                  <c:v>245.26962</c:v>
                </c:pt>
                <c:pt idx="239">
                  <c:v>245.26962</c:v>
                </c:pt>
                <c:pt idx="240">
                  <c:v>245.26962</c:v>
                </c:pt>
                <c:pt idx="241">
                  <c:v>245.26962</c:v>
                </c:pt>
                <c:pt idx="242">
                  <c:v>245.26962</c:v>
                </c:pt>
                <c:pt idx="243">
                  <c:v>245.26962</c:v>
                </c:pt>
                <c:pt idx="244">
                  <c:v>245.26962</c:v>
                </c:pt>
                <c:pt idx="245">
                  <c:v>245.26962</c:v>
                </c:pt>
                <c:pt idx="246">
                  <c:v>245.26962</c:v>
                </c:pt>
                <c:pt idx="247">
                  <c:v>245.26962</c:v>
                </c:pt>
                <c:pt idx="248">
                  <c:v>245.26962</c:v>
                </c:pt>
                <c:pt idx="249">
                  <c:v>245.26962</c:v>
                </c:pt>
                <c:pt idx="250">
                  <c:v>245.26962</c:v>
                </c:pt>
                <c:pt idx="251">
                  <c:v>245.26962</c:v>
                </c:pt>
                <c:pt idx="252">
                  <c:v>245.26962</c:v>
                </c:pt>
                <c:pt idx="253">
                  <c:v>245.26962</c:v>
                </c:pt>
                <c:pt idx="254">
                  <c:v>245.26962</c:v>
                </c:pt>
                <c:pt idx="255">
                  <c:v>245.26962</c:v>
                </c:pt>
                <c:pt idx="256">
                  <c:v>245.26962</c:v>
                </c:pt>
                <c:pt idx="257">
                  <c:v>245.26962</c:v>
                </c:pt>
                <c:pt idx="258">
                  <c:v>245.26962</c:v>
                </c:pt>
                <c:pt idx="259">
                  <c:v>245.26962</c:v>
                </c:pt>
                <c:pt idx="260">
                  <c:v>245.26962</c:v>
                </c:pt>
                <c:pt idx="261">
                  <c:v>245.26962</c:v>
                </c:pt>
                <c:pt idx="262">
                  <c:v>245.26962</c:v>
                </c:pt>
                <c:pt idx="263">
                  <c:v>245.26962</c:v>
                </c:pt>
                <c:pt idx="264">
                  <c:v>245.26962</c:v>
                </c:pt>
                <c:pt idx="265">
                  <c:v>245.26962</c:v>
                </c:pt>
                <c:pt idx="266">
                  <c:v>245.26962</c:v>
                </c:pt>
                <c:pt idx="267">
                  <c:v>245.26962</c:v>
                </c:pt>
                <c:pt idx="268">
                  <c:v>245.26962</c:v>
                </c:pt>
                <c:pt idx="269">
                  <c:v>245.26962</c:v>
                </c:pt>
                <c:pt idx="270">
                  <c:v>245.26962</c:v>
                </c:pt>
                <c:pt idx="271">
                  <c:v>245.26962</c:v>
                </c:pt>
                <c:pt idx="272">
                  <c:v>245.26962</c:v>
                </c:pt>
                <c:pt idx="273">
                  <c:v>245.26962</c:v>
                </c:pt>
                <c:pt idx="274">
                  <c:v>245.26962</c:v>
                </c:pt>
                <c:pt idx="275">
                  <c:v>245.26962</c:v>
                </c:pt>
                <c:pt idx="276">
                  <c:v>245.26962</c:v>
                </c:pt>
                <c:pt idx="277">
                  <c:v>245.26962</c:v>
                </c:pt>
                <c:pt idx="278">
                  <c:v>245.26962</c:v>
                </c:pt>
                <c:pt idx="279">
                  <c:v>245.26962</c:v>
                </c:pt>
                <c:pt idx="280">
                  <c:v>245.26962</c:v>
                </c:pt>
                <c:pt idx="281">
                  <c:v>245.26962</c:v>
                </c:pt>
                <c:pt idx="282">
                  <c:v>245.26962</c:v>
                </c:pt>
                <c:pt idx="283">
                  <c:v>245.26962</c:v>
                </c:pt>
                <c:pt idx="284">
                  <c:v>245.26962</c:v>
                </c:pt>
                <c:pt idx="285">
                  <c:v>245.26962</c:v>
                </c:pt>
                <c:pt idx="286">
                  <c:v>245.26962</c:v>
                </c:pt>
                <c:pt idx="287">
                  <c:v>245.26962</c:v>
                </c:pt>
                <c:pt idx="288">
                  <c:v>245.26962</c:v>
                </c:pt>
                <c:pt idx="289">
                  <c:v>245.26962</c:v>
                </c:pt>
                <c:pt idx="290">
                  <c:v>245.26962</c:v>
                </c:pt>
                <c:pt idx="291">
                  <c:v>245.26962</c:v>
                </c:pt>
                <c:pt idx="292">
                  <c:v>245.26962</c:v>
                </c:pt>
                <c:pt idx="293">
                  <c:v>245.26962</c:v>
                </c:pt>
                <c:pt idx="294">
                  <c:v>245.26962</c:v>
                </c:pt>
                <c:pt idx="295">
                  <c:v>245.26962</c:v>
                </c:pt>
                <c:pt idx="296">
                  <c:v>245.26962</c:v>
                </c:pt>
                <c:pt idx="297">
                  <c:v>245.26962</c:v>
                </c:pt>
                <c:pt idx="298">
                  <c:v>245.26962</c:v>
                </c:pt>
                <c:pt idx="299">
                  <c:v>245.26962</c:v>
                </c:pt>
                <c:pt idx="300">
                  <c:v>245.26962</c:v>
                </c:pt>
                <c:pt idx="301">
                  <c:v>245.26962</c:v>
                </c:pt>
                <c:pt idx="302">
                  <c:v>245.26962</c:v>
                </c:pt>
                <c:pt idx="303">
                  <c:v>245.26962</c:v>
                </c:pt>
                <c:pt idx="304">
                  <c:v>245.26962</c:v>
                </c:pt>
                <c:pt idx="305">
                  <c:v>245.26962</c:v>
                </c:pt>
                <c:pt idx="306">
                  <c:v>245.26962</c:v>
                </c:pt>
                <c:pt idx="307">
                  <c:v>245.26962</c:v>
                </c:pt>
                <c:pt idx="308">
                  <c:v>245.26962</c:v>
                </c:pt>
                <c:pt idx="309">
                  <c:v>245.26962</c:v>
                </c:pt>
                <c:pt idx="310">
                  <c:v>245.26962</c:v>
                </c:pt>
                <c:pt idx="311">
                  <c:v>245.26962</c:v>
                </c:pt>
                <c:pt idx="312">
                  <c:v>245.26962</c:v>
                </c:pt>
                <c:pt idx="313">
                  <c:v>245.26962</c:v>
                </c:pt>
                <c:pt idx="314">
                  <c:v>245.26962</c:v>
                </c:pt>
                <c:pt idx="315">
                  <c:v>245.26962</c:v>
                </c:pt>
                <c:pt idx="316">
                  <c:v>245.26962</c:v>
                </c:pt>
                <c:pt idx="317">
                  <c:v>245.26962</c:v>
                </c:pt>
                <c:pt idx="318">
                  <c:v>245.26962</c:v>
                </c:pt>
                <c:pt idx="319">
                  <c:v>245.26962</c:v>
                </c:pt>
                <c:pt idx="320">
                  <c:v>245.26962</c:v>
                </c:pt>
                <c:pt idx="321">
                  <c:v>245.26962</c:v>
                </c:pt>
                <c:pt idx="322">
                  <c:v>245.26962</c:v>
                </c:pt>
                <c:pt idx="323">
                  <c:v>245.26962</c:v>
                </c:pt>
                <c:pt idx="324">
                  <c:v>245.26962</c:v>
                </c:pt>
                <c:pt idx="325">
                  <c:v>245.26962</c:v>
                </c:pt>
                <c:pt idx="326">
                  <c:v>245.26962</c:v>
                </c:pt>
                <c:pt idx="327">
                  <c:v>245.26962</c:v>
                </c:pt>
                <c:pt idx="328">
                  <c:v>245.26962</c:v>
                </c:pt>
                <c:pt idx="329">
                  <c:v>245.26962</c:v>
                </c:pt>
                <c:pt idx="330">
                  <c:v>245.26962</c:v>
                </c:pt>
                <c:pt idx="331">
                  <c:v>245.26962</c:v>
                </c:pt>
                <c:pt idx="332">
                  <c:v>245.26962</c:v>
                </c:pt>
                <c:pt idx="333">
                  <c:v>245.26962</c:v>
                </c:pt>
                <c:pt idx="334">
                  <c:v>245.26962</c:v>
                </c:pt>
                <c:pt idx="335">
                  <c:v>245.26962</c:v>
                </c:pt>
                <c:pt idx="336">
                  <c:v>245.26962</c:v>
                </c:pt>
                <c:pt idx="337">
                  <c:v>245.26962</c:v>
                </c:pt>
                <c:pt idx="338">
                  <c:v>245.26962</c:v>
                </c:pt>
                <c:pt idx="339">
                  <c:v>245.26962</c:v>
                </c:pt>
                <c:pt idx="340">
                  <c:v>245.26962</c:v>
                </c:pt>
                <c:pt idx="341">
                  <c:v>245.26962</c:v>
                </c:pt>
                <c:pt idx="342">
                  <c:v>245.26962</c:v>
                </c:pt>
                <c:pt idx="343">
                  <c:v>245.26962</c:v>
                </c:pt>
                <c:pt idx="344">
                  <c:v>245.26962</c:v>
                </c:pt>
                <c:pt idx="345">
                  <c:v>245.26962</c:v>
                </c:pt>
                <c:pt idx="346">
                  <c:v>245.26962</c:v>
                </c:pt>
                <c:pt idx="347">
                  <c:v>245.26962</c:v>
                </c:pt>
                <c:pt idx="348">
                  <c:v>245.26962</c:v>
                </c:pt>
                <c:pt idx="349">
                  <c:v>245.26962</c:v>
                </c:pt>
                <c:pt idx="350">
                  <c:v>245.26962</c:v>
                </c:pt>
                <c:pt idx="351">
                  <c:v>245.26962</c:v>
                </c:pt>
                <c:pt idx="352">
                  <c:v>245.26962</c:v>
                </c:pt>
                <c:pt idx="353">
                  <c:v>245.26962</c:v>
                </c:pt>
                <c:pt idx="354">
                  <c:v>245.26962</c:v>
                </c:pt>
                <c:pt idx="355">
                  <c:v>245.26962</c:v>
                </c:pt>
                <c:pt idx="356">
                  <c:v>245.26962</c:v>
                </c:pt>
                <c:pt idx="357">
                  <c:v>245.26962</c:v>
                </c:pt>
                <c:pt idx="358">
                  <c:v>245.26962</c:v>
                </c:pt>
                <c:pt idx="359">
                  <c:v>245.26962</c:v>
                </c:pt>
                <c:pt idx="360">
                  <c:v>245.26962</c:v>
                </c:pt>
                <c:pt idx="361">
                  <c:v>245.26962</c:v>
                </c:pt>
                <c:pt idx="362">
                  <c:v>245.26962</c:v>
                </c:pt>
                <c:pt idx="363">
                  <c:v>245.26962</c:v>
                </c:pt>
                <c:pt idx="364">
                  <c:v>245.26962</c:v>
                </c:pt>
                <c:pt idx="365">
                  <c:v>245.26962</c:v>
                </c:pt>
                <c:pt idx="366">
                  <c:v>245.26962</c:v>
                </c:pt>
                <c:pt idx="367">
                  <c:v>245.26962</c:v>
                </c:pt>
                <c:pt idx="368">
                  <c:v>245.26962</c:v>
                </c:pt>
                <c:pt idx="369">
                  <c:v>245.26962</c:v>
                </c:pt>
                <c:pt idx="370">
                  <c:v>245.26962</c:v>
                </c:pt>
                <c:pt idx="371">
                  <c:v>245.26962</c:v>
                </c:pt>
                <c:pt idx="372">
                  <c:v>245.26962</c:v>
                </c:pt>
                <c:pt idx="373">
                  <c:v>245.26962</c:v>
                </c:pt>
                <c:pt idx="374">
                  <c:v>245.26962</c:v>
                </c:pt>
                <c:pt idx="375">
                  <c:v>245.26962</c:v>
                </c:pt>
                <c:pt idx="376">
                  <c:v>245.26962</c:v>
                </c:pt>
                <c:pt idx="377">
                  <c:v>245.26962</c:v>
                </c:pt>
                <c:pt idx="378">
                  <c:v>245.26962</c:v>
                </c:pt>
                <c:pt idx="379">
                  <c:v>245.26962</c:v>
                </c:pt>
                <c:pt idx="380">
                  <c:v>245.26962</c:v>
                </c:pt>
                <c:pt idx="381">
                  <c:v>245.26962</c:v>
                </c:pt>
                <c:pt idx="382">
                  <c:v>245.26962</c:v>
                </c:pt>
                <c:pt idx="383">
                  <c:v>245.26962</c:v>
                </c:pt>
                <c:pt idx="384">
                  <c:v>245.26962</c:v>
                </c:pt>
                <c:pt idx="385">
                  <c:v>245.26962</c:v>
                </c:pt>
                <c:pt idx="386">
                  <c:v>245.26962</c:v>
                </c:pt>
                <c:pt idx="387">
                  <c:v>245.26962</c:v>
                </c:pt>
                <c:pt idx="388">
                  <c:v>245.26962</c:v>
                </c:pt>
                <c:pt idx="389">
                  <c:v>245.26962</c:v>
                </c:pt>
                <c:pt idx="390">
                  <c:v>245.26962</c:v>
                </c:pt>
                <c:pt idx="391">
                  <c:v>245.26962</c:v>
                </c:pt>
                <c:pt idx="392">
                  <c:v>245.26962</c:v>
                </c:pt>
                <c:pt idx="393">
                  <c:v>245.26962</c:v>
                </c:pt>
                <c:pt idx="394">
                  <c:v>245.26962</c:v>
                </c:pt>
                <c:pt idx="395">
                  <c:v>245.26962</c:v>
                </c:pt>
                <c:pt idx="396">
                  <c:v>245.26962</c:v>
                </c:pt>
                <c:pt idx="397">
                  <c:v>245.26962</c:v>
                </c:pt>
                <c:pt idx="398">
                  <c:v>245.26962</c:v>
                </c:pt>
                <c:pt idx="399">
                  <c:v>245.26962</c:v>
                </c:pt>
                <c:pt idx="400">
                  <c:v>245.26962</c:v>
                </c:pt>
                <c:pt idx="401">
                  <c:v>245.26962</c:v>
                </c:pt>
                <c:pt idx="402">
                  <c:v>245.26962</c:v>
                </c:pt>
                <c:pt idx="403">
                  <c:v>245.26962</c:v>
                </c:pt>
                <c:pt idx="404">
                  <c:v>245.26962</c:v>
                </c:pt>
                <c:pt idx="405">
                  <c:v>245.26962</c:v>
                </c:pt>
                <c:pt idx="406">
                  <c:v>245.26962</c:v>
                </c:pt>
                <c:pt idx="407">
                  <c:v>245.26962</c:v>
                </c:pt>
                <c:pt idx="408">
                  <c:v>245.26962</c:v>
                </c:pt>
                <c:pt idx="409">
                  <c:v>245.26962</c:v>
                </c:pt>
                <c:pt idx="410">
                  <c:v>245.26962</c:v>
                </c:pt>
                <c:pt idx="411">
                  <c:v>245.26962</c:v>
                </c:pt>
                <c:pt idx="412">
                  <c:v>245.26962</c:v>
                </c:pt>
                <c:pt idx="413">
                  <c:v>245.26962</c:v>
                </c:pt>
                <c:pt idx="414">
                  <c:v>245.26962</c:v>
                </c:pt>
                <c:pt idx="415">
                  <c:v>245.26962</c:v>
                </c:pt>
                <c:pt idx="416">
                  <c:v>245.26962</c:v>
                </c:pt>
                <c:pt idx="417">
                  <c:v>245.26962</c:v>
                </c:pt>
                <c:pt idx="418">
                  <c:v>245.26962</c:v>
                </c:pt>
                <c:pt idx="419">
                  <c:v>245.26962</c:v>
                </c:pt>
                <c:pt idx="420">
                  <c:v>245.26962</c:v>
                </c:pt>
                <c:pt idx="421">
                  <c:v>245.26962</c:v>
                </c:pt>
                <c:pt idx="422">
                  <c:v>245.26962</c:v>
                </c:pt>
                <c:pt idx="423">
                  <c:v>245.26962</c:v>
                </c:pt>
                <c:pt idx="424">
                  <c:v>245.26962</c:v>
                </c:pt>
                <c:pt idx="425">
                  <c:v>245.26962</c:v>
                </c:pt>
                <c:pt idx="426">
                  <c:v>245.26962</c:v>
                </c:pt>
                <c:pt idx="427">
                  <c:v>245.26962</c:v>
                </c:pt>
                <c:pt idx="428">
                  <c:v>245.26962</c:v>
                </c:pt>
                <c:pt idx="429">
                  <c:v>245.26962</c:v>
                </c:pt>
                <c:pt idx="430">
                  <c:v>245.26962</c:v>
                </c:pt>
                <c:pt idx="431">
                  <c:v>245.26962</c:v>
                </c:pt>
                <c:pt idx="432">
                  <c:v>245.26962</c:v>
                </c:pt>
                <c:pt idx="433">
                  <c:v>245.26962</c:v>
                </c:pt>
                <c:pt idx="434">
                  <c:v>245.26962</c:v>
                </c:pt>
                <c:pt idx="435">
                  <c:v>245.26962</c:v>
                </c:pt>
                <c:pt idx="436">
                  <c:v>245.26962</c:v>
                </c:pt>
                <c:pt idx="437">
                  <c:v>245.26962</c:v>
                </c:pt>
                <c:pt idx="438">
                  <c:v>245.26962</c:v>
                </c:pt>
                <c:pt idx="439">
                  <c:v>245.26962</c:v>
                </c:pt>
                <c:pt idx="440">
                  <c:v>245.26962</c:v>
                </c:pt>
                <c:pt idx="441">
                  <c:v>245.26962</c:v>
                </c:pt>
                <c:pt idx="442">
                  <c:v>245.26962</c:v>
                </c:pt>
                <c:pt idx="443">
                  <c:v>245.26962</c:v>
                </c:pt>
                <c:pt idx="444">
                  <c:v>245.26962</c:v>
                </c:pt>
                <c:pt idx="445">
                  <c:v>245.26962</c:v>
                </c:pt>
                <c:pt idx="446">
                  <c:v>245.26962</c:v>
                </c:pt>
                <c:pt idx="447">
                  <c:v>245.26962</c:v>
                </c:pt>
                <c:pt idx="448">
                  <c:v>245.26962</c:v>
                </c:pt>
                <c:pt idx="449">
                  <c:v>245.26962</c:v>
                </c:pt>
                <c:pt idx="450">
                  <c:v>245.26962</c:v>
                </c:pt>
                <c:pt idx="451">
                  <c:v>245.26962</c:v>
                </c:pt>
                <c:pt idx="452">
                  <c:v>245.26962</c:v>
                </c:pt>
                <c:pt idx="453">
                  <c:v>245.26962</c:v>
                </c:pt>
                <c:pt idx="454">
                  <c:v>245.26962</c:v>
                </c:pt>
                <c:pt idx="455">
                  <c:v>245.26962</c:v>
                </c:pt>
                <c:pt idx="456">
                  <c:v>245.26962</c:v>
                </c:pt>
                <c:pt idx="457">
                  <c:v>245.26962</c:v>
                </c:pt>
                <c:pt idx="458">
                  <c:v>245.26962</c:v>
                </c:pt>
                <c:pt idx="459">
                  <c:v>245.26962</c:v>
                </c:pt>
                <c:pt idx="460">
                  <c:v>245.26962</c:v>
                </c:pt>
                <c:pt idx="461">
                  <c:v>245.26962</c:v>
                </c:pt>
                <c:pt idx="462">
                  <c:v>245.26962</c:v>
                </c:pt>
                <c:pt idx="463">
                  <c:v>245.26962</c:v>
                </c:pt>
                <c:pt idx="464">
                  <c:v>245.26962</c:v>
                </c:pt>
                <c:pt idx="465">
                  <c:v>245.26962</c:v>
                </c:pt>
                <c:pt idx="466">
                  <c:v>245.26962</c:v>
                </c:pt>
                <c:pt idx="467">
                  <c:v>245.26962</c:v>
                </c:pt>
                <c:pt idx="468">
                  <c:v>245.26962</c:v>
                </c:pt>
                <c:pt idx="469">
                  <c:v>245.26962</c:v>
                </c:pt>
                <c:pt idx="470">
                  <c:v>245.26962</c:v>
                </c:pt>
                <c:pt idx="471">
                  <c:v>245.26962</c:v>
                </c:pt>
                <c:pt idx="472">
                  <c:v>245.26962</c:v>
                </c:pt>
                <c:pt idx="473">
                  <c:v>245.26962</c:v>
                </c:pt>
                <c:pt idx="474">
                  <c:v>245.26962</c:v>
                </c:pt>
                <c:pt idx="475">
                  <c:v>245.26962</c:v>
                </c:pt>
                <c:pt idx="476">
                  <c:v>245.26962</c:v>
                </c:pt>
                <c:pt idx="477">
                  <c:v>245.26962</c:v>
                </c:pt>
                <c:pt idx="478">
                  <c:v>245.26962</c:v>
                </c:pt>
                <c:pt idx="479">
                  <c:v>245.26962</c:v>
                </c:pt>
                <c:pt idx="480">
                  <c:v>245.26962</c:v>
                </c:pt>
                <c:pt idx="481">
                  <c:v>245.26962</c:v>
                </c:pt>
                <c:pt idx="482">
                  <c:v>245.26962</c:v>
                </c:pt>
                <c:pt idx="483">
                  <c:v>245.26962</c:v>
                </c:pt>
                <c:pt idx="484">
                  <c:v>245.26962</c:v>
                </c:pt>
                <c:pt idx="485">
                  <c:v>245.26962</c:v>
                </c:pt>
                <c:pt idx="486">
                  <c:v>245.26962</c:v>
                </c:pt>
                <c:pt idx="487">
                  <c:v>245.26962</c:v>
                </c:pt>
                <c:pt idx="488">
                  <c:v>245.26962</c:v>
                </c:pt>
                <c:pt idx="489">
                  <c:v>245.26962</c:v>
                </c:pt>
                <c:pt idx="490">
                  <c:v>245.26962</c:v>
                </c:pt>
                <c:pt idx="491">
                  <c:v>245.26962</c:v>
                </c:pt>
                <c:pt idx="492">
                  <c:v>245.26962</c:v>
                </c:pt>
                <c:pt idx="493">
                  <c:v>245.26962</c:v>
                </c:pt>
                <c:pt idx="494">
                  <c:v>245.26962</c:v>
                </c:pt>
                <c:pt idx="495">
                  <c:v>245.26962</c:v>
                </c:pt>
                <c:pt idx="496">
                  <c:v>245.26962</c:v>
                </c:pt>
                <c:pt idx="497">
                  <c:v>245.26962</c:v>
                </c:pt>
                <c:pt idx="498">
                  <c:v>245.26962</c:v>
                </c:pt>
                <c:pt idx="499">
                  <c:v>245.26962</c:v>
                </c:pt>
                <c:pt idx="500">
                  <c:v>245.26962</c:v>
                </c:pt>
                <c:pt idx="501">
                  <c:v>245.26962</c:v>
                </c:pt>
                <c:pt idx="502">
                  <c:v>245.26962</c:v>
                </c:pt>
                <c:pt idx="503">
                  <c:v>245.26962</c:v>
                </c:pt>
                <c:pt idx="504">
                  <c:v>245.26962</c:v>
                </c:pt>
                <c:pt idx="505">
                  <c:v>245.26962</c:v>
                </c:pt>
                <c:pt idx="506">
                  <c:v>245.26962</c:v>
                </c:pt>
                <c:pt idx="507">
                  <c:v>245.26962</c:v>
                </c:pt>
                <c:pt idx="508">
                  <c:v>245.26962</c:v>
                </c:pt>
                <c:pt idx="509">
                  <c:v>245.26962</c:v>
                </c:pt>
                <c:pt idx="510">
                  <c:v>245.26962</c:v>
                </c:pt>
                <c:pt idx="511">
                  <c:v>245.26962</c:v>
                </c:pt>
                <c:pt idx="512">
                  <c:v>245.26962</c:v>
                </c:pt>
                <c:pt idx="513">
                  <c:v>245.26962</c:v>
                </c:pt>
                <c:pt idx="514">
                  <c:v>245.26962</c:v>
                </c:pt>
                <c:pt idx="515">
                  <c:v>245.26962</c:v>
                </c:pt>
                <c:pt idx="516">
                  <c:v>245.26962</c:v>
                </c:pt>
                <c:pt idx="517">
                  <c:v>245.26962</c:v>
                </c:pt>
                <c:pt idx="518">
                  <c:v>245.26962</c:v>
                </c:pt>
                <c:pt idx="519">
                  <c:v>245.26962</c:v>
                </c:pt>
                <c:pt idx="520">
                  <c:v>245.26962</c:v>
                </c:pt>
                <c:pt idx="521">
                  <c:v>245.26962</c:v>
                </c:pt>
                <c:pt idx="522">
                  <c:v>245.26962</c:v>
                </c:pt>
                <c:pt idx="523">
                  <c:v>245.26962</c:v>
                </c:pt>
                <c:pt idx="524">
                  <c:v>245.26962</c:v>
                </c:pt>
                <c:pt idx="525">
                  <c:v>245.26962</c:v>
                </c:pt>
                <c:pt idx="526">
                  <c:v>245.26962</c:v>
                </c:pt>
                <c:pt idx="527">
                  <c:v>245.26962</c:v>
                </c:pt>
                <c:pt idx="528">
                  <c:v>245.26962</c:v>
                </c:pt>
                <c:pt idx="529">
                  <c:v>245.26962</c:v>
                </c:pt>
                <c:pt idx="530">
                  <c:v>245.26962</c:v>
                </c:pt>
                <c:pt idx="531">
                  <c:v>245.26962</c:v>
                </c:pt>
                <c:pt idx="532">
                  <c:v>245.26962</c:v>
                </c:pt>
                <c:pt idx="533">
                  <c:v>245.26962</c:v>
                </c:pt>
                <c:pt idx="534">
                  <c:v>245.26962</c:v>
                </c:pt>
                <c:pt idx="535">
                  <c:v>245.26962</c:v>
                </c:pt>
                <c:pt idx="536">
                  <c:v>245.26962</c:v>
                </c:pt>
                <c:pt idx="537">
                  <c:v>245.26962</c:v>
                </c:pt>
                <c:pt idx="538">
                  <c:v>245.26962</c:v>
                </c:pt>
                <c:pt idx="539">
                  <c:v>245.26962</c:v>
                </c:pt>
                <c:pt idx="540">
                  <c:v>245.26962</c:v>
                </c:pt>
                <c:pt idx="541">
                  <c:v>245.26962</c:v>
                </c:pt>
                <c:pt idx="542">
                  <c:v>245.26962</c:v>
                </c:pt>
                <c:pt idx="543">
                  <c:v>245.26962</c:v>
                </c:pt>
                <c:pt idx="544">
                  <c:v>245.26962</c:v>
                </c:pt>
                <c:pt idx="545">
                  <c:v>245.26962</c:v>
                </c:pt>
                <c:pt idx="546">
                  <c:v>245.26962</c:v>
                </c:pt>
                <c:pt idx="547">
                  <c:v>245.26962</c:v>
                </c:pt>
                <c:pt idx="548">
                  <c:v>245.26962</c:v>
                </c:pt>
                <c:pt idx="549">
                  <c:v>245.26962</c:v>
                </c:pt>
                <c:pt idx="550">
                  <c:v>245.26962</c:v>
                </c:pt>
                <c:pt idx="551">
                  <c:v>245.26962</c:v>
                </c:pt>
                <c:pt idx="552">
                  <c:v>245.26962</c:v>
                </c:pt>
                <c:pt idx="553">
                  <c:v>245.26962</c:v>
                </c:pt>
                <c:pt idx="554">
                  <c:v>245.26962</c:v>
                </c:pt>
                <c:pt idx="555">
                  <c:v>245.26962</c:v>
                </c:pt>
                <c:pt idx="556">
                  <c:v>245.26962</c:v>
                </c:pt>
                <c:pt idx="557">
                  <c:v>245.26962</c:v>
                </c:pt>
                <c:pt idx="558">
                  <c:v>245.26962</c:v>
                </c:pt>
                <c:pt idx="559">
                  <c:v>245.26962</c:v>
                </c:pt>
                <c:pt idx="560">
                  <c:v>245.26962</c:v>
                </c:pt>
                <c:pt idx="561">
                  <c:v>245.26962</c:v>
                </c:pt>
                <c:pt idx="562">
                  <c:v>245.26962</c:v>
                </c:pt>
                <c:pt idx="563">
                  <c:v>245.26962</c:v>
                </c:pt>
                <c:pt idx="564">
                  <c:v>245.26962</c:v>
                </c:pt>
                <c:pt idx="565">
                  <c:v>245.26962</c:v>
                </c:pt>
                <c:pt idx="566">
                  <c:v>245.26962</c:v>
                </c:pt>
                <c:pt idx="567">
                  <c:v>245.26962</c:v>
                </c:pt>
                <c:pt idx="568">
                  <c:v>245.26962</c:v>
                </c:pt>
                <c:pt idx="569">
                  <c:v>245.26962</c:v>
                </c:pt>
                <c:pt idx="570">
                  <c:v>245.26962</c:v>
                </c:pt>
                <c:pt idx="571">
                  <c:v>245.26962</c:v>
                </c:pt>
                <c:pt idx="572">
                  <c:v>245.26962</c:v>
                </c:pt>
                <c:pt idx="573">
                  <c:v>245.26962</c:v>
                </c:pt>
                <c:pt idx="574">
                  <c:v>245.26962</c:v>
                </c:pt>
                <c:pt idx="575">
                  <c:v>245.26962</c:v>
                </c:pt>
                <c:pt idx="576">
                  <c:v>245.26962</c:v>
                </c:pt>
                <c:pt idx="577">
                  <c:v>245.26962</c:v>
                </c:pt>
                <c:pt idx="578">
                  <c:v>245.26962</c:v>
                </c:pt>
                <c:pt idx="579">
                  <c:v>245.26962</c:v>
                </c:pt>
                <c:pt idx="580">
                  <c:v>245.26962</c:v>
                </c:pt>
                <c:pt idx="581">
                  <c:v>245.26962</c:v>
                </c:pt>
                <c:pt idx="582">
                  <c:v>245.26962</c:v>
                </c:pt>
                <c:pt idx="583">
                  <c:v>245.26962</c:v>
                </c:pt>
                <c:pt idx="584">
                  <c:v>245.26962</c:v>
                </c:pt>
                <c:pt idx="585">
                  <c:v>245.26962</c:v>
                </c:pt>
                <c:pt idx="586">
                  <c:v>245.26962</c:v>
                </c:pt>
                <c:pt idx="587">
                  <c:v>245.26962</c:v>
                </c:pt>
                <c:pt idx="588">
                  <c:v>245.26962</c:v>
                </c:pt>
                <c:pt idx="589">
                  <c:v>245.26962</c:v>
                </c:pt>
                <c:pt idx="590">
                  <c:v>245.26962</c:v>
                </c:pt>
                <c:pt idx="591">
                  <c:v>245.26962</c:v>
                </c:pt>
                <c:pt idx="592">
                  <c:v>245.26962</c:v>
                </c:pt>
                <c:pt idx="593">
                  <c:v>245.26962</c:v>
                </c:pt>
                <c:pt idx="594">
                  <c:v>245.26962</c:v>
                </c:pt>
                <c:pt idx="595">
                  <c:v>245.26962</c:v>
                </c:pt>
                <c:pt idx="596">
                  <c:v>245.26962</c:v>
                </c:pt>
                <c:pt idx="597">
                  <c:v>245.26962</c:v>
                </c:pt>
                <c:pt idx="598">
                  <c:v>245.26962</c:v>
                </c:pt>
                <c:pt idx="599">
                  <c:v>245.26962</c:v>
                </c:pt>
                <c:pt idx="600">
                  <c:v>245.26962</c:v>
                </c:pt>
                <c:pt idx="601">
                  <c:v>245.26962</c:v>
                </c:pt>
                <c:pt idx="602">
                  <c:v>245.26962</c:v>
                </c:pt>
                <c:pt idx="603">
                  <c:v>245.26962</c:v>
                </c:pt>
                <c:pt idx="604">
                  <c:v>245.26962</c:v>
                </c:pt>
                <c:pt idx="605">
                  <c:v>245.26962</c:v>
                </c:pt>
                <c:pt idx="606">
                  <c:v>245.26962</c:v>
                </c:pt>
                <c:pt idx="607">
                  <c:v>245.26962</c:v>
                </c:pt>
                <c:pt idx="608">
                  <c:v>245.26962</c:v>
                </c:pt>
                <c:pt idx="609">
                  <c:v>245.26962</c:v>
                </c:pt>
                <c:pt idx="610">
                  <c:v>245.26962</c:v>
                </c:pt>
                <c:pt idx="611">
                  <c:v>245.26962</c:v>
                </c:pt>
                <c:pt idx="612">
                  <c:v>245.26962</c:v>
                </c:pt>
                <c:pt idx="613">
                  <c:v>245.26962</c:v>
                </c:pt>
                <c:pt idx="614">
                  <c:v>245.26962</c:v>
                </c:pt>
                <c:pt idx="615">
                  <c:v>245.26962</c:v>
                </c:pt>
                <c:pt idx="616">
                  <c:v>245.26962</c:v>
                </c:pt>
                <c:pt idx="617">
                  <c:v>245.26962</c:v>
                </c:pt>
                <c:pt idx="618">
                  <c:v>245.26962</c:v>
                </c:pt>
                <c:pt idx="619">
                  <c:v>245.26962</c:v>
                </c:pt>
                <c:pt idx="620">
                  <c:v>245.26962</c:v>
                </c:pt>
                <c:pt idx="621">
                  <c:v>245.26962</c:v>
                </c:pt>
                <c:pt idx="622">
                  <c:v>245.26962</c:v>
                </c:pt>
                <c:pt idx="623">
                  <c:v>245.26962</c:v>
                </c:pt>
                <c:pt idx="624">
                  <c:v>245.26962</c:v>
                </c:pt>
                <c:pt idx="625">
                  <c:v>245.26962</c:v>
                </c:pt>
                <c:pt idx="626">
                  <c:v>245.26962</c:v>
                </c:pt>
                <c:pt idx="627">
                  <c:v>245.26962</c:v>
                </c:pt>
                <c:pt idx="628">
                  <c:v>245.26962</c:v>
                </c:pt>
                <c:pt idx="629">
                  <c:v>245.26962</c:v>
                </c:pt>
                <c:pt idx="630">
                  <c:v>245.26962</c:v>
                </c:pt>
                <c:pt idx="631">
                  <c:v>245.26962</c:v>
                </c:pt>
                <c:pt idx="632">
                  <c:v>245.26962</c:v>
                </c:pt>
                <c:pt idx="633">
                  <c:v>245.26962</c:v>
                </c:pt>
                <c:pt idx="634">
                  <c:v>245.26962</c:v>
                </c:pt>
                <c:pt idx="635">
                  <c:v>245.26962</c:v>
                </c:pt>
                <c:pt idx="636">
                  <c:v>245.26962</c:v>
                </c:pt>
                <c:pt idx="637">
                  <c:v>245.26962</c:v>
                </c:pt>
                <c:pt idx="638">
                  <c:v>245.26962</c:v>
                </c:pt>
                <c:pt idx="639">
                  <c:v>245.26962</c:v>
                </c:pt>
                <c:pt idx="640">
                  <c:v>245.26962</c:v>
                </c:pt>
                <c:pt idx="641">
                  <c:v>245.26962</c:v>
                </c:pt>
                <c:pt idx="642">
                  <c:v>245.26962</c:v>
                </c:pt>
                <c:pt idx="643">
                  <c:v>245.26962</c:v>
                </c:pt>
                <c:pt idx="644">
                  <c:v>245.26962</c:v>
                </c:pt>
                <c:pt idx="645">
                  <c:v>245.26962</c:v>
                </c:pt>
                <c:pt idx="646">
                  <c:v>245.26962</c:v>
                </c:pt>
                <c:pt idx="647">
                  <c:v>245.26962</c:v>
                </c:pt>
                <c:pt idx="648">
                  <c:v>245.26962</c:v>
                </c:pt>
                <c:pt idx="649">
                  <c:v>245.26962</c:v>
                </c:pt>
                <c:pt idx="650">
                  <c:v>245.26962</c:v>
                </c:pt>
                <c:pt idx="651">
                  <c:v>245.26962</c:v>
                </c:pt>
                <c:pt idx="652">
                  <c:v>245.26962</c:v>
                </c:pt>
                <c:pt idx="653">
                  <c:v>245.26962</c:v>
                </c:pt>
                <c:pt idx="654">
                  <c:v>245.26962</c:v>
                </c:pt>
                <c:pt idx="655">
                  <c:v>245.26962</c:v>
                </c:pt>
                <c:pt idx="656">
                  <c:v>245.26962</c:v>
                </c:pt>
                <c:pt idx="657">
                  <c:v>245.26962</c:v>
                </c:pt>
                <c:pt idx="658">
                  <c:v>245.26962</c:v>
                </c:pt>
                <c:pt idx="659">
                  <c:v>245.26962</c:v>
                </c:pt>
                <c:pt idx="660">
                  <c:v>245.26962</c:v>
                </c:pt>
                <c:pt idx="661">
                  <c:v>245.26962</c:v>
                </c:pt>
                <c:pt idx="662">
                  <c:v>245.26962</c:v>
                </c:pt>
                <c:pt idx="663">
                  <c:v>245.26962</c:v>
                </c:pt>
                <c:pt idx="664">
                  <c:v>245.26962</c:v>
                </c:pt>
                <c:pt idx="665">
                  <c:v>245.26962</c:v>
                </c:pt>
                <c:pt idx="666">
                  <c:v>245.26962</c:v>
                </c:pt>
                <c:pt idx="667">
                  <c:v>245.26962</c:v>
                </c:pt>
                <c:pt idx="668">
                  <c:v>245.26962</c:v>
                </c:pt>
                <c:pt idx="669">
                  <c:v>245.26962</c:v>
                </c:pt>
                <c:pt idx="670">
                  <c:v>245.26962</c:v>
                </c:pt>
                <c:pt idx="671">
                  <c:v>245.26962</c:v>
                </c:pt>
                <c:pt idx="672">
                  <c:v>245.26962</c:v>
                </c:pt>
                <c:pt idx="673">
                  <c:v>245.26962</c:v>
                </c:pt>
                <c:pt idx="674">
                  <c:v>245.26962</c:v>
                </c:pt>
                <c:pt idx="675">
                  <c:v>245.26962</c:v>
                </c:pt>
                <c:pt idx="676">
                  <c:v>245.26962</c:v>
                </c:pt>
                <c:pt idx="677">
                  <c:v>245.26962</c:v>
                </c:pt>
                <c:pt idx="678">
                  <c:v>245.26962</c:v>
                </c:pt>
                <c:pt idx="679">
                  <c:v>245.26962</c:v>
                </c:pt>
                <c:pt idx="680">
                  <c:v>245.26962</c:v>
                </c:pt>
                <c:pt idx="681">
                  <c:v>245.26962</c:v>
                </c:pt>
                <c:pt idx="682">
                  <c:v>245.26962</c:v>
                </c:pt>
                <c:pt idx="683">
                  <c:v>245.26962</c:v>
                </c:pt>
                <c:pt idx="684">
                  <c:v>245.26962</c:v>
                </c:pt>
                <c:pt idx="685">
                  <c:v>245.26962</c:v>
                </c:pt>
                <c:pt idx="686">
                  <c:v>245.26962</c:v>
                </c:pt>
                <c:pt idx="687">
                  <c:v>245.26962</c:v>
                </c:pt>
                <c:pt idx="688">
                  <c:v>245.26962</c:v>
                </c:pt>
                <c:pt idx="689">
                  <c:v>245.26962</c:v>
                </c:pt>
                <c:pt idx="690">
                  <c:v>245.26962</c:v>
                </c:pt>
                <c:pt idx="691">
                  <c:v>245.26962</c:v>
                </c:pt>
                <c:pt idx="692">
                  <c:v>245.26962</c:v>
                </c:pt>
                <c:pt idx="693">
                  <c:v>245.26962</c:v>
                </c:pt>
                <c:pt idx="694">
                  <c:v>245.26962</c:v>
                </c:pt>
                <c:pt idx="695">
                  <c:v>245.26962</c:v>
                </c:pt>
                <c:pt idx="696">
                  <c:v>245.26962</c:v>
                </c:pt>
                <c:pt idx="697">
                  <c:v>245.26962</c:v>
                </c:pt>
                <c:pt idx="698">
                  <c:v>245.26962</c:v>
                </c:pt>
                <c:pt idx="699">
                  <c:v>245.26962</c:v>
                </c:pt>
                <c:pt idx="700">
                  <c:v>245.26962</c:v>
                </c:pt>
                <c:pt idx="701">
                  <c:v>245.26962</c:v>
                </c:pt>
                <c:pt idx="702">
                  <c:v>245.26962</c:v>
                </c:pt>
                <c:pt idx="703">
                  <c:v>245.26962</c:v>
                </c:pt>
                <c:pt idx="704">
                  <c:v>245.26962</c:v>
                </c:pt>
                <c:pt idx="705">
                  <c:v>245.26962</c:v>
                </c:pt>
                <c:pt idx="706">
                  <c:v>245.26962</c:v>
                </c:pt>
                <c:pt idx="707">
                  <c:v>245.26962</c:v>
                </c:pt>
                <c:pt idx="708">
                  <c:v>245.26962</c:v>
                </c:pt>
                <c:pt idx="709">
                  <c:v>245.26962</c:v>
                </c:pt>
                <c:pt idx="710">
                  <c:v>245.26962</c:v>
                </c:pt>
                <c:pt idx="711">
                  <c:v>245.26962</c:v>
                </c:pt>
                <c:pt idx="712">
                  <c:v>245.26962</c:v>
                </c:pt>
                <c:pt idx="713">
                  <c:v>245.26962</c:v>
                </c:pt>
                <c:pt idx="714">
                  <c:v>245.26962</c:v>
                </c:pt>
                <c:pt idx="715">
                  <c:v>245.26962</c:v>
                </c:pt>
                <c:pt idx="716">
                  <c:v>245.26962</c:v>
                </c:pt>
                <c:pt idx="717">
                  <c:v>245.26962</c:v>
                </c:pt>
                <c:pt idx="718">
                  <c:v>245.26962</c:v>
                </c:pt>
                <c:pt idx="719">
                  <c:v>245.26962</c:v>
                </c:pt>
                <c:pt idx="720">
                  <c:v>245.26962</c:v>
                </c:pt>
                <c:pt idx="721">
                  <c:v>245.26962</c:v>
                </c:pt>
                <c:pt idx="722">
                  <c:v>245.26962</c:v>
                </c:pt>
                <c:pt idx="723">
                  <c:v>245.26962</c:v>
                </c:pt>
                <c:pt idx="724">
                  <c:v>245.26962</c:v>
                </c:pt>
                <c:pt idx="725">
                  <c:v>245.26962</c:v>
                </c:pt>
                <c:pt idx="726">
                  <c:v>245.26962</c:v>
                </c:pt>
                <c:pt idx="727">
                  <c:v>245.26962</c:v>
                </c:pt>
                <c:pt idx="728">
                  <c:v>245.26962</c:v>
                </c:pt>
                <c:pt idx="729">
                  <c:v>245.26962</c:v>
                </c:pt>
                <c:pt idx="730">
                  <c:v>245.26962</c:v>
                </c:pt>
                <c:pt idx="731">
                  <c:v>245.26962</c:v>
                </c:pt>
                <c:pt idx="732">
                  <c:v>245.26962</c:v>
                </c:pt>
                <c:pt idx="733">
                  <c:v>245.26962</c:v>
                </c:pt>
                <c:pt idx="734">
                  <c:v>245.26962</c:v>
                </c:pt>
                <c:pt idx="735">
                  <c:v>245.26962</c:v>
                </c:pt>
                <c:pt idx="736">
                  <c:v>245.26962</c:v>
                </c:pt>
                <c:pt idx="737">
                  <c:v>245.26962</c:v>
                </c:pt>
                <c:pt idx="738">
                  <c:v>245.26962</c:v>
                </c:pt>
                <c:pt idx="739">
                  <c:v>245.26962</c:v>
                </c:pt>
                <c:pt idx="740">
                  <c:v>245.26962</c:v>
                </c:pt>
                <c:pt idx="741">
                  <c:v>245.26962</c:v>
                </c:pt>
                <c:pt idx="742">
                  <c:v>245.26962</c:v>
                </c:pt>
                <c:pt idx="743">
                  <c:v>245.26962</c:v>
                </c:pt>
                <c:pt idx="744">
                  <c:v>245.26962</c:v>
                </c:pt>
                <c:pt idx="745">
                  <c:v>245.26962</c:v>
                </c:pt>
                <c:pt idx="746">
                  <c:v>245.26962</c:v>
                </c:pt>
                <c:pt idx="747">
                  <c:v>245.26962</c:v>
                </c:pt>
                <c:pt idx="748">
                  <c:v>245.26962</c:v>
                </c:pt>
                <c:pt idx="749">
                  <c:v>245.26962</c:v>
                </c:pt>
                <c:pt idx="750">
                  <c:v>245.26962</c:v>
                </c:pt>
                <c:pt idx="751">
                  <c:v>245.26962</c:v>
                </c:pt>
                <c:pt idx="752">
                  <c:v>245.26962</c:v>
                </c:pt>
                <c:pt idx="753">
                  <c:v>245.26962</c:v>
                </c:pt>
                <c:pt idx="754">
                  <c:v>245.26962</c:v>
                </c:pt>
                <c:pt idx="755">
                  <c:v>245.26962</c:v>
                </c:pt>
                <c:pt idx="756">
                  <c:v>245.26962</c:v>
                </c:pt>
                <c:pt idx="757">
                  <c:v>245.26962</c:v>
                </c:pt>
                <c:pt idx="758">
                  <c:v>245.26962</c:v>
                </c:pt>
                <c:pt idx="759">
                  <c:v>245.26962</c:v>
                </c:pt>
                <c:pt idx="760">
                  <c:v>245.26962</c:v>
                </c:pt>
                <c:pt idx="761">
                  <c:v>245.26962</c:v>
                </c:pt>
                <c:pt idx="762">
                  <c:v>245.26962</c:v>
                </c:pt>
                <c:pt idx="763">
                  <c:v>245.26962</c:v>
                </c:pt>
                <c:pt idx="764">
                  <c:v>245.26962</c:v>
                </c:pt>
                <c:pt idx="765">
                  <c:v>245.26962</c:v>
                </c:pt>
                <c:pt idx="766">
                  <c:v>245.26962</c:v>
                </c:pt>
                <c:pt idx="767">
                  <c:v>245.26962</c:v>
                </c:pt>
                <c:pt idx="768">
                  <c:v>245.26962</c:v>
                </c:pt>
                <c:pt idx="769">
                  <c:v>245.26962</c:v>
                </c:pt>
                <c:pt idx="770">
                  <c:v>245.26962</c:v>
                </c:pt>
                <c:pt idx="771">
                  <c:v>245.26962</c:v>
                </c:pt>
                <c:pt idx="772">
                  <c:v>245.26962</c:v>
                </c:pt>
                <c:pt idx="773">
                  <c:v>245.26962</c:v>
                </c:pt>
                <c:pt idx="774">
                  <c:v>245.26962</c:v>
                </c:pt>
                <c:pt idx="775">
                  <c:v>245.26962</c:v>
                </c:pt>
                <c:pt idx="776">
                  <c:v>245.26962</c:v>
                </c:pt>
                <c:pt idx="777">
                  <c:v>245.26962</c:v>
                </c:pt>
                <c:pt idx="778">
                  <c:v>245.26962</c:v>
                </c:pt>
                <c:pt idx="779">
                  <c:v>245.26962</c:v>
                </c:pt>
                <c:pt idx="780">
                  <c:v>245.26962</c:v>
                </c:pt>
                <c:pt idx="781">
                  <c:v>245.26962</c:v>
                </c:pt>
                <c:pt idx="782">
                  <c:v>245.26962</c:v>
                </c:pt>
                <c:pt idx="783">
                  <c:v>245.26962</c:v>
                </c:pt>
                <c:pt idx="784">
                  <c:v>245.26962</c:v>
                </c:pt>
                <c:pt idx="785">
                  <c:v>245.26962</c:v>
                </c:pt>
                <c:pt idx="786">
                  <c:v>245.26962</c:v>
                </c:pt>
                <c:pt idx="787">
                  <c:v>245.26962</c:v>
                </c:pt>
                <c:pt idx="788">
                  <c:v>245.26962</c:v>
                </c:pt>
                <c:pt idx="789">
                  <c:v>245.26962</c:v>
                </c:pt>
                <c:pt idx="790">
                  <c:v>245.26962</c:v>
                </c:pt>
                <c:pt idx="791">
                  <c:v>245.26962</c:v>
                </c:pt>
                <c:pt idx="792">
                  <c:v>245.26962</c:v>
                </c:pt>
                <c:pt idx="793">
                  <c:v>245.26962</c:v>
                </c:pt>
                <c:pt idx="794">
                  <c:v>245.26962</c:v>
                </c:pt>
                <c:pt idx="795">
                  <c:v>245.26962</c:v>
                </c:pt>
                <c:pt idx="796">
                  <c:v>245.26962</c:v>
                </c:pt>
                <c:pt idx="797">
                  <c:v>245.26962</c:v>
                </c:pt>
                <c:pt idx="798">
                  <c:v>245.26962</c:v>
                </c:pt>
                <c:pt idx="799">
                  <c:v>245.26962</c:v>
                </c:pt>
                <c:pt idx="800">
                  <c:v>245.26962</c:v>
                </c:pt>
                <c:pt idx="801">
                  <c:v>245.26962</c:v>
                </c:pt>
                <c:pt idx="802">
                  <c:v>245.26962</c:v>
                </c:pt>
                <c:pt idx="803">
                  <c:v>245.26962</c:v>
                </c:pt>
                <c:pt idx="804">
                  <c:v>245.26962</c:v>
                </c:pt>
                <c:pt idx="805">
                  <c:v>245.26962</c:v>
                </c:pt>
                <c:pt idx="806">
                  <c:v>245.26962</c:v>
                </c:pt>
                <c:pt idx="807">
                  <c:v>245.26962</c:v>
                </c:pt>
                <c:pt idx="808">
                  <c:v>245.26962</c:v>
                </c:pt>
                <c:pt idx="809">
                  <c:v>245.26962</c:v>
                </c:pt>
                <c:pt idx="810">
                  <c:v>245.26962</c:v>
                </c:pt>
                <c:pt idx="811">
                  <c:v>245.26962</c:v>
                </c:pt>
                <c:pt idx="812">
                  <c:v>245.26962</c:v>
                </c:pt>
                <c:pt idx="813">
                  <c:v>245.26962</c:v>
                </c:pt>
                <c:pt idx="814">
                  <c:v>245.26962</c:v>
                </c:pt>
                <c:pt idx="815">
                  <c:v>245.26962</c:v>
                </c:pt>
                <c:pt idx="816">
                  <c:v>245.26962</c:v>
                </c:pt>
                <c:pt idx="817">
                  <c:v>245.26962</c:v>
                </c:pt>
                <c:pt idx="818">
                  <c:v>245.26962</c:v>
                </c:pt>
                <c:pt idx="819">
                  <c:v>245.26962</c:v>
                </c:pt>
                <c:pt idx="820">
                  <c:v>245.26962</c:v>
                </c:pt>
                <c:pt idx="821">
                  <c:v>245.26962</c:v>
                </c:pt>
                <c:pt idx="822">
                  <c:v>245.26962</c:v>
                </c:pt>
                <c:pt idx="823">
                  <c:v>245.26962</c:v>
                </c:pt>
                <c:pt idx="824">
                  <c:v>245.26962</c:v>
                </c:pt>
                <c:pt idx="825">
                  <c:v>245.26962</c:v>
                </c:pt>
                <c:pt idx="826">
                  <c:v>245.26962</c:v>
                </c:pt>
                <c:pt idx="827">
                  <c:v>245.26962</c:v>
                </c:pt>
                <c:pt idx="828">
                  <c:v>245.26962</c:v>
                </c:pt>
                <c:pt idx="829">
                  <c:v>245.26962</c:v>
                </c:pt>
                <c:pt idx="830">
                  <c:v>245.26962</c:v>
                </c:pt>
                <c:pt idx="831">
                  <c:v>245.26962</c:v>
                </c:pt>
                <c:pt idx="832">
                  <c:v>245.26962</c:v>
                </c:pt>
                <c:pt idx="833">
                  <c:v>245.26962</c:v>
                </c:pt>
                <c:pt idx="834">
                  <c:v>245.26962</c:v>
                </c:pt>
                <c:pt idx="835">
                  <c:v>245.26962</c:v>
                </c:pt>
                <c:pt idx="836">
                  <c:v>245.26962</c:v>
                </c:pt>
                <c:pt idx="837">
                  <c:v>245.26962</c:v>
                </c:pt>
                <c:pt idx="838">
                  <c:v>245.26962</c:v>
                </c:pt>
                <c:pt idx="839">
                  <c:v>245.26962</c:v>
                </c:pt>
                <c:pt idx="840">
                  <c:v>245.26962</c:v>
                </c:pt>
                <c:pt idx="841">
                  <c:v>245.26962</c:v>
                </c:pt>
                <c:pt idx="842">
                  <c:v>245.26962</c:v>
                </c:pt>
                <c:pt idx="843">
                  <c:v>245.26962</c:v>
                </c:pt>
                <c:pt idx="844">
                  <c:v>245.26962</c:v>
                </c:pt>
                <c:pt idx="845">
                  <c:v>245.26962</c:v>
                </c:pt>
                <c:pt idx="846">
                  <c:v>245.26962</c:v>
                </c:pt>
                <c:pt idx="847">
                  <c:v>245.26962</c:v>
                </c:pt>
                <c:pt idx="848">
                  <c:v>245.26962</c:v>
                </c:pt>
                <c:pt idx="849">
                  <c:v>245.26962</c:v>
                </c:pt>
                <c:pt idx="850">
                  <c:v>245.26962</c:v>
                </c:pt>
                <c:pt idx="851">
                  <c:v>245.26962</c:v>
                </c:pt>
                <c:pt idx="852">
                  <c:v>245.26962</c:v>
                </c:pt>
                <c:pt idx="853">
                  <c:v>245.26962</c:v>
                </c:pt>
                <c:pt idx="854">
                  <c:v>245.26962</c:v>
                </c:pt>
                <c:pt idx="855">
                  <c:v>245.26962</c:v>
                </c:pt>
                <c:pt idx="856">
                  <c:v>245.26962</c:v>
                </c:pt>
                <c:pt idx="857">
                  <c:v>245.26962</c:v>
                </c:pt>
                <c:pt idx="858">
                  <c:v>245.26962</c:v>
                </c:pt>
                <c:pt idx="859">
                  <c:v>245.26962</c:v>
                </c:pt>
                <c:pt idx="860">
                  <c:v>245.26962</c:v>
                </c:pt>
                <c:pt idx="861">
                  <c:v>245.26962</c:v>
                </c:pt>
                <c:pt idx="862">
                  <c:v>245.26962</c:v>
                </c:pt>
                <c:pt idx="863">
                  <c:v>245.26962</c:v>
                </c:pt>
                <c:pt idx="864">
                  <c:v>245.26962</c:v>
                </c:pt>
                <c:pt idx="865">
                  <c:v>245.26962</c:v>
                </c:pt>
                <c:pt idx="866">
                  <c:v>245.26962</c:v>
                </c:pt>
                <c:pt idx="867">
                  <c:v>245.26962</c:v>
                </c:pt>
                <c:pt idx="868">
                  <c:v>245.26962</c:v>
                </c:pt>
                <c:pt idx="869">
                  <c:v>245.26962</c:v>
                </c:pt>
                <c:pt idx="870">
                  <c:v>245.26962</c:v>
                </c:pt>
                <c:pt idx="871">
                  <c:v>245.26962</c:v>
                </c:pt>
                <c:pt idx="872">
                  <c:v>245.26962</c:v>
                </c:pt>
                <c:pt idx="873">
                  <c:v>245.26962</c:v>
                </c:pt>
                <c:pt idx="874">
                  <c:v>245.26962</c:v>
                </c:pt>
                <c:pt idx="875">
                  <c:v>245.26962</c:v>
                </c:pt>
                <c:pt idx="876">
                  <c:v>245.26962</c:v>
                </c:pt>
                <c:pt idx="877">
                  <c:v>245.26962</c:v>
                </c:pt>
                <c:pt idx="878">
                  <c:v>245.26962</c:v>
                </c:pt>
                <c:pt idx="879">
                  <c:v>245.26962</c:v>
                </c:pt>
                <c:pt idx="880">
                  <c:v>245.26962</c:v>
                </c:pt>
                <c:pt idx="881">
                  <c:v>245.26962</c:v>
                </c:pt>
                <c:pt idx="882">
                  <c:v>245.26962</c:v>
                </c:pt>
                <c:pt idx="883">
                  <c:v>245.26962</c:v>
                </c:pt>
                <c:pt idx="884">
                  <c:v>245.26962</c:v>
                </c:pt>
                <c:pt idx="885">
                  <c:v>245.26962</c:v>
                </c:pt>
                <c:pt idx="886">
                  <c:v>245.26962</c:v>
                </c:pt>
                <c:pt idx="887">
                  <c:v>245.26962</c:v>
                </c:pt>
                <c:pt idx="888">
                  <c:v>245.26962</c:v>
                </c:pt>
                <c:pt idx="889">
                  <c:v>245.26962</c:v>
                </c:pt>
                <c:pt idx="890">
                  <c:v>245.26962</c:v>
                </c:pt>
                <c:pt idx="891">
                  <c:v>245.26962</c:v>
                </c:pt>
                <c:pt idx="892">
                  <c:v>245.26962</c:v>
                </c:pt>
                <c:pt idx="893">
                  <c:v>245.26962</c:v>
                </c:pt>
                <c:pt idx="894">
                  <c:v>245.26962</c:v>
                </c:pt>
                <c:pt idx="895">
                  <c:v>245.26962</c:v>
                </c:pt>
                <c:pt idx="896">
                  <c:v>245.26962</c:v>
                </c:pt>
                <c:pt idx="897">
                  <c:v>245.26962</c:v>
                </c:pt>
                <c:pt idx="898">
                  <c:v>245.26962</c:v>
                </c:pt>
                <c:pt idx="899">
                  <c:v>245.26962</c:v>
                </c:pt>
                <c:pt idx="900">
                  <c:v>245.26962</c:v>
                </c:pt>
                <c:pt idx="901">
                  <c:v>245.26962</c:v>
                </c:pt>
                <c:pt idx="902">
                  <c:v>245.26962</c:v>
                </c:pt>
                <c:pt idx="903">
                  <c:v>245.26962</c:v>
                </c:pt>
                <c:pt idx="904">
                  <c:v>245.26962</c:v>
                </c:pt>
                <c:pt idx="905">
                  <c:v>245.26962</c:v>
                </c:pt>
                <c:pt idx="906">
                  <c:v>245.26962</c:v>
                </c:pt>
                <c:pt idx="907">
                  <c:v>245.26962</c:v>
                </c:pt>
                <c:pt idx="908">
                  <c:v>245.26962</c:v>
                </c:pt>
                <c:pt idx="909">
                  <c:v>245.26962</c:v>
                </c:pt>
                <c:pt idx="910">
                  <c:v>245.26962</c:v>
                </c:pt>
                <c:pt idx="911">
                  <c:v>245.26962</c:v>
                </c:pt>
                <c:pt idx="912">
                  <c:v>245.26962</c:v>
                </c:pt>
                <c:pt idx="913">
                  <c:v>245.26962</c:v>
                </c:pt>
                <c:pt idx="914">
                  <c:v>245.26962</c:v>
                </c:pt>
                <c:pt idx="915">
                  <c:v>245.26962</c:v>
                </c:pt>
                <c:pt idx="916">
                  <c:v>245.26962</c:v>
                </c:pt>
                <c:pt idx="917">
                  <c:v>245.26962</c:v>
                </c:pt>
                <c:pt idx="918">
                  <c:v>245.26962</c:v>
                </c:pt>
                <c:pt idx="919">
                  <c:v>245.26962</c:v>
                </c:pt>
                <c:pt idx="920">
                  <c:v>245.26962</c:v>
                </c:pt>
                <c:pt idx="921">
                  <c:v>245.26962</c:v>
                </c:pt>
                <c:pt idx="922">
                  <c:v>245.26962</c:v>
                </c:pt>
                <c:pt idx="923">
                  <c:v>245.26962</c:v>
                </c:pt>
                <c:pt idx="924">
                  <c:v>245.26962</c:v>
                </c:pt>
                <c:pt idx="925">
                  <c:v>245.26962</c:v>
                </c:pt>
                <c:pt idx="926">
                  <c:v>245.26962</c:v>
                </c:pt>
                <c:pt idx="927">
                  <c:v>245.26962</c:v>
                </c:pt>
                <c:pt idx="928">
                  <c:v>245.26962</c:v>
                </c:pt>
                <c:pt idx="929">
                  <c:v>245.26962</c:v>
                </c:pt>
                <c:pt idx="930">
                  <c:v>245.26962</c:v>
                </c:pt>
                <c:pt idx="931">
                  <c:v>245.26962</c:v>
                </c:pt>
                <c:pt idx="932">
                  <c:v>245.26962</c:v>
                </c:pt>
                <c:pt idx="933">
                  <c:v>245.26962</c:v>
                </c:pt>
                <c:pt idx="934">
                  <c:v>245.26962</c:v>
                </c:pt>
                <c:pt idx="935">
                  <c:v>245.26962</c:v>
                </c:pt>
                <c:pt idx="936">
                  <c:v>245.26962</c:v>
                </c:pt>
                <c:pt idx="937">
                  <c:v>245.26962</c:v>
                </c:pt>
                <c:pt idx="938">
                  <c:v>245.26962</c:v>
                </c:pt>
                <c:pt idx="939">
                  <c:v>245.26962</c:v>
                </c:pt>
                <c:pt idx="940">
                  <c:v>245.26962</c:v>
                </c:pt>
                <c:pt idx="941">
                  <c:v>245.26962</c:v>
                </c:pt>
                <c:pt idx="942">
                  <c:v>245.26962</c:v>
                </c:pt>
                <c:pt idx="943">
                  <c:v>245.26962</c:v>
                </c:pt>
                <c:pt idx="944">
                  <c:v>245.26962</c:v>
                </c:pt>
                <c:pt idx="945">
                  <c:v>245.26962</c:v>
                </c:pt>
                <c:pt idx="946">
                  <c:v>245.26962</c:v>
                </c:pt>
                <c:pt idx="947">
                  <c:v>245.26962</c:v>
                </c:pt>
                <c:pt idx="948">
                  <c:v>245.26962</c:v>
                </c:pt>
                <c:pt idx="949">
                  <c:v>245.26962</c:v>
                </c:pt>
                <c:pt idx="950">
                  <c:v>245.26962</c:v>
                </c:pt>
                <c:pt idx="951">
                  <c:v>245.26962</c:v>
                </c:pt>
                <c:pt idx="952">
                  <c:v>245.26962</c:v>
                </c:pt>
                <c:pt idx="953">
                  <c:v>245.26962</c:v>
                </c:pt>
                <c:pt idx="954">
                  <c:v>245.26962</c:v>
                </c:pt>
                <c:pt idx="955">
                  <c:v>245.26962</c:v>
                </c:pt>
                <c:pt idx="956">
                  <c:v>245.26962</c:v>
                </c:pt>
                <c:pt idx="957">
                  <c:v>245.26962</c:v>
                </c:pt>
                <c:pt idx="958">
                  <c:v>245.26962</c:v>
                </c:pt>
                <c:pt idx="959">
                  <c:v>245.26962</c:v>
                </c:pt>
                <c:pt idx="960">
                  <c:v>245.26962</c:v>
                </c:pt>
                <c:pt idx="961">
                  <c:v>245.26962</c:v>
                </c:pt>
                <c:pt idx="962">
                  <c:v>245.26962</c:v>
                </c:pt>
                <c:pt idx="963">
                  <c:v>245.26962</c:v>
                </c:pt>
                <c:pt idx="964">
                  <c:v>245.26962</c:v>
                </c:pt>
                <c:pt idx="965">
                  <c:v>245.26962</c:v>
                </c:pt>
                <c:pt idx="966">
                  <c:v>245.26962</c:v>
                </c:pt>
                <c:pt idx="967">
                  <c:v>245.26962</c:v>
                </c:pt>
                <c:pt idx="968">
                  <c:v>245.26962</c:v>
                </c:pt>
                <c:pt idx="969">
                  <c:v>245.26962</c:v>
                </c:pt>
                <c:pt idx="970">
                  <c:v>245.26962</c:v>
                </c:pt>
                <c:pt idx="971">
                  <c:v>245.26962</c:v>
                </c:pt>
                <c:pt idx="972">
                  <c:v>245.26962</c:v>
                </c:pt>
                <c:pt idx="973">
                  <c:v>245.26962</c:v>
                </c:pt>
                <c:pt idx="974">
                  <c:v>245.26962</c:v>
                </c:pt>
                <c:pt idx="975">
                  <c:v>245.26962</c:v>
                </c:pt>
                <c:pt idx="976">
                  <c:v>245.26962</c:v>
                </c:pt>
                <c:pt idx="977">
                  <c:v>245.26962</c:v>
                </c:pt>
                <c:pt idx="978">
                  <c:v>245.26962</c:v>
                </c:pt>
                <c:pt idx="979">
                  <c:v>245.26962</c:v>
                </c:pt>
                <c:pt idx="980">
                  <c:v>245.26962</c:v>
                </c:pt>
                <c:pt idx="981">
                  <c:v>245.26962</c:v>
                </c:pt>
                <c:pt idx="982">
                  <c:v>245.26962</c:v>
                </c:pt>
                <c:pt idx="983">
                  <c:v>245.26962</c:v>
                </c:pt>
                <c:pt idx="984">
                  <c:v>245.26962</c:v>
                </c:pt>
                <c:pt idx="985">
                  <c:v>245.26962</c:v>
                </c:pt>
                <c:pt idx="986">
                  <c:v>245.26962</c:v>
                </c:pt>
                <c:pt idx="987">
                  <c:v>245.26962</c:v>
                </c:pt>
                <c:pt idx="988">
                  <c:v>245.26962</c:v>
                </c:pt>
                <c:pt idx="989">
                  <c:v>245.26962</c:v>
                </c:pt>
                <c:pt idx="990">
                  <c:v>245.26962</c:v>
                </c:pt>
                <c:pt idx="991">
                  <c:v>245.26962</c:v>
                </c:pt>
                <c:pt idx="992">
                  <c:v>245.26962</c:v>
                </c:pt>
                <c:pt idx="993">
                  <c:v>245.26962</c:v>
                </c:pt>
                <c:pt idx="994">
                  <c:v>245.26962</c:v>
                </c:pt>
                <c:pt idx="995">
                  <c:v>245.26962</c:v>
                </c:pt>
                <c:pt idx="996">
                  <c:v>245.26962</c:v>
                </c:pt>
                <c:pt idx="997">
                  <c:v>245.26962</c:v>
                </c:pt>
                <c:pt idx="998">
                  <c:v>245.26962</c:v>
                </c:pt>
                <c:pt idx="999">
                  <c:v>245.26962</c:v>
                </c:pt>
                <c:pt idx="1000">
                  <c:v>245.26962</c:v>
                </c:pt>
                <c:pt idx="1001">
                  <c:v>245.26962</c:v>
                </c:pt>
                <c:pt idx="1002">
                  <c:v>245.26962</c:v>
                </c:pt>
                <c:pt idx="1003">
                  <c:v>245.26962</c:v>
                </c:pt>
                <c:pt idx="1004">
                  <c:v>245.26962</c:v>
                </c:pt>
                <c:pt idx="1005">
                  <c:v>245.26962</c:v>
                </c:pt>
                <c:pt idx="1006">
                  <c:v>245.26962</c:v>
                </c:pt>
                <c:pt idx="1007">
                  <c:v>245.26962</c:v>
                </c:pt>
                <c:pt idx="1008">
                  <c:v>245.26962</c:v>
                </c:pt>
                <c:pt idx="1009">
                  <c:v>245.26962</c:v>
                </c:pt>
                <c:pt idx="1010">
                  <c:v>245.26962</c:v>
                </c:pt>
                <c:pt idx="1011">
                  <c:v>245.26962</c:v>
                </c:pt>
                <c:pt idx="1012">
                  <c:v>245.26962</c:v>
                </c:pt>
                <c:pt idx="1013">
                  <c:v>245.26962</c:v>
                </c:pt>
                <c:pt idx="1014">
                  <c:v>245.26962</c:v>
                </c:pt>
                <c:pt idx="1015">
                  <c:v>245.26962</c:v>
                </c:pt>
                <c:pt idx="1016">
                  <c:v>245.26962</c:v>
                </c:pt>
                <c:pt idx="1017">
                  <c:v>245.26962</c:v>
                </c:pt>
                <c:pt idx="1018">
                  <c:v>245.26962</c:v>
                </c:pt>
                <c:pt idx="1019">
                  <c:v>245.26962</c:v>
                </c:pt>
                <c:pt idx="1020">
                  <c:v>245.26962</c:v>
                </c:pt>
                <c:pt idx="1021">
                  <c:v>245.26962</c:v>
                </c:pt>
                <c:pt idx="1022">
                  <c:v>245.26962</c:v>
                </c:pt>
                <c:pt idx="1023">
                  <c:v>245.26962</c:v>
                </c:pt>
                <c:pt idx="1024">
                  <c:v>245.26962</c:v>
                </c:pt>
                <c:pt idx="1025">
                  <c:v>245.26962</c:v>
                </c:pt>
                <c:pt idx="1026">
                  <c:v>245.26962</c:v>
                </c:pt>
                <c:pt idx="1027">
                  <c:v>245.26962</c:v>
                </c:pt>
                <c:pt idx="1028">
                  <c:v>245.26962</c:v>
                </c:pt>
                <c:pt idx="1029">
                  <c:v>245.26962</c:v>
                </c:pt>
                <c:pt idx="1030">
                  <c:v>245.26962</c:v>
                </c:pt>
                <c:pt idx="1031">
                  <c:v>245.26962</c:v>
                </c:pt>
                <c:pt idx="1032">
                  <c:v>245.26962</c:v>
                </c:pt>
                <c:pt idx="1033">
                  <c:v>245.26962</c:v>
                </c:pt>
                <c:pt idx="1034">
                  <c:v>245.26962</c:v>
                </c:pt>
                <c:pt idx="1035">
                  <c:v>245.26962</c:v>
                </c:pt>
                <c:pt idx="1036">
                  <c:v>245.26962</c:v>
                </c:pt>
                <c:pt idx="1037">
                  <c:v>245.26962</c:v>
                </c:pt>
                <c:pt idx="1038">
                  <c:v>245.26962</c:v>
                </c:pt>
                <c:pt idx="1039">
                  <c:v>245.26962</c:v>
                </c:pt>
                <c:pt idx="1040">
                  <c:v>245.26962</c:v>
                </c:pt>
                <c:pt idx="1041">
                  <c:v>245.26962</c:v>
                </c:pt>
                <c:pt idx="1042">
                  <c:v>245.26962</c:v>
                </c:pt>
                <c:pt idx="1043">
                  <c:v>245.26962</c:v>
                </c:pt>
                <c:pt idx="1044">
                  <c:v>245.26962</c:v>
                </c:pt>
                <c:pt idx="1045">
                  <c:v>245.26962</c:v>
                </c:pt>
                <c:pt idx="1046">
                  <c:v>245.26962</c:v>
                </c:pt>
                <c:pt idx="1047">
                  <c:v>245.26962</c:v>
                </c:pt>
                <c:pt idx="1048">
                  <c:v>245.26962</c:v>
                </c:pt>
                <c:pt idx="1049">
                  <c:v>245.26962</c:v>
                </c:pt>
                <c:pt idx="1050">
                  <c:v>245.26962</c:v>
                </c:pt>
                <c:pt idx="1051">
                  <c:v>245.26962</c:v>
                </c:pt>
                <c:pt idx="1052">
                  <c:v>245.26962</c:v>
                </c:pt>
                <c:pt idx="1053">
                  <c:v>245.26962</c:v>
                </c:pt>
                <c:pt idx="1054">
                  <c:v>245.26962</c:v>
                </c:pt>
                <c:pt idx="1055">
                  <c:v>245.26962</c:v>
                </c:pt>
                <c:pt idx="1056">
                  <c:v>245.26962</c:v>
                </c:pt>
                <c:pt idx="1057">
                  <c:v>245.26962</c:v>
                </c:pt>
                <c:pt idx="1058">
                  <c:v>245.26962</c:v>
                </c:pt>
                <c:pt idx="1059">
                  <c:v>245.26962</c:v>
                </c:pt>
                <c:pt idx="1060">
                  <c:v>245.26962</c:v>
                </c:pt>
                <c:pt idx="1061">
                  <c:v>245.26962</c:v>
                </c:pt>
                <c:pt idx="1062">
                  <c:v>245.26962</c:v>
                </c:pt>
                <c:pt idx="1063">
                  <c:v>245.26962</c:v>
                </c:pt>
                <c:pt idx="1064">
                  <c:v>245.26962</c:v>
                </c:pt>
                <c:pt idx="1065">
                  <c:v>245.26962</c:v>
                </c:pt>
                <c:pt idx="1066">
                  <c:v>245.26962</c:v>
                </c:pt>
                <c:pt idx="1067">
                  <c:v>245.26962</c:v>
                </c:pt>
                <c:pt idx="1068">
                  <c:v>245.26962</c:v>
                </c:pt>
                <c:pt idx="1069">
                  <c:v>245.26962</c:v>
                </c:pt>
                <c:pt idx="1070">
                  <c:v>245.26962</c:v>
                </c:pt>
                <c:pt idx="1071">
                  <c:v>245.26962</c:v>
                </c:pt>
                <c:pt idx="1072">
                  <c:v>245.26962</c:v>
                </c:pt>
                <c:pt idx="1073">
                  <c:v>245.26962</c:v>
                </c:pt>
                <c:pt idx="1074">
                  <c:v>245.26962</c:v>
                </c:pt>
                <c:pt idx="1075">
                  <c:v>245.26962</c:v>
                </c:pt>
                <c:pt idx="1076">
                  <c:v>245.26962</c:v>
                </c:pt>
                <c:pt idx="1077">
                  <c:v>245.26962</c:v>
                </c:pt>
                <c:pt idx="1078">
                  <c:v>245.26962</c:v>
                </c:pt>
                <c:pt idx="1079">
                  <c:v>245.26962</c:v>
                </c:pt>
                <c:pt idx="1080">
                  <c:v>245.26962</c:v>
                </c:pt>
                <c:pt idx="1081">
                  <c:v>245.26962</c:v>
                </c:pt>
                <c:pt idx="1082">
                  <c:v>245.26962</c:v>
                </c:pt>
                <c:pt idx="1083">
                  <c:v>245.26962</c:v>
                </c:pt>
                <c:pt idx="1084">
                  <c:v>245.26962</c:v>
                </c:pt>
                <c:pt idx="1085">
                  <c:v>245.26962</c:v>
                </c:pt>
                <c:pt idx="1086">
                  <c:v>245.26962</c:v>
                </c:pt>
                <c:pt idx="1087">
                  <c:v>245.26962</c:v>
                </c:pt>
                <c:pt idx="1088">
                  <c:v>245.26962</c:v>
                </c:pt>
                <c:pt idx="1089">
                  <c:v>245.26962</c:v>
                </c:pt>
                <c:pt idx="1090">
                  <c:v>245.26962</c:v>
                </c:pt>
                <c:pt idx="1091">
                  <c:v>245.26962</c:v>
                </c:pt>
                <c:pt idx="1092">
                  <c:v>245.26962</c:v>
                </c:pt>
                <c:pt idx="1093">
                  <c:v>245.26962</c:v>
                </c:pt>
                <c:pt idx="1094">
                  <c:v>245.26962</c:v>
                </c:pt>
                <c:pt idx="1095">
                  <c:v>245.26962</c:v>
                </c:pt>
                <c:pt idx="1096">
                  <c:v>245.26962</c:v>
                </c:pt>
                <c:pt idx="1097">
                  <c:v>245.26962</c:v>
                </c:pt>
                <c:pt idx="1098">
                  <c:v>245.26962</c:v>
                </c:pt>
                <c:pt idx="1099">
                  <c:v>245.26962</c:v>
                </c:pt>
                <c:pt idx="1100">
                  <c:v>245.26962</c:v>
                </c:pt>
                <c:pt idx="1101">
                  <c:v>245.26962</c:v>
                </c:pt>
                <c:pt idx="1102">
                  <c:v>245.26962</c:v>
                </c:pt>
                <c:pt idx="1103">
                  <c:v>245.26962</c:v>
                </c:pt>
                <c:pt idx="1104">
                  <c:v>245.26962</c:v>
                </c:pt>
                <c:pt idx="1105">
                  <c:v>245.26962</c:v>
                </c:pt>
                <c:pt idx="1106">
                  <c:v>245.26962</c:v>
                </c:pt>
                <c:pt idx="1107">
                  <c:v>245.26962</c:v>
                </c:pt>
                <c:pt idx="1108">
                  <c:v>245.26962</c:v>
                </c:pt>
                <c:pt idx="1109">
                  <c:v>245.26962</c:v>
                </c:pt>
                <c:pt idx="1110">
                  <c:v>245.26962</c:v>
                </c:pt>
                <c:pt idx="1111">
                  <c:v>245.26962</c:v>
                </c:pt>
                <c:pt idx="1112">
                  <c:v>245.26962</c:v>
                </c:pt>
                <c:pt idx="1113">
                  <c:v>245.26962</c:v>
                </c:pt>
                <c:pt idx="1114">
                  <c:v>245.26962</c:v>
                </c:pt>
                <c:pt idx="1115">
                  <c:v>245.26962</c:v>
                </c:pt>
                <c:pt idx="1116">
                  <c:v>245.26962</c:v>
                </c:pt>
                <c:pt idx="1117">
                  <c:v>245.26962</c:v>
                </c:pt>
                <c:pt idx="1118">
                  <c:v>245.26962</c:v>
                </c:pt>
                <c:pt idx="1119">
                  <c:v>245.26962</c:v>
                </c:pt>
                <c:pt idx="1120">
                  <c:v>245.26962</c:v>
                </c:pt>
                <c:pt idx="1121">
                  <c:v>245.26962</c:v>
                </c:pt>
                <c:pt idx="1122">
                  <c:v>245.26962</c:v>
                </c:pt>
                <c:pt idx="1123">
                  <c:v>245.26962</c:v>
                </c:pt>
                <c:pt idx="1124">
                  <c:v>245.26962</c:v>
                </c:pt>
                <c:pt idx="1125">
                  <c:v>245.26962</c:v>
                </c:pt>
                <c:pt idx="1126">
                  <c:v>245.26962</c:v>
                </c:pt>
                <c:pt idx="1127">
                  <c:v>245.26962</c:v>
                </c:pt>
                <c:pt idx="1128">
                  <c:v>245.26962</c:v>
                </c:pt>
                <c:pt idx="1129">
                  <c:v>245.26962</c:v>
                </c:pt>
                <c:pt idx="1130">
                  <c:v>245.26962</c:v>
                </c:pt>
                <c:pt idx="1131">
                  <c:v>245.26962</c:v>
                </c:pt>
                <c:pt idx="1132">
                  <c:v>245.26962</c:v>
                </c:pt>
                <c:pt idx="1133">
                  <c:v>245.26962</c:v>
                </c:pt>
                <c:pt idx="1134">
                  <c:v>245.26962</c:v>
                </c:pt>
                <c:pt idx="1135">
                  <c:v>245.26962</c:v>
                </c:pt>
                <c:pt idx="1136">
                  <c:v>245.26962</c:v>
                </c:pt>
                <c:pt idx="1137">
                  <c:v>245.26962</c:v>
                </c:pt>
                <c:pt idx="1138">
                  <c:v>245.26962</c:v>
                </c:pt>
                <c:pt idx="1139">
                  <c:v>245.26962</c:v>
                </c:pt>
                <c:pt idx="1140">
                  <c:v>245.26962</c:v>
                </c:pt>
                <c:pt idx="1141">
                  <c:v>245.26962</c:v>
                </c:pt>
                <c:pt idx="1142">
                  <c:v>245.26962</c:v>
                </c:pt>
                <c:pt idx="1143">
                  <c:v>245.26962</c:v>
                </c:pt>
                <c:pt idx="1144">
                  <c:v>245.26962</c:v>
                </c:pt>
                <c:pt idx="1145">
                  <c:v>245.26962</c:v>
                </c:pt>
                <c:pt idx="1146">
                  <c:v>245.26962</c:v>
                </c:pt>
                <c:pt idx="1147">
                  <c:v>245.26962</c:v>
                </c:pt>
                <c:pt idx="1148">
                  <c:v>245.26962</c:v>
                </c:pt>
                <c:pt idx="1149">
                  <c:v>245.26962</c:v>
                </c:pt>
                <c:pt idx="1150">
                  <c:v>245.26962</c:v>
                </c:pt>
                <c:pt idx="1151">
                  <c:v>245.26962</c:v>
                </c:pt>
                <c:pt idx="1152">
                  <c:v>245.26962</c:v>
                </c:pt>
                <c:pt idx="1153">
                  <c:v>245.26962</c:v>
                </c:pt>
                <c:pt idx="1154">
                  <c:v>245.26962</c:v>
                </c:pt>
                <c:pt idx="1155">
                  <c:v>245.26962</c:v>
                </c:pt>
                <c:pt idx="1156">
                  <c:v>245.26962</c:v>
                </c:pt>
                <c:pt idx="1157">
                  <c:v>245.26962</c:v>
                </c:pt>
                <c:pt idx="1158">
                  <c:v>245.26962</c:v>
                </c:pt>
                <c:pt idx="1159">
                  <c:v>245.26962</c:v>
                </c:pt>
                <c:pt idx="1160">
                  <c:v>245.26962</c:v>
                </c:pt>
                <c:pt idx="1161">
                  <c:v>245.26962</c:v>
                </c:pt>
                <c:pt idx="1162">
                  <c:v>245.26962</c:v>
                </c:pt>
                <c:pt idx="1163">
                  <c:v>245.26962</c:v>
                </c:pt>
                <c:pt idx="1164">
                  <c:v>245.26962</c:v>
                </c:pt>
                <c:pt idx="1165">
                  <c:v>245.26962</c:v>
                </c:pt>
                <c:pt idx="1166">
                  <c:v>245.26962</c:v>
                </c:pt>
                <c:pt idx="1167">
                  <c:v>245.26962</c:v>
                </c:pt>
                <c:pt idx="1168">
                  <c:v>245.26962</c:v>
                </c:pt>
                <c:pt idx="1169">
                  <c:v>245.26962</c:v>
                </c:pt>
                <c:pt idx="1170">
                  <c:v>245.26962</c:v>
                </c:pt>
                <c:pt idx="1171">
                  <c:v>245.26962</c:v>
                </c:pt>
                <c:pt idx="1172">
                  <c:v>245.26962</c:v>
                </c:pt>
                <c:pt idx="1173">
                  <c:v>245.26962</c:v>
                </c:pt>
                <c:pt idx="1174">
                  <c:v>245.26962</c:v>
                </c:pt>
                <c:pt idx="1175">
                  <c:v>245.26962</c:v>
                </c:pt>
                <c:pt idx="1176">
                  <c:v>245.26962</c:v>
                </c:pt>
                <c:pt idx="1177">
                  <c:v>245.26962</c:v>
                </c:pt>
                <c:pt idx="1178">
                  <c:v>245.26962</c:v>
                </c:pt>
                <c:pt idx="1179">
                  <c:v>245.26962</c:v>
                </c:pt>
                <c:pt idx="1180">
                  <c:v>245.26962</c:v>
                </c:pt>
                <c:pt idx="1181">
                  <c:v>245.26962</c:v>
                </c:pt>
                <c:pt idx="1182">
                  <c:v>245.26962</c:v>
                </c:pt>
                <c:pt idx="1183">
                  <c:v>245.26962</c:v>
                </c:pt>
                <c:pt idx="1184">
                  <c:v>245.26962</c:v>
                </c:pt>
                <c:pt idx="1185">
                  <c:v>245.26962</c:v>
                </c:pt>
                <c:pt idx="1186">
                  <c:v>245.26962</c:v>
                </c:pt>
                <c:pt idx="1187">
                  <c:v>245.26962</c:v>
                </c:pt>
                <c:pt idx="1188">
                  <c:v>245.26962</c:v>
                </c:pt>
                <c:pt idx="1189">
                  <c:v>245.26962</c:v>
                </c:pt>
                <c:pt idx="1190">
                  <c:v>245.26962</c:v>
                </c:pt>
                <c:pt idx="1191">
                  <c:v>245.26962</c:v>
                </c:pt>
                <c:pt idx="1192">
                  <c:v>245.26962</c:v>
                </c:pt>
                <c:pt idx="1193">
                  <c:v>245.26962</c:v>
                </c:pt>
                <c:pt idx="1194">
                  <c:v>245.26962</c:v>
                </c:pt>
                <c:pt idx="1195">
                  <c:v>245.26962</c:v>
                </c:pt>
                <c:pt idx="1196">
                  <c:v>245.26962</c:v>
                </c:pt>
                <c:pt idx="1197">
                  <c:v>245.26962</c:v>
                </c:pt>
                <c:pt idx="1198">
                  <c:v>245.26962</c:v>
                </c:pt>
                <c:pt idx="1199">
                  <c:v>245.26962</c:v>
                </c:pt>
                <c:pt idx="1200">
                  <c:v>245.26962</c:v>
                </c:pt>
                <c:pt idx="1201">
                  <c:v>245.26962</c:v>
                </c:pt>
                <c:pt idx="1202">
                  <c:v>245.26962</c:v>
                </c:pt>
                <c:pt idx="1203">
                  <c:v>245.26962</c:v>
                </c:pt>
                <c:pt idx="1204">
                  <c:v>245.26962</c:v>
                </c:pt>
                <c:pt idx="1205">
                  <c:v>245.26962</c:v>
                </c:pt>
                <c:pt idx="1206">
                  <c:v>245.26962</c:v>
                </c:pt>
                <c:pt idx="1207">
                  <c:v>245.26962</c:v>
                </c:pt>
                <c:pt idx="1208">
                  <c:v>245.26962</c:v>
                </c:pt>
                <c:pt idx="1209">
                  <c:v>245.26962</c:v>
                </c:pt>
                <c:pt idx="1210">
                  <c:v>245.26962</c:v>
                </c:pt>
                <c:pt idx="1211">
                  <c:v>245.26962</c:v>
                </c:pt>
                <c:pt idx="1212">
                  <c:v>245.26962</c:v>
                </c:pt>
                <c:pt idx="1213">
                  <c:v>245.26962</c:v>
                </c:pt>
                <c:pt idx="1214">
                  <c:v>245.26962</c:v>
                </c:pt>
                <c:pt idx="1215">
                  <c:v>245.26962</c:v>
                </c:pt>
                <c:pt idx="1216">
                  <c:v>245.26962</c:v>
                </c:pt>
                <c:pt idx="1217">
                  <c:v>245.26962</c:v>
                </c:pt>
                <c:pt idx="1218">
                  <c:v>245.26962</c:v>
                </c:pt>
                <c:pt idx="1219">
                  <c:v>245.26962</c:v>
                </c:pt>
                <c:pt idx="1220">
                  <c:v>245.26962</c:v>
                </c:pt>
                <c:pt idx="1221">
                  <c:v>245.26962</c:v>
                </c:pt>
                <c:pt idx="1222">
                  <c:v>245.26962</c:v>
                </c:pt>
                <c:pt idx="1223">
                  <c:v>245.26962</c:v>
                </c:pt>
                <c:pt idx="1224">
                  <c:v>245.26962</c:v>
                </c:pt>
                <c:pt idx="1225">
                  <c:v>245.26962</c:v>
                </c:pt>
                <c:pt idx="1226">
                  <c:v>245.26962</c:v>
                </c:pt>
                <c:pt idx="1227">
                  <c:v>245.26962</c:v>
                </c:pt>
                <c:pt idx="1228">
                  <c:v>245.26962</c:v>
                </c:pt>
                <c:pt idx="1229">
                  <c:v>245.26962</c:v>
                </c:pt>
                <c:pt idx="1230">
                  <c:v>245.26962</c:v>
                </c:pt>
                <c:pt idx="1231">
                  <c:v>245.26962</c:v>
                </c:pt>
                <c:pt idx="1232">
                  <c:v>245.26962</c:v>
                </c:pt>
                <c:pt idx="1233">
                  <c:v>245.26962</c:v>
                </c:pt>
                <c:pt idx="1234">
                  <c:v>245.26962</c:v>
                </c:pt>
                <c:pt idx="1235">
                  <c:v>245.26962</c:v>
                </c:pt>
                <c:pt idx="1236">
                  <c:v>245.26962</c:v>
                </c:pt>
                <c:pt idx="1237">
                  <c:v>245.26962</c:v>
                </c:pt>
                <c:pt idx="1238">
                  <c:v>245.26962</c:v>
                </c:pt>
                <c:pt idx="1239">
                  <c:v>245.26962</c:v>
                </c:pt>
                <c:pt idx="1240">
                  <c:v>245.26962</c:v>
                </c:pt>
                <c:pt idx="1241">
                  <c:v>245.26962</c:v>
                </c:pt>
                <c:pt idx="1242">
                  <c:v>245.26962</c:v>
                </c:pt>
                <c:pt idx="1243">
                  <c:v>245.26962</c:v>
                </c:pt>
                <c:pt idx="1244">
                  <c:v>245.26962</c:v>
                </c:pt>
                <c:pt idx="1245">
                  <c:v>245.26962</c:v>
                </c:pt>
                <c:pt idx="1246">
                  <c:v>245.26962</c:v>
                </c:pt>
                <c:pt idx="1247">
                  <c:v>245.26962</c:v>
                </c:pt>
                <c:pt idx="1248">
                  <c:v>245.26962</c:v>
                </c:pt>
                <c:pt idx="1249">
                  <c:v>245.26962</c:v>
                </c:pt>
                <c:pt idx="1250">
                  <c:v>245.26962</c:v>
                </c:pt>
                <c:pt idx="1251">
                  <c:v>245.26962</c:v>
                </c:pt>
                <c:pt idx="1252">
                  <c:v>245.26962</c:v>
                </c:pt>
                <c:pt idx="1253">
                  <c:v>245.26962</c:v>
                </c:pt>
                <c:pt idx="1254">
                  <c:v>245.26962</c:v>
                </c:pt>
                <c:pt idx="1255">
                  <c:v>245.26962</c:v>
                </c:pt>
                <c:pt idx="1256">
                  <c:v>245.26962</c:v>
                </c:pt>
                <c:pt idx="1257">
                  <c:v>245.26962</c:v>
                </c:pt>
                <c:pt idx="1258">
                  <c:v>245.26962</c:v>
                </c:pt>
                <c:pt idx="1259">
                  <c:v>245.26962</c:v>
                </c:pt>
                <c:pt idx="1260">
                  <c:v>245.26962</c:v>
                </c:pt>
                <c:pt idx="1261">
                  <c:v>245.26962</c:v>
                </c:pt>
                <c:pt idx="1262">
                  <c:v>245.26962</c:v>
                </c:pt>
                <c:pt idx="1263">
                  <c:v>245.26962</c:v>
                </c:pt>
                <c:pt idx="1264">
                  <c:v>245.26962</c:v>
                </c:pt>
                <c:pt idx="1265">
                  <c:v>245.26962</c:v>
                </c:pt>
                <c:pt idx="1266">
                  <c:v>245.26962</c:v>
                </c:pt>
                <c:pt idx="1267">
                  <c:v>245.26962</c:v>
                </c:pt>
                <c:pt idx="1268">
                  <c:v>245.26962</c:v>
                </c:pt>
                <c:pt idx="1269">
                  <c:v>245.26962</c:v>
                </c:pt>
                <c:pt idx="1270">
                  <c:v>245.26962</c:v>
                </c:pt>
                <c:pt idx="1271">
                  <c:v>245.26962</c:v>
                </c:pt>
                <c:pt idx="1272">
                  <c:v>245.26962</c:v>
                </c:pt>
                <c:pt idx="1273">
                  <c:v>245.26962</c:v>
                </c:pt>
                <c:pt idx="1274">
                  <c:v>245.26962</c:v>
                </c:pt>
                <c:pt idx="1275">
                  <c:v>245.26962</c:v>
                </c:pt>
                <c:pt idx="1276">
                  <c:v>245.26962</c:v>
                </c:pt>
                <c:pt idx="1277">
                  <c:v>245.26962</c:v>
                </c:pt>
                <c:pt idx="1278">
                  <c:v>245.26962</c:v>
                </c:pt>
                <c:pt idx="1279">
                  <c:v>245.26962</c:v>
                </c:pt>
                <c:pt idx="1280">
                  <c:v>245.26962</c:v>
                </c:pt>
                <c:pt idx="1281">
                  <c:v>245.26962</c:v>
                </c:pt>
                <c:pt idx="1282">
                  <c:v>245.26962</c:v>
                </c:pt>
                <c:pt idx="1283">
                  <c:v>245.26962</c:v>
                </c:pt>
                <c:pt idx="1284">
                  <c:v>245.26962</c:v>
                </c:pt>
                <c:pt idx="1285">
                  <c:v>245.26962</c:v>
                </c:pt>
                <c:pt idx="1286">
                  <c:v>245.26962</c:v>
                </c:pt>
                <c:pt idx="1287">
                  <c:v>245.26962</c:v>
                </c:pt>
                <c:pt idx="1288">
                  <c:v>245.26962</c:v>
                </c:pt>
                <c:pt idx="1289">
                  <c:v>245.26962</c:v>
                </c:pt>
                <c:pt idx="1290">
                  <c:v>245.26962</c:v>
                </c:pt>
                <c:pt idx="1291">
                  <c:v>245.26962</c:v>
                </c:pt>
                <c:pt idx="1292">
                  <c:v>245.26962</c:v>
                </c:pt>
                <c:pt idx="1293">
                  <c:v>245.26962</c:v>
                </c:pt>
                <c:pt idx="1294">
                  <c:v>245.26962</c:v>
                </c:pt>
                <c:pt idx="1295">
                  <c:v>245.26962</c:v>
                </c:pt>
                <c:pt idx="1296">
                  <c:v>245.26962</c:v>
                </c:pt>
                <c:pt idx="1297">
                  <c:v>245.26962</c:v>
                </c:pt>
                <c:pt idx="1298">
                  <c:v>245.26962</c:v>
                </c:pt>
                <c:pt idx="1299">
                  <c:v>245.26962</c:v>
                </c:pt>
                <c:pt idx="1300">
                  <c:v>245.26962</c:v>
                </c:pt>
                <c:pt idx="1301">
                  <c:v>245.26962</c:v>
                </c:pt>
                <c:pt idx="1302">
                  <c:v>245.26962</c:v>
                </c:pt>
                <c:pt idx="1303">
                  <c:v>245.26962</c:v>
                </c:pt>
                <c:pt idx="1304">
                  <c:v>245.26962</c:v>
                </c:pt>
                <c:pt idx="1305">
                  <c:v>245.26962</c:v>
                </c:pt>
                <c:pt idx="1306">
                  <c:v>245.26962</c:v>
                </c:pt>
                <c:pt idx="1307">
                  <c:v>245.26962</c:v>
                </c:pt>
                <c:pt idx="1308">
                  <c:v>245.26962</c:v>
                </c:pt>
                <c:pt idx="1309">
                  <c:v>245.26962</c:v>
                </c:pt>
                <c:pt idx="1310">
                  <c:v>245.26962</c:v>
                </c:pt>
                <c:pt idx="1311">
                  <c:v>245.26962</c:v>
                </c:pt>
                <c:pt idx="1312">
                  <c:v>245.26962</c:v>
                </c:pt>
                <c:pt idx="1313">
                  <c:v>245.26962</c:v>
                </c:pt>
                <c:pt idx="1314">
                  <c:v>245.26962</c:v>
                </c:pt>
                <c:pt idx="1315">
                  <c:v>245.26962</c:v>
                </c:pt>
                <c:pt idx="1316">
                  <c:v>245.26962</c:v>
                </c:pt>
                <c:pt idx="1317">
                  <c:v>245.26962</c:v>
                </c:pt>
                <c:pt idx="1318">
                  <c:v>245.26962</c:v>
                </c:pt>
                <c:pt idx="1319">
                  <c:v>245.26962</c:v>
                </c:pt>
                <c:pt idx="1320">
                  <c:v>245.26962</c:v>
                </c:pt>
                <c:pt idx="1321">
                  <c:v>245.26962</c:v>
                </c:pt>
                <c:pt idx="1322">
                  <c:v>245.26962</c:v>
                </c:pt>
                <c:pt idx="1323">
                  <c:v>245.26962</c:v>
                </c:pt>
                <c:pt idx="1324">
                  <c:v>245.26962</c:v>
                </c:pt>
                <c:pt idx="1325">
                  <c:v>245.26962</c:v>
                </c:pt>
                <c:pt idx="1326">
                  <c:v>245.26962</c:v>
                </c:pt>
                <c:pt idx="1327">
                  <c:v>245.26962</c:v>
                </c:pt>
                <c:pt idx="1328">
                  <c:v>245.26962</c:v>
                </c:pt>
                <c:pt idx="1329">
                  <c:v>245.26962</c:v>
                </c:pt>
                <c:pt idx="1330">
                  <c:v>245.26962</c:v>
                </c:pt>
                <c:pt idx="1331">
                  <c:v>245.26962</c:v>
                </c:pt>
                <c:pt idx="1332">
                  <c:v>245.26962</c:v>
                </c:pt>
                <c:pt idx="1333">
                  <c:v>245.26962</c:v>
                </c:pt>
                <c:pt idx="1334">
                  <c:v>245.26962</c:v>
                </c:pt>
                <c:pt idx="1335">
                  <c:v>245.26962</c:v>
                </c:pt>
                <c:pt idx="1336">
                  <c:v>245.26962</c:v>
                </c:pt>
                <c:pt idx="1337">
                  <c:v>245.26962</c:v>
                </c:pt>
                <c:pt idx="1338">
                  <c:v>245.26962</c:v>
                </c:pt>
                <c:pt idx="1339">
                  <c:v>245.26962</c:v>
                </c:pt>
                <c:pt idx="1340">
                  <c:v>245.26962</c:v>
                </c:pt>
                <c:pt idx="1341">
                  <c:v>245.26962</c:v>
                </c:pt>
                <c:pt idx="1342">
                  <c:v>245.26962</c:v>
                </c:pt>
                <c:pt idx="1343">
                  <c:v>245.26962</c:v>
                </c:pt>
                <c:pt idx="1344">
                  <c:v>245.26962</c:v>
                </c:pt>
                <c:pt idx="1345">
                  <c:v>245.26962</c:v>
                </c:pt>
                <c:pt idx="1346">
                  <c:v>245.26962</c:v>
                </c:pt>
                <c:pt idx="1347">
                  <c:v>245.26962</c:v>
                </c:pt>
                <c:pt idx="1348">
                  <c:v>245.26962</c:v>
                </c:pt>
                <c:pt idx="1349">
                  <c:v>245.26962</c:v>
                </c:pt>
                <c:pt idx="1350">
                  <c:v>245.26962</c:v>
                </c:pt>
                <c:pt idx="1351">
                  <c:v>245.26962</c:v>
                </c:pt>
                <c:pt idx="1352">
                  <c:v>245.26962</c:v>
                </c:pt>
                <c:pt idx="1353">
                  <c:v>245.26962</c:v>
                </c:pt>
                <c:pt idx="1354">
                  <c:v>245.26962</c:v>
                </c:pt>
                <c:pt idx="1355">
                  <c:v>245.26962</c:v>
                </c:pt>
                <c:pt idx="1356">
                  <c:v>245.26962</c:v>
                </c:pt>
                <c:pt idx="1357">
                  <c:v>245.26962</c:v>
                </c:pt>
                <c:pt idx="1358">
                  <c:v>245.26962</c:v>
                </c:pt>
                <c:pt idx="1359">
                  <c:v>245.26962</c:v>
                </c:pt>
                <c:pt idx="1360">
                  <c:v>245.26962</c:v>
                </c:pt>
                <c:pt idx="1361">
                  <c:v>245.26962</c:v>
                </c:pt>
                <c:pt idx="1362">
                  <c:v>245.26962</c:v>
                </c:pt>
                <c:pt idx="1363">
                  <c:v>245.26962</c:v>
                </c:pt>
                <c:pt idx="1364">
                  <c:v>245.26962</c:v>
                </c:pt>
                <c:pt idx="1365">
                  <c:v>245.26962</c:v>
                </c:pt>
                <c:pt idx="1366">
                  <c:v>245.26962</c:v>
                </c:pt>
                <c:pt idx="1367">
                  <c:v>245.26962</c:v>
                </c:pt>
                <c:pt idx="1368">
                  <c:v>245.26962</c:v>
                </c:pt>
                <c:pt idx="1369">
                  <c:v>245.26962</c:v>
                </c:pt>
                <c:pt idx="1370">
                  <c:v>245.26962</c:v>
                </c:pt>
                <c:pt idx="1371">
                  <c:v>245.26962</c:v>
                </c:pt>
                <c:pt idx="1372">
                  <c:v>245.26962</c:v>
                </c:pt>
                <c:pt idx="1373">
                  <c:v>245.26962</c:v>
                </c:pt>
                <c:pt idx="1374">
                  <c:v>245.26962</c:v>
                </c:pt>
                <c:pt idx="1375">
                  <c:v>245.26962</c:v>
                </c:pt>
                <c:pt idx="1376">
                  <c:v>245.26962</c:v>
                </c:pt>
                <c:pt idx="1377">
                  <c:v>245.26962</c:v>
                </c:pt>
                <c:pt idx="1378">
                  <c:v>245.26962</c:v>
                </c:pt>
                <c:pt idx="1379">
                  <c:v>245.26962</c:v>
                </c:pt>
                <c:pt idx="1380">
                  <c:v>245.26962</c:v>
                </c:pt>
                <c:pt idx="1381">
                  <c:v>245.26962</c:v>
                </c:pt>
                <c:pt idx="1382">
                  <c:v>245.26962</c:v>
                </c:pt>
                <c:pt idx="1383">
                  <c:v>245.26962</c:v>
                </c:pt>
                <c:pt idx="1384">
                  <c:v>245.26962</c:v>
                </c:pt>
                <c:pt idx="1385">
                  <c:v>245.26962</c:v>
                </c:pt>
                <c:pt idx="1386">
                  <c:v>245.26962</c:v>
                </c:pt>
                <c:pt idx="1387">
                  <c:v>245.26962</c:v>
                </c:pt>
                <c:pt idx="1388">
                  <c:v>245.26962</c:v>
                </c:pt>
                <c:pt idx="1389">
                  <c:v>245.26962</c:v>
                </c:pt>
                <c:pt idx="1390">
                  <c:v>245.26962</c:v>
                </c:pt>
                <c:pt idx="1391">
                  <c:v>245.26962</c:v>
                </c:pt>
                <c:pt idx="1392">
                  <c:v>245.26962</c:v>
                </c:pt>
                <c:pt idx="1393">
                  <c:v>245.26962</c:v>
                </c:pt>
                <c:pt idx="1394">
                  <c:v>245.26962</c:v>
                </c:pt>
                <c:pt idx="1395">
                  <c:v>245.26962</c:v>
                </c:pt>
                <c:pt idx="1396">
                  <c:v>245.26962</c:v>
                </c:pt>
                <c:pt idx="1397">
                  <c:v>245.26962</c:v>
                </c:pt>
                <c:pt idx="1398">
                  <c:v>245.26962</c:v>
                </c:pt>
                <c:pt idx="1399">
                  <c:v>245.26962</c:v>
                </c:pt>
                <c:pt idx="1400">
                  <c:v>245.26962</c:v>
                </c:pt>
                <c:pt idx="1401">
                  <c:v>245.26962</c:v>
                </c:pt>
                <c:pt idx="1402">
                  <c:v>245.26962</c:v>
                </c:pt>
                <c:pt idx="1403">
                  <c:v>245.26962</c:v>
                </c:pt>
                <c:pt idx="1404">
                  <c:v>245.26962</c:v>
                </c:pt>
                <c:pt idx="1405">
                  <c:v>245.26962</c:v>
                </c:pt>
                <c:pt idx="1406">
                  <c:v>245.26962</c:v>
                </c:pt>
                <c:pt idx="1407">
                  <c:v>245.26962</c:v>
                </c:pt>
                <c:pt idx="1408">
                  <c:v>245.26962</c:v>
                </c:pt>
                <c:pt idx="1409">
                  <c:v>245.26962</c:v>
                </c:pt>
                <c:pt idx="1410">
                  <c:v>245.26962</c:v>
                </c:pt>
                <c:pt idx="1411">
                  <c:v>245.26962</c:v>
                </c:pt>
                <c:pt idx="1412">
                  <c:v>245.26962</c:v>
                </c:pt>
                <c:pt idx="1413">
                  <c:v>245.26962</c:v>
                </c:pt>
                <c:pt idx="1414">
                  <c:v>245.26962</c:v>
                </c:pt>
                <c:pt idx="1415">
                  <c:v>245.26962</c:v>
                </c:pt>
                <c:pt idx="1416">
                  <c:v>245.26962</c:v>
                </c:pt>
                <c:pt idx="1417">
                  <c:v>245.26962</c:v>
                </c:pt>
                <c:pt idx="1418">
                  <c:v>245.26962</c:v>
                </c:pt>
                <c:pt idx="1419">
                  <c:v>245.26962</c:v>
                </c:pt>
                <c:pt idx="1420">
                  <c:v>245.26962</c:v>
                </c:pt>
                <c:pt idx="1421">
                  <c:v>245.26962</c:v>
                </c:pt>
                <c:pt idx="1422">
                  <c:v>245.26962</c:v>
                </c:pt>
                <c:pt idx="1423">
                  <c:v>245.26962</c:v>
                </c:pt>
                <c:pt idx="1424">
                  <c:v>245.26962</c:v>
                </c:pt>
                <c:pt idx="1425">
                  <c:v>245.26962</c:v>
                </c:pt>
                <c:pt idx="1426">
                  <c:v>245.26962</c:v>
                </c:pt>
                <c:pt idx="1427">
                  <c:v>245.26962</c:v>
                </c:pt>
                <c:pt idx="1428">
                  <c:v>245.26962</c:v>
                </c:pt>
                <c:pt idx="1429">
                  <c:v>245.26962</c:v>
                </c:pt>
                <c:pt idx="1430">
                  <c:v>245.26962</c:v>
                </c:pt>
                <c:pt idx="1431">
                  <c:v>245.26962</c:v>
                </c:pt>
                <c:pt idx="1432">
                  <c:v>245.26962</c:v>
                </c:pt>
                <c:pt idx="1433">
                  <c:v>245.26962</c:v>
                </c:pt>
                <c:pt idx="1434">
                  <c:v>245.26962</c:v>
                </c:pt>
                <c:pt idx="1435">
                  <c:v>245.26962</c:v>
                </c:pt>
                <c:pt idx="1436">
                  <c:v>245.26962</c:v>
                </c:pt>
                <c:pt idx="1437">
                  <c:v>245.26962</c:v>
                </c:pt>
                <c:pt idx="1438">
                  <c:v>245.26962</c:v>
                </c:pt>
                <c:pt idx="1439">
                  <c:v>245.26962</c:v>
                </c:pt>
                <c:pt idx="1440">
                  <c:v>245.26962</c:v>
                </c:pt>
                <c:pt idx="1441">
                  <c:v>245.26962</c:v>
                </c:pt>
                <c:pt idx="1442">
                  <c:v>245.26962</c:v>
                </c:pt>
                <c:pt idx="1443">
                  <c:v>245.26962</c:v>
                </c:pt>
                <c:pt idx="1444">
                  <c:v>245.26962</c:v>
                </c:pt>
                <c:pt idx="1445">
                  <c:v>245.26962</c:v>
                </c:pt>
                <c:pt idx="1446">
                  <c:v>245.26962</c:v>
                </c:pt>
                <c:pt idx="1447">
                  <c:v>245.26962</c:v>
                </c:pt>
                <c:pt idx="1448">
                  <c:v>245.26962</c:v>
                </c:pt>
                <c:pt idx="1449">
                  <c:v>245.26962</c:v>
                </c:pt>
                <c:pt idx="1450">
                  <c:v>245.26962</c:v>
                </c:pt>
                <c:pt idx="1451">
                  <c:v>245.26962</c:v>
                </c:pt>
                <c:pt idx="1452">
                  <c:v>245.26962</c:v>
                </c:pt>
                <c:pt idx="1453">
                  <c:v>245.26962</c:v>
                </c:pt>
                <c:pt idx="1454">
                  <c:v>245.26962</c:v>
                </c:pt>
                <c:pt idx="1455">
                  <c:v>245.26962</c:v>
                </c:pt>
                <c:pt idx="1456">
                  <c:v>245.26962</c:v>
                </c:pt>
                <c:pt idx="1457">
                  <c:v>245.26962</c:v>
                </c:pt>
                <c:pt idx="1458">
                  <c:v>245.26962</c:v>
                </c:pt>
                <c:pt idx="1459">
                  <c:v>245.26962</c:v>
                </c:pt>
                <c:pt idx="1460">
                  <c:v>245.26962</c:v>
                </c:pt>
                <c:pt idx="1461">
                  <c:v>245.26962</c:v>
                </c:pt>
                <c:pt idx="1462">
                  <c:v>245.26962</c:v>
                </c:pt>
                <c:pt idx="1463">
                  <c:v>245.26962</c:v>
                </c:pt>
                <c:pt idx="1464">
                  <c:v>245.26962</c:v>
                </c:pt>
                <c:pt idx="1465">
                  <c:v>245.26962</c:v>
                </c:pt>
                <c:pt idx="1466">
                  <c:v>245.26962</c:v>
                </c:pt>
                <c:pt idx="1467">
                  <c:v>245.26962</c:v>
                </c:pt>
                <c:pt idx="1468">
                  <c:v>245.26962</c:v>
                </c:pt>
                <c:pt idx="1469">
                  <c:v>245.26962</c:v>
                </c:pt>
                <c:pt idx="1470">
                  <c:v>245.26962</c:v>
                </c:pt>
                <c:pt idx="1471">
                  <c:v>245.26962</c:v>
                </c:pt>
                <c:pt idx="1472">
                  <c:v>245.26962</c:v>
                </c:pt>
                <c:pt idx="1473">
                  <c:v>245.26962</c:v>
                </c:pt>
                <c:pt idx="1474">
                  <c:v>245.26962</c:v>
                </c:pt>
                <c:pt idx="1475">
                  <c:v>245.26962</c:v>
                </c:pt>
                <c:pt idx="1476">
                  <c:v>245.26962</c:v>
                </c:pt>
                <c:pt idx="1477">
                  <c:v>245.26962</c:v>
                </c:pt>
                <c:pt idx="1478">
                  <c:v>245.26962</c:v>
                </c:pt>
                <c:pt idx="1479">
                  <c:v>245.26962</c:v>
                </c:pt>
                <c:pt idx="1480">
                  <c:v>245.26962</c:v>
                </c:pt>
                <c:pt idx="1481">
                  <c:v>245.26962</c:v>
                </c:pt>
                <c:pt idx="1482">
                  <c:v>245.26962</c:v>
                </c:pt>
                <c:pt idx="1483">
                  <c:v>245.26962</c:v>
                </c:pt>
                <c:pt idx="1484">
                  <c:v>245.26962</c:v>
                </c:pt>
                <c:pt idx="1485">
                  <c:v>245.26962</c:v>
                </c:pt>
                <c:pt idx="1486">
                  <c:v>245.26962</c:v>
                </c:pt>
                <c:pt idx="1487">
                  <c:v>245.26962</c:v>
                </c:pt>
                <c:pt idx="1488">
                  <c:v>245.26962</c:v>
                </c:pt>
                <c:pt idx="1489">
                  <c:v>245.26962</c:v>
                </c:pt>
                <c:pt idx="1490">
                  <c:v>245.26962</c:v>
                </c:pt>
                <c:pt idx="1491">
                  <c:v>245.26962</c:v>
                </c:pt>
                <c:pt idx="1492">
                  <c:v>245.26962</c:v>
                </c:pt>
                <c:pt idx="1493">
                  <c:v>245.26962</c:v>
                </c:pt>
                <c:pt idx="1494">
                  <c:v>245.26962</c:v>
                </c:pt>
                <c:pt idx="1495">
                  <c:v>245.26962</c:v>
                </c:pt>
                <c:pt idx="1496">
                  <c:v>245.26962</c:v>
                </c:pt>
                <c:pt idx="1497">
                  <c:v>245.26962</c:v>
                </c:pt>
                <c:pt idx="1498">
                  <c:v>245.26962</c:v>
                </c:pt>
                <c:pt idx="1499">
                  <c:v>245.26962</c:v>
                </c:pt>
                <c:pt idx="1500">
                  <c:v>245.26962</c:v>
                </c:pt>
                <c:pt idx="1501">
                  <c:v>245.26962</c:v>
                </c:pt>
                <c:pt idx="1502">
                  <c:v>245.26962</c:v>
                </c:pt>
                <c:pt idx="1503">
                  <c:v>245.26962</c:v>
                </c:pt>
                <c:pt idx="1504">
                  <c:v>245.26962</c:v>
                </c:pt>
                <c:pt idx="1505">
                  <c:v>245.26962</c:v>
                </c:pt>
                <c:pt idx="1506">
                  <c:v>245.26962</c:v>
                </c:pt>
                <c:pt idx="1507">
                  <c:v>245.26962</c:v>
                </c:pt>
                <c:pt idx="1508">
                  <c:v>245.26962</c:v>
                </c:pt>
                <c:pt idx="1509">
                  <c:v>245.26962</c:v>
                </c:pt>
                <c:pt idx="1510">
                  <c:v>245.26962</c:v>
                </c:pt>
                <c:pt idx="1511">
                  <c:v>245.26962</c:v>
                </c:pt>
                <c:pt idx="1512">
                  <c:v>245.26962</c:v>
                </c:pt>
                <c:pt idx="1513">
                  <c:v>245.26962</c:v>
                </c:pt>
                <c:pt idx="1514">
                  <c:v>245.26962</c:v>
                </c:pt>
                <c:pt idx="1515">
                  <c:v>245.26962</c:v>
                </c:pt>
                <c:pt idx="1516">
                  <c:v>245.26962</c:v>
                </c:pt>
                <c:pt idx="1517">
                  <c:v>245.26962</c:v>
                </c:pt>
                <c:pt idx="1518">
                  <c:v>245.26962</c:v>
                </c:pt>
                <c:pt idx="1519">
                  <c:v>245.26962</c:v>
                </c:pt>
                <c:pt idx="1520">
                  <c:v>245.26962</c:v>
                </c:pt>
                <c:pt idx="1521">
                  <c:v>245.26962</c:v>
                </c:pt>
                <c:pt idx="1522">
                  <c:v>245.26962</c:v>
                </c:pt>
                <c:pt idx="1523">
                  <c:v>245.26962</c:v>
                </c:pt>
                <c:pt idx="1524">
                  <c:v>245.26962</c:v>
                </c:pt>
                <c:pt idx="1525">
                  <c:v>245.26962</c:v>
                </c:pt>
                <c:pt idx="1526">
                  <c:v>245.26962</c:v>
                </c:pt>
                <c:pt idx="1527">
                  <c:v>245.26962</c:v>
                </c:pt>
                <c:pt idx="1528">
                  <c:v>245.26962</c:v>
                </c:pt>
                <c:pt idx="1529">
                  <c:v>245.26962</c:v>
                </c:pt>
                <c:pt idx="1530">
                  <c:v>245.26962</c:v>
                </c:pt>
                <c:pt idx="1531">
                  <c:v>245.26962</c:v>
                </c:pt>
                <c:pt idx="1532">
                  <c:v>245.26962</c:v>
                </c:pt>
                <c:pt idx="1533">
                  <c:v>245.26962</c:v>
                </c:pt>
                <c:pt idx="1534">
                  <c:v>245.26962</c:v>
                </c:pt>
                <c:pt idx="1535">
                  <c:v>245.26962</c:v>
                </c:pt>
                <c:pt idx="1536">
                  <c:v>245.26962</c:v>
                </c:pt>
                <c:pt idx="1537">
                  <c:v>245.26962</c:v>
                </c:pt>
                <c:pt idx="1538">
                  <c:v>245.26962</c:v>
                </c:pt>
                <c:pt idx="1539">
                  <c:v>245.26962</c:v>
                </c:pt>
                <c:pt idx="1540">
                  <c:v>245.26962</c:v>
                </c:pt>
                <c:pt idx="1541">
                  <c:v>245.26962</c:v>
                </c:pt>
                <c:pt idx="1542">
                  <c:v>245.26962</c:v>
                </c:pt>
                <c:pt idx="1543">
                  <c:v>245.26962</c:v>
                </c:pt>
                <c:pt idx="1544">
                  <c:v>245.26962</c:v>
                </c:pt>
                <c:pt idx="1545">
                  <c:v>245.26962</c:v>
                </c:pt>
                <c:pt idx="1546">
                  <c:v>245.26962</c:v>
                </c:pt>
                <c:pt idx="1547">
                  <c:v>245.26962</c:v>
                </c:pt>
                <c:pt idx="1548">
                  <c:v>245.26962</c:v>
                </c:pt>
                <c:pt idx="1549">
                  <c:v>245.26962</c:v>
                </c:pt>
                <c:pt idx="1550">
                  <c:v>245.26962</c:v>
                </c:pt>
                <c:pt idx="1551">
                  <c:v>245.26962</c:v>
                </c:pt>
                <c:pt idx="1552">
                  <c:v>245.26962</c:v>
                </c:pt>
                <c:pt idx="1553">
                  <c:v>245.26962</c:v>
                </c:pt>
                <c:pt idx="1554">
                  <c:v>245.26962</c:v>
                </c:pt>
                <c:pt idx="1555">
                  <c:v>245.26962</c:v>
                </c:pt>
                <c:pt idx="1556">
                  <c:v>245.26962</c:v>
                </c:pt>
                <c:pt idx="1557">
                  <c:v>245.26962</c:v>
                </c:pt>
                <c:pt idx="1558">
                  <c:v>245.26962</c:v>
                </c:pt>
                <c:pt idx="1559">
                  <c:v>245.26962</c:v>
                </c:pt>
                <c:pt idx="1560">
                  <c:v>245.26962</c:v>
                </c:pt>
                <c:pt idx="1561">
                  <c:v>245.26962</c:v>
                </c:pt>
                <c:pt idx="1562">
                  <c:v>245.26962</c:v>
                </c:pt>
                <c:pt idx="1563">
                  <c:v>245.26962</c:v>
                </c:pt>
                <c:pt idx="1564">
                  <c:v>245.26962</c:v>
                </c:pt>
                <c:pt idx="1565">
                  <c:v>245.26962</c:v>
                </c:pt>
                <c:pt idx="1566">
                  <c:v>245.26962</c:v>
                </c:pt>
                <c:pt idx="1567">
                  <c:v>245.26962</c:v>
                </c:pt>
                <c:pt idx="1568">
                  <c:v>245.26962</c:v>
                </c:pt>
                <c:pt idx="1569">
                  <c:v>245.26962</c:v>
                </c:pt>
                <c:pt idx="1570">
                  <c:v>245.26962</c:v>
                </c:pt>
                <c:pt idx="1571">
                  <c:v>245.26962</c:v>
                </c:pt>
                <c:pt idx="1572">
                  <c:v>245.26962</c:v>
                </c:pt>
                <c:pt idx="1573">
                  <c:v>245.26962</c:v>
                </c:pt>
                <c:pt idx="1574">
                  <c:v>245.26962</c:v>
                </c:pt>
                <c:pt idx="1575">
                  <c:v>245.26962</c:v>
                </c:pt>
                <c:pt idx="1576">
                  <c:v>245.26962</c:v>
                </c:pt>
                <c:pt idx="1577">
                  <c:v>245.26962</c:v>
                </c:pt>
                <c:pt idx="1578">
                  <c:v>245.26962</c:v>
                </c:pt>
                <c:pt idx="1579">
                  <c:v>245.26962</c:v>
                </c:pt>
                <c:pt idx="1580">
                  <c:v>245.26962</c:v>
                </c:pt>
                <c:pt idx="1581">
                  <c:v>245.26962</c:v>
                </c:pt>
                <c:pt idx="1582">
                  <c:v>245.26962</c:v>
                </c:pt>
                <c:pt idx="1583">
                  <c:v>245.26962</c:v>
                </c:pt>
                <c:pt idx="1584">
                  <c:v>245.26962</c:v>
                </c:pt>
                <c:pt idx="1585">
                  <c:v>245.26962</c:v>
                </c:pt>
                <c:pt idx="1586">
                  <c:v>245.26962</c:v>
                </c:pt>
                <c:pt idx="1587">
                  <c:v>245.26962</c:v>
                </c:pt>
                <c:pt idx="1588">
                  <c:v>245.26962</c:v>
                </c:pt>
                <c:pt idx="1589">
                  <c:v>245.26962</c:v>
                </c:pt>
                <c:pt idx="1590">
                  <c:v>245.26962</c:v>
                </c:pt>
                <c:pt idx="1591">
                  <c:v>245.26962</c:v>
                </c:pt>
                <c:pt idx="1592">
                  <c:v>245.26962</c:v>
                </c:pt>
                <c:pt idx="1593">
                  <c:v>245.26962</c:v>
                </c:pt>
                <c:pt idx="1594">
                  <c:v>245.26962</c:v>
                </c:pt>
                <c:pt idx="1595">
                  <c:v>245.26962</c:v>
                </c:pt>
                <c:pt idx="1596">
                  <c:v>245.26962</c:v>
                </c:pt>
                <c:pt idx="1597">
                  <c:v>245.26962</c:v>
                </c:pt>
                <c:pt idx="1598">
                  <c:v>245.26962</c:v>
                </c:pt>
                <c:pt idx="1599">
                  <c:v>245.26962</c:v>
                </c:pt>
                <c:pt idx="1600">
                  <c:v>245.26962</c:v>
                </c:pt>
                <c:pt idx="1601">
                  <c:v>245.26962</c:v>
                </c:pt>
                <c:pt idx="1602">
                  <c:v>245.26962</c:v>
                </c:pt>
                <c:pt idx="1603">
                  <c:v>245.26962</c:v>
                </c:pt>
                <c:pt idx="1604">
                  <c:v>245.26962</c:v>
                </c:pt>
                <c:pt idx="1605">
                  <c:v>245.26962</c:v>
                </c:pt>
                <c:pt idx="1606">
                  <c:v>245.26962</c:v>
                </c:pt>
                <c:pt idx="1607">
                  <c:v>245.26962</c:v>
                </c:pt>
                <c:pt idx="1608">
                  <c:v>245.26962</c:v>
                </c:pt>
                <c:pt idx="1609">
                  <c:v>245.26962</c:v>
                </c:pt>
                <c:pt idx="1610">
                  <c:v>245.26962</c:v>
                </c:pt>
                <c:pt idx="1611">
                  <c:v>245.26962</c:v>
                </c:pt>
                <c:pt idx="1612">
                  <c:v>245.26962</c:v>
                </c:pt>
                <c:pt idx="1613">
                  <c:v>245.26962</c:v>
                </c:pt>
                <c:pt idx="1614">
                  <c:v>245.26962</c:v>
                </c:pt>
                <c:pt idx="1615">
                  <c:v>245.26962</c:v>
                </c:pt>
                <c:pt idx="1616">
                  <c:v>245.26962</c:v>
                </c:pt>
                <c:pt idx="1617">
                  <c:v>245.26962</c:v>
                </c:pt>
                <c:pt idx="1618">
                  <c:v>245.26962</c:v>
                </c:pt>
                <c:pt idx="1619">
                  <c:v>245.26962</c:v>
                </c:pt>
                <c:pt idx="1620">
                  <c:v>245.26962</c:v>
                </c:pt>
                <c:pt idx="1621">
                  <c:v>245.26962</c:v>
                </c:pt>
                <c:pt idx="1622">
                  <c:v>245.26962</c:v>
                </c:pt>
                <c:pt idx="1623">
                  <c:v>245.26962</c:v>
                </c:pt>
                <c:pt idx="1624">
                  <c:v>245.26962</c:v>
                </c:pt>
                <c:pt idx="1625">
                  <c:v>245.26962</c:v>
                </c:pt>
                <c:pt idx="1626">
                  <c:v>245.26962</c:v>
                </c:pt>
                <c:pt idx="1627">
                  <c:v>245.26962</c:v>
                </c:pt>
                <c:pt idx="1628">
                  <c:v>245.26962</c:v>
                </c:pt>
                <c:pt idx="1629">
                  <c:v>245.26962</c:v>
                </c:pt>
                <c:pt idx="1630">
                  <c:v>245.26962</c:v>
                </c:pt>
                <c:pt idx="1631">
                  <c:v>245.26962</c:v>
                </c:pt>
                <c:pt idx="1632">
                  <c:v>245.26962</c:v>
                </c:pt>
                <c:pt idx="1633">
                  <c:v>245.26962</c:v>
                </c:pt>
                <c:pt idx="1634">
                  <c:v>245.26962</c:v>
                </c:pt>
                <c:pt idx="1635">
                  <c:v>245.26962</c:v>
                </c:pt>
                <c:pt idx="1636">
                  <c:v>245.26962</c:v>
                </c:pt>
                <c:pt idx="1637">
                  <c:v>245.26962</c:v>
                </c:pt>
                <c:pt idx="1638">
                  <c:v>245.26962</c:v>
                </c:pt>
                <c:pt idx="1639">
                  <c:v>245.26962</c:v>
                </c:pt>
                <c:pt idx="1640">
                  <c:v>245.26962</c:v>
                </c:pt>
                <c:pt idx="1641">
                  <c:v>245.26962</c:v>
                </c:pt>
                <c:pt idx="1642">
                  <c:v>245.26962</c:v>
                </c:pt>
                <c:pt idx="1643">
                  <c:v>245.26962</c:v>
                </c:pt>
                <c:pt idx="1644">
                  <c:v>245.26962</c:v>
                </c:pt>
                <c:pt idx="1645">
                  <c:v>245.26962</c:v>
                </c:pt>
                <c:pt idx="1646">
                  <c:v>245.26962</c:v>
                </c:pt>
                <c:pt idx="1647">
                  <c:v>245.26962</c:v>
                </c:pt>
                <c:pt idx="1648">
                  <c:v>245.26962</c:v>
                </c:pt>
                <c:pt idx="1649">
                  <c:v>245.26962</c:v>
                </c:pt>
                <c:pt idx="1650">
                  <c:v>245.26962</c:v>
                </c:pt>
                <c:pt idx="1651">
                  <c:v>245.26962</c:v>
                </c:pt>
                <c:pt idx="1652">
                  <c:v>245.26962</c:v>
                </c:pt>
                <c:pt idx="1653">
                  <c:v>245.26962</c:v>
                </c:pt>
                <c:pt idx="1654">
                  <c:v>245.26962</c:v>
                </c:pt>
                <c:pt idx="1655">
                  <c:v>245.26962</c:v>
                </c:pt>
                <c:pt idx="1656">
                  <c:v>245.26962</c:v>
                </c:pt>
                <c:pt idx="1657">
                  <c:v>245.26962</c:v>
                </c:pt>
                <c:pt idx="1658">
                  <c:v>245.26962</c:v>
                </c:pt>
                <c:pt idx="1659">
                  <c:v>245.26962</c:v>
                </c:pt>
                <c:pt idx="1660">
                  <c:v>245.26962</c:v>
                </c:pt>
                <c:pt idx="1661">
                  <c:v>245.26962</c:v>
                </c:pt>
                <c:pt idx="1662">
                  <c:v>245.26962</c:v>
                </c:pt>
                <c:pt idx="1663">
                  <c:v>245.26962</c:v>
                </c:pt>
                <c:pt idx="1664">
                  <c:v>245.26962</c:v>
                </c:pt>
                <c:pt idx="1665">
                  <c:v>245.26962</c:v>
                </c:pt>
                <c:pt idx="1666">
                  <c:v>245.26962</c:v>
                </c:pt>
                <c:pt idx="1667">
                  <c:v>245.26962</c:v>
                </c:pt>
                <c:pt idx="1668">
                  <c:v>245.26962</c:v>
                </c:pt>
                <c:pt idx="1669">
                  <c:v>245.26962</c:v>
                </c:pt>
                <c:pt idx="1670">
                  <c:v>245.26962</c:v>
                </c:pt>
                <c:pt idx="1671">
                  <c:v>245.26962</c:v>
                </c:pt>
                <c:pt idx="1672">
                  <c:v>245.26962</c:v>
                </c:pt>
                <c:pt idx="1673">
                  <c:v>245.26962</c:v>
                </c:pt>
                <c:pt idx="1674">
                  <c:v>245.26962</c:v>
                </c:pt>
                <c:pt idx="1675">
                  <c:v>245.26962</c:v>
                </c:pt>
                <c:pt idx="1676">
                  <c:v>245.26962</c:v>
                </c:pt>
                <c:pt idx="1677">
                  <c:v>245.26962</c:v>
                </c:pt>
                <c:pt idx="1678">
                  <c:v>245.26962</c:v>
                </c:pt>
                <c:pt idx="1679">
                  <c:v>245.26962</c:v>
                </c:pt>
                <c:pt idx="1680">
                  <c:v>245.26962</c:v>
                </c:pt>
                <c:pt idx="1681">
                  <c:v>245.26962</c:v>
                </c:pt>
                <c:pt idx="1682">
                  <c:v>245.26962</c:v>
                </c:pt>
                <c:pt idx="1683">
                  <c:v>245.26962</c:v>
                </c:pt>
                <c:pt idx="1684">
                  <c:v>245.26962</c:v>
                </c:pt>
                <c:pt idx="1685">
                  <c:v>245.26962</c:v>
                </c:pt>
                <c:pt idx="1686">
                  <c:v>245.26962</c:v>
                </c:pt>
                <c:pt idx="1687">
                  <c:v>245.26962</c:v>
                </c:pt>
                <c:pt idx="1688">
                  <c:v>245.26962</c:v>
                </c:pt>
                <c:pt idx="1689">
                  <c:v>245.26962</c:v>
                </c:pt>
                <c:pt idx="1690">
                  <c:v>245.26962</c:v>
                </c:pt>
                <c:pt idx="1691">
                  <c:v>245.26962</c:v>
                </c:pt>
                <c:pt idx="1692">
                  <c:v>245.26962</c:v>
                </c:pt>
                <c:pt idx="1693">
                  <c:v>245.26962</c:v>
                </c:pt>
                <c:pt idx="1694">
                  <c:v>245.26962</c:v>
                </c:pt>
                <c:pt idx="1695">
                  <c:v>245.26962</c:v>
                </c:pt>
                <c:pt idx="1696">
                  <c:v>245.26962</c:v>
                </c:pt>
                <c:pt idx="1697">
                  <c:v>245.26962</c:v>
                </c:pt>
                <c:pt idx="1698">
                  <c:v>245.26962</c:v>
                </c:pt>
                <c:pt idx="1699">
                  <c:v>245.26962</c:v>
                </c:pt>
                <c:pt idx="1700">
                  <c:v>245.26962</c:v>
                </c:pt>
                <c:pt idx="1701">
                  <c:v>245.26962</c:v>
                </c:pt>
                <c:pt idx="1702">
                  <c:v>245.26962</c:v>
                </c:pt>
                <c:pt idx="1703">
                  <c:v>245.26962</c:v>
                </c:pt>
                <c:pt idx="1704">
                  <c:v>245.26962</c:v>
                </c:pt>
                <c:pt idx="1705">
                  <c:v>245.26962</c:v>
                </c:pt>
                <c:pt idx="1706">
                  <c:v>245.26962</c:v>
                </c:pt>
                <c:pt idx="1707">
                  <c:v>245.26962</c:v>
                </c:pt>
                <c:pt idx="1708">
                  <c:v>245.26962</c:v>
                </c:pt>
                <c:pt idx="1709">
                  <c:v>245.26962</c:v>
                </c:pt>
                <c:pt idx="1710">
                  <c:v>245.26962</c:v>
                </c:pt>
                <c:pt idx="1711">
                  <c:v>245.26962</c:v>
                </c:pt>
                <c:pt idx="1712">
                  <c:v>245.26962</c:v>
                </c:pt>
                <c:pt idx="1713">
                  <c:v>245.26962</c:v>
                </c:pt>
                <c:pt idx="1714">
                  <c:v>245.26962</c:v>
                </c:pt>
                <c:pt idx="1715">
                  <c:v>245.26962</c:v>
                </c:pt>
                <c:pt idx="1716">
                  <c:v>245.26962</c:v>
                </c:pt>
                <c:pt idx="1717">
                  <c:v>245.26962</c:v>
                </c:pt>
                <c:pt idx="1718">
                  <c:v>245.26962</c:v>
                </c:pt>
                <c:pt idx="1719">
                  <c:v>245.26962</c:v>
                </c:pt>
                <c:pt idx="1720">
                  <c:v>245.26962</c:v>
                </c:pt>
                <c:pt idx="1721">
                  <c:v>245.26962</c:v>
                </c:pt>
                <c:pt idx="1722">
                  <c:v>245.26962</c:v>
                </c:pt>
                <c:pt idx="1723">
                  <c:v>245.26962</c:v>
                </c:pt>
                <c:pt idx="1724">
                  <c:v>245.26962</c:v>
                </c:pt>
                <c:pt idx="1725">
                  <c:v>245.26962</c:v>
                </c:pt>
                <c:pt idx="1726">
                  <c:v>245.26962</c:v>
                </c:pt>
                <c:pt idx="1727">
                  <c:v>245.26962</c:v>
                </c:pt>
                <c:pt idx="1728">
                  <c:v>245.26962</c:v>
                </c:pt>
                <c:pt idx="1729">
                  <c:v>245.26962</c:v>
                </c:pt>
                <c:pt idx="1730">
                  <c:v>245.26962</c:v>
                </c:pt>
                <c:pt idx="1731">
                  <c:v>245.26962</c:v>
                </c:pt>
                <c:pt idx="1732">
                  <c:v>245.26962</c:v>
                </c:pt>
                <c:pt idx="1733">
                  <c:v>245.26962</c:v>
                </c:pt>
                <c:pt idx="1734">
                  <c:v>245.26962</c:v>
                </c:pt>
                <c:pt idx="1735">
                  <c:v>245.26962</c:v>
                </c:pt>
                <c:pt idx="1736">
                  <c:v>245.26962</c:v>
                </c:pt>
                <c:pt idx="1737">
                  <c:v>245.26962</c:v>
                </c:pt>
                <c:pt idx="1738">
                  <c:v>245.26962</c:v>
                </c:pt>
                <c:pt idx="1739">
                  <c:v>245.26962</c:v>
                </c:pt>
                <c:pt idx="1740">
                  <c:v>245.26962</c:v>
                </c:pt>
                <c:pt idx="1741">
                  <c:v>245.26962</c:v>
                </c:pt>
                <c:pt idx="1742">
                  <c:v>245.26962</c:v>
                </c:pt>
                <c:pt idx="1743">
                  <c:v>245.26962</c:v>
                </c:pt>
                <c:pt idx="1744">
                  <c:v>245.26962</c:v>
                </c:pt>
                <c:pt idx="1745">
                  <c:v>245.26962</c:v>
                </c:pt>
                <c:pt idx="1746">
                  <c:v>245.26962</c:v>
                </c:pt>
                <c:pt idx="1747">
                  <c:v>245.26962</c:v>
                </c:pt>
                <c:pt idx="1748">
                  <c:v>245.26962</c:v>
                </c:pt>
                <c:pt idx="1749">
                  <c:v>245.26962</c:v>
                </c:pt>
                <c:pt idx="1750">
                  <c:v>245.26962</c:v>
                </c:pt>
                <c:pt idx="1751">
                  <c:v>245.26962</c:v>
                </c:pt>
                <c:pt idx="1752">
                  <c:v>245.26962</c:v>
                </c:pt>
                <c:pt idx="1753">
                  <c:v>245.26962</c:v>
                </c:pt>
                <c:pt idx="1754">
                  <c:v>245.26962</c:v>
                </c:pt>
                <c:pt idx="1755">
                  <c:v>245.26962</c:v>
                </c:pt>
                <c:pt idx="1756">
                  <c:v>245.26962</c:v>
                </c:pt>
                <c:pt idx="1757">
                  <c:v>245.26962</c:v>
                </c:pt>
                <c:pt idx="1758">
                  <c:v>245.26962</c:v>
                </c:pt>
                <c:pt idx="1759">
                  <c:v>245.26962</c:v>
                </c:pt>
                <c:pt idx="1760">
                  <c:v>245.26962</c:v>
                </c:pt>
                <c:pt idx="1761">
                  <c:v>245.26962</c:v>
                </c:pt>
                <c:pt idx="1762">
                  <c:v>245.26962</c:v>
                </c:pt>
                <c:pt idx="1763">
                  <c:v>245.26962</c:v>
                </c:pt>
                <c:pt idx="1764">
                  <c:v>245.26962</c:v>
                </c:pt>
                <c:pt idx="1765">
                  <c:v>245.26962</c:v>
                </c:pt>
                <c:pt idx="1766">
                  <c:v>245.26962</c:v>
                </c:pt>
                <c:pt idx="1767">
                  <c:v>245.26962</c:v>
                </c:pt>
                <c:pt idx="1768">
                  <c:v>245.26962</c:v>
                </c:pt>
                <c:pt idx="1769">
                  <c:v>245.26962</c:v>
                </c:pt>
                <c:pt idx="1770">
                  <c:v>245.26962</c:v>
                </c:pt>
                <c:pt idx="1771">
                  <c:v>245.26962</c:v>
                </c:pt>
                <c:pt idx="1772">
                  <c:v>245.26962</c:v>
                </c:pt>
                <c:pt idx="1773">
                  <c:v>245.26962</c:v>
                </c:pt>
                <c:pt idx="1774">
                  <c:v>245.26962</c:v>
                </c:pt>
                <c:pt idx="1775">
                  <c:v>245.26962</c:v>
                </c:pt>
                <c:pt idx="1776">
                  <c:v>245.26962</c:v>
                </c:pt>
                <c:pt idx="1777">
                  <c:v>245.26962</c:v>
                </c:pt>
                <c:pt idx="1778">
                  <c:v>245.26962</c:v>
                </c:pt>
                <c:pt idx="1779">
                  <c:v>245.26962</c:v>
                </c:pt>
                <c:pt idx="1780">
                  <c:v>245.26962</c:v>
                </c:pt>
                <c:pt idx="1781">
                  <c:v>245.26962</c:v>
                </c:pt>
                <c:pt idx="1782">
                  <c:v>245.26962</c:v>
                </c:pt>
                <c:pt idx="1783">
                  <c:v>245.26962</c:v>
                </c:pt>
                <c:pt idx="1784">
                  <c:v>245.26962</c:v>
                </c:pt>
                <c:pt idx="1785">
                  <c:v>245.26962</c:v>
                </c:pt>
                <c:pt idx="1786">
                  <c:v>245.26962</c:v>
                </c:pt>
                <c:pt idx="1787">
                  <c:v>245.26962</c:v>
                </c:pt>
                <c:pt idx="1788">
                  <c:v>245.26962</c:v>
                </c:pt>
                <c:pt idx="1789">
                  <c:v>245.26962</c:v>
                </c:pt>
                <c:pt idx="1790">
                  <c:v>245.26962</c:v>
                </c:pt>
                <c:pt idx="1791">
                  <c:v>245.26962</c:v>
                </c:pt>
                <c:pt idx="1792">
                  <c:v>245.26962</c:v>
                </c:pt>
                <c:pt idx="1793">
                  <c:v>245.26962</c:v>
                </c:pt>
                <c:pt idx="1794">
                  <c:v>245.26962</c:v>
                </c:pt>
                <c:pt idx="1795">
                  <c:v>245.26962</c:v>
                </c:pt>
                <c:pt idx="1796">
                  <c:v>245.26962</c:v>
                </c:pt>
                <c:pt idx="1797">
                  <c:v>245.26962</c:v>
                </c:pt>
                <c:pt idx="1798">
                  <c:v>245.26962</c:v>
                </c:pt>
                <c:pt idx="1799">
                  <c:v>245.26962</c:v>
                </c:pt>
                <c:pt idx="1800">
                  <c:v>245.26962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AAF-41CA-9BAD-F665011FEBF5}"/>
            </c:ext>
          </c:extLst>
        </c:ser>
        <c:ser>
          <c:idx val="2"/>
          <c:order val="2"/>
          <c:tx>
            <c:v>Acceleration Resistance</c:v>
          </c:tx>
          <c:spPr>
            <a:ln w="19050" cap="rnd">
              <a:solidFill>
                <a:srgbClr val="92D050">
                  <a:alpha val="71000"/>
                </a:srgbClr>
              </a:solidFill>
              <a:round/>
            </a:ln>
            <a:effectLst>
              <a:outerShdw dist="50800" dir="5400000" sx="1000" sy="1000" algn="ctr" rotWithShape="0">
                <a:srgbClr val="000000"/>
              </a:outerShdw>
            </a:effectLst>
          </c:spPr>
          <c:marker>
            <c:symbol val="none"/>
          </c:marker>
          <c:val>
            <c:numRef>
              <c:f>WLTC_class_3!$P$13:$P$1814</c:f>
              <c:numCache>
                <c:formatCode>0.00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57.875000000000007</c:v>
                </c:pt>
                <c:pt idx="12">
                  <c:v>491.9375</c:v>
                </c:pt>
                <c:pt idx="13">
                  <c:v>1504.75</c:v>
                </c:pt>
                <c:pt idx="14">
                  <c:v>2372.8750000000005</c:v>
                </c:pt>
                <c:pt idx="15">
                  <c:v>2228.1875</c:v>
                </c:pt>
                <c:pt idx="16">
                  <c:v>2025.6249999999995</c:v>
                </c:pt>
                <c:pt idx="17">
                  <c:v>2488.625</c:v>
                </c:pt>
                <c:pt idx="18">
                  <c:v>2633.3125000000005</c:v>
                </c:pt>
                <c:pt idx="19">
                  <c:v>1678.375</c:v>
                </c:pt>
                <c:pt idx="20">
                  <c:v>607.68750000000034</c:v>
                </c:pt>
                <c:pt idx="21">
                  <c:v>231.5000000000002</c:v>
                </c:pt>
                <c:pt idx="22">
                  <c:v>202.5624999999998</c:v>
                </c:pt>
                <c:pt idx="23">
                  <c:v>231.5000000000002</c:v>
                </c:pt>
                <c:pt idx="24">
                  <c:v>578.75</c:v>
                </c:pt>
                <c:pt idx="25">
                  <c:v>810.2499999999992</c:v>
                </c:pt>
                <c:pt idx="26">
                  <c:v>954.93750000000023</c:v>
                </c:pt>
                <c:pt idx="27">
                  <c:v>1360.0625000000007</c:v>
                </c:pt>
                <c:pt idx="28">
                  <c:v>1446.875</c:v>
                </c:pt>
                <c:pt idx="29">
                  <c:v>1360.0624999999986</c:v>
                </c:pt>
                <c:pt idx="30">
                  <c:v>983.87499999999955</c:v>
                </c:pt>
                <c:pt idx="31">
                  <c:v>578.75</c:v>
                </c:pt>
                <c:pt idx="32">
                  <c:v>405.1249999999996</c:v>
                </c:pt>
                <c:pt idx="33">
                  <c:v>318.31250000000045</c:v>
                </c:pt>
                <c:pt idx="34">
                  <c:v>173.6250000000004</c:v>
                </c:pt>
                <c:pt idx="35">
                  <c:v>-57.874999999998771</c:v>
                </c:pt>
                <c:pt idx="36">
                  <c:v>-520.8749999999992</c:v>
                </c:pt>
                <c:pt idx="37">
                  <c:v>-1244.3125000000011</c:v>
                </c:pt>
                <c:pt idx="38">
                  <c:v>-1649.4375000000009</c:v>
                </c:pt>
                <c:pt idx="39">
                  <c:v>-1533.6874999999991</c:v>
                </c:pt>
                <c:pt idx="40">
                  <c:v>-1360.0625000000007</c:v>
                </c:pt>
                <c:pt idx="41">
                  <c:v>-1620.5000000000002</c:v>
                </c:pt>
                <c:pt idx="42">
                  <c:v>-2083.4999999999986</c:v>
                </c:pt>
                <c:pt idx="43">
                  <c:v>-1967.7500000000002</c:v>
                </c:pt>
                <c:pt idx="44">
                  <c:v>-1215.3750000000007</c:v>
                </c:pt>
                <c:pt idx="45">
                  <c:v>-520.87500000000023</c:v>
                </c:pt>
                <c:pt idx="46">
                  <c:v>-405.1249999999996</c:v>
                </c:pt>
                <c:pt idx="47">
                  <c:v>-578.75</c:v>
                </c:pt>
                <c:pt idx="48">
                  <c:v>-491.93749999999977</c:v>
                </c:pt>
                <c:pt idx="49">
                  <c:v>-173.62499999999937</c:v>
                </c:pt>
                <c:pt idx="50">
                  <c:v>-115.75000000000061</c:v>
                </c:pt>
                <c:pt idx="51">
                  <c:v>-607.68750000000034</c:v>
                </c:pt>
                <c:pt idx="52">
                  <c:v>-1244.3124999999998</c:v>
                </c:pt>
                <c:pt idx="53">
                  <c:v>-1041.7499999999998</c:v>
                </c:pt>
                <c:pt idx="54">
                  <c:v>-318.31249999999989</c:v>
                </c:pt>
                <c:pt idx="55">
                  <c:v>-28.937499999999897</c:v>
                </c:pt>
                <c:pt idx="56">
                  <c:v>0</c:v>
                </c:pt>
                <c:pt idx="57">
                  <c:v>86.812500000000199</c:v>
                </c:pt>
                <c:pt idx="58">
                  <c:v>173.62499999999991</c:v>
                </c:pt>
                <c:pt idx="59">
                  <c:v>694.49999999999966</c:v>
                </c:pt>
                <c:pt idx="60">
                  <c:v>781.31250000000023</c:v>
                </c:pt>
                <c:pt idx="61">
                  <c:v>347.25000000000034</c:v>
                </c:pt>
                <c:pt idx="62">
                  <c:v>260.4374999999996</c:v>
                </c:pt>
                <c:pt idx="63">
                  <c:v>347.25000000000034</c:v>
                </c:pt>
                <c:pt idx="64">
                  <c:v>463.0000000000004</c:v>
                </c:pt>
                <c:pt idx="65">
                  <c:v>289.375</c:v>
                </c:pt>
                <c:pt idx="66">
                  <c:v>173.62499999999937</c:v>
                </c:pt>
                <c:pt idx="67">
                  <c:v>636.62499999999977</c:v>
                </c:pt>
                <c:pt idx="68">
                  <c:v>1389.0000000000002</c:v>
                </c:pt>
                <c:pt idx="69">
                  <c:v>1794.1249999999995</c:v>
                </c:pt>
                <c:pt idx="70">
                  <c:v>1909.8750000000005</c:v>
                </c:pt>
                <c:pt idx="71">
                  <c:v>1765.1875000000005</c:v>
                </c:pt>
                <c:pt idx="72">
                  <c:v>1331.1249999999995</c:v>
                </c:pt>
                <c:pt idx="73">
                  <c:v>839.18749999999955</c:v>
                </c:pt>
                <c:pt idx="74">
                  <c:v>578.75</c:v>
                </c:pt>
                <c:pt idx="75">
                  <c:v>549.81249999999955</c:v>
                </c:pt>
                <c:pt idx="76">
                  <c:v>607.68750000000034</c:v>
                </c:pt>
                <c:pt idx="77">
                  <c:v>549.81249999999955</c:v>
                </c:pt>
                <c:pt idx="78">
                  <c:v>289.375</c:v>
                </c:pt>
                <c:pt idx="79">
                  <c:v>-86.812499999999176</c:v>
                </c:pt>
                <c:pt idx="80">
                  <c:v>-289.375</c:v>
                </c:pt>
                <c:pt idx="81">
                  <c:v>-491.9375000000008</c:v>
                </c:pt>
                <c:pt idx="82">
                  <c:v>-434.06249999999994</c:v>
                </c:pt>
                <c:pt idx="83">
                  <c:v>-173.62499999999835</c:v>
                </c:pt>
                <c:pt idx="84">
                  <c:v>-318.31250000000045</c:v>
                </c:pt>
                <c:pt idx="85">
                  <c:v>-405.12500000000165</c:v>
                </c:pt>
                <c:pt idx="86">
                  <c:v>-376.1874999999992</c:v>
                </c:pt>
                <c:pt idx="87">
                  <c:v>-318.31249999999835</c:v>
                </c:pt>
                <c:pt idx="88">
                  <c:v>-781.3125000000008</c:v>
                </c:pt>
                <c:pt idx="89">
                  <c:v>-1996.6875000000005</c:v>
                </c:pt>
                <c:pt idx="90">
                  <c:v>-2864.8124999999995</c:v>
                </c:pt>
                <c:pt idx="91">
                  <c:v>-2980.5625</c:v>
                </c:pt>
                <c:pt idx="92">
                  <c:v>-2257.1250000000005</c:v>
                </c:pt>
                <c:pt idx="93">
                  <c:v>-1446.875</c:v>
                </c:pt>
                <c:pt idx="94">
                  <c:v>-1475.8124999999998</c:v>
                </c:pt>
                <c:pt idx="95">
                  <c:v>-1794.125</c:v>
                </c:pt>
                <c:pt idx="96">
                  <c:v>-1591.5625</c:v>
                </c:pt>
                <c:pt idx="97">
                  <c:v>-1041.7499999999998</c:v>
                </c:pt>
                <c:pt idx="98">
                  <c:v>-1041.75</c:v>
                </c:pt>
                <c:pt idx="99">
                  <c:v>-636.625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57.875000000000007</c:v>
                </c:pt>
                <c:pt idx="138">
                  <c:v>549.8125</c:v>
                </c:pt>
                <c:pt idx="139">
                  <c:v>1707.3124999999998</c:v>
                </c:pt>
                <c:pt idx="140">
                  <c:v>2835.8749999999995</c:v>
                </c:pt>
                <c:pt idx="141">
                  <c:v>2980.5624999999995</c:v>
                </c:pt>
                <c:pt idx="142">
                  <c:v>2083.4999999999995</c:v>
                </c:pt>
                <c:pt idx="143">
                  <c:v>1012.8125</c:v>
                </c:pt>
                <c:pt idx="144">
                  <c:v>549.81250000000057</c:v>
                </c:pt>
                <c:pt idx="145">
                  <c:v>839.18750000000057</c:v>
                </c:pt>
                <c:pt idx="146">
                  <c:v>1331.1249999999995</c:v>
                </c:pt>
                <c:pt idx="147">
                  <c:v>1417.9374999999995</c:v>
                </c:pt>
                <c:pt idx="148">
                  <c:v>1099.6250000000002</c:v>
                </c:pt>
                <c:pt idx="149">
                  <c:v>607.68750000000034</c:v>
                </c:pt>
                <c:pt idx="150">
                  <c:v>57.874999999999794</c:v>
                </c:pt>
                <c:pt idx="151">
                  <c:v>-752.37500000000045</c:v>
                </c:pt>
                <c:pt idx="152">
                  <c:v>-1967.7499999999991</c:v>
                </c:pt>
                <c:pt idx="153">
                  <c:v>-2864.8124999999995</c:v>
                </c:pt>
                <c:pt idx="154">
                  <c:v>-2691.1875</c:v>
                </c:pt>
                <c:pt idx="155">
                  <c:v>-1533.6875</c:v>
                </c:pt>
                <c:pt idx="156">
                  <c:v>-202.56250000000028</c:v>
                </c:pt>
                <c:pt idx="157">
                  <c:v>607.68749999999989</c:v>
                </c:pt>
                <c:pt idx="158">
                  <c:v>1331.125</c:v>
                </c:pt>
                <c:pt idx="159">
                  <c:v>1736.2500000000005</c:v>
                </c:pt>
                <c:pt idx="160">
                  <c:v>1794.1249999999995</c:v>
                </c:pt>
                <c:pt idx="161">
                  <c:v>1562.6249999999995</c:v>
                </c:pt>
                <c:pt idx="162">
                  <c:v>1215.3750000000007</c:v>
                </c:pt>
                <c:pt idx="163">
                  <c:v>1157.5</c:v>
                </c:pt>
                <c:pt idx="164">
                  <c:v>1012.8125</c:v>
                </c:pt>
                <c:pt idx="165">
                  <c:v>752.37500000000045</c:v>
                </c:pt>
                <c:pt idx="166">
                  <c:v>607.68750000000034</c:v>
                </c:pt>
                <c:pt idx="167">
                  <c:v>897.06250000000045</c:v>
                </c:pt>
                <c:pt idx="168">
                  <c:v>1157.5</c:v>
                </c:pt>
                <c:pt idx="169">
                  <c:v>810.2499999999992</c:v>
                </c:pt>
                <c:pt idx="170">
                  <c:v>57.874999999998771</c:v>
                </c:pt>
                <c:pt idx="171">
                  <c:v>-839.18749999999955</c:v>
                </c:pt>
                <c:pt idx="172">
                  <c:v>-1851.9999999999995</c:v>
                </c:pt>
                <c:pt idx="173">
                  <c:v>-2315</c:v>
                </c:pt>
                <c:pt idx="174">
                  <c:v>-1649.4374999999998</c:v>
                </c:pt>
                <c:pt idx="175">
                  <c:v>-578.75</c:v>
                </c:pt>
                <c:pt idx="176">
                  <c:v>173.62499999999937</c:v>
                </c:pt>
                <c:pt idx="177">
                  <c:v>781.31249999999977</c:v>
                </c:pt>
                <c:pt idx="178">
                  <c:v>954.93750000000023</c:v>
                </c:pt>
                <c:pt idx="179">
                  <c:v>520.87500000000023</c:v>
                </c:pt>
                <c:pt idx="180">
                  <c:v>86.812500000000199</c:v>
                </c:pt>
                <c:pt idx="181">
                  <c:v>-115.75000000000061</c:v>
                </c:pt>
                <c:pt idx="182">
                  <c:v>-347.24999999999983</c:v>
                </c:pt>
                <c:pt idx="183">
                  <c:v>-897.06249999999932</c:v>
                </c:pt>
                <c:pt idx="184">
                  <c:v>-1360.0624999999998</c:v>
                </c:pt>
                <c:pt idx="185">
                  <c:v>-1475.8125000000002</c:v>
                </c:pt>
                <c:pt idx="186">
                  <c:v>-1360.0625000000007</c:v>
                </c:pt>
                <c:pt idx="187">
                  <c:v>-1128.5624999999995</c:v>
                </c:pt>
                <c:pt idx="188">
                  <c:v>-925.99999999999977</c:v>
                </c:pt>
                <c:pt idx="189">
                  <c:v>-752.37500000000045</c:v>
                </c:pt>
                <c:pt idx="190">
                  <c:v>-578.75</c:v>
                </c:pt>
                <c:pt idx="191">
                  <c:v>-462.99999999999989</c:v>
                </c:pt>
                <c:pt idx="192">
                  <c:v>-347.24999999999983</c:v>
                </c:pt>
                <c:pt idx="193">
                  <c:v>-202.56250000000028</c:v>
                </c:pt>
                <c:pt idx="194">
                  <c:v>-144.6875</c:v>
                </c:pt>
                <c:pt idx="195">
                  <c:v>-57.874999999999794</c:v>
                </c:pt>
                <c:pt idx="196">
                  <c:v>0</c:v>
                </c:pt>
                <c:pt idx="197">
                  <c:v>0</c:v>
                </c:pt>
                <c:pt idx="198">
                  <c:v>144.6875</c:v>
                </c:pt>
                <c:pt idx="199">
                  <c:v>289.375</c:v>
                </c:pt>
                <c:pt idx="200">
                  <c:v>434.06249999999994</c:v>
                </c:pt>
                <c:pt idx="201">
                  <c:v>578.75</c:v>
                </c:pt>
                <c:pt idx="202">
                  <c:v>723.4375</c:v>
                </c:pt>
                <c:pt idx="203">
                  <c:v>1157.5</c:v>
                </c:pt>
                <c:pt idx="204">
                  <c:v>1360.0624999999998</c:v>
                </c:pt>
                <c:pt idx="205">
                  <c:v>1389.0000000000002</c:v>
                </c:pt>
                <c:pt idx="206">
                  <c:v>1649.4374999999998</c:v>
                </c:pt>
                <c:pt idx="207">
                  <c:v>1678.375</c:v>
                </c:pt>
                <c:pt idx="208">
                  <c:v>1475.8125000000002</c:v>
                </c:pt>
                <c:pt idx="209">
                  <c:v>1620.5000000000002</c:v>
                </c:pt>
                <c:pt idx="210">
                  <c:v>1591.5625</c:v>
                </c:pt>
                <c:pt idx="211">
                  <c:v>1157.5</c:v>
                </c:pt>
                <c:pt idx="212">
                  <c:v>868.12499999999989</c:v>
                </c:pt>
                <c:pt idx="213">
                  <c:v>694.49999999999966</c:v>
                </c:pt>
                <c:pt idx="214">
                  <c:v>752.37500000000045</c:v>
                </c:pt>
                <c:pt idx="215">
                  <c:v>983.87499999999955</c:v>
                </c:pt>
                <c:pt idx="216">
                  <c:v>1157.5</c:v>
                </c:pt>
                <c:pt idx="217">
                  <c:v>1157.5</c:v>
                </c:pt>
                <c:pt idx="218">
                  <c:v>1012.8125</c:v>
                </c:pt>
                <c:pt idx="219">
                  <c:v>810.2499999999992</c:v>
                </c:pt>
                <c:pt idx="220">
                  <c:v>607.68750000000034</c:v>
                </c:pt>
                <c:pt idx="221">
                  <c:v>376.18750000000119</c:v>
                </c:pt>
                <c:pt idx="222">
                  <c:v>231.49999999999918</c:v>
                </c:pt>
                <c:pt idx="223">
                  <c:v>202.56249999999875</c:v>
                </c:pt>
                <c:pt idx="224">
                  <c:v>202.56250000000082</c:v>
                </c:pt>
                <c:pt idx="225">
                  <c:v>289.375</c:v>
                </c:pt>
                <c:pt idx="226">
                  <c:v>318.31249999999835</c:v>
                </c:pt>
                <c:pt idx="227">
                  <c:v>289.375</c:v>
                </c:pt>
                <c:pt idx="228">
                  <c:v>260.43750000000159</c:v>
                </c:pt>
                <c:pt idx="229">
                  <c:v>202.56250000000082</c:v>
                </c:pt>
                <c:pt idx="230">
                  <c:v>86.812499999999176</c:v>
                </c:pt>
                <c:pt idx="231">
                  <c:v>-86.812499999999176</c:v>
                </c:pt>
                <c:pt idx="232">
                  <c:v>-463.0000000000004</c:v>
                </c:pt>
                <c:pt idx="233">
                  <c:v>-954.93750000000125</c:v>
                </c:pt>
                <c:pt idx="234">
                  <c:v>-1128.5624999999995</c:v>
                </c:pt>
                <c:pt idx="235">
                  <c:v>-897.06250000000045</c:v>
                </c:pt>
                <c:pt idx="236">
                  <c:v>-520.8749999999992</c:v>
                </c:pt>
                <c:pt idx="237">
                  <c:v>-405.1249999999996</c:v>
                </c:pt>
                <c:pt idx="238">
                  <c:v>-665.56250000000125</c:v>
                </c:pt>
                <c:pt idx="239">
                  <c:v>-1186.4375000000005</c:v>
                </c:pt>
                <c:pt idx="240">
                  <c:v>-1562.6249999999995</c:v>
                </c:pt>
                <c:pt idx="241">
                  <c:v>-1388.9999999999993</c:v>
                </c:pt>
                <c:pt idx="242">
                  <c:v>-1302.1875</c:v>
                </c:pt>
                <c:pt idx="243">
                  <c:v>-1417.9374999999995</c:v>
                </c:pt>
                <c:pt idx="244">
                  <c:v>-1360.0625000000007</c:v>
                </c:pt>
                <c:pt idx="245">
                  <c:v>-1620.5000000000002</c:v>
                </c:pt>
                <c:pt idx="246">
                  <c:v>-2083.4999999999986</c:v>
                </c:pt>
                <c:pt idx="247">
                  <c:v>-1967.7500000000002</c:v>
                </c:pt>
                <c:pt idx="248">
                  <c:v>-1215.3750000000007</c:v>
                </c:pt>
                <c:pt idx="249">
                  <c:v>-520.87500000000023</c:v>
                </c:pt>
                <c:pt idx="250">
                  <c:v>-405.1249999999996</c:v>
                </c:pt>
                <c:pt idx="251">
                  <c:v>-578.75</c:v>
                </c:pt>
                <c:pt idx="252">
                  <c:v>-491.93749999999977</c:v>
                </c:pt>
                <c:pt idx="253">
                  <c:v>-173.62499999999937</c:v>
                </c:pt>
                <c:pt idx="254">
                  <c:v>-115.75000000000061</c:v>
                </c:pt>
                <c:pt idx="255">
                  <c:v>-607.68750000000034</c:v>
                </c:pt>
                <c:pt idx="256">
                  <c:v>-839.18749999999955</c:v>
                </c:pt>
                <c:pt idx="257">
                  <c:v>-86.812499999999687</c:v>
                </c:pt>
                <c:pt idx="258">
                  <c:v>983.87499999999955</c:v>
                </c:pt>
                <c:pt idx="259">
                  <c:v>1504.7500000000002</c:v>
                </c:pt>
                <c:pt idx="260">
                  <c:v>1533.6875</c:v>
                </c:pt>
                <c:pt idx="261">
                  <c:v>1475.8124999999993</c:v>
                </c:pt>
                <c:pt idx="262">
                  <c:v>1591.5625</c:v>
                </c:pt>
                <c:pt idx="263">
                  <c:v>1967.7500000000002</c:v>
                </c:pt>
                <c:pt idx="264">
                  <c:v>2141.3750000000009</c:v>
                </c:pt>
                <c:pt idx="265">
                  <c:v>1880.9375</c:v>
                </c:pt>
                <c:pt idx="266">
                  <c:v>1360.0624999999986</c:v>
                </c:pt>
                <c:pt idx="267">
                  <c:v>1128.5624999999995</c:v>
                </c:pt>
                <c:pt idx="268">
                  <c:v>1041.7500000000005</c:v>
                </c:pt>
                <c:pt idx="269">
                  <c:v>868.12499999999989</c:v>
                </c:pt>
                <c:pt idx="270">
                  <c:v>463.0000000000004</c:v>
                </c:pt>
                <c:pt idx="271">
                  <c:v>-86.812499999999176</c:v>
                </c:pt>
                <c:pt idx="272">
                  <c:v>-202.56250000000082</c:v>
                </c:pt>
                <c:pt idx="273">
                  <c:v>-549.81249999999955</c:v>
                </c:pt>
                <c:pt idx="274">
                  <c:v>-1302.1875</c:v>
                </c:pt>
                <c:pt idx="275">
                  <c:v>-1649.4375000000009</c:v>
                </c:pt>
                <c:pt idx="276">
                  <c:v>-1851.9999999999995</c:v>
                </c:pt>
                <c:pt idx="277">
                  <c:v>-2054.5625000000005</c:v>
                </c:pt>
                <c:pt idx="278">
                  <c:v>-2575.4374999999995</c:v>
                </c:pt>
                <c:pt idx="279">
                  <c:v>-2749.0625</c:v>
                </c:pt>
                <c:pt idx="280">
                  <c:v>-1533.6875</c:v>
                </c:pt>
                <c:pt idx="281">
                  <c:v>434.06249999999994</c:v>
                </c:pt>
                <c:pt idx="282">
                  <c:v>1852.0000000000007</c:v>
                </c:pt>
                <c:pt idx="283">
                  <c:v>2112.4375000000005</c:v>
                </c:pt>
                <c:pt idx="284">
                  <c:v>2170.3125</c:v>
                </c:pt>
                <c:pt idx="285">
                  <c:v>2083.4999999999995</c:v>
                </c:pt>
                <c:pt idx="286">
                  <c:v>1909.8750000000005</c:v>
                </c:pt>
                <c:pt idx="287">
                  <c:v>1909.8750000000005</c:v>
                </c:pt>
                <c:pt idx="288">
                  <c:v>1909.8749999999984</c:v>
                </c:pt>
                <c:pt idx="289">
                  <c:v>1504.7500000000009</c:v>
                </c:pt>
                <c:pt idx="290">
                  <c:v>723.4375</c:v>
                </c:pt>
                <c:pt idx="291">
                  <c:v>0</c:v>
                </c:pt>
                <c:pt idx="292">
                  <c:v>-491.93749999999875</c:v>
                </c:pt>
                <c:pt idx="293">
                  <c:v>-549.81250000000159</c:v>
                </c:pt>
                <c:pt idx="294">
                  <c:v>-376.18750000000119</c:v>
                </c:pt>
                <c:pt idx="295">
                  <c:v>-173.62499999999835</c:v>
                </c:pt>
                <c:pt idx="296">
                  <c:v>0</c:v>
                </c:pt>
                <c:pt idx="297">
                  <c:v>115.74999999999959</c:v>
                </c:pt>
                <c:pt idx="298">
                  <c:v>144.6875</c:v>
                </c:pt>
                <c:pt idx="299">
                  <c:v>57.874999999998771</c:v>
                </c:pt>
                <c:pt idx="300">
                  <c:v>-57.874999999998771</c:v>
                </c:pt>
                <c:pt idx="301">
                  <c:v>-202.56249999999875</c:v>
                </c:pt>
                <c:pt idx="302">
                  <c:v>-376.18750000000119</c:v>
                </c:pt>
                <c:pt idx="303">
                  <c:v>-520.87500000000125</c:v>
                </c:pt>
                <c:pt idx="304">
                  <c:v>-723.4375</c:v>
                </c:pt>
                <c:pt idx="305">
                  <c:v>-868.12499999999989</c:v>
                </c:pt>
                <c:pt idx="306">
                  <c:v>-723.4375</c:v>
                </c:pt>
                <c:pt idx="307">
                  <c:v>-434.06249999999994</c:v>
                </c:pt>
                <c:pt idx="308">
                  <c:v>-202.56249999999875</c:v>
                </c:pt>
                <c:pt idx="309">
                  <c:v>-173.62499999999835</c:v>
                </c:pt>
                <c:pt idx="310">
                  <c:v>-260.4374999999996</c:v>
                </c:pt>
                <c:pt idx="311">
                  <c:v>-347.2500000000008</c:v>
                </c:pt>
                <c:pt idx="312">
                  <c:v>-520.87500000000125</c:v>
                </c:pt>
                <c:pt idx="313">
                  <c:v>-723.4375</c:v>
                </c:pt>
                <c:pt idx="314">
                  <c:v>-868.12499999999989</c:v>
                </c:pt>
                <c:pt idx="315">
                  <c:v>-868.12499999999989</c:v>
                </c:pt>
                <c:pt idx="316">
                  <c:v>-781.31249999999977</c:v>
                </c:pt>
                <c:pt idx="317">
                  <c:v>-868.12499999999989</c:v>
                </c:pt>
                <c:pt idx="318">
                  <c:v>-1070.6874999999998</c:v>
                </c:pt>
                <c:pt idx="319">
                  <c:v>-1128.5624999999995</c:v>
                </c:pt>
                <c:pt idx="320">
                  <c:v>-694.49999999999966</c:v>
                </c:pt>
                <c:pt idx="321">
                  <c:v>-347.2500000000008</c:v>
                </c:pt>
                <c:pt idx="322">
                  <c:v>-202.56250000000082</c:v>
                </c:pt>
                <c:pt idx="323">
                  <c:v>-173.62499999999937</c:v>
                </c:pt>
                <c:pt idx="324">
                  <c:v>-289.375</c:v>
                </c:pt>
                <c:pt idx="325">
                  <c:v>-115.75000000000061</c:v>
                </c:pt>
                <c:pt idx="326">
                  <c:v>-86.812499999999176</c:v>
                </c:pt>
                <c:pt idx="327">
                  <c:v>-173.62499999999937</c:v>
                </c:pt>
                <c:pt idx="328">
                  <c:v>-897.06250000000045</c:v>
                </c:pt>
                <c:pt idx="329">
                  <c:v>-1678.375</c:v>
                </c:pt>
                <c:pt idx="330">
                  <c:v>-1041.7500000000005</c:v>
                </c:pt>
                <c:pt idx="331">
                  <c:v>-231.5000000000002</c:v>
                </c:pt>
                <c:pt idx="332">
                  <c:v>-289.37499999999949</c:v>
                </c:pt>
                <c:pt idx="333">
                  <c:v>-318.31249999999989</c:v>
                </c:pt>
                <c:pt idx="334">
                  <c:v>-260.43750000000011</c:v>
                </c:pt>
                <c:pt idx="335">
                  <c:v>-318.31249999999989</c:v>
                </c:pt>
                <c:pt idx="336">
                  <c:v>-202.5624999999998</c:v>
                </c:pt>
                <c:pt idx="337">
                  <c:v>0</c:v>
                </c:pt>
                <c:pt idx="338">
                  <c:v>318.31249999999989</c:v>
                </c:pt>
                <c:pt idx="339">
                  <c:v>954.93750000000023</c:v>
                </c:pt>
                <c:pt idx="340">
                  <c:v>1649.4375000000002</c:v>
                </c:pt>
                <c:pt idx="341">
                  <c:v>1823.0625000000002</c:v>
                </c:pt>
                <c:pt idx="342">
                  <c:v>1128.5624999999995</c:v>
                </c:pt>
                <c:pt idx="343">
                  <c:v>347.24999999999983</c:v>
                </c:pt>
                <c:pt idx="344">
                  <c:v>144.6875</c:v>
                </c:pt>
                <c:pt idx="345">
                  <c:v>318.31249999999937</c:v>
                </c:pt>
                <c:pt idx="346">
                  <c:v>318.31250000000045</c:v>
                </c:pt>
                <c:pt idx="347">
                  <c:v>202.56250000000082</c:v>
                </c:pt>
                <c:pt idx="348">
                  <c:v>318.31249999999937</c:v>
                </c:pt>
                <c:pt idx="349">
                  <c:v>289.375</c:v>
                </c:pt>
                <c:pt idx="350">
                  <c:v>144.6875</c:v>
                </c:pt>
                <c:pt idx="351">
                  <c:v>0</c:v>
                </c:pt>
                <c:pt idx="352">
                  <c:v>-57.874999999999794</c:v>
                </c:pt>
                <c:pt idx="353">
                  <c:v>-57.875000000000824</c:v>
                </c:pt>
                <c:pt idx="354">
                  <c:v>-28.937500000000412</c:v>
                </c:pt>
                <c:pt idx="355">
                  <c:v>57.875000000000824</c:v>
                </c:pt>
                <c:pt idx="356">
                  <c:v>86.812500000000199</c:v>
                </c:pt>
                <c:pt idx="357">
                  <c:v>-28.937500000000412</c:v>
                </c:pt>
                <c:pt idx="358">
                  <c:v>-376.18750000000023</c:v>
                </c:pt>
                <c:pt idx="359">
                  <c:v>-868.12499999999989</c:v>
                </c:pt>
                <c:pt idx="360">
                  <c:v>-1070.6874999999998</c:v>
                </c:pt>
                <c:pt idx="361">
                  <c:v>-897.06250000000045</c:v>
                </c:pt>
                <c:pt idx="362">
                  <c:v>-607.68749999999932</c:v>
                </c:pt>
                <c:pt idx="363">
                  <c:v>-347.24999999999983</c:v>
                </c:pt>
                <c:pt idx="364">
                  <c:v>-115.75000000000061</c:v>
                </c:pt>
                <c:pt idx="365">
                  <c:v>28.937500000000412</c:v>
                </c:pt>
                <c:pt idx="366">
                  <c:v>144.6875</c:v>
                </c:pt>
                <c:pt idx="367">
                  <c:v>376.18750000000023</c:v>
                </c:pt>
                <c:pt idx="368">
                  <c:v>665.56250000000023</c:v>
                </c:pt>
                <c:pt idx="369">
                  <c:v>636.62499999999977</c:v>
                </c:pt>
                <c:pt idx="370">
                  <c:v>289.375</c:v>
                </c:pt>
                <c:pt idx="371">
                  <c:v>-144.6875</c:v>
                </c:pt>
                <c:pt idx="372">
                  <c:v>-925.99999999999977</c:v>
                </c:pt>
                <c:pt idx="373">
                  <c:v>-1765.1875000000005</c:v>
                </c:pt>
                <c:pt idx="374">
                  <c:v>-1996.6875</c:v>
                </c:pt>
                <c:pt idx="375">
                  <c:v>-1678.3749999999995</c:v>
                </c:pt>
                <c:pt idx="376">
                  <c:v>-1215.3750000000002</c:v>
                </c:pt>
                <c:pt idx="377">
                  <c:v>-868.12499999999989</c:v>
                </c:pt>
                <c:pt idx="378">
                  <c:v>-636.62499999999977</c:v>
                </c:pt>
                <c:pt idx="379">
                  <c:v>-491.93750000000006</c:v>
                </c:pt>
                <c:pt idx="380">
                  <c:v>-549.81250000000011</c:v>
                </c:pt>
                <c:pt idx="381">
                  <c:v>-665.5625</c:v>
                </c:pt>
                <c:pt idx="382">
                  <c:v>-694.49999999999989</c:v>
                </c:pt>
                <c:pt idx="383">
                  <c:v>-752.37500000000011</c:v>
                </c:pt>
                <c:pt idx="384">
                  <c:v>-810.25</c:v>
                </c:pt>
                <c:pt idx="385">
                  <c:v>-665.5625</c:v>
                </c:pt>
                <c:pt idx="386">
                  <c:v>-260.4375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144.6875</c:v>
                </c:pt>
                <c:pt idx="392">
                  <c:v>607.6875</c:v>
                </c:pt>
                <c:pt idx="393">
                  <c:v>1244.3125</c:v>
                </c:pt>
                <c:pt idx="394">
                  <c:v>1794.1250000000002</c:v>
                </c:pt>
                <c:pt idx="395">
                  <c:v>2170.3125</c:v>
                </c:pt>
                <c:pt idx="396">
                  <c:v>2401.8125000000005</c:v>
                </c:pt>
                <c:pt idx="397">
                  <c:v>2488.6249999999995</c:v>
                </c:pt>
                <c:pt idx="398">
                  <c:v>2199.2499999999991</c:v>
                </c:pt>
                <c:pt idx="399">
                  <c:v>1360.0625000000007</c:v>
                </c:pt>
                <c:pt idx="400">
                  <c:v>405.12500000000057</c:v>
                </c:pt>
                <c:pt idx="401">
                  <c:v>-202.56250000000082</c:v>
                </c:pt>
                <c:pt idx="402">
                  <c:v>-665.56250000000023</c:v>
                </c:pt>
                <c:pt idx="403">
                  <c:v>-954.9374999999992</c:v>
                </c:pt>
                <c:pt idx="404">
                  <c:v>-897.06250000000045</c:v>
                </c:pt>
                <c:pt idx="405">
                  <c:v>-839.18750000000057</c:v>
                </c:pt>
                <c:pt idx="406">
                  <c:v>-925.99999999999977</c:v>
                </c:pt>
                <c:pt idx="407">
                  <c:v>-983.87499999999955</c:v>
                </c:pt>
                <c:pt idx="408">
                  <c:v>-810.25000000000011</c:v>
                </c:pt>
                <c:pt idx="409">
                  <c:v>-405.12500000000006</c:v>
                </c:pt>
                <c:pt idx="410">
                  <c:v>-57.874999999999794</c:v>
                </c:pt>
                <c:pt idx="411">
                  <c:v>86.812499999999687</c:v>
                </c:pt>
                <c:pt idx="412">
                  <c:v>144.6875</c:v>
                </c:pt>
                <c:pt idx="413">
                  <c:v>202.56250000000028</c:v>
                </c:pt>
                <c:pt idx="414">
                  <c:v>405.12500000000006</c:v>
                </c:pt>
                <c:pt idx="415">
                  <c:v>723.43749999999955</c:v>
                </c:pt>
                <c:pt idx="416">
                  <c:v>810.24999999999966</c:v>
                </c:pt>
                <c:pt idx="417">
                  <c:v>491.9375000000008</c:v>
                </c:pt>
                <c:pt idx="418">
                  <c:v>28.937500000000412</c:v>
                </c:pt>
                <c:pt idx="419">
                  <c:v>-434.06249999999994</c:v>
                </c:pt>
                <c:pt idx="420">
                  <c:v>-636.62499999999977</c:v>
                </c:pt>
                <c:pt idx="421">
                  <c:v>-405.12500000000057</c:v>
                </c:pt>
                <c:pt idx="422">
                  <c:v>-57.875000000000824</c:v>
                </c:pt>
                <c:pt idx="423">
                  <c:v>289.375</c:v>
                </c:pt>
                <c:pt idx="424">
                  <c:v>781.3125000000008</c:v>
                </c:pt>
                <c:pt idx="425">
                  <c:v>1562.6250000000005</c:v>
                </c:pt>
                <c:pt idx="426">
                  <c:v>2401.8124999999995</c:v>
                </c:pt>
                <c:pt idx="427">
                  <c:v>2604.375</c:v>
                </c:pt>
                <c:pt idx="428">
                  <c:v>1736.2499999999998</c:v>
                </c:pt>
                <c:pt idx="429">
                  <c:v>549.81249999999955</c:v>
                </c:pt>
                <c:pt idx="430">
                  <c:v>-173.6250000000004</c:v>
                </c:pt>
                <c:pt idx="431">
                  <c:v>-463.0000000000004</c:v>
                </c:pt>
                <c:pt idx="432">
                  <c:v>-434.06249999999898</c:v>
                </c:pt>
                <c:pt idx="433">
                  <c:v>-231.49999999999918</c:v>
                </c:pt>
                <c:pt idx="434">
                  <c:v>-202.5624999999998</c:v>
                </c:pt>
                <c:pt idx="435">
                  <c:v>-549.81250000000057</c:v>
                </c:pt>
                <c:pt idx="436">
                  <c:v>-1128.5625000000007</c:v>
                </c:pt>
                <c:pt idx="437">
                  <c:v>-1794.1249999999995</c:v>
                </c:pt>
                <c:pt idx="438">
                  <c:v>-2459.6875</c:v>
                </c:pt>
                <c:pt idx="439">
                  <c:v>-2922.6875</c:v>
                </c:pt>
                <c:pt idx="440">
                  <c:v>-3038.4375</c:v>
                </c:pt>
                <c:pt idx="441">
                  <c:v>-2633.3125000000005</c:v>
                </c:pt>
                <c:pt idx="442">
                  <c:v>-1852.0000000000002</c:v>
                </c:pt>
                <c:pt idx="443">
                  <c:v>-1041.7499999999998</c:v>
                </c:pt>
                <c:pt idx="444">
                  <c:v>-376.1875</c:v>
                </c:pt>
                <c:pt idx="445">
                  <c:v>-57.875000000000007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144.6875</c:v>
                </c:pt>
                <c:pt idx="512">
                  <c:v>723.4375</c:v>
                </c:pt>
                <c:pt idx="513">
                  <c:v>1765.1874999999998</c:v>
                </c:pt>
                <c:pt idx="514">
                  <c:v>2691.1875</c:v>
                </c:pt>
                <c:pt idx="515">
                  <c:v>2951.625</c:v>
                </c:pt>
                <c:pt idx="516">
                  <c:v>2517.5625</c:v>
                </c:pt>
                <c:pt idx="517">
                  <c:v>1475.8124999999993</c:v>
                </c:pt>
                <c:pt idx="518">
                  <c:v>405.1249999999996</c:v>
                </c:pt>
                <c:pt idx="519">
                  <c:v>-173.62499999999937</c:v>
                </c:pt>
                <c:pt idx="520">
                  <c:v>-462.99999999999937</c:v>
                </c:pt>
                <c:pt idx="521">
                  <c:v>-607.68750000000034</c:v>
                </c:pt>
                <c:pt idx="522">
                  <c:v>-723.4375</c:v>
                </c:pt>
                <c:pt idx="523">
                  <c:v>-1070.6874999999998</c:v>
                </c:pt>
                <c:pt idx="524">
                  <c:v>-1707.3125</c:v>
                </c:pt>
                <c:pt idx="525">
                  <c:v>-2286.0625</c:v>
                </c:pt>
                <c:pt idx="526">
                  <c:v>-2286.0625</c:v>
                </c:pt>
                <c:pt idx="527">
                  <c:v>-1620.4999999999998</c:v>
                </c:pt>
                <c:pt idx="528">
                  <c:v>-868.12499999999989</c:v>
                </c:pt>
                <c:pt idx="529">
                  <c:v>-578.75</c:v>
                </c:pt>
                <c:pt idx="530">
                  <c:v>-289.375</c:v>
                </c:pt>
                <c:pt idx="531">
                  <c:v>0</c:v>
                </c:pt>
                <c:pt idx="532">
                  <c:v>57.875000000000007</c:v>
                </c:pt>
                <c:pt idx="533">
                  <c:v>347.25</c:v>
                </c:pt>
                <c:pt idx="534">
                  <c:v>868.12499999999989</c:v>
                </c:pt>
                <c:pt idx="535">
                  <c:v>1157.5</c:v>
                </c:pt>
                <c:pt idx="536">
                  <c:v>1446.8749999999998</c:v>
                </c:pt>
                <c:pt idx="537">
                  <c:v>2257.125</c:v>
                </c:pt>
                <c:pt idx="538">
                  <c:v>3067.375</c:v>
                </c:pt>
                <c:pt idx="539">
                  <c:v>2922.6875000000005</c:v>
                </c:pt>
                <c:pt idx="540">
                  <c:v>1649.4374999999998</c:v>
                </c:pt>
                <c:pt idx="541">
                  <c:v>405.1249999999996</c:v>
                </c:pt>
                <c:pt idx="542">
                  <c:v>-57.874999999999794</c:v>
                </c:pt>
                <c:pt idx="543">
                  <c:v>-260.4374999999996</c:v>
                </c:pt>
                <c:pt idx="544">
                  <c:v>-578.75</c:v>
                </c:pt>
                <c:pt idx="545">
                  <c:v>-1012.8125</c:v>
                </c:pt>
                <c:pt idx="546">
                  <c:v>-1099.6250000000002</c:v>
                </c:pt>
                <c:pt idx="547">
                  <c:v>-839.18750000000057</c:v>
                </c:pt>
                <c:pt idx="548">
                  <c:v>-636.62499999999977</c:v>
                </c:pt>
                <c:pt idx="549">
                  <c:v>-520.87499999999966</c:v>
                </c:pt>
                <c:pt idx="550">
                  <c:v>-463.0000000000004</c:v>
                </c:pt>
                <c:pt idx="551">
                  <c:v>-318.31249999999989</c:v>
                </c:pt>
                <c:pt idx="552">
                  <c:v>-289.375</c:v>
                </c:pt>
                <c:pt idx="553">
                  <c:v>-289.375</c:v>
                </c:pt>
                <c:pt idx="554">
                  <c:v>-173.62499999999991</c:v>
                </c:pt>
                <c:pt idx="555">
                  <c:v>-57.875000000000306</c:v>
                </c:pt>
                <c:pt idx="556">
                  <c:v>57.875000000000306</c:v>
                </c:pt>
                <c:pt idx="557">
                  <c:v>202.56250000000028</c:v>
                </c:pt>
                <c:pt idx="558">
                  <c:v>347.24999999999983</c:v>
                </c:pt>
                <c:pt idx="559">
                  <c:v>781.31249999999977</c:v>
                </c:pt>
                <c:pt idx="560">
                  <c:v>723.4375</c:v>
                </c:pt>
                <c:pt idx="561">
                  <c:v>144.6875</c:v>
                </c:pt>
                <c:pt idx="562">
                  <c:v>0</c:v>
                </c:pt>
                <c:pt idx="563">
                  <c:v>-462.99999999999989</c:v>
                </c:pt>
                <c:pt idx="564">
                  <c:v>-1996.6875</c:v>
                </c:pt>
                <c:pt idx="565">
                  <c:v>-3067.375</c:v>
                </c:pt>
                <c:pt idx="566">
                  <c:v>-2922.6875</c:v>
                </c:pt>
                <c:pt idx="567">
                  <c:v>-1389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289.375</c:v>
                </c:pt>
                <c:pt idx="601">
                  <c:v>607.6875</c:v>
                </c:pt>
                <c:pt idx="602">
                  <c:v>1099.625</c:v>
                </c:pt>
                <c:pt idx="603">
                  <c:v>2025.625</c:v>
                </c:pt>
                <c:pt idx="604">
                  <c:v>2720.1249999999995</c:v>
                </c:pt>
                <c:pt idx="605">
                  <c:v>3096.3125</c:v>
                </c:pt>
                <c:pt idx="606">
                  <c:v>3269.9375</c:v>
                </c:pt>
                <c:pt idx="607">
                  <c:v>3096.3124999999995</c:v>
                </c:pt>
                <c:pt idx="608">
                  <c:v>2691.1874999999991</c:v>
                </c:pt>
                <c:pt idx="609">
                  <c:v>2401.8124999999995</c:v>
                </c:pt>
                <c:pt idx="610">
                  <c:v>2343.9375000000005</c:v>
                </c:pt>
                <c:pt idx="611">
                  <c:v>2199.2500000000005</c:v>
                </c:pt>
                <c:pt idx="612">
                  <c:v>1562.6249999999995</c:v>
                </c:pt>
                <c:pt idx="613">
                  <c:v>665.56250000000125</c:v>
                </c:pt>
                <c:pt idx="614">
                  <c:v>57.875000000000824</c:v>
                </c:pt>
                <c:pt idx="615">
                  <c:v>-86.812500000001236</c:v>
                </c:pt>
                <c:pt idx="616">
                  <c:v>-86.812499999999176</c:v>
                </c:pt>
                <c:pt idx="617">
                  <c:v>-173.6250000000004</c:v>
                </c:pt>
                <c:pt idx="618">
                  <c:v>-347.2500000000008</c:v>
                </c:pt>
                <c:pt idx="619">
                  <c:v>-549.81249999999955</c:v>
                </c:pt>
                <c:pt idx="620">
                  <c:v>-607.68750000000034</c:v>
                </c:pt>
                <c:pt idx="621">
                  <c:v>-434.06249999999994</c:v>
                </c:pt>
                <c:pt idx="622">
                  <c:v>-173.6250000000004</c:v>
                </c:pt>
                <c:pt idx="623">
                  <c:v>28.937500000000412</c:v>
                </c:pt>
                <c:pt idx="624">
                  <c:v>231.50000000000122</c:v>
                </c:pt>
                <c:pt idx="625">
                  <c:v>347.2500000000008</c:v>
                </c:pt>
                <c:pt idx="626">
                  <c:v>260.4374999999996</c:v>
                </c:pt>
                <c:pt idx="627">
                  <c:v>86.812499999999176</c:v>
                </c:pt>
                <c:pt idx="628">
                  <c:v>0</c:v>
                </c:pt>
                <c:pt idx="629">
                  <c:v>28.937500000000412</c:v>
                </c:pt>
                <c:pt idx="630">
                  <c:v>202.56250000000082</c:v>
                </c:pt>
                <c:pt idx="631">
                  <c:v>463.0000000000004</c:v>
                </c:pt>
                <c:pt idx="632">
                  <c:v>636.62499999999875</c:v>
                </c:pt>
                <c:pt idx="633">
                  <c:v>752.37499999999841</c:v>
                </c:pt>
                <c:pt idx="634">
                  <c:v>781.3125000000008</c:v>
                </c:pt>
                <c:pt idx="635">
                  <c:v>665.56250000000125</c:v>
                </c:pt>
                <c:pt idx="636">
                  <c:v>405.1249999999996</c:v>
                </c:pt>
                <c:pt idx="637">
                  <c:v>115.74999999999959</c:v>
                </c:pt>
                <c:pt idx="638">
                  <c:v>-28.937500000000412</c:v>
                </c:pt>
                <c:pt idx="639">
                  <c:v>-86.812499999999176</c:v>
                </c:pt>
                <c:pt idx="640">
                  <c:v>-86.812499999999176</c:v>
                </c:pt>
                <c:pt idx="641">
                  <c:v>115.74999999999959</c:v>
                </c:pt>
                <c:pt idx="642">
                  <c:v>491.93749999999875</c:v>
                </c:pt>
                <c:pt idx="643">
                  <c:v>607.68750000000034</c:v>
                </c:pt>
                <c:pt idx="644">
                  <c:v>347.2500000000008</c:v>
                </c:pt>
                <c:pt idx="645">
                  <c:v>202.56249999999875</c:v>
                </c:pt>
                <c:pt idx="646">
                  <c:v>231.49999999999918</c:v>
                </c:pt>
                <c:pt idx="647">
                  <c:v>231.50000000000122</c:v>
                </c:pt>
                <c:pt idx="648">
                  <c:v>173.6250000000004</c:v>
                </c:pt>
                <c:pt idx="649">
                  <c:v>28.937499999998355</c:v>
                </c:pt>
                <c:pt idx="650">
                  <c:v>-260.4374999999996</c:v>
                </c:pt>
                <c:pt idx="651">
                  <c:v>-752.37499999999841</c:v>
                </c:pt>
                <c:pt idx="652">
                  <c:v>-1128.5624999999995</c:v>
                </c:pt>
                <c:pt idx="653">
                  <c:v>-1186.4375000000005</c:v>
                </c:pt>
                <c:pt idx="654">
                  <c:v>-1417.9374999999995</c:v>
                </c:pt>
                <c:pt idx="655">
                  <c:v>-1996.6874999999995</c:v>
                </c:pt>
                <c:pt idx="656">
                  <c:v>-2315</c:v>
                </c:pt>
                <c:pt idx="657">
                  <c:v>-1938.8125000000007</c:v>
                </c:pt>
                <c:pt idx="658">
                  <c:v>-1417.9375000000016</c:v>
                </c:pt>
                <c:pt idx="659">
                  <c:v>-1591.5625</c:v>
                </c:pt>
                <c:pt idx="660">
                  <c:v>-2401.8124999999995</c:v>
                </c:pt>
                <c:pt idx="661">
                  <c:v>-2980.5625</c:v>
                </c:pt>
                <c:pt idx="662">
                  <c:v>-3067.3749999999995</c:v>
                </c:pt>
                <c:pt idx="663">
                  <c:v>-2199.25</c:v>
                </c:pt>
                <c:pt idx="664">
                  <c:v>-983.87500000000011</c:v>
                </c:pt>
                <c:pt idx="665">
                  <c:v>-173.62499999999991</c:v>
                </c:pt>
                <c:pt idx="666">
                  <c:v>578.75</c:v>
                </c:pt>
                <c:pt idx="667">
                  <c:v>1880.9375</c:v>
                </c:pt>
                <c:pt idx="668">
                  <c:v>2662.25</c:v>
                </c:pt>
                <c:pt idx="669">
                  <c:v>2604.375</c:v>
                </c:pt>
                <c:pt idx="670">
                  <c:v>2546.5</c:v>
                </c:pt>
                <c:pt idx="671">
                  <c:v>1736.2499999999998</c:v>
                </c:pt>
                <c:pt idx="672">
                  <c:v>1157.5</c:v>
                </c:pt>
                <c:pt idx="673">
                  <c:v>1157.5</c:v>
                </c:pt>
                <c:pt idx="674">
                  <c:v>1157.5</c:v>
                </c:pt>
                <c:pt idx="675">
                  <c:v>665.56249999999909</c:v>
                </c:pt>
                <c:pt idx="676">
                  <c:v>144.6875</c:v>
                </c:pt>
                <c:pt idx="677">
                  <c:v>-376.1874999999992</c:v>
                </c:pt>
                <c:pt idx="678">
                  <c:v>-1388.9999999999993</c:v>
                </c:pt>
                <c:pt idx="679">
                  <c:v>-2083.4999999999995</c:v>
                </c:pt>
                <c:pt idx="680">
                  <c:v>-2488.6250000000005</c:v>
                </c:pt>
                <c:pt idx="681">
                  <c:v>-2604.375</c:v>
                </c:pt>
                <c:pt idx="682">
                  <c:v>-1736.2499999999998</c:v>
                </c:pt>
                <c:pt idx="683">
                  <c:v>-1128.5625000000007</c:v>
                </c:pt>
                <c:pt idx="684">
                  <c:v>-636.62500000000091</c:v>
                </c:pt>
                <c:pt idx="685">
                  <c:v>694.50000000000068</c:v>
                </c:pt>
                <c:pt idx="686">
                  <c:v>1446.875</c:v>
                </c:pt>
                <c:pt idx="687">
                  <c:v>1331.1249999999995</c:v>
                </c:pt>
                <c:pt idx="688">
                  <c:v>1302.1875</c:v>
                </c:pt>
                <c:pt idx="689">
                  <c:v>1273.2500000000005</c:v>
                </c:pt>
                <c:pt idx="690">
                  <c:v>723.4375</c:v>
                </c:pt>
                <c:pt idx="691">
                  <c:v>231.5000000000002</c:v>
                </c:pt>
                <c:pt idx="692">
                  <c:v>260.43750000000063</c:v>
                </c:pt>
                <c:pt idx="693">
                  <c:v>463.0000000000004</c:v>
                </c:pt>
                <c:pt idx="694">
                  <c:v>405.12500000000057</c:v>
                </c:pt>
                <c:pt idx="695">
                  <c:v>-86.812500000001236</c:v>
                </c:pt>
                <c:pt idx="696">
                  <c:v>-1417.9375000000005</c:v>
                </c:pt>
                <c:pt idx="697">
                  <c:v>-1909.8749999999993</c:v>
                </c:pt>
                <c:pt idx="698">
                  <c:v>-1504.7499999999998</c:v>
                </c:pt>
                <c:pt idx="699">
                  <c:v>-1157.5</c:v>
                </c:pt>
                <c:pt idx="700">
                  <c:v>-549.81250000000057</c:v>
                </c:pt>
                <c:pt idx="701">
                  <c:v>-231.5000000000002</c:v>
                </c:pt>
                <c:pt idx="702">
                  <c:v>-57.874999999999794</c:v>
                </c:pt>
                <c:pt idx="703">
                  <c:v>-28.937500000000412</c:v>
                </c:pt>
                <c:pt idx="704">
                  <c:v>-318.31250000000045</c:v>
                </c:pt>
                <c:pt idx="705">
                  <c:v>-868.12499999999989</c:v>
                </c:pt>
                <c:pt idx="706">
                  <c:v>-1388.9999999999998</c:v>
                </c:pt>
                <c:pt idx="707">
                  <c:v>-1475.8124999999993</c:v>
                </c:pt>
                <c:pt idx="708">
                  <c:v>-897.06249999999977</c:v>
                </c:pt>
                <c:pt idx="709">
                  <c:v>115.74999999999959</c:v>
                </c:pt>
                <c:pt idx="710">
                  <c:v>1475.8125000000002</c:v>
                </c:pt>
                <c:pt idx="711">
                  <c:v>2286.0625000000005</c:v>
                </c:pt>
                <c:pt idx="712">
                  <c:v>1360.0624999999998</c:v>
                </c:pt>
                <c:pt idx="713">
                  <c:v>28.937499999999385</c:v>
                </c:pt>
                <c:pt idx="714">
                  <c:v>-954.93750000000023</c:v>
                </c:pt>
                <c:pt idx="715">
                  <c:v>-2112.4374999999995</c:v>
                </c:pt>
                <c:pt idx="716">
                  <c:v>-1880.9375</c:v>
                </c:pt>
                <c:pt idx="717">
                  <c:v>-549.81250000000011</c:v>
                </c:pt>
                <c:pt idx="718">
                  <c:v>289.375</c:v>
                </c:pt>
                <c:pt idx="719">
                  <c:v>1157.5</c:v>
                </c:pt>
                <c:pt idx="720">
                  <c:v>1591.5625</c:v>
                </c:pt>
                <c:pt idx="721">
                  <c:v>1331.1250000000005</c:v>
                </c:pt>
                <c:pt idx="722">
                  <c:v>1157.5</c:v>
                </c:pt>
                <c:pt idx="723">
                  <c:v>983.87499999999955</c:v>
                </c:pt>
                <c:pt idx="724">
                  <c:v>1186.4375000000005</c:v>
                </c:pt>
                <c:pt idx="725">
                  <c:v>1707.3124999999995</c:v>
                </c:pt>
                <c:pt idx="726">
                  <c:v>2372.8749999999986</c:v>
                </c:pt>
                <c:pt idx="727">
                  <c:v>2286.0624999999995</c:v>
                </c:pt>
                <c:pt idx="728">
                  <c:v>1562.6250000000016</c:v>
                </c:pt>
                <c:pt idx="729">
                  <c:v>1099.6250000000011</c:v>
                </c:pt>
                <c:pt idx="730">
                  <c:v>491.93749999999875</c:v>
                </c:pt>
                <c:pt idx="731">
                  <c:v>115.74999999999959</c:v>
                </c:pt>
                <c:pt idx="732">
                  <c:v>86.812500000001236</c:v>
                </c:pt>
                <c:pt idx="733">
                  <c:v>115.74999999999959</c:v>
                </c:pt>
                <c:pt idx="734">
                  <c:v>144.6875</c:v>
                </c:pt>
                <c:pt idx="735">
                  <c:v>202.56250000000082</c:v>
                </c:pt>
                <c:pt idx="736">
                  <c:v>289.375</c:v>
                </c:pt>
                <c:pt idx="737">
                  <c:v>260.4374999999996</c:v>
                </c:pt>
                <c:pt idx="738">
                  <c:v>115.74999999999959</c:v>
                </c:pt>
                <c:pt idx="739">
                  <c:v>376.1874999999992</c:v>
                </c:pt>
                <c:pt idx="740">
                  <c:v>665.56249999999909</c:v>
                </c:pt>
                <c:pt idx="741">
                  <c:v>549.81250000000159</c:v>
                </c:pt>
                <c:pt idx="742">
                  <c:v>260.4374999999996</c:v>
                </c:pt>
                <c:pt idx="743">
                  <c:v>57.874999999998771</c:v>
                </c:pt>
                <c:pt idx="744">
                  <c:v>28.937500000000412</c:v>
                </c:pt>
                <c:pt idx="745">
                  <c:v>28.937500000000412</c:v>
                </c:pt>
                <c:pt idx="746">
                  <c:v>144.6875</c:v>
                </c:pt>
                <c:pt idx="747">
                  <c:v>318.31250000000045</c:v>
                </c:pt>
                <c:pt idx="748">
                  <c:v>434.06249999999994</c:v>
                </c:pt>
                <c:pt idx="749">
                  <c:v>347.24999999999875</c:v>
                </c:pt>
                <c:pt idx="750">
                  <c:v>115.74999999999959</c:v>
                </c:pt>
                <c:pt idx="751">
                  <c:v>-28.937499999998355</c:v>
                </c:pt>
                <c:pt idx="752">
                  <c:v>-144.6875</c:v>
                </c:pt>
                <c:pt idx="753">
                  <c:v>-347.2500000000008</c:v>
                </c:pt>
                <c:pt idx="754">
                  <c:v>-491.93749999999875</c:v>
                </c:pt>
                <c:pt idx="755">
                  <c:v>-636.62500000000091</c:v>
                </c:pt>
                <c:pt idx="756">
                  <c:v>-1128.5624999999995</c:v>
                </c:pt>
                <c:pt idx="757">
                  <c:v>-2025.625</c:v>
                </c:pt>
                <c:pt idx="758">
                  <c:v>-2778.0000000000005</c:v>
                </c:pt>
                <c:pt idx="759">
                  <c:v>-2980.5624999999991</c:v>
                </c:pt>
                <c:pt idx="760">
                  <c:v>-3009.5000000000005</c:v>
                </c:pt>
                <c:pt idx="761">
                  <c:v>-3067.375</c:v>
                </c:pt>
                <c:pt idx="762">
                  <c:v>-2720.1249999999995</c:v>
                </c:pt>
                <c:pt idx="763">
                  <c:v>-1851.9999999999995</c:v>
                </c:pt>
                <c:pt idx="764">
                  <c:v>-434.06249999999994</c:v>
                </c:pt>
                <c:pt idx="765">
                  <c:v>1157.5</c:v>
                </c:pt>
                <c:pt idx="766">
                  <c:v>1823.0625000000002</c:v>
                </c:pt>
                <c:pt idx="767">
                  <c:v>1851.9999999999995</c:v>
                </c:pt>
                <c:pt idx="768">
                  <c:v>1880.9375</c:v>
                </c:pt>
                <c:pt idx="769">
                  <c:v>2228.1875000000009</c:v>
                </c:pt>
                <c:pt idx="770">
                  <c:v>2806.9374999999986</c:v>
                </c:pt>
                <c:pt idx="771">
                  <c:v>2835.8749999999991</c:v>
                </c:pt>
                <c:pt idx="772">
                  <c:v>2662.2500000000009</c:v>
                </c:pt>
                <c:pt idx="773">
                  <c:v>2199.2500000000005</c:v>
                </c:pt>
                <c:pt idx="774">
                  <c:v>1851.9999999999995</c:v>
                </c:pt>
                <c:pt idx="775">
                  <c:v>1909.8750000000005</c:v>
                </c:pt>
                <c:pt idx="776">
                  <c:v>1562.6249999999995</c:v>
                </c:pt>
                <c:pt idx="777">
                  <c:v>1157.5</c:v>
                </c:pt>
                <c:pt idx="778">
                  <c:v>1012.8125</c:v>
                </c:pt>
                <c:pt idx="779">
                  <c:v>868.12499999999989</c:v>
                </c:pt>
                <c:pt idx="780">
                  <c:v>665.56250000000125</c:v>
                </c:pt>
                <c:pt idx="781">
                  <c:v>491.93749999999875</c:v>
                </c:pt>
                <c:pt idx="782">
                  <c:v>347.24999999999875</c:v>
                </c:pt>
                <c:pt idx="783">
                  <c:v>231.50000000000122</c:v>
                </c:pt>
                <c:pt idx="784">
                  <c:v>202.56250000000082</c:v>
                </c:pt>
                <c:pt idx="785">
                  <c:v>318.31250000000045</c:v>
                </c:pt>
                <c:pt idx="786">
                  <c:v>347.2500000000008</c:v>
                </c:pt>
                <c:pt idx="787">
                  <c:v>173.62499999999835</c:v>
                </c:pt>
                <c:pt idx="788">
                  <c:v>28.937499999998355</c:v>
                </c:pt>
                <c:pt idx="789">
                  <c:v>28.937500000002466</c:v>
                </c:pt>
                <c:pt idx="790">
                  <c:v>115.75000000000165</c:v>
                </c:pt>
                <c:pt idx="791">
                  <c:v>173.62499999999835</c:v>
                </c:pt>
                <c:pt idx="792">
                  <c:v>-28.937500000002466</c:v>
                </c:pt>
                <c:pt idx="793">
                  <c:v>-723.4375</c:v>
                </c:pt>
                <c:pt idx="794">
                  <c:v>-1707.3124999999975</c:v>
                </c:pt>
                <c:pt idx="795">
                  <c:v>-2575.4374999999995</c:v>
                </c:pt>
                <c:pt idx="796">
                  <c:v>-3009.5000000000018</c:v>
                </c:pt>
                <c:pt idx="797">
                  <c:v>-2806.9375000000005</c:v>
                </c:pt>
                <c:pt idx="798">
                  <c:v>-2025.625</c:v>
                </c:pt>
                <c:pt idx="799">
                  <c:v>-1012.8125</c:v>
                </c:pt>
                <c:pt idx="800">
                  <c:v>-289.375</c:v>
                </c:pt>
                <c:pt idx="801">
                  <c:v>202.56250000000082</c:v>
                </c:pt>
                <c:pt idx="802">
                  <c:v>983.87500000000159</c:v>
                </c:pt>
                <c:pt idx="803">
                  <c:v>1823.0624999999991</c:v>
                </c:pt>
                <c:pt idx="804">
                  <c:v>1938.8124999999986</c:v>
                </c:pt>
                <c:pt idx="805">
                  <c:v>1244.3125000000011</c:v>
                </c:pt>
                <c:pt idx="806">
                  <c:v>463.0000000000004</c:v>
                </c:pt>
                <c:pt idx="807">
                  <c:v>-57.875000000000824</c:v>
                </c:pt>
                <c:pt idx="808">
                  <c:v>-491.9375000000008</c:v>
                </c:pt>
                <c:pt idx="809">
                  <c:v>-810.2499999999992</c:v>
                </c:pt>
                <c:pt idx="810">
                  <c:v>-1128.5624999999995</c:v>
                </c:pt>
                <c:pt idx="811">
                  <c:v>-1736.2499999999998</c:v>
                </c:pt>
                <c:pt idx="812">
                  <c:v>-2228.1874999999986</c:v>
                </c:pt>
                <c:pt idx="813">
                  <c:v>-2372.8750000000009</c:v>
                </c:pt>
                <c:pt idx="814">
                  <c:v>-2488.6250000000005</c:v>
                </c:pt>
                <c:pt idx="815">
                  <c:v>-2662.25</c:v>
                </c:pt>
                <c:pt idx="816">
                  <c:v>-2662.2500000000009</c:v>
                </c:pt>
                <c:pt idx="817">
                  <c:v>-2401.8125000000005</c:v>
                </c:pt>
                <c:pt idx="818">
                  <c:v>-1417.9374999999995</c:v>
                </c:pt>
                <c:pt idx="819">
                  <c:v>0</c:v>
                </c:pt>
                <c:pt idx="820">
                  <c:v>1273.2499999999995</c:v>
                </c:pt>
                <c:pt idx="821">
                  <c:v>1967.7500000000002</c:v>
                </c:pt>
                <c:pt idx="822">
                  <c:v>1880.9375</c:v>
                </c:pt>
                <c:pt idx="823">
                  <c:v>1736.2499999999998</c:v>
                </c:pt>
                <c:pt idx="824">
                  <c:v>1475.8125000000002</c:v>
                </c:pt>
                <c:pt idx="825">
                  <c:v>1244.3125000000002</c:v>
                </c:pt>
                <c:pt idx="826">
                  <c:v>1186.4375000000005</c:v>
                </c:pt>
                <c:pt idx="827">
                  <c:v>1099.6249999999991</c:v>
                </c:pt>
                <c:pt idx="828">
                  <c:v>1244.3124999999991</c:v>
                </c:pt>
                <c:pt idx="829">
                  <c:v>1475.8125000000002</c:v>
                </c:pt>
                <c:pt idx="830">
                  <c:v>1417.9374999999995</c:v>
                </c:pt>
                <c:pt idx="831">
                  <c:v>1070.6875000000009</c:v>
                </c:pt>
                <c:pt idx="832">
                  <c:v>549.81250000000159</c:v>
                </c:pt>
                <c:pt idx="833">
                  <c:v>289.375</c:v>
                </c:pt>
                <c:pt idx="834">
                  <c:v>318.31249999999835</c:v>
                </c:pt>
                <c:pt idx="835">
                  <c:v>318.31249999999835</c:v>
                </c:pt>
                <c:pt idx="836">
                  <c:v>260.43750000000159</c:v>
                </c:pt>
                <c:pt idx="837">
                  <c:v>318.31250000000045</c:v>
                </c:pt>
                <c:pt idx="838">
                  <c:v>462.99999999999835</c:v>
                </c:pt>
                <c:pt idx="839">
                  <c:v>463.0000000000004</c:v>
                </c:pt>
                <c:pt idx="840">
                  <c:v>434.06249999999994</c:v>
                </c:pt>
                <c:pt idx="841">
                  <c:v>578.75</c:v>
                </c:pt>
                <c:pt idx="842">
                  <c:v>694.50000000000159</c:v>
                </c:pt>
                <c:pt idx="843">
                  <c:v>578.75</c:v>
                </c:pt>
                <c:pt idx="844">
                  <c:v>318.31249999999835</c:v>
                </c:pt>
                <c:pt idx="845">
                  <c:v>144.6875</c:v>
                </c:pt>
                <c:pt idx="846">
                  <c:v>115.75000000000165</c:v>
                </c:pt>
                <c:pt idx="847">
                  <c:v>202.56250000000082</c:v>
                </c:pt>
                <c:pt idx="848">
                  <c:v>434.06249999999994</c:v>
                </c:pt>
                <c:pt idx="849">
                  <c:v>694.49999999999966</c:v>
                </c:pt>
                <c:pt idx="850">
                  <c:v>694.49999999999966</c:v>
                </c:pt>
                <c:pt idx="851">
                  <c:v>463.0000000000004</c:v>
                </c:pt>
                <c:pt idx="852">
                  <c:v>347.24999999999875</c:v>
                </c:pt>
                <c:pt idx="853">
                  <c:v>347.24999999999875</c:v>
                </c:pt>
                <c:pt idx="854">
                  <c:v>289.375</c:v>
                </c:pt>
                <c:pt idx="855">
                  <c:v>144.6875</c:v>
                </c:pt>
                <c:pt idx="856">
                  <c:v>57.875000000000824</c:v>
                </c:pt>
                <c:pt idx="857">
                  <c:v>318.31250000000045</c:v>
                </c:pt>
                <c:pt idx="858">
                  <c:v>665.56249999999909</c:v>
                </c:pt>
                <c:pt idx="859">
                  <c:v>665.56249999999909</c:v>
                </c:pt>
                <c:pt idx="860">
                  <c:v>463.00000000000244</c:v>
                </c:pt>
                <c:pt idx="861">
                  <c:v>578.75</c:v>
                </c:pt>
                <c:pt idx="862">
                  <c:v>1070.6874999999966</c:v>
                </c:pt>
                <c:pt idx="863">
                  <c:v>1012.8125</c:v>
                </c:pt>
                <c:pt idx="864">
                  <c:v>491.9375000000008</c:v>
                </c:pt>
                <c:pt idx="865">
                  <c:v>318.31250000000244</c:v>
                </c:pt>
                <c:pt idx="866">
                  <c:v>520.8749999999992</c:v>
                </c:pt>
                <c:pt idx="867">
                  <c:v>752.37499999999841</c:v>
                </c:pt>
                <c:pt idx="868">
                  <c:v>578.75</c:v>
                </c:pt>
                <c:pt idx="869">
                  <c:v>144.6875</c:v>
                </c:pt>
                <c:pt idx="870">
                  <c:v>-115.74999999999754</c:v>
                </c:pt>
                <c:pt idx="871">
                  <c:v>-202.56250000000082</c:v>
                </c:pt>
                <c:pt idx="872">
                  <c:v>-231.49999999999918</c:v>
                </c:pt>
                <c:pt idx="873">
                  <c:v>-289.375</c:v>
                </c:pt>
                <c:pt idx="874">
                  <c:v>-434.06249999999994</c:v>
                </c:pt>
                <c:pt idx="875">
                  <c:v>-607.68749999999829</c:v>
                </c:pt>
                <c:pt idx="876">
                  <c:v>-752.37500000000239</c:v>
                </c:pt>
                <c:pt idx="877">
                  <c:v>-665.56249999999909</c:v>
                </c:pt>
                <c:pt idx="878">
                  <c:v>-376.1874999999992</c:v>
                </c:pt>
                <c:pt idx="879">
                  <c:v>-115.75000000000165</c:v>
                </c:pt>
                <c:pt idx="880">
                  <c:v>-289.375</c:v>
                </c:pt>
                <c:pt idx="881">
                  <c:v>-578.75</c:v>
                </c:pt>
                <c:pt idx="882">
                  <c:v>-289.375</c:v>
                </c:pt>
                <c:pt idx="883">
                  <c:v>0</c:v>
                </c:pt>
                <c:pt idx="884">
                  <c:v>28.937499999998355</c:v>
                </c:pt>
                <c:pt idx="885">
                  <c:v>115.75000000000165</c:v>
                </c:pt>
                <c:pt idx="886">
                  <c:v>144.6875</c:v>
                </c:pt>
                <c:pt idx="887">
                  <c:v>86.812499999999176</c:v>
                </c:pt>
                <c:pt idx="888">
                  <c:v>-28.937499999998355</c:v>
                </c:pt>
                <c:pt idx="889">
                  <c:v>-173.62500000000247</c:v>
                </c:pt>
                <c:pt idx="890">
                  <c:v>-347.2500000000008</c:v>
                </c:pt>
                <c:pt idx="891">
                  <c:v>-549.8124999999975</c:v>
                </c:pt>
                <c:pt idx="892">
                  <c:v>-723.4375</c:v>
                </c:pt>
                <c:pt idx="893">
                  <c:v>-752.37500000000045</c:v>
                </c:pt>
                <c:pt idx="894">
                  <c:v>-636.62499999999875</c:v>
                </c:pt>
                <c:pt idx="895">
                  <c:v>-434.06249999999994</c:v>
                </c:pt>
                <c:pt idx="896">
                  <c:v>-202.56250000000082</c:v>
                </c:pt>
                <c:pt idx="897">
                  <c:v>-57.875000000000824</c:v>
                </c:pt>
                <c:pt idx="898">
                  <c:v>-28.937500000000412</c:v>
                </c:pt>
                <c:pt idx="899">
                  <c:v>-115.74999999999959</c:v>
                </c:pt>
                <c:pt idx="900">
                  <c:v>-260.4374999999996</c:v>
                </c:pt>
                <c:pt idx="901">
                  <c:v>-520.8749999999992</c:v>
                </c:pt>
                <c:pt idx="902">
                  <c:v>-1823.0624999999991</c:v>
                </c:pt>
                <c:pt idx="903">
                  <c:v>-3009.5000000000018</c:v>
                </c:pt>
                <c:pt idx="904">
                  <c:v>-2806.9375000000005</c:v>
                </c:pt>
                <c:pt idx="905">
                  <c:v>-2025.625</c:v>
                </c:pt>
                <c:pt idx="906">
                  <c:v>-1012.8125</c:v>
                </c:pt>
                <c:pt idx="907">
                  <c:v>-289.375</c:v>
                </c:pt>
                <c:pt idx="908">
                  <c:v>202.56250000000082</c:v>
                </c:pt>
                <c:pt idx="909">
                  <c:v>983.87500000000159</c:v>
                </c:pt>
                <c:pt idx="910">
                  <c:v>1823.0624999999991</c:v>
                </c:pt>
                <c:pt idx="911">
                  <c:v>1938.8124999999986</c:v>
                </c:pt>
                <c:pt idx="912">
                  <c:v>1244.3125000000011</c:v>
                </c:pt>
                <c:pt idx="913">
                  <c:v>752.37500000000045</c:v>
                </c:pt>
                <c:pt idx="914">
                  <c:v>1244.3124999999991</c:v>
                </c:pt>
                <c:pt idx="915">
                  <c:v>1186.4375000000005</c:v>
                </c:pt>
                <c:pt idx="916">
                  <c:v>636.62500000000091</c:v>
                </c:pt>
                <c:pt idx="917">
                  <c:v>260.4374999999996</c:v>
                </c:pt>
                <c:pt idx="918">
                  <c:v>-28.937500000000412</c:v>
                </c:pt>
                <c:pt idx="919">
                  <c:v>144.6875</c:v>
                </c:pt>
                <c:pt idx="920">
                  <c:v>405.1249999999996</c:v>
                </c:pt>
                <c:pt idx="921">
                  <c:v>810.2499999999992</c:v>
                </c:pt>
                <c:pt idx="922">
                  <c:v>983.87499999999955</c:v>
                </c:pt>
                <c:pt idx="923">
                  <c:v>810.2499999999992</c:v>
                </c:pt>
                <c:pt idx="924">
                  <c:v>57.874999999998771</c:v>
                </c:pt>
                <c:pt idx="925">
                  <c:v>-694.4999999999975</c:v>
                </c:pt>
                <c:pt idx="926">
                  <c:v>-607.68749999999829</c:v>
                </c:pt>
                <c:pt idx="927">
                  <c:v>-405.12500000000165</c:v>
                </c:pt>
                <c:pt idx="928">
                  <c:v>-318.31250000000045</c:v>
                </c:pt>
                <c:pt idx="929">
                  <c:v>-231.49999999999918</c:v>
                </c:pt>
                <c:pt idx="930">
                  <c:v>-202.56249999999875</c:v>
                </c:pt>
                <c:pt idx="931">
                  <c:v>-202.56250000000082</c:v>
                </c:pt>
                <c:pt idx="932">
                  <c:v>-231.50000000000122</c:v>
                </c:pt>
                <c:pt idx="933">
                  <c:v>-347.24999999999875</c:v>
                </c:pt>
                <c:pt idx="934">
                  <c:v>-549.81249999999955</c:v>
                </c:pt>
                <c:pt idx="935">
                  <c:v>-578.75</c:v>
                </c:pt>
                <c:pt idx="936">
                  <c:v>-434.06249999999994</c:v>
                </c:pt>
                <c:pt idx="937">
                  <c:v>-318.31250000000045</c:v>
                </c:pt>
                <c:pt idx="938">
                  <c:v>-289.375</c:v>
                </c:pt>
                <c:pt idx="939">
                  <c:v>-318.31250000000045</c:v>
                </c:pt>
                <c:pt idx="940">
                  <c:v>-260.4374999999996</c:v>
                </c:pt>
                <c:pt idx="941">
                  <c:v>-115.74999999999959</c:v>
                </c:pt>
                <c:pt idx="942">
                  <c:v>-57.875000000000824</c:v>
                </c:pt>
                <c:pt idx="943">
                  <c:v>-28.937500000000412</c:v>
                </c:pt>
                <c:pt idx="944">
                  <c:v>28.937500000000412</c:v>
                </c:pt>
                <c:pt idx="945">
                  <c:v>86.812500000001236</c:v>
                </c:pt>
                <c:pt idx="946">
                  <c:v>289.375</c:v>
                </c:pt>
                <c:pt idx="947">
                  <c:v>462.99999999999835</c:v>
                </c:pt>
                <c:pt idx="948">
                  <c:v>347.2500000000008</c:v>
                </c:pt>
                <c:pt idx="949">
                  <c:v>86.812500000001236</c:v>
                </c:pt>
                <c:pt idx="950">
                  <c:v>-318.31250000000045</c:v>
                </c:pt>
                <c:pt idx="951">
                  <c:v>-983.87499999999955</c:v>
                </c:pt>
                <c:pt idx="952">
                  <c:v>-1938.8125000000007</c:v>
                </c:pt>
                <c:pt idx="953">
                  <c:v>-2778.0000000000005</c:v>
                </c:pt>
                <c:pt idx="954">
                  <c:v>-3067.375</c:v>
                </c:pt>
                <c:pt idx="955">
                  <c:v>-3067.375</c:v>
                </c:pt>
                <c:pt idx="956">
                  <c:v>-3067.3749999999991</c:v>
                </c:pt>
                <c:pt idx="957">
                  <c:v>-2141.3749999999995</c:v>
                </c:pt>
                <c:pt idx="958">
                  <c:v>-347.24999999999983</c:v>
                </c:pt>
                <c:pt idx="959">
                  <c:v>1215.3749999999998</c:v>
                </c:pt>
                <c:pt idx="960">
                  <c:v>2488.6250000000005</c:v>
                </c:pt>
                <c:pt idx="961">
                  <c:v>3212.0624999999991</c:v>
                </c:pt>
                <c:pt idx="962">
                  <c:v>3096.3124999999986</c:v>
                </c:pt>
                <c:pt idx="963">
                  <c:v>2488.6250000000005</c:v>
                </c:pt>
                <c:pt idx="964">
                  <c:v>1678.3750000000011</c:v>
                </c:pt>
                <c:pt idx="965">
                  <c:v>897.06250000000045</c:v>
                </c:pt>
                <c:pt idx="966">
                  <c:v>318.31250000000045</c:v>
                </c:pt>
                <c:pt idx="967">
                  <c:v>0</c:v>
                </c:pt>
                <c:pt idx="968">
                  <c:v>-144.6875</c:v>
                </c:pt>
                <c:pt idx="969">
                  <c:v>-347.2500000000008</c:v>
                </c:pt>
                <c:pt idx="970">
                  <c:v>-723.4375</c:v>
                </c:pt>
                <c:pt idx="971">
                  <c:v>-1446.875</c:v>
                </c:pt>
                <c:pt idx="972">
                  <c:v>-2488.6250000000005</c:v>
                </c:pt>
                <c:pt idx="973">
                  <c:v>-3067.375</c:v>
                </c:pt>
                <c:pt idx="974">
                  <c:v>-3067.375</c:v>
                </c:pt>
                <c:pt idx="975">
                  <c:v>-3067.3749999999991</c:v>
                </c:pt>
                <c:pt idx="976">
                  <c:v>-3096.3124999999995</c:v>
                </c:pt>
                <c:pt idx="977">
                  <c:v>-2517.5625</c:v>
                </c:pt>
                <c:pt idx="978">
                  <c:v>-1765.1875000000005</c:v>
                </c:pt>
                <c:pt idx="979">
                  <c:v>-1533.6875</c:v>
                </c:pt>
                <c:pt idx="980">
                  <c:v>-1273.2499999999995</c:v>
                </c:pt>
                <c:pt idx="981">
                  <c:v>-1012.8124999999998</c:v>
                </c:pt>
                <c:pt idx="982">
                  <c:v>-954.93750000000023</c:v>
                </c:pt>
                <c:pt idx="983">
                  <c:v>-1157.5</c:v>
                </c:pt>
                <c:pt idx="984">
                  <c:v>-1273.25</c:v>
                </c:pt>
                <c:pt idx="985">
                  <c:v>-926.00000000000011</c:v>
                </c:pt>
                <c:pt idx="986">
                  <c:v>-318.3125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231.50000000000003</c:v>
                </c:pt>
                <c:pt idx="1027">
                  <c:v>1041.75</c:v>
                </c:pt>
                <c:pt idx="1028">
                  <c:v>2257.125</c:v>
                </c:pt>
                <c:pt idx="1029">
                  <c:v>3183.125</c:v>
                </c:pt>
                <c:pt idx="1030">
                  <c:v>3298.875</c:v>
                </c:pt>
                <c:pt idx="1031">
                  <c:v>2835.8749999999995</c:v>
                </c:pt>
                <c:pt idx="1032">
                  <c:v>2372.875</c:v>
                </c:pt>
                <c:pt idx="1033">
                  <c:v>2112.4375000000005</c:v>
                </c:pt>
                <c:pt idx="1034">
                  <c:v>1967.7500000000002</c:v>
                </c:pt>
                <c:pt idx="1035">
                  <c:v>1707.3125000000007</c:v>
                </c:pt>
                <c:pt idx="1036">
                  <c:v>1360.0625000000007</c:v>
                </c:pt>
                <c:pt idx="1037">
                  <c:v>1128.5624999999995</c:v>
                </c:pt>
                <c:pt idx="1038">
                  <c:v>1128.5624999999995</c:v>
                </c:pt>
                <c:pt idx="1039">
                  <c:v>1302.1875</c:v>
                </c:pt>
                <c:pt idx="1040">
                  <c:v>1388.9999999999993</c:v>
                </c:pt>
                <c:pt idx="1041">
                  <c:v>1302.1875</c:v>
                </c:pt>
                <c:pt idx="1042">
                  <c:v>1012.8125</c:v>
                </c:pt>
                <c:pt idx="1043">
                  <c:v>607.68750000000034</c:v>
                </c:pt>
                <c:pt idx="1044">
                  <c:v>260.4374999999996</c:v>
                </c:pt>
                <c:pt idx="1045">
                  <c:v>86.812499999999176</c:v>
                </c:pt>
                <c:pt idx="1046">
                  <c:v>86.812500000001236</c:v>
                </c:pt>
                <c:pt idx="1047">
                  <c:v>115.74999999999959</c:v>
                </c:pt>
                <c:pt idx="1048">
                  <c:v>0</c:v>
                </c:pt>
                <c:pt idx="1049">
                  <c:v>-289.375</c:v>
                </c:pt>
                <c:pt idx="1050">
                  <c:v>-694.49999999999966</c:v>
                </c:pt>
                <c:pt idx="1051">
                  <c:v>-1012.8125</c:v>
                </c:pt>
                <c:pt idx="1052">
                  <c:v>-1215.3750000000007</c:v>
                </c:pt>
                <c:pt idx="1053">
                  <c:v>-1446.875</c:v>
                </c:pt>
                <c:pt idx="1054">
                  <c:v>-1794.1250000000009</c:v>
                </c:pt>
                <c:pt idx="1055">
                  <c:v>-2257.1249999999991</c:v>
                </c:pt>
                <c:pt idx="1056">
                  <c:v>-2777.9999999999995</c:v>
                </c:pt>
                <c:pt idx="1057">
                  <c:v>-3067.375</c:v>
                </c:pt>
                <c:pt idx="1058">
                  <c:v>-2806.9374999999995</c:v>
                </c:pt>
                <c:pt idx="1059">
                  <c:v>-2517.5625</c:v>
                </c:pt>
                <c:pt idx="1060">
                  <c:v>-2199.25</c:v>
                </c:pt>
                <c:pt idx="1061">
                  <c:v>-1360.0624999999998</c:v>
                </c:pt>
                <c:pt idx="1062">
                  <c:v>-376.18750000000023</c:v>
                </c:pt>
                <c:pt idx="1063">
                  <c:v>231.5000000000002</c:v>
                </c:pt>
                <c:pt idx="1064">
                  <c:v>1012.8125</c:v>
                </c:pt>
                <c:pt idx="1065">
                  <c:v>2054.5624999999995</c:v>
                </c:pt>
                <c:pt idx="1066">
                  <c:v>2257.125</c:v>
                </c:pt>
                <c:pt idx="1067">
                  <c:v>1360.0625000000007</c:v>
                </c:pt>
                <c:pt idx="1068">
                  <c:v>520.87500000000023</c:v>
                </c:pt>
                <c:pt idx="1069">
                  <c:v>520.8749999999992</c:v>
                </c:pt>
                <c:pt idx="1070">
                  <c:v>1041.7500000000005</c:v>
                </c:pt>
                <c:pt idx="1071">
                  <c:v>1562.6250000000005</c:v>
                </c:pt>
                <c:pt idx="1072">
                  <c:v>1880.9374999999989</c:v>
                </c:pt>
                <c:pt idx="1073">
                  <c:v>2228.1875</c:v>
                </c:pt>
                <c:pt idx="1074">
                  <c:v>2662.2500000000009</c:v>
                </c:pt>
                <c:pt idx="1075">
                  <c:v>2835.8749999999991</c:v>
                </c:pt>
                <c:pt idx="1076">
                  <c:v>2546.4999999999991</c:v>
                </c:pt>
                <c:pt idx="1077">
                  <c:v>2054.5625000000005</c:v>
                </c:pt>
                <c:pt idx="1078">
                  <c:v>1620.5000000000002</c:v>
                </c:pt>
                <c:pt idx="1079">
                  <c:v>1389.0000000000014</c:v>
                </c:pt>
                <c:pt idx="1080">
                  <c:v>1070.6875000000009</c:v>
                </c:pt>
                <c:pt idx="1081">
                  <c:v>520.8749999999992</c:v>
                </c:pt>
                <c:pt idx="1082">
                  <c:v>-28.937500000000412</c:v>
                </c:pt>
                <c:pt idx="1083">
                  <c:v>-607.68750000000034</c:v>
                </c:pt>
                <c:pt idx="1084">
                  <c:v>-926.0000000000008</c:v>
                </c:pt>
                <c:pt idx="1085">
                  <c:v>-665.56249999999909</c:v>
                </c:pt>
                <c:pt idx="1086">
                  <c:v>-202.56249999999875</c:v>
                </c:pt>
                <c:pt idx="1087">
                  <c:v>28.937500000000412</c:v>
                </c:pt>
                <c:pt idx="1088">
                  <c:v>57.874999999998771</c:v>
                </c:pt>
                <c:pt idx="1089">
                  <c:v>28.937499999998355</c:v>
                </c:pt>
                <c:pt idx="1090">
                  <c:v>0</c:v>
                </c:pt>
                <c:pt idx="1091">
                  <c:v>86.812500000001236</c:v>
                </c:pt>
                <c:pt idx="1092">
                  <c:v>376.18750000000119</c:v>
                </c:pt>
                <c:pt idx="1093">
                  <c:v>752.37500000000045</c:v>
                </c:pt>
                <c:pt idx="1094">
                  <c:v>839.18749999999955</c:v>
                </c:pt>
                <c:pt idx="1095">
                  <c:v>578.75</c:v>
                </c:pt>
                <c:pt idx="1096">
                  <c:v>260.4374999999996</c:v>
                </c:pt>
                <c:pt idx="1097">
                  <c:v>-57.875000000000824</c:v>
                </c:pt>
                <c:pt idx="1098">
                  <c:v>-463.0000000000004</c:v>
                </c:pt>
                <c:pt idx="1099">
                  <c:v>-926.0000000000008</c:v>
                </c:pt>
                <c:pt idx="1100">
                  <c:v>-983.87499999999955</c:v>
                </c:pt>
                <c:pt idx="1101">
                  <c:v>-549.81249999999955</c:v>
                </c:pt>
                <c:pt idx="1102">
                  <c:v>-28.937500000000412</c:v>
                </c:pt>
                <c:pt idx="1103">
                  <c:v>520.87500000000125</c:v>
                </c:pt>
                <c:pt idx="1104">
                  <c:v>1012.8125</c:v>
                </c:pt>
                <c:pt idx="1105">
                  <c:v>1070.6874999999986</c:v>
                </c:pt>
                <c:pt idx="1106">
                  <c:v>636.62500000000091</c:v>
                </c:pt>
                <c:pt idx="1107">
                  <c:v>144.68750000000205</c:v>
                </c:pt>
                <c:pt idx="1108">
                  <c:v>-289.375</c:v>
                </c:pt>
                <c:pt idx="1109">
                  <c:v>-694.50000000000159</c:v>
                </c:pt>
                <c:pt idx="1110">
                  <c:v>-665.56249999999909</c:v>
                </c:pt>
                <c:pt idx="1111">
                  <c:v>-202.56250000000082</c:v>
                </c:pt>
                <c:pt idx="1112">
                  <c:v>405.1249999999996</c:v>
                </c:pt>
                <c:pt idx="1113">
                  <c:v>1157.5</c:v>
                </c:pt>
                <c:pt idx="1114">
                  <c:v>1562.6249999999995</c:v>
                </c:pt>
                <c:pt idx="1115">
                  <c:v>1186.4375000000025</c:v>
                </c:pt>
                <c:pt idx="1116">
                  <c:v>491.9375000000008</c:v>
                </c:pt>
                <c:pt idx="1117">
                  <c:v>-28.937500000002466</c:v>
                </c:pt>
                <c:pt idx="1118">
                  <c:v>-463.00000000000244</c:v>
                </c:pt>
                <c:pt idx="1119">
                  <c:v>-694.4999999999975</c:v>
                </c:pt>
                <c:pt idx="1120">
                  <c:v>-549.8124999999975</c:v>
                </c:pt>
                <c:pt idx="1121">
                  <c:v>-347.2500000000008</c:v>
                </c:pt>
                <c:pt idx="1122">
                  <c:v>-376.1874999999992</c:v>
                </c:pt>
                <c:pt idx="1123">
                  <c:v>-723.4375</c:v>
                </c:pt>
                <c:pt idx="1124">
                  <c:v>-1331.1250000000025</c:v>
                </c:pt>
                <c:pt idx="1125">
                  <c:v>-2141.3750000000018</c:v>
                </c:pt>
                <c:pt idx="1126">
                  <c:v>-2835.8749999999991</c:v>
                </c:pt>
                <c:pt idx="1127">
                  <c:v>-3067.3749999999982</c:v>
                </c:pt>
                <c:pt idx="1128">
                  <c:v>-3009.4999999999995</c:v>
                </c:pt>
                <c:pt idx="1129">
                  <c:v>-2604.375</c:v>
                </c:pt>
                <c:pt idx="1130">
                  <c:v>-2083.5000000000009</c:v>
                </c:pt>
                <c:pt idx="1131">
                  <c:v>-1852.0000000000007</c:v>
                </c:pt>
                <c:pt idx="1132">
                  <c:v>-1823.0624999999991</c:v>
                </c:pt>
                <c:pt idx="1133">
                  <c:v>-1967.7500000000002</c:v>
                </c:pt>
                <c:pt idx="1134">
                  <c:v>-2083.5000000000009</c:v>
                </c:pt>
                <c:pt idx="1135">
                  <c:v>-1938.8124999999998</c:v>
                </c:pt>
                <c:pt idx="1136">
                  <c:v>-1388.9999999999998</c:v>
                </c:pt>
                <c:pt idx="1137">
                  <c:v>-607.68750000000034</c:v>
                </c:pt>
                <c:pt idx="1138">
                  <c:v>-86.812499999999687</c:v>
                </c:pt>
                <c:pt idx="1139">
                  <c:v>115.7500000000001</c:v>
                </c:pt>
                <c:pt idx="1140">
                  <c:v>231.49999999999969</c:v>
                </c:pt>
                <c:pt idx="1141">
                  <c:v>520.87499999999966</c:v>
                </c:pt>
                <c:pt idx="1142">
                  <c:v>1157.5000000000005</c:v>
                </c:pt>
                <c:pt idx="1143">
                  <c:v>1765.1875000000005</c:v>
                </c:pt>
                <c:pt idx="1144">
                  <c:v>1533.6874999999991</c:v>
                </c:pt>
                <c:pt idx="1145">
                  <c:v>665.56250000000023</c:v>
                </c:pt>
                <c:pt idx="1146">
                  <c:v>-491.93749999999977</c:v>
                </c:pt>
                <c:pt idx="1147">
                  <c:v>-2141.3750000000009</c:v>
                </c:pt>
                <c:pt idx="1148">
                  <c:v>-2575.4374999999995</c:v>
                </c:pt>
                <c:pt idx="1149">
                  <c:v>-1562.6249999999995</c:v>
                </c:pt>
                <c:pt idx="1150">
                  <c:v>-520.87500000000023</c:v>
                </c:pt>
                <c:pt idx="1151">
                  <c:v>0</c:v>
                </c:pt>
                <c:pt idx="1152">
                  <c:v>549.81250000000011</c:v>
                </c:pt>
                <c:pt idx="1153">
                  <c:v>1967.7500000000002</c:v>
                </c:pt>
                <c:pt idx="1154">
                  <c:v>3241</c:v>
                </c:pt>
                <c:pt idx="1155">
                  <c:v>3183.125</c:v>
                </c:pt>
                <c:pt idx="1156">
                  <c:v>2517.5624999999991</c:v>
                </c:pt>
                <c:pt idx="1157">
                  <c:v>2430.7500000000005</c:v>
                </c:pt>
                <c:pt idx="1158">
                  <c:v>2778.0000000000005</c:v>
                </c:pt>
                <c:pt idx="1159">
                  <c:v>3096.3124999999986</c:v>
                </c:pt>
                <c:pt idx="1160">
                  <c:v>3009.4999999999995</c:v>
                </c:pt>
                <c:pt idx="1161">
                  <c:v>2575.4374999999995</c:v>
                </c:pt>
                <c:pt idx="1162">
                  <c:v>2228.1875000000009</c:v>
                </c:pt>
                <c:pt idx="1163">
                  <c:v>2083.5000000000009</c:v>
                </c:pt>
                <c:pt idx="1164">
                  <c:v>1996.6875000000016</c:v>
                </c:pt>
                <c:pt idx="1165">
                  <c:v>1909.8749999999984</c:v>
                </c:pt>
                <c:pt idx="1166">
                  <c:v>1331.1249999999982</c:v>
                </c:pt>
                <c:pt idx="1167">
                  <c:v>781.3125000000008</c:v>
                </c:pt>
                <c:pt idx="1168">
                  <c:v>926.0000000000008</c:v>
                </c:pt>
                <c:pt idx="1169">
                  <c:v>1041.7500000000025</c:v>
                </c:pt>
                <c:pt idx="1170">
                  <c:v>954.9374999999992</c:v>
                </c:pt>
                <c:pt idx="1171">
                  <c:v>897.06249999999829</c:v>
                </c:pt>
                <c:pt idx="1172">
                  <c:v>810.2499999999992</c:v>
                </c:pt>
                <c:pt idx="1173">
                  <c:v>723.4375</c:v>
                </c:pt>
                <c:pt idx="1174">
                  <c:v>665.56249999999909</c:v>
                </c:pt>
                <c:pt idx="1175">
                  <c:v>578.75</c:v>
                </c:pt>
                <c:pt idx="1176">
                  <c:v>491.9375000000008</c:v>
                </c:pt>
                <c:pt idx="1177">
                  <c:v>462.99999999999835</c:v>
                </c:pt>
                <c:pt idx="1178">
                  <c:v>520.8749999999992</c:v>
                </c:pt>
                <c:pt idx="1179">
                  <c:v>578.75</c:v>
                </c:pt>
                <c:pt idx="1180">
                  <c:v>578.75</c:v>
                </c:pt>
                <c:pt idx="1181">
                  <c:v>549.81250000000159</c:v>
                </c:pt>
                <c:pt idx="1182">
                  <c:v>463.00000000000244</c:v>
                </c:pt>
                <c:pt idx="1183">
                  <c:v>376.1874999999992</c:v>
                </c:pt>
                <c:pt idx="1184">
                  <c:v>318.31249999999835</c:v>
                </c:pt>
                <c:pt idx="1185">
                  <c:v>231.49999999999918</c:v>
                </c:pt>
                <c:pt idx="1186">
                  <c:v>86.812499999999176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28.937500000002466</c:v>
                </c:pt>
                <c:pt idx="1196">
                  <c:v>28.937500000002466</c:v>
                </c:pt>
                <c:pt idx="1197">
                  <c:v>28.937499999998355</c:v>
                </c:pt>
                <c:pt idx="1198">
                  <c:v>144.6875</c:v>
                </c:pt>
                <c:pt idx="1199">
                  <c:v>260.43750000000159</c:v>
                </c:pt>
                <c:pt idx="1200">
                  <c:v>376.1874999999992</c:v>
                </c:pt>
                <c:pt idx="1201">
                  <c:v>462.99999999999835</c:v>
                </c:pt>
                <c:pt idx="1202">
                  <c:v>405.12500000000165</c:v>
                </c:pt>
                <c:pt idx="1203">
                  <c:v>289.375</c:v>
                </c:pt>
                <c:pt idx="1204">
                  <c:v>173.62499999999835</c:v>
                </c:pt>
                <c:pt idx="1205">
                  <c:v>86.812499999999176</c:v>
                </c:pt>
                <c:pt idx="1206">
                  <c:v>57.875000000000824</c:v>
                </c:pt>
                <c:pt idx="1207">
                  <c:v>57.875000000000824</c:v>
                </c:pt>
                <c:pt idx="1208">
                  <c:v>57.875000000000824</c:v>
                </c:pt>
                <c:pt idx="1209">
                  <c:v>28.937500000002466</c:v>
                </c:pt>
                <c:pt idx="1210">
                  <c:v>0</c:v>
                </c:pt>
                <c:pt idx="1211">
                  <c:v>0</c:v>
                </c:pt>
                <c:pt idx="1212">
                  <c:v>-28.937500000002466</c:v>
                </c:pt>
                <c:pt idx="1213">
                  <c:v>-28.937500000002466</c:v>
                </c:pt>
                <c:pt idx="1214">
                  <c:v>0</c:v>
                </c:pt>
                <c:pt idx="1215">
                  <c:v>0</c:v>
                </c:pt>
                <c:pt idx="1216">
                  <c:v>-28.937499999998355</c:v>
                </c:pt>
                <c:pt idx="1217">
                  <c:v>-57.875000000000824</c:v>
                </c:pt>
                <c:pt idx="1218">
                  <c:v>-57.875000000000824</c:v>
                </c:pt>
                <c:pt idx="1219">
                  <c:v>-57.87499999999671</c:v>
                </c:pt>
                <c:pt idx="1220">
                  <c:v>-86.812499999999176</c:v>
                </c:pt>
                <c:pt idx="1221">
                  <c:v>-144.6875</c:v>
                </c:pt>
                <c:pt idx="1222">
                  <c:v>-173.62500000000247</c:v>
                </c:pt>
                <c:pt idx="1223">
                  <c:v>-202.56250000000082</c:v>
                </c:pt>
                <c:pt idx="1224">
                  <c:v>-173.62499999999835</c:v>
                </c:pt>
                <c:pt idx="1225">
                  <c:v>-115.75000000000165</c:v>
                </c:pt>
                <c:pt idx="1226">
                  <c:v>-86.812499999999176</c:v>
                </c:pt>
                <c:pt idx="1227">
                  <c:v>-86.812499999999176</c:v>
                </c:pt>
                <c:pt idx="1228">
                  <c:v>-86.812499999999176</c:v>
                </c:pt>
                <c:pt idx="1229">
                  <c:v>-86.812499999999176</c:v>
                </c:pt>
                <c:pt idx="1230">
                  <c:v>-115.75000000000165</c:v>
                </c:pt>
                <c:pt idx="1231">
                  <c:v>-86.812499999999176</c:v>
                </c:pt>
                <c:pt idx="1232">
                  <c:v>-28.937499999998355</c:v>
                </c:pt>
                <c:pt idx="1233">
                  <c:v>-28.937500000002466</c:v>
                </c:pt>
                <c:pt idx="1234">
                  <c:v>-28.937500000002466</c:v>
                </c:pt>
                <c:pt idx="1235">
                  <c:v>-57.875000000000824</c:v>
                </c:pt>
                <c:pt idx="1236">
                  <c:v>-115.74999999999754</c:v>
                </c:pt>
                <c:pt idx="1237">
                  <c:v>-202.5624999999967</c:v>
                </c:pt>
                <c:pt idx="1238">
                  <c:v>-318.31250000000244</c:v>
                </c:pt>
                <c:pt idx="1239">
                  <c:v>-405.12500000000165</c:v>
                </c:pt>
                <c:pt idx="1240">
                  <c:v>-434.06249999999994</c:v>
                </c:pt>
                <c:pt idx="1241">
                  <c:v>-405.12500000000165</c:v>
                </c:pt>
                <c:pt idx="1242">
                  <c:v>-376.1874999999992</c:v>
                </c:pt>
                <c:pt idx="1243">
                  <c:v>-376.1874999999992</c:v>
                </c:pt>
                <c:pt idx="1244">
                  <c:v>-376.1874999999992</c:v>
                </c:pt>
                <c:pt idx="1245">
                  <c:v>-347.2500000000008</c:v>
                </c:pt>
                <c:pt idx="1246">
                  <c:v>-376.1874999999992</c:v>
                </c:pt>
                <c:pt idx="1247">
                  <c:v>-405.1249999999975</c:v>
                </c:pt>
                <c:pt idx="1248">
                  <c:v>-405.12500000000165</c:v>
                </c:pt>
                <c:pt idx="1249">
                  <c:v>-405.12500000000165</c:v>
                </c:pt>
                <c:pt idx="1250">
                  <c:v>-376.1874999999992</c:v>
                </c:pt>
                <c:pt idx="1251">
                  <c:v>-347.2500000000008</c:v>
                </c:pt>
                <c:pt idx="1252">
                  <c:v>-347.2500000000008</c:v>
                </c:pt>
                <c:pt idx="1253">
                  <c:v>-347.2499999999967</c:v>
                </c:pt>
                <c:pt idx="1254">
                  <c:v>-347.2500000000008</c:v>
                </c:pt>
                <c:pt idx="1255">
                  <c:v>-347.2500000000008</c:v>
                </c:pt>
                <c:pt idx="1256">
                  <c:v>-347.2500000000008</c:v>
                </c:pt>
                <c:pt idx="1257">
                  <c:v>-347.2500000000008</c:v>
                </c:pt>
                <c:pt idx="1258">
                  <c:v>-347.2499999999967</c:v>
                </c:pt>
                <c:pt idx="1259">
                  <c:v>-318.31249999999835</c:v>
                </c:pt>
                <c:pt idx="1260">
                  <c:v>-260.43750000000159</c:v>
                </c:pt>
                <c:pt idx="1261">
                  <c:v>-202.56250000000082</c:v>
                </c:pt>
                <c:pt idx="1262">
                  <c:v>-86.812499999999176</c:v>
                </c:pt>
                <c:pt idx="1263">
                  <c:v>28.937499999998355</c:v>
                </c:pt>
                <c:pt idx="1264">
                  <c:v>115.74999999999754</c:v>
                </c:pt>
                <c:pt idx="1265">
                  <c:v>173.62500000000247</c:v>
                </c:pt>
                <c:pt idx="1266">
                  <c:v>144.6875</c:v>
                </c:pt>
                <c:pt idx="1267">
                  <c:v>115.74999999999754</c:v>
                </c:pt>
                <c:pt idx="1268">
                  <c:v>57.875000000000824</c:v>
                </c:pt>
                <c:pt idx="1269">
                  <c:v>-57.875000000000824</c:v>
                </c:pt>
                <c:pt idx="1270">
                  <c:v>-144.6875</c:v>
                </c:pt>
                <c:pt idx="1271">
                  <c:v>-202.5624999999967</c:v>
                </c:pt>
                <c:pt idx="1272">
                  <c:v>-231.49999999999918</c:v>
                </c:pt>
                <c:pt idx="1273">
                  <c:v>-202.56250000000082</c:v>
                </c:pt>
                <c:pt idx="1274">
                  <c:v>-173.62499999999835</c:v>
                </c:pt>
                <c:pt idx="1275">
                  <c:v>-144.6875</c:v>
                </c:pt>
                <c:pt idx="1276">
                  <c:v>-57.875000000000824</c:v>
                </c:pt>
                <c:pt idx="1277">
                  <c:v>28.937499999998355</c:v>
                </c:pt>
                <c:pt idx="1278">
                  <c:v>57.875000000000824</c:v>
                </c:pt>
                <c:pt idx="1279">
                  <c:v>86.812499999999176</c:v>
                </c:pt>
                <c:pt idx="1280">
                  <c:v>115.74999999999754</c:v>
                </c:pt>
                <c:pt idx="1281">
                  <c:v>57.875000000000824</c:v>
                </c:pt>
                <c:pt idx="1282">
                  <c:v>28.937500000002466</c:v>
                </c:pt>
                <c:pt idx="1283">
                  <c:v>28.937500000002466</c:v>
                </c:pt>
                <c:pt idx="1284">
                  <c:v>0</c:v>
                </c:pt>
                <c:pt idx="1285">
                  <c:v>-57.875000000000824</c:v>
                </c:pt>
                <c:pt idx="1286">
                  <c:v>-115.75000000000165</c:v>
                </c:pt>
                <c:pt idx="1287">
                  <c:v>-144.6875</c:v>
                </c:pt>
                <c:pt idx="1288">
                  <c:v>-202.56250000000082</c:v>
                </c:pt>
                <c:pt idx="1289">
                  <c:v>-231.49999999999918</c:v>
                </c:pt>
                <c:pt idx="1290">
                  <c:v>-202.56250000000082</c:v>
                </c:pt>
                <c:pt idx="1291">
                  <c:v>-202.56250000000082</c:v>
                </c:pt>
                <c:pt idx="1292">
                  <c:v>-260.4374999999975</c:v>
                </c:pt>
                <c:pt idx="1293">
                  <c:v>-289.375</c:v>
                </c:pt>
                <c:pt idx="1294">
                  <c:v>-289.375</c:v>
                </c:pt>
                <c:pt idx="1295">
                  <c:v>-231.49999999999918</c:v>
                </c:pt>
                <c:pt idx="1296">
                  <c:v>-115.75000000000165</c:v>
                </c:pt>
                <c:pt idx="1297">
                  <c:v>0</c:v>
                </c:pt>
                <c:pt idx="1298">
                  <c:v>86.812499999999176</c:v>
                </c:pt>
                <c:pt idx="1299">
                  <c:v>144.6875</c:v>
                </c:pt>
                <c:pt idx="1300">
                  <c:v>144.6875</c:v>
                </c:pt>
                <c:pt idx="1301">
                  <c:v>115.74999999999754</c:v>
                </c:pt>
                <c:pt idx="1302">
                  <c:v>115.75000000000165</c:v>
                </c:pt>
                <c:pt idx="1303">
                  <c:v>144.6875</c:v>
                </c:pt>
                <c:pt idx="1304">
                  <c:v>115.75000000000165</c:v>
                </c:pt>
                <c:pt idx="1305">
                  <c:v>57.875000000000824</c:v>
                </c:pt>
                <c:pt idx="1306">
                  <c:v>28.937499999998355</c:v>
                </c:pt>
                <c:pt idx="1307">
                  <c:v>0</c:v>
                </c:pt>
                <c:pt idx="1308">
                  <c:v>-28.937499999998355</c:v>
                </c:pt>
                <c:pt idx="1309">
                  <c:v>-28.937499999998355</c:v>
                </c:pt>
                <c:pt idx="1310">
                  <c:v>-28.937500000002466</c:v>
                </c:pt>
                <c:pt idx="1311">
                  <c:v>-57.875000000000824</c:v>
                </c:pt>
                <c:pt idx="1312">
                  <c:v>-86.812499999999176</c:v>
                </c:pt>
                <c:pt idx="1313">
                  <c:v>-144.6875</c:v>
                </c:pt>
                <c:pt idx="1314">
                  <c:v>-144.6875</c:v>
                </c:pt>
                <c:pt idx="1315">
                  <c:v>-144.6875</c:v>
                </c:pt>
                <c:pt idx="1316">
                  <c:v>-260.43750000000159</c:v>
                </c:pt>
                <c:pt idx="1317">
                  <c:v>-289.375</c:v>
                </c:pt>
                <c:pt idx="1318">
                  <c:v>-231.49999999999918</c:v>
                </c:pt>
                <c:pt idx="1319">
                  <c:v>-57.875000000000824</c:v>
                </c:pt>
                <c:pt idx="1320">
                  <c:v>202.56250000000082</c:v>
                </c:pt>
                <c:pt idx="1321">
                  <c:v>405.12500000000165</c:v>
                </c:pt>
                <c:pt idx="1322">
                  <c:v>607.68749999999829</c:v>
                </c:pt>
                <c:pt idx="1323">
                  <c:v>810.2499999999992</c:v>
                </c:pt>
                <c:pt idx="1324">
                  <c:v>897.0625000000025</c:v>
                </c:pt>
                <c:pt idx="1325">
                  <c:v>752.37499999999841</c:v>
                </c:pt>
                <c:pt idx="1326">
                  <c:v>462.99999999999835</c:v>
                </c:pt>
                <c:pt idx="1327">
                  <c:v>202.56250000000082</c:v>
                </c:pt>
                <c:pt idx="1328">
                  <c:v>57.875000000000824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-28.937499999998355</c:v>
                </c:pt>
                <c:pt idx="1333">
                  <c:v>-115.75000000000165</c:v>
                </c:pt>
                <c:pt idx="1334">
                  <c:v>-173.62500000000247</c:v>
                </c:pt>
                <c:pt idx="1335">
                  <c:v>-173.62499999999835</c:v>
                </c:pt>
                <c:pt idx="1336">
                  <c:v>-115.74999999999754</c:v>
                </c:pt>
                <c:pt idx="1337">
                  <c:v>-57.875000000000824</c:v>
                </c:pt>
                <c:pt idx="1338">
                  <c:v>-28.937500000002466</c:v>
                </c:pt>
                <c:pt idx="1339">
                  <c:v>0</c:v>
                </c:pt>
                <c:pt idx="1340">
                  <c:v>28.937500000002466</c:v>
                </c:pt>
                <c:pt idx="1341">
                  <c:v>57.875000000000824</c:v>
                </c:pt>
                <c:pt idx="1342">
                  <c:v>144.6875</c:v>
                </c:pt>
                <c:pt idx="1343">
                  <c:v>231.49999999999918</c:v>
                </c:pt>
                <c:pt idx="1344">
                  <c:v>231.49999999999918</c:v>
                </c:pt>
                <c:pt idx="1345">
                  <c:v>202.56250000000082</c:v>
                </c:pt>
                <c:pt idx="1346">
                  <c:v>115.74999999999754</c:v>
                </c:pt>
                <c:pt idx="1347">
                  <c:v>28.937499999998355</c:v>
                </c:pt>
                <c:pt idx="1348">
                  <c:v>-57.87499999999671</c:v>
                </c:pt>
                <c:pt idx="1349">
                  <c:v>-260.4374999999975</c:v>
                </c:pt>
                <c:pt idx="1350">
                  <c:v>-520.87500000000318</c:v>
                </c:pt>
                <c:pt idx="1351">
                  <c:v>-723.4375</c:v>
                </c:pt>
                <c:pt idx="1352">
                  <c:v>-810.2499999999992</c:v>
                </c:pt>
                <c:pt idx="1353">
                  <c:v>-839.18750000000159</c:v>
                </c:pt>
                <c:pt idx="1354">
                  <c:v>-868.12499999999989</c:v>
                </c:pt>
                <c:pt idx="1355">
                  <c:v>-926.0000000000008</c:v>
                </c:pt>
                <c:pt idx="1356">
                  <c:v>-1041.7499999999984</c:v>
                </c:pt>
                <c:pt idx="1357">
                  <c:v>-1128.5624999999975</c:v>
                </c:pt>
                <c:pt idx="1358">
                  <c:v>-1186.4375000000025</c:v>
                </c:pt>
                <c:pt idx="1359">
                  <c:v>-1273.2500000000018</c:v>
                </c:pt>
                <c:pt idx="1360">
                  <c:v>-1302.187499999998</c:v>
                </c:pt>
                <c:pt idx="1361">
                  <c:v>-1041.7499999999984</c:v>
                </c:pt>
                <c:pt idx="1362">
                  <c:v>-520.87500000000125</c:v>
                </c:pt>
                <c:pt idx="1363">
                  <c:v>57.874999999998771</c:v>
                </c:pt>
                <c:pt idx="1364">
                  <c:v>578.75</c:v>
                </c:pt>
                <c:pt idx="1365">
                  <c:v>636.62500000000091</c:v>
                </c:pt>
                <c:pt idx="1366">
                  <c:v>260.43750000000159</c:v>
                </c:pt>
                <c:pt idx="1367">
                  <c:v>-202.56250000000082</c:v>
                </c:pt>
                <c:pt idx="1368">
                  <c:v>-781.3125000000008</c:v>
                </c:pt>
                <c:pt idx="1369">
                  <c:v>-1012.8125</c:v>
                </c:pt>
                <c:pt idx="1370">
                  <c:v>-636.62500000000091</c:v>
                </c:pt>
                <c:pt idx="1371">
                  <c:v>-173.6250000000004</c:v>
                </c:pt>
                <c:pt idx="1372">
                  <c:v>0</c:v>
                </c:pt>
                <c:pt idx="1373">
                  <c:v>-144.6875</c:v>
                </c:pt>
                <c:pt idx="1374">
                  <c:v>-462.99999999999835</c:v>
                </c:pt>
                <c:pt idx="1375">
                  <c:v>-868.12499999999989</c:v>
                </c:pt>
                <c:pt idx="1376">
                  <c:v>-1562.6250000000016</c:v>
                </c:pt>
                <c:pt idx="1377">
                  <c:v>-2546.4999999999991</c:v>
                </c:pt>
                <c:pt idx="1378">
                  <c:v>-3067.3749999999982</c:v>
                </c:pt>
                <c:pt idx="1379">
                  <c:v>-3067.375</c:v>
                </c:pt>
                <c:pt idx="1380">
                  <c:v>-3067.375</c:v>
                </c:pt>
                <c:pt idx="1381">
                  <c:v>-2199.2499999999991</c:v>
                </c:pt>
                <c:pt idx="1382">
                  <c:v>-86.812500000000199</c:v>
                </c:pt>
                <c:pt idx="1383">
                  <c:v>1620.4999999999993</c:v>
                </c:pt>
                <c:pt idx="1384">
                  <c:v>1823.0625000000002</c:v>
                </c:pt>
                <c:pt idx="1385">
                  <c:v>1099.6250000000011</c:v>
                </c:pt>
                <c:pt idx="1386">
                  <c:v>578.75</c:v>
                </c:pt>
                <c:pt idx="1387">
                  <c:v>781.31249999999875</c:v>
                </c:pt>
                <c:pt idx="1388">
                  <c:v>1417.9374999999995</c:v>
                </c:pt>
                <c:pt idx="1389">
                  <c:v>2054.5625000000005</c:v>
                </c:pt>
                <c:pt idx="1390">
                  <c:v>2228.1875000000009</c:v>
                </c:pt>
                <c:pt idx="1391">
                  <c:v>1823.0624999999991</c:v>
                </c:pt>
                <c:pt idx="1392">
                  <c:v>1186.4374999999984</c:v>
                </c:pt>
                <c:pt idx="1393">
                  <c:v>607.68750000000034</c:v>
                </c:pt>
                <c:pt idx="1394">
                  <c:v>173.6250000000004</c:v>
                </c:pt>
                <c:pt idx="1395">
                  <c:v>-57.874999999998771</c:v>
                </c:pt>
                <c:pt idx="1396">
                  <c:v>-231.49999999999918</c:v>
                </c:pt>
                <c:pt idx="1397">
                  <c:v>-434.06249999999994</c:v>
                </c:pt>
                <c:pt idx="1398">
                  <c:v>-578.75</c:v>
                </c:pt>
                <c:pt idx="1399">
                  <c:v>-723.4375</c:v>
                </c:pt>
                <c:pt idx="1400">
                  <c:v>-868.12499999999989</c:v>
                </c:pt>
                <c:pt idx="1401">
                  <c:v>-954.93750000000125</c:v>
                </c:pt>
                <c:pt idx="1402">
                  <c:v>-1128.5624999999995</c:v>
                </c:pt>
                <c:pt idx="1403">
                  <c:v>-1620.5000000000002</c:v>
                </c:pt>
                <c:pt idx="1404">
                  <c:v>-2517.5625000000009</c:v>
                </c:pt>
                <c:pt idx="1405">
                  <c:v>-3067.3749999999991</c:v>
                </c:pt>
                <c:pt idx="1406">
                  <c:v>-2575.4374999999995</c:v>
                </c:pt>
                <c:pt idx="1407">
                  <c:v>-1244.3125000000002</c:v>
                </c:pt>
                <c:pt idx="1408">
                  <c:v>-86.812500000000199</c:v>
                </c:pt>
                <c:pt idx="1409">
                  <c:v>173.6250000000004</c:v>
                </c:pt>
                <c:pt idx="1410">
                  <c:v>28.937499999999385</c:v>
                </c:pt>
                <c:pt idx="1411">
                  <c:v>-115.74999999999959</c:v>
                </c:pt>
                <c:pt idx="1412">
                  <c:v>-202.5624999999998</c:v>
                </c:pt>
                <c:pt idx="1413">
                  <c:v>-86.812500000000199</c:v>
                </c:pt>
                <c:pt idx="1414">
                  <c:v>434.06249999999994</c:v>
                </c:pt>
                <c:pt idx="1415">
                  <c:v>1244.3125000000002</c:v>
                </c:pt>
                <c:pt idx="1416">
                  <c:v>1909.8749999999993</c:v>
                </c:pt>
                <c:pt idx="1417">
                  <c:v>2112.4374999999991</c:v>
                </c:pt>
                <c:pt idx="1418">
                  <c:v>1765.1875000000005</c:v>
                </c:pt>
                <c:pt idx="1419">
                  <c:v>954.93750000000125</c:v>
                </c:pt>
                <c:pt idx="1420">
                  <c:v>0</c:v>
                </c:pt>
                <c:pt idx="1421">
                  <c:v>-983.87500000000159</c:v>
                </c:pt>
                <c:pt idx="1422">
                  <c:v>-1620.5000000000002</c:v>
                </c:pt>
                <c:pt idx="1423">
                  <c:v>-1157.5</c:v>
                </c:pt>
                <c:pt idx="1424">
                  <c:v>-202.56249999999875</c:v>
                </c:pt>
                <c:pt idx="1425">
                  <c:v>578.75</c:v>
                </c:pt>
                <c:pt idx="1426">
                  <c:v>1417.9374999999995</c:v>
                </c:pt>
                <c:pt idx="1427">
                  <c:v>1591.5625</c:v>
                </c:pt>
                <c:pt idx="1428">
                  <c:v>868.12499999999989</c:v>
                </c:pt>
                <c:pt idx="1429">
                  <c:v>28.937500000000412</c:v>
                </c:pt>
                <c:pt idx="1430">
                  <c:v>-694.49999999999966</c:v>
                </c:pt>
                <c:pt idx="1431">
                  <c:v>-1533.6874999999991</c:v>
                </c:pt>
                <c:pt idx="1432">
                  <c:v>-2546.5</c:v>
                </c:pt>
                <c:pt idx="1433">
                  <c:v>-3067.375</c:v>
                </c:pt>
                <c:pt idx="1434">
                  <c:v>-3096.3124999999995</c:v>
                </c:pt>
                <c:pt idx="1435">
                  <c:v>-1996.6874999999995</c:v>
                </c:pt>
                <c:pt idx="1436">
                  <c:v>-260.43750000000063</c:v>
                </c:pt>
                <c:pt idx="1437">
                  <c:v>578.75</c:v>
                </c:pt>
                <c:pt idx="1438">
                  <c:v>665.56250000000023</c:v>
                </c:pt>
                <c:pt idx="1439">
                  <c:v>289.375</c:v>
                </c:pt>
                <c:pt idx="1440">
                  <c:v>-173.6250000000004</c:v>
                </c:pt>
                <c:pt idx="1441">
                  <c:v>-723.4375</c:v>
                </c:pt>
                <c:pt idx="1442">
                  <c:v>-897.06249999999932</c:v>
                </c:pt>
                <c:pt idx="1443">
                  <c:v>-463.0000000000004</c:v>
                </c:pt>
                <c:pt idx="1444">
                  <c:v>0</c:v>
                </c:pt>
                <c:pt idx="1445">
                  <c:v>144.6875</c:v>
                </c:pt>
                <c:pt idx="1446">
                  <c:v>-115.75000000000061</c:v>
                </c:pt>
                <c:pt idx="1447">
                  <c:v>-1012.8125</c:v>
                </c:pt>
                <c:pt idx="1448">
                  <c:v>-2314.9999999999995</c:v>
                </c:pt>
                <c:pt idx="1449">
                  <c:v>-3009.5</c:v>
                </c:pt>
                <c:pt idx="1450">
                  <c:v>-2517.5625000000005</c:v>
                </c:pt>
                <c:pt idx="1451">
                  <c:v>-1331.125</c:v>
                </c:pt>
                <c:pt idx="1452">
                  <c:v>-347.25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636.625</c:v>
                </c:pt>
                <c:pt idx="1479">
                  <c:v>1273.25</c:v>
                </c:pt>
                <c:pt idx="1480">
                  <c:v>1186.4375</c:v>
                </c:pt>
                <c:pt idx="1481">
                  <c:v>1012.8125</c:v>
                </c:pt>
                <c:pt idx="1482">
                  <c:v>839.18749999999977</c:v>
                </c:pt>
                <c:pt idx="1483">
                  <c:v>723.4375</c:v>
                </c:pt>
                <c:pt idx="1484">
                  <c:v>665.56250000000023</c:v>
                </c:pt>
                <c:pt idx="1485">
                  <c:v>723.4375</c:v>
                </c:pt>
                <c:pt idx="1486">
                  <c:v>925.99999999999977</c:v>
                </c:pt>
                <c:pt idx="1487">
                  <c:v>1186.4375</c:v>
                </c:pt>
                <c:pt idx="1488">
                  <c:v>1475.8125000000002</c:v>
                </c:pt>
                <c:pt idx="1489">
                  <c:v>1765.1875000000005</c:v>
                </c:pt>
                <c:pt idx="1490">
                  <c:v>1996.6874999999995</c:v>
                </c:pt>
                <c:pt idx="1491">
                  <c:v>2141.3749999999995</c:v>
                </c:pt>
                <c:pt idx="1492">
                  <c:v>2141.3750000000009</c:v>
                </c:pt>
                <c:pt idx="1493">
                  <c:v>2025.625</c:v>
                </c:pt>
                <c:pt idx="1494">
                  <c:v>1880.9375</c:v>
                </c:pt>
                <c:pt idx="1495">
                  <c:v>1678.3749999999991</c:v>
                </c:pt>
                <c:pt idx="1496">
                  <c:v>1475.8125000000002</c:v>
                </c:pt>
                <c:pt idx="1497">
                  <c:v>1273.2500000000018</c:v>
                </c:pt>
                <c:pt idx="1498">
                  <c:v>1041.7499999999984</c:v>
                </c:pt>
                <c:pt idx="1499">
                  <c:v>810.2499999999992</c:v>
                </c:pt>
                <c:pt idx="1500">
                  <c:v>578.75</c:v>
                </c:pt>
                <c:pt idx="1501">
                  <c:v>463.0000000000004</c:v>
                </c:pt>
                <c:pt idx="1502">
                  <c:v>405.12500000000165</c:v>
                </c:pt>
                <c:pt idx="1503">
                  <c:v>376.1874999999992</c:v>
                </c:pt>
                <c:pt idx="1504">
                  <c:v>376.1874999999992</c:v>
                </c:pt>
                <c:pt idx="1505">
                  <c:v>318.31250000000045</c:v>
                </c:pt>
                <c:pt idx="1506">
                  <c:v>289.375</c:v>
                </c:pt>
                <c:pt idx="1507">
                  <c:v>318.31250000000045</c:v>
                </c:pt>
                <c:pt idx="1508">
                  <c:v>376.1874999999992</c:v>
                </c:pt>
                <c:pt idx="1509">
                  <c:v>463.0000000000004</c:v>
                </c:pt>
                <c:pt idx="1510">
                  <c:v>636.62500000000091</c:v>
                </c:pt>
                <c:pt idx="1511">
                  <c:v>868.12499999999989</c:v>
                </c:pt>
                <c:pt idx="1512">
                  <c:v>1099.6249999999991</c:v>
                </c:pt>
                <c:pt idx="1513">
                  <c:v>1302.1875</c:v>
                </c:pt>
                <c:pt idx="1514">
                  <c:v>1388.9999999999993</c:v>
                </c:pt>
                <c:pt idx="1515">
                  <c:v>1302.1875</c:v>
                </c:pt>
                <c:pt idx="1516">
                  <c:v>1041.7500000000025</c:v>
                </c:pt>
                <c:pt idx="1517">
                  <c:v>781.3125000000008</c:v>
                </c:pt>
                <c:pt idx="1518">
                  <c:v>578.75</c:v>
                </c:pt>
                <c:pt idx="1519">
                  <c:v>434.06249999999994</c:v>
                </c:pt>
                <c:pt idx="1520">
                  <c:v>318.31249999999835</c:v>
                </c:pt>
                <c:pt idx="1521">
                  <c:v>202.5624999999967</c:v>
                </c:pt>
                <c:pt idx="1522">
                  <c:v>57.875000000000824</c:v>
                </c:pt>
                <c:pt idx="1523">
                  <c:v>-144.6875</c:v>
                </c:pt>
                <c:pt idx="1524">
                  <c:v>-434.06249999999994</c:v>
                </c:pt>
                <c:pt idx="1525">
                  <c:v>-810.2499999999992</c:v>
                </c:pt>
                <c:pt idx="1526">
                  <c:v>-1128.5625000000016</c:v>
                </c:pt>
                <c:pt idx="1527">
                  <c:v>-1331.1249999999982</c:v>
                </c:pt>
                <c:pt idx="1528">
                  <c:v>-1331.1249999999982</c:v>
                </c:pt>
                <c:pt idx="1529">
                  <c:v>-1157.5</c:v>
                </c:pt>
                <c:pt idx="1530">
                  <c:v>-897.06250000000045</c:v>
                </c:pt>
                <c:pt idx="1531">
                  <c:v>-578.75</c:v>
                </c:pt>
                <c:pt idx="1532">
                  <c:v>-260.4374999999996</c:v>
                </c:pt>
                <c:pt idx="1533">
                  <c:v>57.874999999998771</c:v>
                </c:pt>
                <c:pt idx="1534">
                  <c:v>405.1249999999996</c:v>
                </c:pt>
                <c:pt idx="1535">
                  <c:v>810.25000000000114</c:v>
                </c:pt>
                <c:pt idx="1536">
                  <c:v>1215.3749999999986</c:v>
                </c:pt>
                <c:pt idx="1537">
                  <c:v>1504.7500000000009</c:v>
                </c:pt>
                <c:pt idx="1538">
                  <c:v>1736.2499999999998</c:v>
                </c:pt>
                <c:pt idx="1539">
                  <c:v>1880.9375</c:v>
                </c:pt>
                <c:pt idx="1540">
                  <c:v>1967.7500000000032</c:v>
                </c:pt>
                <c:pt idx="1541">
                  <c:v>1996.6874999999975</c:v>
                </c:pt>
                <c:pt idx="1542">
                  <c:v>1880.9375</c:v>
                </c:pt>
                <c:pt idx="1543">
                  <c:v>1620.5000000000023</c:v>
                </c:pt>
                <c:pt idx="1544">
                  <c:v>1186.4374999999984</c:v>
                </c:pt>
                <c:pt idx="1545">
                  <c:v>752.37499999999841</c:v>
                </c:pt>
                <c:pt idx="1546">
                  <c:v>462.99999999999835</c:v>
                </c:pt>
                <c:pt idx="1547">
                  <c:v>289.375</c:v>
                </c:pt>
                <c:pt idx="1548">
                  <c:v>260.43750000000159</c:v>
                </c:pt>
                <c:pt idx="1549">
                  <c:v>289.375</c:v>
                </c:pt>
                <c:pt idx="1550">
                  <c:v>347.2500000000008</c:v>
                </c:pt>
                <c:pt idx="1551">
                  <c:v>405.12500000000165</c:v>
                </c:pt>
                <c:pt idx="1552">
                  <c:v>434.06249999999994</c:v>
                </c:pt>
                <c:pt idx="1553">
                  <c:v>434.06249999999994</c:v>
                </c:pt>
                <c:pt idx="1554">
                  <c:v>434.06249999999994</c:v>
                </c:pt>
                <c:pt idx="1555">
                  <c:v>491.9374999999967</c:v>
                </c:pt>
                <c:pt idx="1556">
                  <c:v>578.75</c:v>
                </c:pt>
                <c:pt idx="1557">
                  <c:v>665.5625000000033</c:v>
                </c:pt>
                <c:pt idx="1558">
                  <c:v>781.3125000000008</c:v>
                </c:pt>
                <c:pt idx="1559">
                  <c:v>897.06249999999829</c:v>
                </c:pt>
                <c:pt idx="1560">
                  <c:v>925.9999999999967</c:v>
                </c:pt>
                <c:pt idx="1561">
                  <c:v>926.0000000000008</c:v>
                </c:pt>
                <c:pt idx="1562">
                  <c:v>926.0000000000008</c:v>
                </c:pt>
                <c:pt idx="1563">
                  <c:v>954.9374999999992</c:v>
                </c:pt>
                <c:pt idx="1564">
                  <c:v>983.87500000000159</c:v>
                </c:pt>
                <c:pt idx="1565">
                  <c:v>983.87500000000159</c:v>
                </c:pt>
                <c:pt idx="1566">
                  <c:v>1012.8125</c:v>
                </c:pt>
                <c:pt idx="1567">
                  <c:v>983.8749999999975</c:v>
                </c:pt>
                <c:pt idx="1568">
                  <c:v>897.06249999999829</c:v>
                </c:pt>
                <c:pt idx="1569">
                  <c:v>839.18750000000159</c:v>
                </c:pt>
                <c:pt idx="1570">
                  <c:v>781.3125000000008</c:v>
                </c:pt>
                <c:pt idx="1571">
                  <c:v>723.4375</c:v>
                </c:pt>
                <c:pt idx="1572">
                  <c:v>665.56249999999909</c:v>
                </c:pt>
                <c:pt idx="1573">
                  <c:v>549.8124999999975</c:v>
                </c:pt>
                <c:pt idx="1574">
                  <c:v>405.12500000000165</c:v>
                </c:pt>
                <c:pt idx="1575">
                  <c:v>289.375</c:v>
                </c:pt>
                <c:pt idx="1576">
                  <c:v>144.6875</c:v>
                </c:pt>
                <c:pt idx="1577">
                  <c:v>0</c:v>
                </c:pt>
                <c:pt idx="1578">
                  <c:v>-115.75000000000165</c:v>
                </c:pt>
                <c:pt idx="1579">
                  <c:v>-173.62499999999835</c:v>
                </c:pt>
                <c:pt idx="1580">
                  <c:v>-231.49999999999918</c:v>
                </c:pt>
                <c:pt idx="1581">
                  <c:v>-260.43750000000159</c:v>
                </c:pt>
                <c:pt idx="1582">
                  <c:v>-289.375</c:v>
                </c:pt>
                <c:pt idx="1583">
                  <c:v>-376.1874999999992</c:v>
                </c:pt>
                <c:pt idx="1584">
                  <c:v>-434.06249999999994</c:v>
                </c:pt>
                <c:pt idx="1585">
                  <c:v>-491.9375000000008</c:v>
                </c:pt>
                <c:pt idx="1586">
                  <c:v>-549.81250000000159</c:v>
                </c:pt>
                <c:pt idx="1587">
                  <c:v>-578.75</c:v>
                </c:pt>
                <c:pt idx="1588">
                  <c:v>-549.8124999999975</c:v>
                </c:pt>
                <c:pt idx="1589">
                  <c:v>-462.99999999999835</c:v>
                </c:pt>
                <c:pt idx="1590">
                  <c:v>-376.1874999999992</c:v>
                </c:pt>
                <c:pt idx="1591">
                  <c:v>-289.375</c:v>
                </c:pt>
                <c:pt idx="1592">
                  <c:v>-231.5000000000033</c:v>
                </c:pt>
                <c:pt idx="1593">
                  <c:v>-173.62499999999835</c:v>
                </c:pt>
                <c:pt idx="1594">
                  <c:v>-115.74999999999754</c:v>
                </c:pt>
                <c:pt idx="1595">
                  <c:v>-173.62500000000247</c:v>
                </c:pt>
                <c:pt idx="1596">
                  <c:v>-231.49999999999918</c:v>
                </c:pt>
                <c:pt idx="1597">
                  <c:v>-318.31249999999835</c:v>
                </c:pt>
                <c:pt idx="1598">
                  <c:v>-434.06249999999994</c:v>
                </c:pt>
                <c:pt idx="1599">
                  <c:v>-491.9375000000008</c:v>
                </c:pt>
                <c:pt idx="1600">
                  <c:v>-549.81250000000159</c:v>
                </c:pt>
                <c:pt idx="1601">
                  <c:v>-578.75</c:v>
                </c:pt>
                <c:pt idx="1602">
                  <c:v>-520.8749999999992</c:v>
                </c:pt>
                <c:pt idx="1603">
                  <c:v>-405.12500000000165</c:v>
                </c:pt>
                <c:pt idx="1604">
                  <c:v>-318.31250000000244</c:v>
                </c:pt>
                <c:pt idx="1605">
                  <c:v>-202.5624999999967</c:v>
                </c:pt>
                <c:pt idx="1606">
                  <c:v>-115.74999999999754</c:v>
                </c:pt>
                <c:pt idx="1607">
                  <c:v>-57.875000000000824</c:v>
                </c:pt>
                <c:pt idx="1608">
                  <c:v>0</c:v>
                </c:pt>
                <c:pt idx="1609">
                  <c:v>57.875000000000824</c:v>
                </c:pt>
                <c:pt idx="1610">
                  <c:v>86.812499999999176</c:v>
                </c:pt>
                <c:pt idx="1611">
                  <c:v>115.74999999999754</c:v>
                </c:pt>
                <c:pt idx="1612">
                  <c:v>202.56250000000082</c:v>
                </c:pt>
                <c:pt idx="1613">
                  <c:v>289.375</c:v>
                </c:pt>
                <c:pt idx="1614">
                  <c:v>376.1874999999992</c:v>
                </c:pt>
                <c:pt idx="1615">
                  <c:v>463.00000000000244</c:v>
                </c:pt>
                <c:pt idx="1616">
                  <c:v>578.75</c:v>
                </c:pt>
                <c:pt idx="1617">
                  <c:v>665.56249999999909</c:v>
                </c:pt>
                <c:pt idx="1618">
                  <c:v>723.4375</c:v>
                </c:pt>
                <c:pt idx="1619">
                  <c:v>694.4999999999975</c:v>
                </c:pt>
                <c:pt idx="1620">
                  <c:v>607.68749999999829</c:v>
                </c:pt>
                <c:pt idx="1621">
                  <c:v>520.87500000000318</c:v>
                </c:pt>
                <c:pt idx="1622">
                  <c:v>405.12500000000165</c:v>
                </c:pt>
                <c:pt idx="1623">
                  <c:v>231.49999999999918</c:v>
                </c:pt>
                <c:pt idx="1624">
                  <c:v>28.937499999998355</c:v>
                </c:pt>
                <c:pt idx="1625">
                  <c:v>-144.6875</c:v>
                </c:pt>
                <c:pt idx="1626">
                  <c:v>-405.1249999999975</c:v>
                </c:pt>
                <c:pt idx="1627">
                  <c:v>-694.50000000000159</c:v>
                </c:pt>
                <c:pt idx="1628">
                  <c:v>-926.0000000000008</c:v>
                </c:pt>
                <c:pt idx="1629">
                  <c:v>-1070.6875000000009</c:v>
                </c:pt>
                <c:pt idx="1630">
                  <c:v>-1070.6875000000009</c:v>
                </c:pt>
                <c:pt idx="1631">
                  <c:v>-897.06249999999829</c:v>
                </c:pt>
                <c:pt idx="1632">
                  <c:v>-636.62500000000091</c:v>
                </c:pt>
                <c:pt idx="1633">
                  <c:v>-347.2500000000008</c:v>
                </c:pt>
                <c:pt idx="1634">
                  <c:v>-115.74999999999754</c:v>
                </c:pt>
                <c:pt idx="1635">
                  <c:v>-28.937499999998355</c:v>
                </c:pt>
                <c:pt idx="1636">
                  <c:v>-28.937500000002466</c:v>
                </c:pt>
                <c:pt idx="1637">
                  <c:v>-115.75000000000165</c:v>
                </c:pt>
                <c:pt idx="1638">
                  <c:v>-202.5624999999967</c:v>
                </c:pt>
                <c:pt idx="1639">
                  <c:v>-260.4374999999975</c:v>
                </c:pt>
                <c:pt idx="1640">
                  <c:v>-260.43750000000159</c:v>
                </c:pt>
                <c:pt idx="1641">
                  <c:v>-173.62500000000247</c:v>
                </c:pt>
                <c:pt idx="1642">
                  <c:v>-28.937499999998355</c:v>
                </c:pt>
                <c:pt idx="1643">
                  <c:v>173.62500000000247</c:v>
                </c:pt>
                <c:pt idx="1644">
                  <c:v>347.2499999999967</c:v>
                </c:pt>
                <c:pt idx="1645">
                  <c:v>491.9374999999967</c:v>
                </c:pt>
                <c:pt idx="1646">
                  <c:v>607.6875000000025</c:v>
                </c:pt>
                <c:pt idx="1647">
                  <c:v>694.50000000000159</c:v>
                </c:pt>
                <c:pt idx="1648">
                  <c:v>781.3125000000008</c:v>
                </c:pt>
                <c:pt idx="1649">
                  <c:v>810.2499999999992</c:v>
                </c:pt>
                <c:pt idx="1650">
                  <c:v>810.2499999999992</c:v>
                </c:pt>
                <c:pt idx="1651">
                  <c:v>752.37500000000239</c:v>
                </c:pt>
                <c:pt idx="1652">
                  <c:v>665.56249999999909</c:v>
                </c:pt>
                <c:pt idx="1653">
                  <c:v>607.68749999999829</c:v>
                </c:pt>
                <c:pt idx="1654">
                  <c:v>520.8749999999992</c:v>
                </c:pt>
                <c:pt idx="1655">
                  <c:v>462.99999999999835</c:v>
                </c:pt>
                <c:pt idx="1656">
                  <c:v>463.00000000000244</c:v>
                </c:pt>
                <c:pt idx="1657">
                  <c:v>463.00000000000244</c:v>
                </c:pt>
                <c:pt idx="1658">
                  <c:v>462.99999999999835</c:v>
                </c:pt>
                <c:pt idx="1659">
                  <c:v>462.99999999999835</c:v>
                </c:pt>
                <c:pt idx="1660">
                  <c:v>462.99999999999835</c:v>
                </c:pt>
                <c:pt idx="1661">
                  <c:v>434.06249999999994</c:v>
                </c:pt>
                <c:pt idx="1662">
                  <c:v>434.06249999999994</c:v>
                </c:pt>
                <c:pt idx="1663">
                  <c:v>434.06249999999994</c:v>
                </c:pt>
                <c:pt idx="1664">
                  <c:v>376.1875000000033</c:v>
                </c:pt>
                <c:pt idx="1665">
                  <c:v>347.2500000000008</c:v>
                </c:pt>
                <c:pt idx="1666">
                  <c:v>289.375</c:v>
                </c:pt>
                <c:pt idx="1667">
                  <c:v>231.49999999999918</c:v>
                </c:pt>
                <c:pt idx="1668">
                  <c:v>202.5624999999967</c:v>
                </c:pt>
                <c:pt idx="1669">
                  <c:v>173.62500000000247</c:v>
                </c:pt>
                <c:pt idx="1670">
                  <c:v>144.6875</c:v>
                </c:pt>
                <c:pt idx="1671">
                  <c:v>86.812499999999176</c:v>
                </c:pt>
                <c:pt idx="1672">
                  <c:v>57.875000000000824</c:v>
                </c:pt>
                <c:pt idx="1673">
                  <c:v>57.875000000000824</c:v>
                </c:pt>
                <c:pt idx="1674">
                  <c:v>28.937500000002466</c:v>
                </c:pt>
                <c:pt idx="1675">
                  <c:v>0</c:v>
                </c:pt>
                <c:pt idx="1676">
                  <c:v>-28.937500000002466</c:v>
                </c:pt>
                <c:pt idx="1677">
                  <c:v>-86.812500000003297</c:v>
                </c:pt>
                <c:pt idx="1678">
                  <c:v>-144.6875</c:v>
                </c:pt>
                <c:pt idx="1679">
                  <c:v>-173.62499999999835</c:v>
                </c:pt>
                <c:pt idx="1680">
                  <c:v>-173.62499999999835</c:v>
                </c:pt>
                <c:pt idx="1681">
                  <c:v>-115.75000000000165</c:v>
                </c:pt>
                <c:pt idx="1682">
                  <c:v>-28.937500000002466</c:v>
                </c:pt>
                <c:pt idx="1683">
                  <c:v>57.875000000000824</c:v>
                </c:pt>
                <c:pt idx="1684">
                  <c:v>173.62500000000247</c:v>
                </c:pt>
                <c:pt idx="1685">
                  <c:v>231.49999999999918</c:v>
                </c:pt>
                <c:pt idx="1686">
                  <c:v>231.49999999999918</c:v>
                </c:pt>
                <c:pt idx="1687">
                  <c:v>231.5000000000033</c:v>
                </c:pt>
                <c:pt idx="1688">
                  <c:v>173.62499999999835</c:v>
                </c:pt>
                <c:pt idx="1689">
                  <c:v>115.74999999999754</c:v>
                </c:pt>
                <c:pt idx="1690">
                  <c:v>86.812500000003297</c:v>
                </c:pt>
                <c:pt idx="1691">
                  <c:v>57.875000000000824</c:v>
                </c:pt>
                <c:pt idx="1692">
                  <c:v>57.87499999999671</c:v>
                </c:pt>
                <c:pt idx="1693">
                  <c:v>57.87499999999671</c:v>
                </c:pt>
                <c:pt idx="1694">
                  <c:v>57.875000000004931</c:v>
                </c:pt>
                <c:pt idx="1695">
                  <c:v>57.875000000004931</c:v>
                </c:pt>
                <c:pt idx="1696">
                  <c:v>57.87499999999671</c:v>
                </c:pt>
                <c:pt idx="1697">
                  <c:v>57.87499999999671</c:v>
                </c:pt>
                <c:pt idx="1698">
                  <c:v>28.937499999998355</c:v>
                </c:pt>
                <c:pt idx="1699">
                  <c:v>-28.937499999998355</c:v>
                </c:pt>
                <c:pt idx="1700">
                  <c:v>-86.812499999995069</c:v>
                </c:pt>
                <c:pt idx="1701">
                  <c:v>-115.75000000000165</c:v>
                </c:pt>
                <c:pt idx="1702">
                  <c:v>-115.75000000000165</c:v>
                </c:pt>
                <c:pt idx="1703">
                  <c:v>-144.6875</c:v>
                </c:pt>
                <c:pt idx="1704">
                  <c:v>-144.6875</c:v>
                </c:pt>
                <c:pt idx="1705">
                  <c:v>-115.74999999999754</c:v>
                </c:pt>
                <c:pt idx="1706">
                  <c:v>-115.75000000000165</c:v>
                </c:pt>
                <c:pt idx="1707">
                  <c:v>-86.812499999999176</c:v>
                </c:pt>
                <c:pt idx="1708">
                  <c:v>-57.875000000000824</c:v>
                </c:pt>
                <c:pt idx="1709">
                  <c:v>-57.875000000000824</c:v>
                </c:pt>
                <c:pt idx="1710">
                  <c:v>0</c:v>
                </c:pt>
                <c:pt idx="1711">
                  <c:v>57.875000000000824</c:v>
                </c:pt>
                <c:pt idx="1712">
                  <c:v>86.812499999999176</c:v>
                </c:pt>
                <c:pt idx="1713">
                  <c:v>144.6875</c:v>
                </c:pt>
                <c:pt idx="1714">
                  <c:v>173.62500000000247</c:v>
                </c:pt>
                <c:pt idx="1715">
                  <c:v>202.5624999999967</c:v>
                </c:pt>
                <c:pt idx="1716">
                  <c:v>231.49999999999918</c:v>
                </c:pt>
                <c:pt idx="1717">
                  <c:v>260.43750000000159</c:v>
                </c:pt>
                <c:pt idx="1718">
                  <c:v>289.375</c:v>
                </c:pt>
                <c:pt idx="1719">
                  <c:v>318.31249999999835</c:v>
                </c:pt>
                <c:pt idx="1720">
                  <c:v>318.31249999999835</c:v>
                </c:pt>
                <c:pt idx="1721">
                  <c:v>260.43750000000159</c:v>
                </c:pt>
                <c:pt idx="1722">
                  <c:v>173.62499999999835</c:v>
                </c:pt>
                <c:pt idx="1723">
                  <c:v>86.812500000003297</c:v>
                </c:pt>
                <c:pt idx="1724">
                  <c:v>0</c:v>
                </c:pt>
                <c:pt idx="1725">
                  <c:v>-173.62500000000659</c:v>
                </c:pt>
                <c:pt idx="1726">
                  <c:v>-405.12499999999341</c:v>
                </c:pt>
                <c:pt idx="1727">
                  <c:v>-665.56249999999511</c:v>
                </c:pt>
                <c:pt idx="1728">
                  <c:v>-954.9375000000033</c:v>
                </c:pt>
                <c:pt idx="1729">
                  <c:v>-1244.3125000000032</c:v>
                </c:pt>
                <c:pt idx="1730">
                  <c:v>-1417.9375000000016</c:v>
                </c:pt>
                <c:pt idx="1731">
                  <c:v>-1475.8124999999982</c:v>
                </c:pt>
                <c:pt idx="1732">
                  <c:v>-1475.8124999999982</c:v>
                </c:pt>
                <c:pt idx="1733">
                  <c:v>-1417.9375000000016</c:v>
                </c:pt>
                <c:pt idx="1734">
                  <c:v>-1360.0625000000007</c:v>
                </c:pt>
                <c:pt idx="1735">
                  <c:v>-1331.1249999999982</c:v>
                </c:pt>
                <c:pt idx="1736">
                  <c:v>-1360.0625000000007</c:v>
                </c:pt>
                <c:pt idx="1737">
                  <c:v>-1360.0625000000007</c:v>
                </c:pt>
                <c:pt idx="1738">
                  <c:v>-1331.1249999999982</c:v>
                </c:pt>
                <c:pt idx="1739">
                  <c:v>-1273.2499999999975</c:v>
                </c:pt>
                <c:pt idx="1740">
                  <c:v>-1128.5625000000016</c:v>
                </c:pt>
                <c:pt idx="1741">
                  <c:v>-926.0000000000008</c:v>
                </c:pt>
                <c:pt idx="1742">
                  <c:v>-781.31249999999659</c:v>
                </c:pt>
                <c:pt idx="1743">
                  <c:v>-694.50000000000159</c:v>
                </c:pt>
                <c:pt idx="1744">
                  <c:v>-607.6875000000025</c:v>
                </c:pt>
                <c:pt idx="1745">
                  <c:v>-578.75</c:v>
                </c:pt>
                <c:pt idx="1746">
                  <c:v>-578.75</c:v>
                </c:pt>
                <c:pt idx="1747">
                  <c:v>-520.8749999999992</c:v>
                </c:pt>
                <c:pt idx="1748">
                  <c:v>-462.99999999999835</c:v>
                </c:pt>
                <c:pt idx="1749">
                  <c:v>-405.12500000000165</c:v>
                </c:pt>
                <c:pt idx="1750">
                  <c:v>-318.31250000000244</c:v>
                </c:pt>
                <c:pt idx="1751">
                  <c:v>-289.375</c:v>
                </c:pt>
                <c:pt idx="1752">
                  <c:v>-289.375</c:v>
                </c:pt>
                <c:pt idx="1753">
                  <c:v>-289.375</c:v>
                </c:pt>
                <c:pt idx="1754">
                  <c:v>-289.375</c:v>
                </c:pt>
                <c:pt idx="1755">
                  <c:v>-289.375</c:v>
                </c:pt>
                <c:pt idx="1756">
                  <c:v>-289.375</c:v>
                </c:pt>
                <c:pt idx="1757">
                  <c:v>-318.31249999999835</c:v>
                </c:pt>
                <c:pt idx="1758">
                  <c:v>-318.31249999999835</c:v>
                </c:pt>
                <c:pt idx="1759">
                  <c:v>-318.31249999999835</c:v>
                </c:pt>
                <c:pt idx="1760">
                  <c:v>-347.2500000000008</c:v>
                </c:pt>
                <c:pt idx="1761">
                  <c:v>-347.2500000000008</c:v>
                </c:pt>
                <c:pt idx="1762">
                  <c:v>-347.2500000000008</c:v>
                </c:pt>
                <c:pt idx="1763">
                  <c:v>-347.2500000000008</c:v>
                </c:pt>
                <c:pt idx="1764">
                  <c:v>-376.1874999999992</c:v>
                </c:pt>
                <c:pt idx="1765">
                  <c:v>-462.99999999999835</c:v>
                </c:pt>
                <c:pt idx="1766">
                  <c:v>-636.62500000000091</c:v>
                </c:pt>
                <c:pt idx="1767">
                  <c:v>-868.12499999999989</c:v>
                </c:pt>
                <c:pt idx="1768">
                  <c:v>-1157.5</c:v>
                </c:pt>
                <c:pt idx="1769">
                  <c:v>-1475.8125000000025</c:v>
                </c:pt>
                <c:pt idx="1770">
                  <c:v>-1736.2499999999998</c:v>
                </c:pt>
                <c:pt idx="1771">
                  <c:v>-1851.9999999999975</c:v>
                </c:pt>
                <c:pt idx="1772">
                  <c:v>-1851.9999999999975</c:v>
                </c:pt>
                <c:pt idx="1773">
                  <c:v>-1794.1250000000009</c:v>
                </c:pt>
                <c:pt idx="1774">
                  <c:v>-1649.4375000000009</c:v>
                </c:pt>
                <c:pt idx="1775">
                  <c:v>-1475.8125000000002</c:v>
                </c:pt>
                <c:pt idx="1776">
                  <c:v>-1388.9999999999993</c:v>
                </c:pt>
                <c:pt idx="1777">
                  <c:v>-1417.9374999999995</c:v>
                </c:pt>
                <c:pt idx="1778">
                  <c:v>-1562.6250000000016</c:v>
                </c:pt>
                <c:pt idx="1779">
                  <c:v>-1794.1250000000009</c:v>
                </c:pt>
                <c:pt idx="1780">
                  <c:v>-1996.6874999999995</c:v>
                </c:pt>
                <c:pt idx="1781">
                  <c:v>-2054.5625000000005</c:v>
                </c:pt>
                <c:pt idx="1782">
                  <c:v>-1938.8124999999986</c:v>
                </c:pt>
                <c:pt idx="1783">
                  <c:v>-1707.3124999999995</c:v>
                </c:pt>
                <c:pt idx="1784">
                  <c:v>-1417.9375000000005</c:v>
                </c:pt>
                <c:pt idx="1785">
                  <c:v>-1215.3749999999998</c:v>
                </c:pt>
                <c:pt idx="1786">
                  <c:v>-1128.5625000000007</c:v>
                </c:pt>
                <c:pt idx="1787">
                  <c:v>-1099.6250000000002</c:v>
                </c:pt>
                <c:pt idx="1788">
                  <c:v>-1128.5624999999995</c:v>
                </c:pt>
                <c:pt idx="1789">
                  <c:v>-1244.3125000000002</c:v>
                </c:pt>
                <c:pt idx="1790">
                  <c:v>-1446.875</c:v>
                </c:pt>
                <c:pt idx="1791">
                  <c:v>-1707.3124999999995</c:v>
                </c:pt>
                <c:pt idx="1792">
                  <c:v>-1967.7500000000002</c:v>
                </c:pt>
                <c:pt idx="1793">
                  <c:v>-2054.5625</c:v>
                </c:pt>
                <c:pt idx="1794">
                  <c:v>-2517.5625</c:v>
                </c:pt>
                <c:pt idx="1795">
                  <c:v>-1504.75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AAF-41CA-9BAD-F665011FEBF5}"/>
            </c:ext>
          </c:extLst>
        </c:ser>
        <c:ser>
          <c:idx val="3"/>
          <c:order val="3"/>
          <c:tx>
            <c:v>Total Resistance</c:v>
          </c:tx>
          <c:spPr>
            <a:ln w="19050" cap="rnd">
              <a:solidFill>
                <a:srgbClr val="6C5C94">
                  <a:alpha val="54902"/>
                </a:srgbClr>
              </a:solidFill>
              <a:round/>
            </a:ln>
            <a:effectLst/>
          </c:spPr>
          <c:marker>
            <c:symbol val="none"/>
          </c:marker>
          <c:val>
            <c:numRef>
              <c:f>WLTC_class_3!$O$13:$O$1813</c:f>
              <c:numCache>
                <c:formatCode>0.00</c:formatCode>
                <c:ptCount val="1801"/>
                <c:pt idx="0">
                  <c:v>245.27</c:v>
                </c:pt>
                <c:pt idx="1">
                  <c:v>245.26962</c:v>
                </c:pt>
                <c:pt idx="2">
                  <c:v>245.26962</c:v>
                </c:pt>
                <c:pt idx="3">
                  <c:v>245.26962</c:v>
                </c:pt>
                <c:pt idx="4">
                  <c:v>245.26962</c:v>
                </c:pt>
                <c:pt idx="5">
                  <c:v>245.26962</c:v>
                </c:pt>
                <c:pt idx="6">
                  <c:v>245.26962</c:v>
                </c:pt>
                <c:pt idx="7">
                  <c:v>245.26962</c:v>
                </c:pt>
                <c:pt idx="8">
                  <c:v>245.26962</c:v>
                </c:pt>
                <c:pt idx="9">
                  <c:v>245.26962</c:v>
                </c:pt>
                <c:pt idx="10">
                  <c:v>245.26962</c:v>
                </c:pt>
                <c:pt idx="11">
                  <c:v>303.14462000000003</c:v>
                </c:pt>
                <c:pt idx="12">
                  <c:v>737.20822083641974</c:v>
                </c:pt>
                <c:pt idx="13">
                  <c:v>1750.0991554313273</c:v>
                </c:pt>
                <c:pt idx="14">
                  <c:v>2618.9471297500004</c:v>
                </c:pt>
                <c:pt idx="15">
                  <c:v>2476.1544444374999</c:v>
                </c:pt>
                <c:pt idx="16">
                  <c:v>2275.6174834498452</c:v>
                </c:pt>
                <c:pt idx="17">
                  <c:v>2741.7548672461421</c:v>
                </c:pt>
                <c:pt idx="18">
                  <c:v>2891.5414415424389</c:v>
                </c:pt>
                <c:pt idx="19">
                  <c:v>1942.248755493827</c:v>
                </c:pt>
                <c:pt idx="20">
                  <c:v>873.76980856095713</c:v>
                </c:pt>
                <c:pt idx="21">
                  <c:v>498.50040613503108</c:v>
                </c:pt>
                <c:pt idx="22">
                  <c:v>469.87334200540101</c:v>
                </c:pt>
                <c:pt idx="23">
                  <c:v>499.59656400000017</c:v>
                </c:pt>
                <c:pt idx="24">
                  <c:v>847.32460221527776</c:v>
                </c:pt>
                <c:pt idx="25">
                  <c:v>1081.6270565308635</c:v>
                </c:pt>
                <c:pt idx="26">
                  <c:v>1228.2126737276237</c:v>
                </c:pt>
                <c:pt idx="27">
                  <c:v>1637.3337099313278</c:v>
                </c:pt>
                <c:pt idx="28">
                  <c:v>1729.010530861111</c:v>
                </c:pt>
                <c:pt idx="29">
                  <c:v>1647.4063631720664</c:v>
                </c:pt>
                <c:pt idx="30">
                  <c:v>1276.0867618202155</c:v>
                </c:pt>
                <c:pt idx="31">
                  <c:v>873.72926457947528</c:v>
                </c:pt>
                <c:pt idx="32">
                  <c:v>701.99329987577119</c:v>
                </c:pt>
                <c:pt idx="33">
                  <c:v>616.62069391280909</c:v>
                </c:pt>
                <c:pt idx="34">
                  <c:v>473.14824211111153</c:v>
                </c:pt>
                <c:pt idx="35">
                  <c:v>241.89290300540247</c:v>
                </c:pt>
                <c:pt idx="36">
                  <c:v>-221.83942842283869</c:v>
                </c:pt>
                <c:pt idx="37">
                  <c:v>-948.86427910571092</c:v>
                </c:pt>
                <c:pt idx="38">
                  <c:v>-1360.3543152847233</c:v>
                </c:pt>
                <c:pt idx="39">
                  <c:v>-1250.7417535339496</c:v>
                </c:pt>
                <c:pt idx="40">
                  <c:v>-1081.8459467932105</c:v>
                </c:pt>
                <c:pt idx="41">
                  <c:v>-1346.5180892908952</c:v>
                </c:pt>
                <c:pt idx="42">
                  <c:v>-1815.0852942746901</c:v>
                </c:pt>
                <c:pt idx="43">
                  <c:v>-1705.1419311797843</c:v>
                </c:pt>
                <c:pt idx="44">
                  <c:v>-956.54197447222293</c:v>
                </c:pt>
                <c:pt idx="45">
                  <c:v>-263.58397108719157</c:v>
                </c:pt>
                <c:pt idx="46">
                  <c:v>-148.40227788888848</c:v>
                </c:pt>
                <c:pt idx="47">
                  <c:v>-323.01555378472221</c:v>
                </c:pt>
                <c:pt idx="48">
                  <c:v>-237.35040054320964</c:v>
                </c:pt>
                <c:pt idx="49">
                  <c:v>80.364345280864825</c:v>
                </c:pt>
                <c:pt idx="50">
                  <c:v>138.23934528086357</c:v>
                </c:pt>
                <c:pt idx="51">
                  <c:v>-354.08564913888927</c:v>
                </c:pt>
                <c:pt idx="52">
                  <c:v>-992.25925077237628</c:v>
                </c:pt>
                <c:pt idx="53">
                  <c:v>-791.75751655015415</c:v>
                </c:pt>
                <c:pt idx="54">
                  <c:v>-69.01354349459865</c:v>
                </c:pt>
                <c:pt idx="55">
                  <c:v>220.29513111111123</c:v>
                </c:pt>
                <c:pt idx="56">
                  <c:v>249.23263111111112</c:v>
                </c:pt>
                <c:pt idx="57">
                  <c:v>336.04513111111135</c:v>
                </c:pt>
                <c:pt idx="58">
                  <c:v>423.05825854861104</c:v>
                </c:pt>
                <c:pt idx="59">
                  <c:v>944.13883974999965</c:v>
                </c:pt>
                <c:pt idx="60">
                  <c:v>1032.5291135486113</c:v>
                </c:pt>
                <c:pt idx="61">
                  <c:v>598.96198993750033</c:v>
                </c:pt>
                <c:pt idx="62">
                  <c:v>512.66468138194409</c:v>
                </c:pt>
                <c:pt idx="63">
                  <c:v>599.74220775000038</c:v>
                </c:pt>
                <c:pt idx="64">
                  <c:v>716.31700943750036</c:v>
                </c:pt>
                <c:pt idx="65">
                  <c:v>543.3643452808642</c:v>
                </c:pt>
                <c:pt idx="66">
                  <c:v>427.91074548688209</c:v>
                </c:pt>
                <c:pt idx="67">
                  <c:v>891.21209945678993</c:v>
                </c:pt>
                <c:pt idx="68">
                  <c:v>1645.6107120054014</c:v>
                </c:pt>
                <c:pt idx="69">
                  <c:v>2054.2074748641971</c:v>
                </c:pt>
                <c:pt idx="70">
                  <c:v>2174.4711793942906</c:v>
                </c:pt>
                <c:pt idx="71">
                  <c:v>2034.8967893549388</c:v>
                </c:pt>
                <c:pt idx="72">
                  <c:v>1605.6427428364193</c:v>
                </c:pt>
                <c:pt idx="73">
                  <c:v>1117.0242646419749</c:v>
                </c:pt>
                <c:pt idx="74">
                  <c:v>858.70284744984565</c:v>
                </c:pt>
                <c:pt idx="75">
                  <c:v>831.54622556790082</c:v>
                </c:pt>
                <c:pt idx="76">
                  <c:v>891.45226876234597</c:v>
                </c:pt>
                <c:pt idx="77">
                  <c:v>835.87498957947491</c:v>
                </c:pt>
                <c:pt idx="78">
                  <c:v>577.15039104861103</c:v>
                </c:pt>
                <c:pt idx="79">
                  <c:v>201.39662059799466</c:v>
                </c:pt>
                <c:pt idx="80">
                  <c:v>-2.246075138888898</c:v>
                </c:pt>
                <c:pt idx="81">
                  <c:v>-205.87501042052548</c:v>
                </c:pt>
                <c:pt idx="82">
                  <c:v>-150.50331243904316</c:v>
                </c:pt>
                <c:pt idx="83">
                  <c:v>109.32074646605105</c:v>
                </c:pt>
                <c:pt idx="84">
                  <c:v>-35.975240864969578</c:v>
                </c:pt>
                <c:pt idx="85">
                  <c:v>-124.38615534645226</c:v>
                </c:pt>
                <c:pt idx="86">
                  <c:v>-96.624348642746099</c:v>
                </c:pt>
                <c:pt idx="87">
                  <c:v>-40.095946793208213</c:v>
                </c:pt>
                <c:pt idx="88">
                  <c:v>-503.85332225000082</c:v>
                </c:pt>
                <c:pt idx="89">
                  <c:v>-1723.412326272377</c:v>
                </c:pt>
                <c:pt idx="90">
                  <c:v>-2599.031820618055</c:v>
                </c:pt>
                <c:pt idx="91">
                  <c:v>-2721.9727593209877</c:v>
                </c:pt>
                <c:pt idx="92">
                  <c:v>-2003.9018368672844</c:v>
                </c:pt>
                <c:pt idx="93">
                  <c:v>-1196.0560636080247</c:v>
                </c:pt>
                <c:pt idx="94">
                  <c:v>-1226.5798688888885</c:v>
                </c:pt>
                <c:pt idx="95">
                  <c:v>-1546.5763734020061</c:v>
                </c:pt>
                <c:pt idx="96">
                  <c:v>-1345.3670765709876</c:v>
                </c:pt>
                <c:pt idx="97">
                  <c:v>-796.12370899999974</c:v>
                </c:pt>
                <c:pt idx="98">
                  <c:v>-796.34717879320988</c:v>
                </c:pt>
                <c:pt idx="99">
                  <c:v>-391.35537999999997</c:v>
                </c:pt>
                <c:pt idx="100">
                  <c:v>245.26962</c:v>
                </c:pt>
                <c:pt idx="101">
                  <c:v>245.26962</c:v>
                </c:pt>
                <c:pt idx="102">
                  <c:v>245.26962</c:v>
                </c:pt>
                <c:pt idx="103">
                  <c:v>245.26962</c:v>
                </c:pt>
                <c:pt idx="104">
                  <c:v>245.26962</c:v>
                </c:pt>
                <c:pt idx="105">
                  <c:v>245.26962</c:v>
                </c:pt>
                <c:pt idx="106">
                  <c:v>245.26962</c:v>
                </c:pt>
                <c:pt idx="107">
                  <c:v>245.26962</c:v>
                </c:pt>
                <c:pt idx="108">
                  <c:v>245.26962</c:v>
                </c:pt>
                <c:pt idx="109">
                  <c:v>245.26962</c:v>
                </c:pt>
                <c:pt idx="110">
                  <c:v>245.26962</c:v>
                </c:pt>
                <c:pt idx="111">
                  <c:v>245.26962</c:v>
                </c:pt>
                <c:pt idx="112">
                  <c:v>245.26962</c:v>
                </c:pt>
                <c:pt idx="113">
                  <c:v>245.26962</c:v>
                </c:pt>
                <c:pt idx="114">
                  <c:v>245.26962</c:v>
                </c:pt>
                <c:pt idx="115">
                  <c:v>245.26962</c:v>
                </c:pt>
                <c:pt idx="116">
                  <c:v>245.26962</c:v>
                </c:pt>
                <c:pt idx="117">
                  <c:v>245.26962</c:v>
                </c:pt>
                <c:pt idx="118">
                  <c:v>245.26962</c:v>
                </c:pt>
                <c:pt idx="119">
                  <c:v>245.26962</c:v>
                </c:pt>
                <c:pt idx="120">
                  <c:v>245.26962</c:v>
                </c:pt>
                <c:pt idx="121">
                  <c:v>245.26962</c:v>
                </c:pt>
                <c:pt idx="122">
                  <c:v>245.26962</c:v>
                </c:pt>
                <c:pt idx="123">
                  <c:v>245.26962</c:v>
                </c:pt>
                <c:pt idx="124">
                  <c:v>245.26962</c:v>
                </c:pt>
                <c:pt idx="125">
                  <c:v>245.26962</c:v>
                </c:pt>
                <c:pt idx="126">
                  <c:v>245.26962</c:v>
                </c:pt>
                <c:pt idx="127">
                  <c:v>245.26962</c:v>
                </c:pt>
                <c:pt idx="128">
                  <c:v>245.26962</c:v>
                </c:pt>
                <c:pt idx="129">
                  <c:v>245.26962</c:v>
                </c:pt>
                <c:pt idx="130">
                  <c:v>245.26962</c:v>
                </c:pt>
                <c:pt idx="131">
                  <c:v>245.26962</c:v>
                </c:pt>
                <c:pt idx="132">
                  <c:v>245.26962</c:v>
                </c:pt>
                <c:pt idx="133">
                  <c:v>245.26962</c:v>
                </c:pt>
                <c:pt idx="134">
                  <c:v>245.26962</c:v>
                </c:pt>
                <c:pt idx="135">
                  <c:v>245.26962</c:v>
                </c:pt>
                <c:pt idx="136">
                  <c:v>245.26962</c:v>
                </c:pt>
                <c:pt idx="137">
                  <c:v>303.14462000000003</c:v>
                </c:pt>
                <c:pt idx="138">
                  <c:v>795.08322083641974</c:v>
                </c:pt>
                <c:pt idx="139">
                  <c:v>1952.6814704868825</c:v>
                </c:pt>
                <c:pt idx="140">
                  <c:v>3082.168673079475</c:v>
                </c:pt>
                <c:pt idx="141">
                  <c:v>3229.5994574374995</c:v>
                </c:pt>
                <c:pt idx="142">
                  <c:v>2336.1716440864193</c:v>
                </c:pt>
                <c:pt idx="143">
                  <c:v>1267.9128644375</c:v>
                </c:pt>
                <c:pt idx="144">
                  <c:v>805.9806757646611</c:v>
                </c:pt>
                <c:pt idx="145">
                  <c:v>1096.3637667160499</c:v>
                </c:pt>
                <c:pt idx="146">
                  <c:v>1590.7010901111107</c:v>
                </c:pt>
                <c:pt idx="147">
                  <c:v>1680.9625106141971</c:v>
                </c:pt>
                <c:pt idx="148">
                  <c:v>1366.0111394128089</c:v>
                </c:pt>
                <c:pt idx="149">
                  <c:v>876.4225491234572</c:v>
                </c:pt>
                <c:pt idx="150">
                  <c:v>327.58428935493805</c:v>
                </c:pt>
                <c:pt idx="151">
                  <c:v>-483.31740580555601</c:v>
                </c:pt>
                <c:pt idx="152">
                  <c:v>-1702.119309580246</c:v>
                </c:pt>
                <c:pt idx="153">
                  <c:v>-2605.4862997561722</c:v>
                </c:pt>
                <c:pt idx="154">
                  <c:v>-2437.6811466983027</c:v>
                </c:pt>
                <c:pt idx="155">
                  <c:v>-1283.5497061427468</c:v>
                </c:pt>
                <c:pt idx="156">
                  <c:v>46.670131111110834</c:v>
                </c:pt>
                <c:pt idx="157">
                  <c:v>857.32633974999987</c:v>
                </c:pt>
                <c:pt idx="158">
                  <c:v>1581.8660522152777</c:v>
                </c:pt>
                <c:pt idx="159">
                  <c:v>1989.6614061604944</c:v>
                </c:pt>
                <c:pt idx="160">
                  <c:v>2050.5133430486107</c:v>
                </c:pt>
                <c:pt idx="161">
                  <c:v>1822.9639697499995</c:v>
                </c:pt>
                <c:pt idx="162">
                  <c:v>1478.5400920486118</c:v>
                </c:pt>
                <c:pt idx="163">
                  <c:v>1423.7339487777776</c:v>
                </c:pt>
                <c:pt idx="164">
                  <c:v>1282.0321923572531</c:v>
                </c:pt>
                <c:pt idx="165">
                  <c:v>1024.2631198387351</c:v>
                </c:pt>
                <c:pt idx="166">
                  <c:v>881.31494138194478</c:v>
                </c:pt>
                <c:pt idx="167">
                  <c:v>1172.6667683827166</c:v>
                </c:pt>
                <c:pt idx="168">
                  <c:v>1436.8691289382716</c:v>
                </c:pt>
                <c:pt idx="169">
                  <c:v>1093.604156777777</c:v>
                </c:pt>
                <c:pt idx="170">
                  <c:v>342.88481475308515</c:v>
                </c:pt>
                <c:pt idx="171">
                  <c:v>-555.42273123765381</c:v>
                </c:pt>
                <c:pt idx="172">
                  <c:v>-1572.8243430624996</c:v>
                </c:pt>
                <c:pt idx="173">
                  <c:v>-2043.2827850154322</c:v>
                </c:pt>
                <c:pt idx="174">
                  <c:v>-1383.9562481242283</c:v>
                </c:pt>
                <c:pt idx="175">
                  <c:v>-315.86452040200618</c:v>
                </c:pt>
                <c:pt idx="176">
                  <c:v>436.23306882021541</c:v>
                </c:pt>
                <c:pt idx="177">
                  <c:v>1045.0434219683639</c:v>
                </c:pt>
                <c:pt idx="178">
                  <c:v>1221.4763804660497</c:v>
                </c:pt>
                <c:pt idx="179">
                  <c:v>789.61004912345697</c:v>
                </c:pt>
                <c:pt idx="180">
                  <c:v>356.1948409382718</c:v>
                </c:pt>
                <c:pt idx="181">
                  <c:v>153.46969235725248</c:v>
                </c:pt>
                <c:pt idx="182">
                  <c:v>-78.514950876543026</c:v>
                </c:pt>
                <c:pt idx="183">
                  <c:v>-629.75165799459808</c:v>
                </c:pt>
                <c:pt idx="184">
                  <c:v>-1096.0453605624998</c:v>
                </c:pt>
                <c:pt idx="185">
                  <c:v>-1215.2148336913583</c:v>
                </c:pt>
                <c:pt idx="186">
                  <c:v>-1102.6561584722228</c:v>
                </c:pt>
                <c:pt idx="187">
                  <c:v>-873.4621355624995</c:v>
                </c:pt>
                <c:pt idx="188">
                  <c:v>-672.68299056249975</c:v>
                </c:pt>
                <c:pt idx="189">
                  <c:v>-500.32175077237696</c:v>
                </c:pt>
                <c:pt idx="190">
                  <c:v>-327.69410856867285</c:v>
                </c:pt>
                <c:pt idx="191">
                  <c:v>-212.56498030941347</c:v>
                </c:pt>
                <c:pt idx="192">
                  <c:v>-97.400625284722054</c:v>
                </c:pt>
                <c:pt idx="193">
                  <c:v>47.007262264660199</c:v>
                </c:pt>
                <c:pt idx="194">
                  <c:v>104.67833231790124</c:v>
                </c:pt>
                <c:pt idx="195">
                  <c:v>191.35763111111132</c:v>
                </c:pt>
                <c:pt idx="196">
                  <c:v>249.23263111111112</c:v>
                </c:pt>
                <c:pt idx="197">
                  <c:v>249.23263111111112</c:v>
                </c:pt>
                <c:pt idx="198">
                  <c:v>393.92013111111112</c:v>
                </c:pt>
                <c:pt idx="199">
                  <c:v>538.94476226466054</c:v>
                </c:pt>
                <c:pt idx="200">
                  <c:v>683.98315387345679</c:v>
                </c:pt>
                <c:pt idx="201">
                  <c:v>829.41371845679009</c:v>
                </c:pt>
                <c:pt idx="202">
                  <c:v>974.89932486111115</c:v>
                </c:pt>
                <c:pt idx="203">
                  <c:v>1410.2621878819446</c:v>
                </c:pt>
                <c:pt idx="204">
                  <c:v>1615.2671686882713</c:v>
                </c:pt>
                <c:pt idx="205">
                  <c:v>1646.6386180123459</c:v>
                </c:pt>
                <c:pt idx="206">
                  <c:v>1910.2960645401231</c:v>
                </c:pt>
                <c:pt idx="207">
                  <c:v>1943.5590260424383</c:v>
                </c:pt>
                <c:pt idx="208">
                  <c:v>1745.1948409382719</c:v>
                </c:pt>
                <c:pt idx="209">
                  <c:v>1893.9510323456793</c:v>
                </c:pt>
                <c:pt idx="210">
                  <c:v>1870.9316289382716</c:v>
                </c:pt>
                <c:pt idx="211">
                  <c:v>1441.4709003819444</c:v>
                </c:pt>
                <c:pt idx="212">
                  <c:v>1155.6843519012345</c:v>
                </c:pt>
                <c:pt idx="213">
                  <c:v>984.91079343749971</c:v>
                </c:pt>
                <c:pt idx="214">
                  <c:v>1045.2712068641981</c:v>
                </c:pt>
                <c:pt idx="215">
                  <c:v>1280.2677385424379</c:v>
                </c:pt>
                <c:pt idx="216">
                  <c:v>1458.4994637499999</c:v>
                </c:pt>
                <c:pt idx="217">
                  <c:v>1463.8222830486111</c:v>
                </c:pt>
                <c:pt idx="218">
                  <c:v>1324.1598260956789</c:v>
                </c:pt>
                <c:pt idx="219">
                  <c:v>1125.9830583919745</c:v>
                </c:pt>
                <c:pt idx="220">
                  <c:v>926.8023278734571</c:v>
                </c:pt>
                <c:pt idx="221">
                  <c:v>697.89066950540246</c:v>
                </c:pt>
                <c:pt idx="222">
                  <c:v>554.3678544374992</c:v>
                </c:pt>
                <c:pt idx="223">
                  <c:v>526.60384606095545</c:v>
                </c:pt>
                <c:pt idx="224">
                  <c:v>527.48974416975386</c:v>
                </c:pt>
                <c:pt idx="225">
                  <c:v>615.49114750308638</c:v>
                </c:pt>
                <c:pt idx="226">
                  <c:v>646.22851504938103</c:v>
                </c:pt>
                <c:pt idx="227">
                  <c:v>618.80604117206792</c:v>
                </c:pt>
                <c:pt idx="228">
                  <c:v>591.39732775000152</c:v>
                </c:pt>
                <c:pt idx="229">
                  <c:v>534.75526454012424</c:v>
                </c:pt>
                <c:pt idx="230">
                  <c:v>419.93574652391897</c:v>
                </c:pt>
                <c:pt idx="231">
                  <c:v>246.31074652392059</c:v>
                </c:pt>
                <c:pt idx="232">
                  <c:v>-130.80723545987695</c:v>
                </c:pt>
                <c:pt idx="233">
                  <c:v>-626.71958056250128</c:v>
                </c:pt>
                <c:pt idx="234">
                  <c:v>-806.27808886496871</c:v>
                </c:pt>
                <c:pt idx="235">
                  <c:v>-580.21099180555598</c:v>
                </c:pt>
                <c:pt idx="236">
                  <c:v>-207.35242113888808</c:v>
                </c:pt>
                <c:pt idx="237">
                  <c:v>-93.237163222221795</c:v>
                </c:pt>
                <c:pt idx="238">
                  <c:v>-355.8234959135815</c:v>
                </c:pt>
                <c:pt idx="239">
                  <c:v>-880.63261006867333</c:v>
                </c:pt>
                <c:pt idx="240">
                  <c:v>-1263.3458683649687</c:v>
                </c:pt>
                <c:pt idx="241">
                  <c:v>-1096.3324919020056</c:v>
                </c:pt>
                <c:pt idx="242">
                  <c:v>-1013.9783794020061</c:v>
                </c:pt>
                <c:pt idx="243">
                  <c:v>-1134.99175353395</c:v>
                </c:pt>
                <c:pt idx="244">
                  <c:v>-1081.8459467932105</c:v>
                </c:pt>
                <c:pt idx="245">
                  <c:v>-1346.5180892908952</c:v>
                </c:pt>
                <c:pt idx="246">
                  <c:v>-1815.0852942746901</c:v>
                </c:pt>
                <c:pt idx="247">
                  <c:v>-1705.1419311797843</c:v>
                </c:pt>
                <c:pt idx="248">
                  <c:v>-956.54197447222293</c:v>
                </c:pt>
                <c:pt idx="249">
                  <c:v>-263.58397108719157</c:v>
                </c:pt>
                <c:pt idx="250">
                  <c:v>-148.40227788888848</c:v>
                </c:pt>
                <c:pt idx="251">
                  <c:v>-323.01555378472221</c:v>
                </c:pt>
                <c:pt idx="252">
                  <c:v>-237.35040054320964</c:v>
                </c:pt>
                <c:pt idx="253">
                  <c:v>80.364345280864825</c:v>
                </c:pt>
                <c:pt idx="254">
                  <c:v>138.23934528086357</c:v>
                </c:pt>
                <c:pt idx="255">
                  <c:v>-354.08564913888927</c:v>
                </c:pt>
                <c:pt idx="256">
                  <c:v>-587.13425077237605</c:v>
                </c:pt>
                <c:pt idx="257">
                  <c:v>164.24339143132747</c:v>
                </c:pt>
                <c:pt idx="258">
                  <c:v>1235.6714791327156</c:v>
                </c:pt>
                <c:pt idx="259">
                  <c:v>1758.8375949313274</c:v>
                </c:pt>
                <c:pt idx="260">
                  <c:v>1790.6358935771605</c:v>
                </c:pt>
                <c:pt idx="261">
                  <c:v>1735.8949748641969</c:v>
                </c:pt>
                <c:pt idx="262">
                  <c:v>1855.0094061720679</c:v>
                </c:pt>
                <c:pt idx="263">
                  <c:v>2235.6883187646608</c:v>
                </c:pt>
                <c:pt idx="264">
                  <c:v>2415.7135817091057</c:v>
                </c:pt>
                <c:pt idx="265">
                  <c:v>2162.0726457646606</c:v>
                </c:pt>
                <c:pt idx="266">
                  <c:v>1647.1914248611097</c:v>
                </c:pt>
                <c:pt idx="267">
                  <c:v>1419.6445284444439</c:v>
                </c:pt>
                <c:pt idx="268">
                  <c:v>1337.6693788819448</c:v>
                </c:pt>
                <c:pt idx="269">
                  <c:v>1167.6482421111109</c:v>
                </c:pt>
                <c:pt idx="270">
                  <c:v>766.25094943750037</c:v>
                </c:pt>
                <c:pt idx="271">
                  <c:v>216.69136660493908</c:v>
                </c:pt>
                <c:pt idx="272">
                  <c:v>99.933000444443593</c:v>
                </c:pt>
                <c:pt idx="273">
                  <c:v>-248.06749478472176</c:v>
                </c:pt>
                <c:pt idx="274">
                  <c:v>-1004.3614724390432</c:v>
                </c:pt>
                <c:pt idx="275">
                  <c:v>-1358.3554715555565</c:v>
                </c:pt>
                <c:pt idx="276">
                  <c:v>-1566.9901852469131</c:v>
                </c:pt>
                <c:pt idx="277">
                  <c:v>-1776.7257353580251</c:v>
                </c:pt>
                <c:pt idx="278">
                  <c:v>-2303.8906394513883</c:v>
                </c:pt>
                <c:pt idx="279">
                  <c:v>-2485.8974079513891</c:v>
                </c:pt>
                <c:pt idx="280">
                  <c:v>-1275.8144038302469</c:v>
                </c:pt>
                <c:pt idx="281">
                  <c:v>690.56175231790121</c:v>
                </c:pt>
                <c:pt idx="282">
                  <c:v>2111.7018606720685</c:v>
                </c:pt>
                <c:pt idx="283">
                  <c:v>2377.1798154290127</c:v>
                </c:pt>
                <c:pt idx="284">
                  <c:v>2440.6822912067901</c:v>
                </c:pt>
                <c:pt idx="285">
                  <c:v>2360.7712099313267</c:v>
                </c:pt>
                <c:pt idx="286">
                  <c:v>2193.6397687623462</c:v>
                </c:pt>
                <c:pt idx="287">
                  <c:v>2200.7327330239204</c:v>
                </c:pt>
                <c:pt idx="288">
                  <c:v>2208.4251027160476</c:v>
                </c:pt>
                <c:pt idx="289">
                  <c:v>1811.5918778387354</c:v>
                </c:pt>
                <c:pt idx="290">
                  <c:v>1035.3253367777779</c:v>
                </c:pt>
                <c:pt idx="291">
                  <c:v>313.52257886111113</c:v>
                </c:pt>
                <c:pt idx="292">
                  <c:v>-180.04966322222094</c:v>
                </c:pt>
                <c:pt idx="293">
                  <c:v>-240.87022627237815</c:v>
                </c:pt>
                <c:pt idx="294">
                  <c:v>-69.345622161266647</c:v>
                </c:pt>
                <c:pt idx="295">
                  <c:v>131.92201900000163</c:v>
                </c:pt>
                <c:pt idx="296">
                  <c:v>305.28969848688274</c:v>
                </c:pt>
                <c:pt idx="297">
                  <c:v>421.29701899999958</c:v>
                </c:pt>
                <c:pt idx="298">
                  <c:v>451.0097830486111</c:v>
                </c:pt>
                <c:pt idx="299">
                  <c:v>364.7168778387333</c:v>
                </c:pt>
                <c:pt idx="300">
                  <c:v>248.96687783873577</c:v>
                </c:pt>
                <c:pt idx="301">
                  <c:v>103.75978304861235</c:v>
                </c:pt>
                <c:pt idx="302">
                  <c:v>-71.15457160802589</c:v>
                </c:pt>
                <c:pt idx="303">
                  <c:v>-217.87641731172965</c:v>
                </c:pt>
                <c:pt idx="304">
                  <c:v>-422.93231180246914</c:v>
                </c:pt>
                <c:pt idx="305">
                  <c:v>-571.25670012422825</c:v>
                </c:pt>
                <c:pt idx="306">
                  <c:v>-430.08224434876541</c:v>
                </c:pt>
                <c:pt idx="307">
                  <c:v>-142.98047155555548</c:v>
                </c:pt>
                <c:pt idx="308">
                  <c:v>87.403555523921</c:v>
                </c:pt>
                <c:pt idx="309">
                  <c:v>115.89851928318063</c:v>
                </c:pt>
                <c:pt idx="310">
                  <c:v>28.207551820216452</c:v>
                </c:pt>
                <c:pt idx="311">
                  <c:v>-59.690648098766246</c:v>
                </c:pt>
                <c:pt idx="312">
                  <c:v>-234.81251042052594</c:v>
                </c:pt>
                <c:pt idx="313">
                  <c:v>-439.67273123765432</c:v>
                </c:pt>
                <c:pt idx="314">
                  <c:v>-587.18827999999985</c:v>
                </c:pt>
                <c:pt idx="315">
                  <c:v>-590.28823535802462</c:v>
                </c:pt>
                <c:pt idx="316">
                  <c:v>-506.07260847222199</c:v>
                </c:pt>
                <c:pt idx="317">
                  <c:v>-595.19989225385791</c:v>
                </c:pt>
                <c:pt idx="318">
                  <c:v>-800.64906055555525</c:v>
                </c:pt>
                <c:pt idx="319">
                  <c:v>-861.71648617283904</c:v>
                </c:pt>
                <c:pt idx="320">
                  <c:v>-430.48286056249964</c:v>
                </c:pt>
                <c:pt idx="321">
                  <c:v>-83.944276098766238</c:v>
                </c:pt>
                <c:pt idx="322">
                  <c:v>59.770359715276953</c:v>
                </c:pt>
                <c:pt idx="323">
                  <c:v>88.707859715278403</c:v>
                </c:pt>
                <c:pt idx="324">
                  <c:v>-27.85455756250002</c:v>
                </c:pt>
                <c:pt idx="325">
                  <c:v>145.23983928317841</c:v>
                </c:pt>
                <c:pt idx="326">
                  <c:v>174.17733928317986</c:v>
                </c:pt>
                <c:pt idx="327">
                  <c:v>86.972666308642602</c:v>
                </c:pt>
                <c:pt idx="328">
                  <c:v>-636.85205290200656</c:v>
                </c:pt>
                <c:pt idx="329">
                  <c:v>-1421.5397173649692</c:v>
                </c:pt>
                <c:pt idx="330">
                  <c:v>-788.05210116126591</c:v>
                </c:pt>
                <c:pt idx="331">
                  <c:v>21.629867246141771</c:v>
                </c:pt>
                <c:pt idx="332">
                  <c:v>-36.430073272376035</c:v>
                </c:pt>
                <c:pt idx="333">
                  <c:v>-66.085318618055453</c:v>
                </c:pt>
                <c:pt idx="334">
                  <c:v>-8.4703912222223323</c:v>
                </c:pt>
                <c:pt idx="335">
                  <c:v>-66.850675138888761</c:v>
                </c:pt>
                <c:pt idx="336">
                  <c:v>48.493391431327353</c:v>
                </c:pt>
                <c:pt idx="337">
                  <c:v>250.89737098688272</c:v>
                </c:pt>
                <c:pt idx="338">
                  <c:v>569.36839143132704</c:v>
                </c:pt>
                <c:pt idx="339">
                  <c:v>1206.7339791327163</c:v>
                </c:pt>
                <c:pt idx="340">
                  <c:v>1903.4268452808644</c:v>
                </c:pt>
                <c:pt idx="341">
                  <c:v>2080.5847045609571</c:v>
                </c:pt>
                <c:pt idx="342">
                  <c:v>1389.8165400239193</c:v>
                </c:pt>
                <c:pt idx="343">
                  <c:v>609.72018905864184</c:v>
                </c:pt>
                <c:pt idx="344">
                  <c:v>407.57297959799382</c:v>
                </c:pt>
                <c:pt idx="345">
                  <c:v>581.4775920486104</c:v>
                </c:pt>
                <c:pt idx="346">
                  <c:v>582.76309377777829</c:v>
                </c:pt>
                <c:pt idx="347">
                  <c:v>467.30481542901316</c:v>
                </c:pt>
                <c:pt idx="348">
                  <c:v>583.79375187577102</c:v>
                </c:pt>
                <c:pt idx="349">
                  <c:v>555.76113941280869</c:v>
                </c:pt>
                <c:pt idx="350">
                  <c:v>411.68790613503086</c:v>
                </c:pt>
                <c:pt idx="351">
                  <c:v>267.15534886111112</c:v>
                </c:pt>
                <c:pt idx="352">
                  <c:v>209.12540613503106</c:v>
                </c:pt>
                <c:pt idx="353">
                  <c:v>208.97101382715968</c:v>
                </c:pt>
                <c:pt idx="354">
                  <c:v>237.75467193749961</c:v>
                </c:pt>
                <c:pt idx="355">
                  <c:v>324.5671719375008</c:v>
                </c:pt>
                <c:pt idx="356">
                  <c:v>353.81290613503108</c:v>
                </c:pt>
                <c:pt idx="357">
                  <c:v>238.21784886111072</c:v>
                </c:pt>
                <c:pt idx="358">
                  <c:v>-109.34148617283972</c:v>
                </c:pt>
                <c:pt idx="359">
                  <c:v>-602.9409739575616</c:v>
                </c:pt>
                <c:pt idx="360">
                  <c:v>-808.21731094135782</c:v>
                </c:pt>
                <c:pt idx="361">
                  <c:v>-636.98002513580286</c:v>
                </c:pt>
                <c:pt idx="362">
                  <c:v>-349.2185761180549</c:v>
                </c:pt>
                <c:pt idx="363">
                  <c:v>-89.727795439043064</c:v>
                </c:pt>
                <c:pt idx="364">
                  <c:v>141.3120549374994</c:v>
                </c:pt>
                <c:pt idx="365">
                  <c:v>285.99955493750042</c:v>
                </c:pt>
                <c:pt idx="366">
                  <c:v>401.86376671604938</c:v>
                </c:pt>
                <c:pt idx="367">
                  <c:v>633.82611801234589</c:v>
                </c:pt>
                <c:pt idx="368">
                  <c:v>924.27360789429031</c:v>
                </c:pt>
                <c:pt idx="369">
                  <c:v>897.09304282021583</c:v>
                </c:pt>
                <c:pt idx="370">
                  <c:v>550.89544243749992</c:v>
                </c:pt>
                <c:pt idx="371">
                  <c:v>117.10154652391975</c:v>
                </c:pt>
                <c:pt idx="372">
                  <c:v>-665.14143545987633</c:v>
                </c:pt>
                <c:pt idx="373">
                  <c:v>-1507.431918118056</c:v>
                </c:pt>
                <c:pt idx="374">
                  <c:v>-1742.7958539513888</c:v>
                </c:pt>
                <c:pt idx="375">
                  <c:v>-1427.3986439999994</c:v>
                </c:pt>
                <c:pt idx="376">
                  <c:v>-966.20814386496932</c:v>
                </c:pt>
                <c:pt idx="377">
                  <c:v>-619.99210447222208</c:v>
                </c:pt>
                <c:pt idx="378">
                  <c:v>-389.1754486797837</c:v>
                </c:pt>
                <c:pt idx="379">
                  <c:v>-244.90654172839513</c:v>
                </c:pt>
                <c:pt idx="380">
                  <c:v>-303.11619600000012</c:v>
                </c:pt>
                <c:pt idx="381">
                  <c:v>-419.2688269205247</c:v>
                </c:pt>
                <c:pt idx="382">
                  <c:v>-448.56960293904308</c:v>
                </c:pt>
                <c:pt idx="383">
                  <c:v>-506.72861873533964</c:v>
                </c:pt>
                <c:pt idx="384">
                  <c:v>-564.83479438348763</c:v>
                </c:pt>
                <c:pt idx="385">
                  <c:v>-420.2705880625</c:v>
                </c:pt>
                <c:pt idx="386">
                  <c:v>-15.167879999999997</c:v>
                </c:pt>
                <c:pt idx="387">
                  <c:v>245.26962</c:v>
                </c:pt>
                <c:pt idx="388">
                  <c:v>245.26962</c:v>
                </c:pt>
                <c:pt idx="389">
                  <c:v>245.26962</c:v>
                </c:pt>
                <c:pt idx="390">
                  <c:v>245.26962</c:v>
                </c:pt>
                <c:pt idx="391">
                  <c:v>389.95712000000003</c:v>
                </c:pt>
                <c:pt idx="392">
                  <c:v>852.9640002276235</c:v>
                </c:pt>
                <c:pt idx="393">
                  <c:v>1489.7034872152778</c:v>
                </c:pt>
                <c:pt idx="394">
                  <c:v>2040.028701777778</c:v>
                </c:pt>
                <c:pt idx="395">
                  <c:v>2417.47803552392</c:v>
                </c:pt>
                <c:pt idx="396">
                  <c:v>2651.2457585486118</c:v>
                </c:pt>
                <c:pt idx="397">
                  <c:v>2741.4782820956784</c:v>
                </c:pt>
                <c:pt idx="398">
                  <c:v>2456.5410289128076</c:v>
                </c:pt>
                <c:pt idx="399">
                  <c:v>1621.4494660216055</c:v>
                </c:pt>
                <c:pt idx="400">
                  <c:v>668.43072390123507</c:v>
                </c:pt>
                <c:pt idx="401">
                  <c:v>60.743223901233733</c:v>
                </c:pt>
                <c:pt idx="402">
                  <c:v>-403.22964028472245</c:v>
                </c:pt>
                <c:pt idx="403">
                  <c:v>-694.72705290200543</c:v>
                </c:pt>
                <c:pt idx="404">
                  <c:v>-638.95272400000044</c:v>
                </c:pt>
                <c:pt idx="405">
                  <c:v>-582.68824768209936</c:v>
                </c:pt>
                <c:pt idx="406">
                  <c:v>-671.10659280941331</c:v>
                </c:pt>
                <c:pt idx="407">
                  <c:v>-730.65183686728346</c:v>
                </c:pt>
                <c:pt idx="408">
                  <c:v>-558.53801006250012</c:v>
                </c:pt>
                <c:pt idx="409">
                  <c:v>-154.30606360802474</c:v>
                </c:pt>
                <c:pt idx="410">
                  <c:v>192.71193511651254</c:v>
                </c:pt>
                <c:pt idx="411">
                  <c:v>337.47621845678981</c:v>
                </c:pt>
                <c:pt idx="412">
                  <c:v>395.50643639197529</c:v>
                </c:pt>
                <c:pt idx="413">
                  <c:v>453.61839143132744</c:v>
                </c:pt>
                <c:pt idx="414">
                  <c:v>656.50453733873462</c:v>
                </c:pt>
                <c:pt idx="415">
                  <c:v>975.66468138194398</c:v>
                </c:pt>
                <c:pt idx="416">
                  <c:v>1063.8518508611107</c:v>
                </c:pt>
                <c:pt idx="417">
                  <c:v>746.83090719058725</c:v>
                </c:pt>
                <c:pt idx="418">
                  <c:v>284.24702335725351</c:v>
                </c:pt>
                <c:pt idx="419">
                  <c:v>-179.06588939506167</c:v>
                </c:pt>
                <c:pt idx="420">
                  <c:v>-382.8305027654319</c:v>
                </c:pt>
                <c:pt idx="421">
                  <c:v>-152.27171790432155</c:v>
                </c:pt>
                <c:pt idx="422">
                  <c:v>194.61720774999918</c:v>
                </c:pt>
                <c:pt idx="423">
                  <c:v>542.04664408641975</c:v>
                </c:pt>
                <c:pt idx="424">
                  <c:v>1034.7239061604946</c:v>
                </c:pt>
                <c:pt idx="425">
                  <c:v>1817.9345233572535</c:v>
                </c:pt>
                <c:pt idx="426">
                  <c:v>2661.1387002438269</c:v>
                </c:pt>
                <c:pt idx="427">
                  <c:v>2870.3062187623455</c:v>
                </c:pt>
                <c:pt idx="428">
                  <c:v>2009.0009003827158</c:v>
                </c:pt>
                <c:pt idx="429">
                  <c:v>825.78334691049338</c:v>
                </c:pt>
                <c:pt idx="430">
                  <c:v>102.52996180169714</c:v>
                </c:pt>
                <c:pt idx="431">
                  <c:v>-188.12228365432139</c:v>
                </c:pt>
                <c:pt idx="432">
                  <c:v>-160.78732627237554</c:v>
                </c:pt>
                <c:pt idx="433">
                  <c:v>40.731580801698357</c:v>
                </c:pt>
                <c:pt idx="434">
                  <c:v>69.325619838734752</c:v>
                </c:pt>
                <c:pt idx="435">
                  <c:v>-278.77340025000058</c:v>
                </c:pt>
                <c:pt idx="436">
                  <c:v>-859.82745087654394</c:v>
                </c:pt>
                <c:pt idx="437">
                  <c:v>-1529.235998118055</c:v>
                </c:pt>
                <c:pt idx="438">
                  <c:v>-2199.8593183487656</c:v>
                </c:pt>
                <c:pt idx="439">
                  <c:v>-2668.3018536080249</c:v>
                </c:pt>
                <c:pt idx="440">
                  <c:v>-2788.5881252847221</c:v>
                </c:pt>
                <c:pt idx="441">
                  <c:v>-2386.4111652168212</c:v>
                </c:pt>
                <c:pt idx="442">
                  <c:v>-1606.3329780524693</c:v>
                </c:pt>
                <c:pt idx="443">
                  <c:v>-796.43386966126513</c:v>
                </c:pt>
                <c:pt idx="444">
                  <c:v>-130.91677916358023</c:v>
                </c:pt>
                <c:pt idx="445">
                  <c:v>187.39462</c:v>
                </c:pt>
                <c:pt idx="446">
                  <c:v>245.26962</c:v>
                </c:pt>
                <c:pt idx="447">
                  <c:v>245.26962</c:v>
                </c:pt>
                <c:pt idx="448">
                  <c:v>245.26962</c:v>
                </c:pt>
                <c:pt idx="449">
                  <c:v>245.26962</c:v>
                </c:pt>
                <c:pt idx="450">
                  <c:v>245.26962</c:v>
                </c:pt>
                <c:pt idx="451">
                  <c:v>245.26962</c:v>
                </c:pt>
                <c:pt idx="452">
                  <c:v>245.26962</c:v>
                </c:pt>
                <c:pt idx="453">
                  <c:v>245.26962</c:v>
                </c:pt>
                <c:pt idx="454">
                  <c:v>245.26962</c:v>
                </c:pt>
                <c:pt idx="455">
                  <c:v>245.26962</c:v>
                </c:pt>
                <c:pt idx="456">
                  <c:v>245.26962</c:v>
                </c:pt>
                <c:pt idx="457">
                  <c:v>245.26962</c:v>
                </c:pt>
                <c:pt idx="458">
                  <c:v>245.26962</c:v>
                </c:pt>
                <c:pt idx="459">
                  <c:v>245.26962</c:v>
                </c:pt>
                <c:pt idx="460">
                  <c:v>245.26962</c:v>
                </c:pt>
                <c:pt idx="461">
                  <c:v>245.26962</c:v>
                </c:pt>
                <c:pt idx="462">
                  <c:v>245.26962</c:v>
                </c:pt>
                <c:pt idx="463">
                  <c:v>245.26962</c:v>
                </c:pt>
                <c:pt idx="464">
                  <c:v>245.26962</c:v>
                </c:pt>
                <c:pt idx="465">
                  <c:v>245.26962</c:v>
                </c:pt>
                <c:pt idx="466">
                  <c:v>245.26962</c:v>
                </c:pt>
                <c:pt idx="467">
                  <c:v>245.26962</c:v>
                </c:pt>
                <c:pt idx="468">
                  <c:v>245.26962</c:v>
                </c:pt>
                <c:pt idx="469">
                  <c:v>245.26962</c:v>
                </c:pt>
                <c:pt idx="470">
                  <c:v>245.26962</c:v>
                </c:pt>
                <c:pt idx="471">
                  <c:v>245.26962</c:v>
                </c:pt>
                <c:pt idx="472">
                  <c:v>245.26962</c:v>
                </c:pt>
                <c:pt idx="473">
                  <c:v>245.26962</c:v>
                </c:pt>
                <c:pt idx="474">
                  <c:v>245.26962</c:v>
                </c:pt>
                <c:pt idx="475">
                  <c:v>245.26962</c:v>
                </c:pt>
                <c:pt idx="476">
                  <c:v>245.26962</c:v>
                </c:pt>
                <c:pt idx="477">
                  <c:v>245.26962</c:v>
                </c:pt>
                <c:pt idx="478">
                  <c:v>245.26962</c:v>
                </c:pt>
                <c:pt idx="479">
                  <c:v>245.26962</c:v>
                </c:pt>
                <c:pt idx="480">
                  <c:v>245.26962</c:v>
                </c:pt>
                <c:pt idx="481">
                  <c:v>245.26962</c:v>
                </c:pt>
                <c:pt idx="482">
                  <c:v>245.26962</c:v>
                </c:pt>
                <c:pt idx="483">
                  <c:v>245.26962</c:v>
                </c:pt>
                <c:pt idx="484">
                  <c:v>245.26962</c:v>
                </c:pt>
                <c:pt idx="485">
                  <c:v>245.26962</c:v>
                </c:pt>
                <c:pt idx="486">
                  <c:v>245.26962</c:v>
                </c:pt>
                <c:pt idx="487">
                  <c:v>245.26962</c:v>
                </c:pt>
                <c:pt idx="488">
                  <c:v>245.26962</c:v>
                </c:pt>
                <c:pt idx="489">
                  <c:v>245.26962</c:v>
                </c:pt>
                <c:pt idx="490">
                  <c:v>245.26962</c:v>
                </c:pt>
                <c:pt idx="491">
                  <c:v>245.26962</c:v>
                </c:pt>
                <c:pt idx="492">
                  <c:v>245.26962</c:v>
                </c:pt>
                <c:pt idx="493">
                  <c:v>245.26962</c:v>
                </c:pt>
                <c:pt idx="494">
                  <c:v>245.26962</c:v>
                </c:pt>
                <c:pt idx="495">
                  <c:v>245.26962</c:v>
                </c:pt>
                <c:pt idx="496">
                  <c:v>245.26962</c:v>
                </c:pt>
                <c:pt idx="497">
                  <c:v>245.26962</c:v>
                </c:pt>
                <c:pt idx="498">
                  <c:v>245.26962</c:v>
                </c:pt>
                <c:pt idx="499">
                  <c:v>245.26962</c:v>
                </c:pt>
                <c:pt idx="500">
                  <c:v>245.26962</c:v>
                </c:pt>
                <c:pt idx="501">
                  <c:v>245.26962</c:v>
                </c:pt>
                <c:pt idx="502">
                  <c:v>245.26962</c:v>
                </c:pt>
                <c:pt idx="503">
                  <c:v>245.26962</c:v>
                </c:pt>
                <c:pt idx="504">
                  <c:v>245.26962</c:v>
                </c:pt>
                <c:pt idx="505">
                  <c:v>245.26962</c:v>
                </c:pt>
                <c:pt idx="506">
                  <c:v>245.26962</c:v>
                </c:pt>
                <c:pt idx="507">
                  <c:v>245.26962</c:v>
                </c:pt>
                <c:pt idx="508">
                  <c:v>245.26962</c:v>
                </c:pt>
                <c:pt idx="509">
                  <c:v>245.26962</c:v>
                </c:pt>
                <c:pt idx="510">
                  <c:v>245.26962</c:v>
                </c:pt>
                <c:pt idx="511">
                  <c:v>389.95712000000003</c:v>
                </c:pt>
                <c:pt idx="512">
                  <c:v>968.7140002276235</c:v>
                </c:pt>
                <c:pt idx="513">
                  <c:v>2010.6291256905861</c:v>
                </c:pt>
                <c:pt idx="514">
                  <c:v>2937.6559308611113</c:v>
                </c:pt>
                <c:pt idx="515">
                  <c:v>3200.7266315771603</c:v>
                </c:pt>
                <c:pt idx="516">
                  <c:v>2770.5996217777779</c:v>
                </c:pt>
                <c:pt idx="517">
                  <c:v>1732.6477826350301</c:v>
                </c:pt>
                <c:pt idx="518">
                  <c:v>663.59392388194397</c:v>
                </c:pt>
                <c:pt idx="519">
                  <c:v>84.843923881945045</c:v>
                </c:pt>
                <c:pt idx="520">
                  <c:v>-205.24441811805491</c:v>
                </c:pt>
                <c:pt idx="521">
                  <c:v>-351.0767879945991</c:v>
                </c:pt>
                <c:pt idx="522">
                  <c:v>-468.02257155555554</c:v>
                </c:pt>
                <c:pt idx="523">
                  <c:v>-816.69815471913557</c:v>
                </c:pt>
                <c:pt idx="524">
                  <c:v>-1455.4309812538581</c:v>
                </c:pt>
                <c:pt idx="525">
                  <c:v>-2036.8956438649691</c:v>
                </c:pt>
                <c:pt idx="526">
                  <c:v>-2039.2032722098766</c:v>
                </c:pt>
                <c:pt idx="527">
                  <c:v>-1374.7900454320986</c:v>
                </c:pt>
                <c:pt idx="528">
                  <c:v>-622.74529635802458</c:v>
                </c:pt>
                <c:pt idx="529">
                  <c:v>-333.45285908950621</c:v>
                </c:pt>
                <c:pt idx="530">
                  <c:v>-44.105379999999997</c:v>
                </c:pt>
                <c:pt idx="531">
                  <c:v>245.26962</c:v>
                </c:pt>
                <c:pt idx="532">
                  <c:v>303.14462000000003</c:v>
                </c:pt>
                <c:pt idx="533">
                  <c:v>592.52072083641974</c:v>
                </c:pt>
                <c:pt idx="534">
                  <c:v>1113.4342501111109</c:v>
                </c:pt>
                <c:pt idx="535">
                  <c:v>1403.0514341234568</c:v>
                </c:pt>
                <c:pt idx="536">
                  <c:v>1692.8887854197528</c:v>
                </c:pt>
                <c:pt idx="537">
                  <c:v>2504.2451260216048</c:v>
                </c:pt>
                <c:pt idx="538">
                  <c:v>3317.295653873457</c:v>
                </c:pt>
                <c:pt idx="539">
                  <c:v>3177.6841106049387</c:v>
                </c:pt>
                <c:pt idx="540">
                  <c:v>1909.3925530486108</c:v>
                </c:pt>
                <c:pt idx="541">
                  <c:v>666.9140465239193</c:v>
                </c:pt>
                <c:pt idx="542">
                  <c:v>203.91404652391995</c:v>
                </c:pt>
                <c:pt idx="543">
                  <c:v>1.0829424375003782</c:v>
                </c:pt>
                <c:pt idx="544">
                  <c:v>-318.15233369135802</c:v>
                </c:pt>
                <c:pt idx="545">
                  <c:v>-753.85700642052461</c:v>
                </c:pt>
                <c:pt idx="546">
                  <c:v>-843.23665695138914</c:v>
                </c:pt>
                <c:pt idx="547">
                  <c:v>-584.49884838348817</c:v>
                </c:pt>
                <c:pt idx="548">
                  <c:v>-383.21359383950596</c:v>
                </c:pt>
                <c:pt idx="549">
                  <c:v>-268.29334929089475</c:v>
                </c:pt>
                <c:pt idx="550">
                  <c:v>-211.20352086728434</c:v>
                </c:pt>
                <c:pt idx="551">
                  <c:v>-67.095886451388765</c:v>
                </c:pt>
                <c:pt idx="552">
                  <c:v>-38.47762901311728</c:v>
                </c:pt>
                <c:pt idx="553">
                  <c:v>-38.939980309413585</c:v>
                </c:pt>
                <c:pt idx="554">
                  <c:v>76.512793857253172</c:v>
                </c:pt>
                <c:pt idx="555">
                  <c:v>192.11748344984537</c:v>
                </c:pt>
                <c:pt idx="556">
                  <c:v>307.86748344984596</c:v>
                </c:pt>
                <c:pt idx="557">
                  <c:v>452.70029385725337</c:v>
                </c:pt>
                <c:pt idx="558">
                  <c:v>597.76070219444432</c:v>
                </c:pt>
                <c:pt idx="559">
                  <c:v>1032.3683914313269</c:v>
                </c:pt>
                <c:pt idx="560">
                  <c:v>976.19968788194444</c:v>
                </c:pt>
                <c:pt idx="561">
                  <c:v>397.91066313271608</c:v>
                </c:pt>
                <c:pt idx="562">
                  <c:v>253.22316313271605</c:v>
                </c:pt>
                <c:pt idx="563">
                  <c:v>-209.77683686728383</c:v>
                </c:pt>
                <c:pt idx="564">
                  <c:v>-1744.8910208672839</c:v>
                </c:pt>
                <c:pt idx="565">
                  <c:v>-2819.2979719205246</c:v>
                </c:pt>
                <c:pt idx="566">
                  <c:v>-2676.7837982222222</c:v>
                </c:pt>
                <c:pt idx="567">
                  <c:v>-1143.73038</c:v>
                </c:pt>
                <c:pt idx="568">
                  <c:v>245.26962</c:v>
                </c:pt>
                <c:pt idx="569">
                  <c:v>245.26962</c:v>
                </c:pt>
                <c:pt idx="570">
                  <c:v>245.26962</c:v>
                </c:pt>
                <c:pt idx="571">
                  <c:v>245.26962</c:v>
                </c:pt>
                <c:pt idx="572">
                  <c:v>245.26962</c:v>
                </c:pt>
                <c:pt idx="573">
                  <c:v>245.26962</c:v>
                </c:pt>
                <c:pt idx="574">
                  <c:v>245.26962</c:v>
                </c:pt>
                <c:pt idx="575">
                  <c:v>245.26962</c:v>
                </c:pt>
                <c:pt idx="576">
                  <c:v>245.26962</c:v>
                </c:pt>
                <c:pt idx="577">
                  <c:v>245.26962</c:v>
                </c:pt>
                <c:pt idx="578">
                  <c:v>245.26962</c:v>
                </c:pt>
                <c:pt idx="579">
                  <c:v>245.26962</c:v>
                </c:pt>
                <c:pt idx="580">
                  <c:v>245.26962</c:v>
                </c:pt>
                <c:pt idx="581">
                  <c:v>245.26962</c:v>
                </c:pt>
                <c:pt idx="582">
                  <c:v>245.26962</c:v>
                </c:pt>
                <c:pt idx="583">
                  <c:v>245.26962</c:v>
                </c:pt>
                <c:pt idx="584">
                  <c:v>245.26962</c:v>
                </c:pt>
                <c:pt idx="585">
                  <c:v>245.26962</c:v>
                </c:pt>
                <c:pt idx="586">
                  <c:v>245.26962</c:v>
                </c:pt>
                <c:pt idx="587">
                  <c:v>245.26962</c:v>
                </c:pt>
                <c:pt idx="588">
                  <c:v>245.26962</c:v>
                </c:pt>
                <c:pt idx="589">
                  <c:v>245.26962</c:v>
                </c:pt>
                <c:pt idx="590">
                  <c:v>245.26962</c:v>
                </c:pt>
                <c:pt idx="591">
                  <c:v>245.26962</c:v>
                </c:pt>
                <c:pt idx="592">
                  <c:v>245.26962</c:v>
                </c:pt>
                <c:pt idx="593">
                  <c:v>245.26962</c:v>
                </c:pt>
                <c:pt idx="594">
                  <c:v>245.26962</c:v>
                </c:pt>
                <c:pt idx="595">
                  <c:v>245.26962</c:v>
                </c:pt>
                <c:pt idx="596">
                  <c:v>245.26962</c:v>
                </c:pt>
                <c:pt idx="597">
                  <c:v>245.26962</c:v>
                </c:pt>
                <c:pt idx="598">
                  <c:v>245.26962</c:v>
                </c:pt>
                <c:pt idx="599">
                  <c:v>245.26962</c:v>
                </c:pt>
                <c:pt idx="600">
                  <c:v>534.64462000000003</c:v>
                </c:pt>
                <c:pt idx="601">
                  <c:v>852.98464091049379</c:v>
                </c:pt>
                <c:pt idx="602">
                  <c:v>1345.0159872152778</c:v>
                </c:pt>
                <c:pt idx="603">
                  <c:v>2271.5287017777778</c:v>
                </c:pt>
                <c:pt idx="604">
                  <c:v>2967.6736265979935</c:v>
                </c:pt>
                <c:pt idx="605">
                  <c:v>3347.1314363919755</c:v>
                </c:pt>
                <c:pt idx="606">
                  <c:v>3525.9964177500001</c:v>
                </c:pt>
                <c:pt idx="607">
                  <c:v>3359.4775920486109</c:v>
                </c:pt>
                <c:pt idx="608">
                  <c:v>2962.0584469868818</c:v>
                </c:pt>
                <c:pt idx="609">
                  <c:v>2680.4110434444437</c:v>
                </c:pt>
                <c:pt idx="610">
                  <c:v>2630.6381994938274</c:v>
                </c:pt>
                <c:pt idx="611">
                  <c:v>2495.1693788819448</c:v>
                </c:pt>
                <c:pt idx="612">
                  <c:v>1867.1460394567896</c:v>
                </c:pt>
                <c:pt idx="613">
                  <c:v>975.03537688194569</c:v>
                </c:pt>
                <c:pt idx="614">
                  <c:v>368.41568820910572</c:v>
                </c:pt>
                <c:pt idx="615">
                  <c:v>223.19318170910367</c:v>
                </c:pt>
                <c:pt idx="616">
                  <c:v>222.92650408642058</c:v>
                </c:pt>
                <c:pt idx="617">
                  <c:v>135.58230009567859</c:v>
                </c:pt>
                <c:pt idx="618">
                  <c:v>-39.099502867284741</c:v>
                </c:pt>
                <c:pt idx="619">
                  <c:v>-243.74918871913536</c:v>
                </c:pt>
                <c:pt idx="620">
                  <c:v>-304.43655056250032</c:v>
                </c:pt>
                <c:pt idx="621">
                  <c:v>-133.31044923533949</c:v>
                </c:pt>
                <c:pt idx="622">
                  <c:v>125.89824211111073</c:v>
                </c:pt>
                <c:pt idx="623">
                  <c:v>328.21663163503126</c:v>
                </c:pt>
                <c:pt idx="624">
                  <c:v>531.26790300540245</c:v>
                </c:pt>
                <c:pt idx="625">
                  <c:v>648.49742715355023</c:v>
                </c:pt>
                <c:pt idx="626">
                  <c:v>563.18426635725268</c:v>
                </c:pt>
                <c:pt idx="627">
                  <c:v>390.31636660493746</c:v>
                </c:pt>
                <c:pt idx="628">
                  <c:v>303.50386660493825</c:v>
                </c:pt>
                <c:pt idx="629">
                  <c:v>332.44136660493865</c:v>
                </c:pt>
                <c:pt idx="630">
                  <c:v>506.31983419058724</c:v>
                </c:pt>
                <c:pt idx="631">
                  <c:v>768.28969848688314</c:v>
                </c:pt>
                <c:pt idx="632">
                  <c:v>944.51267243749874</c:v>
                </c:pt>
                <c:pt idx="633">
                  <c:v>1063.4528963819428</c:v>
                </c:pt>
                <c:pt idx="634">
                  <c:v>1096.212500431328</c:v>
                </c:pt>
                <c:pt idx="635">
                  <c:v>984.10819544444576</c:v>
                </c:pt>
                <c:pt idx="636">
                  <c:v>726.53837431790089</c:v>
                </c:pt>
                <c:pt idx="637">
                  <c:v>438.32585757716009</c:v>
                </c:pt>
                <c:pt idx="638">
                  <c:v>293.63835757716009</c:v>
                </c:pt>
                <c:pt idx="639">
                  <c:v>235.47191113503166</c:v>
                </c:pt>
                <c:pt idx="640">
                  <c:v>234.89066950540203</c:v>
                </c:pt>
                <c:pt idx="641">
                  <c:v>437.16337431790083</c:v>
                </c:pt>
                <c:pt idx="642">
                  <c:v>814.80535443749875</c:v>
                </c:pt>
                <c:pt idx="643">
                  <c:v>934.10224938194483</c:v>
                </c:pt>
                <c:pt idx="644">
                  <c:v>676.37693511111195</c:v>
                </c:pt>
                <c:pt idx="645">
                  <c:v>532.60340454860989</c:v>
                </c:pt>
                <c:pt idx="646">
                  <c:v>562.76723632021526</c:v>
                </c:pt>
                <c:pt idx="647">
                  <c:v>564.00237478318024</c:v>
                </c:pt>
                <c:pt idx="648">
                  <c:v>507.3713199375004</c:v>
                </c:pt>
                <c:pt idx="649">
                  <c:v>363.30909502391813</c:v>
                </c:pt>
                <c:pt idx="650">
                  <c:v>73.621182271605335</c:v>
                </c:pt>
                <c:pt idx="651">
                  <c:v>-420.79980469135643</c:v>
                </c:pt>
                <c:pt idx="652">
                  <c:v>-802.44635249691316</c:v>
                </c:pt>
                <c:pt idx="653">
                  <c:v>-866.46484534645106</c:v>
                </c:pt>
                <c:pt idx="654">
                  <c:v>-1103.5901194513885</c:v>
                </c:pt>
                <c:pt idx="655">
                  <c:v>-1690.1056947654317</c:v>
                </c:pt>
                <c:pt idx="656">
                  <c:v>-2018.3697560000001</c:v>
                </c:pt>
                <c:pt idx="657">
                  <c:v>-1651.2531480987661</c:v>
                </c:pt>
                <c:pt idx="658">
                  <c:v>-1136.0031469946002</c:v>
                </c:pt>
                <c:pt idx="659">
                  <c:v>-1313.9148040131172</c:v>
                </c:pt>
                <c:pt idx="660">
                  <c:v>-2130.0952850154317</c:v>
                </c:pt>
                <c:pt idx="661">
                  <c:v>-2716.688744506173</c:v>
                </c:pt>
                <c:pt idx="662">
                  <c:v>-2810.3129450624997</c:v>
                </c:pt>
                <c:pt idx="663">
                  <c:v>-1947.4535208672839</c:v>
                </c:pt>
                <c:pt idx="664">
                  <c:v>-733.88251655015438</c:v>
                </c:pt>
                <c:pt idx="665">
                  <c:v>75.607631111111203</c:v>
                </c:pt>
                <c:pt idx="666">
                  <c:v>828.31976226466054</c:v>
                </c:pt>
                <c:pt idx="667">
                  <c:v>2131.6012184567903</c:v>
                </c:pt>
                <c:pt idx="668">
                  <c:v>2917.4546686882718</c:v>
                </c:pt>
                <c:pt idx="669">
                  <c:v>2864.4574748641976</c:v>
                </c:pt>
                <c:pt idx="670">
                  <c:v>2813.3460138271603</c:v>
                </c:pt>
                <c:pt idx="671">
                  <c:v>2009.7010323456789</c:v>
                </c:pt>
                <c:pt idx="672">
                  <c:v>1434.5837925308642</c:v>
                </c:pt>
                <c:pt idx="673">
                  <c:v>1438.4367199999999</c:v>
                </c:pt>
                <c:pt idx="674">
                  <c:v>1442.5098147530864</c:v>
                </c:pt>
                <c:pt idx="675">
                  <c:v>954.86557679012253</c:v>
                </c:pt>
                <c:pt idx="676">
                  <c:v>434.65355552391975</c:v>
                </c:pt>
                <c:pt idx="677">
                  <c:v>-85.776706562499214</c:v>
                </c:pt>
                <c:pt idx="678">
                  <c:v>-1101.8710751388883</c:v>
                </c:pt>
                <c:pt idx="679">
                  <c:v>-1803.1552547847218</c:v>
                </c:pt>
                <c:pt idx="680">
                  <c:v>-2215.5251344722228</c:v>
                </c:pt>
                <c:pt idx="681">
                  <c:v>-2338.8937481242283</c:v>
                </c:pt>
                <c:pt idx="682">
                  <c:v>-1476.6739098888886</c:v>
                </c:pt>
                <c:pt idx="683">
                  <c:v>-871.04029543904392</c:v>
                </c:pt>
                <c:pt idx="684">
                  <c:v>-381.52463556250092</c:v>
                </c:pt>
                <c:pt idx="685">
                  <c:v>949.60036443750073</c:v>
                </c:pt>
                <c:pt idx="686">
                  <c:v>1704.6305818819444</c:v>
                </c:pt>
                <c:pt idx="687">
                  <c:v>1592.1148392831785</c:v>
                </c:pt>
                <c:pt idx="688">
                  <c:v>1565.9184219683643</c:v>
                </c:pt>
                <c:pt idx="689">
                  <c:v>1540.7168855679017</c:v>
                </c:pt>
                <c:pt idx="690">
                  <c:v>993.9737927152778</c:v>
                </c:pt>
                <c:pt idx="691">
                  <c:v>503.04686054861133</c:v>
                </c:pt>
                <c:pt idx="692">
                  <c:v>532.32561983873518</c:v>
                </c:pt>
                <c:pt idx="693">
                  <c:v>736.09986552777809</c:v>
                </c:pt>
                <c:pt idx="694">
                  <c:v>679.82245438194502</c:v>
                </c:pt>
                <c:pt idx="695">
                  <c:v>188.79176838271479</c:v>
                </c:pt>
                <c:pt idx="696">
                  <c:v>-1143.7775290000004</c:v>
                </c:pt>
                <c:pt idx="697">
                  <c:v>-1642.5641579945982</c:v>
                </c:pt>
                <c:pt idx="698">
                  <c:v>-1241.1613611388887</c:v>
                </c:pt>
                <c:pt idx="699">
                  <c:v>-897.54494695138897</c:v>
                </c:pt>
                <c:pt idx="700">
                  <c:v>-291.46384249691414</c:v>
                </c:pt>
                <c:pt idx="701">
                  <c:v>26.138618012345461</c:v>
                </c:pt>
                <c:pt idx="702">
                  <c:v>199.53134152777798</c:v>
                </c:pt>
                <c:pt idx="703">
                  <c:v>228.46884152777739</c:v>
                </c:pt>
                <c:pt idx="704">
                  <c:v>-61.021471087191799</c:v>
                </c:pt>
                <c:pt idx="705">
                  <c:v>-611.95682423533935</c:v>
                </c:pt>
                <c:pt idx="706">
                  <c:v>-1134.9124050686726</c:v>
                </c:pt>
                <c:pt idx="707">
                  <c:v>-1224.2678371983018</c:v>
                </c:pt>
                <c:pt idx="708">
                  <c:v>-647.2838540246911</c:v>
                </c:pt>
                <c:pt idx="709">
                  <c:v>364.98263111111072</c:v>
                </c:pt>
                <c:pt idx="710">
                  <c:v>1725.8773634444447</c:v>
                </c:pt>
                <c:pt idx="711">
                  <c:v>2539.3795094375005</c:v>
                </c:pt>
                <c:pt idx="712">
                  <c:v>1617.5847045609567</c:v>
                </c:pt>
                <c:pt idx="713">
                  <c:v>287.2861575030858</c:v>
                </c:pt>
                <c:pt idx="714">
                  <c:v>-697.29888198765457</c:v>
                </c:pt>
                <c:pt idx="715">
                  <c:v>-1857.7488483834873</c:v>
                </c:pt>
                <c:pt idx="716">
                  <c:v>-1630.3505648834876</c:v>
                </c:pt>
                <c:pt idx="717">
                  <c:v>-300.579868888889</c:v>
                </c:pt>
                <c:pt idx="718">
                  <c:v>538.60763111111112</c:v>
                </c:pt>
                <c:pt idx="719">
                  <c:v>1407.4206538734568</c:v>
                </c:pt>
                <c:pt idx="720">
                  <c:v>1843.8774730864197</c:v>
                </c:pt>
                <c:pt idx="721">
                  <c:v>1585.8136516165127</c:v>
                </c:pt>
                <c:pt idx="722">
                  <c:v>1414.4483935771605</c:v>
                </c:pt>
                <c:pt idx="723">
                  <c:v>1243.0770809374994</c:v>
                </c:pt>
                <c:pt idx="724">
                  <c:v>1447.5591644444448</c:v>
                </c:pt>
                <c:pt idx="725">
                  <c:v>1972.0548154290118</c:v>
                </c:pt>
                <c:pt idx="726">
                  <c:v>2642.7485891905849</c:v>
                </c:pt>
                <c:pt idx="727">
                  <c:v>2564.6610434444437</c:v>
                </c:pt>
                <c:pt idx="728">
                  <c:v>1847.2175977500015</c:v>
                </c:pt>
                <c:pt idx="729">
                  <c:v>1389.3695121944456</c:v>
                </c:pt>
                <c:pt idx="730">
                  <c:v>784.8337068641963</c:v>
                </c:pt>
                <c:pt idx="731">
                  <c:v>409.33560567206752</c:v>
                </c:pt>
                <c:pt idx="732">
                  <c:v>380.62900611111235</c:v>
                </c:pt>
                <c:pt idx="733">
                  <c:v>410.02995824382674</c:v>
                </c:pt>
                <c:pt idx="734">
                  <c:v>439.43311204938271</c:v>
                </c:pt>
                <c:pt idx="735">
                  <c:v>498.01072089429101</c:v>
                </c:pt>
                <c:pt idx="736">
                  <c:v>585.76773854243834</c:v>
                </c:pt>
                <c:pt idx="737">
                  <c:v>558.26352756095639</c:v>
                </c:pt>
                <c:pt idx="738">
                  <c:v>414.30010271604897</c:v>
                </c:pt>
                <c:pt idx="739">
                  <c:v>674.98006193749916</c:v>
                </c:pt>
                <c:pt idx="740">
                  <c:v>967.30750521527693</c:v>
                </c:pt>
                <c:pt idx="741">
                  <c:v>854.33353945679164</c:v>
                </c:pt>
                <c:pt idx="742">
                  <c:v>567.01930523456747</c:v>
                </c:pt>
                <c:pt idx="743">
                  <c:v>364.7168778387333</c:v>
                </c:pt>
                <c:pt idx="744">
                  <c:v>336.04000086111148</c:v>
                </c:pt>
                <c:pt idx="745">
                  <c:v>336.04000086111148</c:v>
                </c:pt>
                <c:pt idx="746">
                  <c:v>452.05117430169753</c:v>
                </c:pt>
                <c:pt idx="747">
                  <c:v>626.72637224614243</c:v>
                </c:pt>
                <c:pt idx="748">
                  <c:v>744.33540974999994</c:v>
                </c:pt>
                <c:pt idx="749">
                  <c:v>659.68054913271476</c:v>
                </c:pt>
                <c:pt idx="750">
                  <c:v>429.27257886111073</c:v>
                </c:pt>
                <c:pt idx="751">
                  <c:v>284.58507886111278</c:v>
                </c:pt>
                <c:pt idx="752">
                  <c:v>168.56124580169751</c:v>
                </c:pt>
                <c:pt idx="753">
                  <c:v>-35.091082253858872</c:v>
                </c:pt>
                <c:pt idx="754">
                  <c:v>-181.93181829089383</c:v>
                </c:pt>
                <c:pt idx="755">
                  <c:v>-328.99960183950708</c:v>
                </c:pt>
                <c:pt idx="756">
                  <c:v>-824.29657938348714</c:v>
                </c:pt>
                <c:pt idx="757">
                  <c:v>-1727.7989724390432</c:v>
                </c:pt>
                <c:pt idx="758">
                  <c:v>-2490.2246089513892</c:v>
                </c:pt>
                <c:pt idx="759">
                  <c:v>-2703.291290068672</c:v>
                </c:pt>
                <c:pt idx="760">
                  <c:v>-2741.0852942746919</c:v>
                </c:pt>
                <c:pt idx="761">
                  <c:v>-2806.6471597847221</c:v>
                </c:pt>
                <c:pt idx="762">
                  <c:v>-2465.5379005432096</c:v>
                </c:pt>
                <c:pt idx="763">
                  <c:v>-1601.1026290131167</c:v>
                </c:pt>
                <c:pt idx="764">
                  <c:v>-184.82986888888883</c:v>
                </c:pt>
                <c:pt idx="765">
                  <c:v>1407.2786459753086</c:v>
                </c:pt>
                <c:pt idx="766">
                  <c:v>2075.3774730864202</c:v>
                </c:pt>
                <c:pt idx="767">
                  <c:v>2107.3095233572526</c:v>
                </c:pt>
                <c:pt idx="768">
                  <c:v>2140.0160120493829</c:v>
                </c:pt>
                <c:pt idx="769">
                  <c:v>2491.4932239012355</c:v>
                </c:pt>
                <c:pt idx="770">
                  <c:v>3077.1413401165109</c:v>
                </c:pt>
                <c:pt idx="771">
                  <c:v>3115.4381513572521</c:v>
                </c:pt>
                <c:pt idx="772">
                  <c:v>2951.3331847152785</c:v>
                </c:pt>
                <c:pt idx="773">
                  <c:v>2499.0179030054019</c:v>
                </c:pt>
                <c:pt idx="774">
                  <c:v>2159.3636743016968</c:v>
                </c:pt>
                <c:pt idx="775">
                  <c:v>2226.4460701165126</c:v>
                </c:pt>
                <c:pt idx="776">
                  <c:v>1888.4430960424379</c:v>
                </c:pt>
                <c:pt idx="777">
                  <c:v>1490.002374783179</c:v>
                </c:pt>
                <c:pt idx="778">
                  <c:v>1350.9819806720679</c:v>
                </c:pt>
                <c:pt idx="779">
                  <c:v>1211.8104967623456</c:v>
                </c:pt>
                <c:pt idx="780">
                  <c:v>1013.5734582646617</c:v>
                </c:pt>
                <c:pt idx="781">
                  <c:v>843.33903443749875</c:v>
                </c:pt>
                <c:pt idx="782">
                  <c:v>701.0576876419741</c:v>
                </c:pt>
                <c:pt idx="783">
                  <c:v>587.04288104861234</c:v>
                </c:pt>
                <c:pt idx="784">
                  <c:v>559.15310211111193</c:v>
                </c:pt>
                <c:pt idx="785">
                  <c:v>676.30776938271651</c:v>
                </c:pt>
                <c:pt idx="786">
                  <c:v>707.72462820910573</c:v>
                </c:pt>
                <c:pt idx="787">
                  <c:v>535.88711134567734</c:v>
                </c:pt>
                <c:pt idx="788">
                  <c:v>391.55875922762181</c:v>
                </c:pt>
                <c:pt idx="789">
                  <c:v>391.5587592276259</c:v>
                </c:pt>
                <c:pt idx="790">
                  <c:v>478.73095752777942</c:v>
                </c:pt>
                <c:pt idx="791">
                  <c:v>537.68835493749839</c:v>
                </c:pt>
                <c:pt idx="792">
                  <c:v>336.21320611110866</c:v>
                </c:pt>
                <c:pt idx="793">
                  <c:v>-359.73549461728396</c:v>
                </c:pt>
                <c:pt idx="794">
                  <c:v>-1351.0716886612629</c:v>
                </c:pt>
                <c:pt idx="795">
                  <c:v>-2232.0808781180549</c:v>
                </c:pt>
                <c:pt idx="796">
                  <c:v>-2682.1861424722242</c:v>
                </c:pt>
                <c:pt idx="797">
                  <c:v>-2494.7785822538585</c:v>
                </c:pt>
                <c:pt idx="798">
                  <c:v>-1724.8729492353395</c:v>
                </c:pt>
                <c:pt idx="799">
                  <c:v>-718.2999900625</c:v>
                </c:pt>
                <c:pt idx="800">
                  <c:v>3.0643597499999942</c:v>
                </c:pt>
                <c:pt idx="801">
                  <c:v>494.77426182021691</c:v>
                </c:pt>
                <c:pt idx="802">
                  <c:v>1277.9229569683657</c:v>
                </c:pt>
                <c:pt idx="803">
                  <c:v>2123.3213760486101</c:v>
                </c:pt>
                <c:pt idx="804">
                  <c:v>2248.5515040864184</c:v>
                </c:pt>
                <c:pt idx="805">
                  <c:v>1562.2912646882728</c:v>
                </c:pt>
                <c:pt idx="806">
                  <c:v>784.70316950540155</c:v>
                </c:pt>
                <c:pt idx="807">
                  <c:v>264.7008575771597</c:v>
                </c:pt>
                <c:pt idx="808">
                  <c:v>-170.81337045138969</c:v>
                </c:pt>
                <c:pt idx="809">
                  <c:v>-492.55387506249923</c:v>
                </c:pt>
                <c:pt idx="810">
                  <c:v>-815.31375419830204</c:v>
                </c:pt>
                <c:pt idx="811">
                  <c:v>-1429.1474991388886</c:v>
                </c:pt>
                <c:pt idx="812">
                  <c:v>-1930.3614724390418</c:v>
                </c:pt>
                <c:pt idx="813">
                  <c:v>-2084.229948179785</c:v>
                </c:pt>
                <c:pt idx="814">
                  <c:v>-2208.6721525501548</c:v>
                </c:pt>
                <c:pt idx="815">
                  <c:v>-2390.3618801612656</c:v>
                </c:pt>
                <c:pt idx="816">
                  <c:v>-2397.9444414205254</c:v>
                </c:pt>
                <c:pt idx="817">
                  <c:v>-2143.3435761180563</c:v>
                </c:pt>
                <c:pt idx="818">
                  <c:v>-1163.7511049999996</c:v>
                </c:pt>
                <c:pt idx="819">
                  <c:v>253.22316313271605</c:v>
                </c:pt>
                <c:pt idx="820">
                  <c:v>1527.4363949999995</c:v>
                </c:pt>
                <c:pt idx="821">
                  <c:v>2225.6230961697534</c:v>
                </c:pt>
                <c:pt idx="822">
                  <c:v>2143.1335807901232</c:v>
                </c:pt>
                <c:pt idx="823">
                  <c:v>2002.9421719374998</c:v>
                </c:pt>
                <c:pt idx="824">
                  <c:v>1747.1895565308644</c:v>
                </c:pt>
                <c:pt idx="825">
                  <c:v>1519.5523915277781</c:v>
                </c:pt>
                <c:pt idx="826">
                  <c:v>1465.6131569375004</c:v>
                </c:pt>
                <c:pt idx="827">
                  <c:v>1382.7746764128078</c:v>
                </c:pt>
                <c:pt idx="828">
                  <c:v>1531.2270369683633</c:v>
                </c:pt>
                <c:pt idx="829">
                  <c:v>1768.2518597500002</c:v>
                </c:pt>
                <c:pt idx="830">
                  <c:v>1716.487602716049</c:v>
                </c:pt>
                <c:pt idx="831">
                  <c:v>1374.9534206165133</c:v>
                </c:pt>
                <c:pt idx="832">
                  <c:v>857.70017243750158</c:v>
                </c:pt>
                <c:pt idx="833">
                  <c:v>598.58230009567899</c:v>
                </c:pt>
                <c:pt idx="834">
                  <c:v>628.85318820910334</c:v>
                </c:pt>
                <c:pt idx="835">
                  <c:v>630.47141774614033</c:v>
                </c:pt>
                <c:pt idx="836">
                  <c:v>573.96007886111272</c:v>
                </c:pt>
                <c:pt idx="837">
                  <c:v>632.93591528086472</c:v>
                </c:pt>
                <c:pt idx="838">
                  <c:v>779.57107011651067</c:v>
                </c:pt>
                <c:pt idx="839">
                  <c:v>782.11482787345722</c:v>
                </c:pt>
                <c:pt idx="840">
                  <c:v>755.18662954861111</c:v>
                </c:pt>
                <c:pt idx="841">
                  <c:v>902.20349941280858</c:v>
                </c:pt>
                <c:pt idx="842">
                  <c:v>1021.5136043942917</c:v>
                </c:pt>
                <c:pt idx="843">
                  <c:v>909.40296959799389</c:v>
                </c:pt>
                <c:pt idx="844">
                  <c:v>651.43574652391817</c:v>
                </c:pt>
                <c:pt idx="845">
                  <c:v>478.74618227160494</c:v>
                </c:pt>
                <c:pt idx="846">
                  <c:v>450.43505819444607</c:v>
                </c:pt>
                <c:pt idx="847">
                  <c:v>537.87613579012429</c:v>
                </c:pt>
                <c:pt idx="848">
                  <c:v>770.95721209799376</c:v>
                </c:pt>
                <c:pt idx="849">
                  <c:v>1034.5981460794751</c:v>
                </c:pt>
                <c:pt idx="850">
                  <c:v>1039.1754239128081</c:v>
                </c:pt>
                <c:pt idx="851">
                  <c:v>811.01095826466087</c:v>
                </c:pt>
                <c:pt idx="852">
                  <c:v>697.2886989498445</c:v>
                </c:pt>
                <c:pt idx="853">
                  <c:v>699.33625469058506</c:v>
                </c:pt>
                <c:pt idx="854">
                  <c:v>643.52862548688267</c:v>
                </c:pt>
                <c:pt idx="855">
                  <c:v>500.23038104861109</c:v>
                </c:pt>
                <c:pt idx="856">
                  <c:v>413.76657098456872</c:v>
                </c:pt>
                <c:pt idx="857">
                  <c:v>674.55331133873506</c:v>
                </c:pt>
                <c:pt idx="858">
                  <c:v>1025.3259878819435</c:v>
                </c:pt>
                <c:pt idx="859">
                  <c:v>1029.9877549104929</c:v>
                </c:pt>
                <c:pt idx="860">
                  <c:v>831.07452764197774</c:v>
                </c:pt>
                <c:pt idx="861">
                  <c:v>949.0405113549383</c:v>
                </c:pt>
                <c:pt idx="862">
                  <c:v>1446.2256985678978</c:v>
                </c:pt>
                <c:pt idx="863">
                  <c:v>1397.2061019375001</c:v>
                </c:pt>
                <c:pt idx="864">
                  <c:v>881.06690021527857</c:v>
                </c:pt>
                <c:pt idx="865">
                  <c:v>709.43854227160728</c:v>
                </c:pt>
                <c:pt idx="866">
                  <c:v>914.41517654012262</c:v>
                </c:pt>
                <c:pt idx="867">
                  <c:v>1150.8028902438255</c:v>
                </c:pt>
                <c:pt idx="868">
                  <c:v>982.98039901234563</c:v>
                </c:pt>
                <c:pt idx="869">
                  <c:v>551.43771357716037</c:v>
                </c:pt>
                <c:pt idx="870">
                  <c:v>290.57886843750242</c:v>
                </c:pt>
                <c:pt idx="871">
                  <c:v>202.50563552777695</c:v>
                </c:pt>
                <c:pt idx="872">
                  <c:v>171.8948641697539</c:v>
                </c:pt>
                <c:pt idx="873">
                  <c:v>112.35539950308646</c:v>
                </c:pt>
                <c:pt idx="874">
                  <c:v>-34.812284950617311</c:v>
                </c:pt>
                <c:pt idx="875">
                  <c:v>-212.1204084020045</c:v>
                </c:pt>
                <c:pt idx="876">
                  <c:v>-361.64938697608261</c:v>
                </c:pt>
                <c:pt idx="877">
                  <c:v>-280.38510253163497</c:v>
                </c:pt>
                <c:pt idx="878">
                  <c:v>5.4801557530872174</c:v>
                </c:pt>
                <c:pt idx="879">
                  <c:v>264.3720814197514</c:v>
                </c:pt>
                <c:pt idx="880">
                  <c:v>90.747081419753044</c:v>
                </c:pt>
                <c:pt idx="881">
                  <c:v>-202.45332513888889</c:v>
                </c:pt>
                <c:pt idx="882">
                  <c:v>83.151310123456767</c:v>
                </c:pt>
                <c:pt idx="883">
                  <c:v>372.52631012345677</c:v>
                </c:pt>
                <c:pt idx="884">
                  <c:v>401.46381012345512</c:v>
                </c:pt>
                <c:pt idx="885">
                  <c:v>488.65086971527938</c:v>
                </c:pt>
                <c:pt idx="886">
                  <c:v>518.71535100000006</c:v>
                </c:pt>
                <c:pt idx="887">
                  <c:v>461.59442394753</c:v>
                </c:pt>
                <c:pt idx="888">
                  <c:v>346.22228604861272</c:v>
                </c:pt>
                <c:pt idx="889">
                  <c:v>200.77961226465803</c:v>
                </c:pt>
                <c:pt idx="890">
                  <c:v>25.65086971527694</c:v>
                </c:pt>
                <c:pt idx="891">
                  <c:v>-179.89269530941112</c:v>
                </c:pt>
                <c:pt idx="892">
                  <c:v>-357.55914101543209</c:v>
                </c:pt>
                <c:pt idx="893">
                  <c:v>-391.5439760000005</c:v>
                </c:pt>
                <c:pt idx="894">
                  <c:v>-280.03439788888761</c:v>
                </c:pt>
                <c:pt idx="895">
                  <c:v>-80.945036793209795</c:v>
                </c:pt>
                <c:pt idx="896">
                  <c:v>148.83903443749918</c:v>
                </c:pt>
                <c:pt idx="897">
                  <c:v>292.8440158572522</c:v>
                </c:pt>
                <c:pt idx="898">
                  <c:v>321.78151585725266</c:v>
                </c:pt>
                <c:pt idx="899">
                  <c:v>234.62858219444479</c:v>
                </c:pt>
                <c:pt idx="900">
                  <c:v>88.923083715278153</c:v>
                </c:pt>
                <c:pt idx="901">
                  <c:v>-173.53555195138813</c:v>
                </c:pt>
                <c:pt idx="902">
                  <c:v>-1479.7058781180547</c:v>
                </c:pt>
                <c:pt idx="903">
                  <c:v>-2682.1861424722242</c:v>
                </c:pt>
                <c:pt idx="904">
                  <c:v>-2494.7785822538585</c:v>
                </c:pt>
                <c:pt idx="905">
                  <c:v>-1724.8729492353395</c:v>
                </c:pt>
                <c:pt idx="906">
                  <c:v>-718.2999900625</c:v>
                </c:pt>
                <c:pt idx="907">
                  <c:v>3.0643597499999942</c:v>
                </c:pt>
                <c:pt idx="908">
                  <c:v>494.77426182021691</c:v>
                </c:pt>
                <c:pt idx="909">
                  <c:v>1277.9229569683657</c:v>
                </c:pt>
                <c:pt idx="910">
                  <c:v>2123.3213760486101</c:v>
                </c:pt>
                <c:pt idx="911">
                  <c:v>2248.5515040864184</c:v>
                </c:pt>
                <c:pt idx="912">
                  <c:v>1562.2912646882728</c:v>
                </c:pt>
                <c:pt idx="913">
                  <c:v>1074.0781695054015</c:v>
                </c:pt>
                <c:pt idx="914">
                  <c:v>1569.833094999999</c:v>
                </c:pt>
                <c:pt idx="915">
                  <c:v>1521.122558194445</c:v>
                </c:pt>
                <c:pt idx="916">
                  <c:v>974.79448067206886</c:v>
                </c:pt>
                <c:pt idx="917">
                  <c:v>602.15800375308595</c:v>
                </c:pt>
                <c:pt idx="918">
                  <c:v>312.13240942901194</c:v>
                </c:pt>
                <c:pt idx="919">
                  <c:v>486.08243138194445</c:v>
                </c:pt>
                <c:pt idx="920">
                  <c:v>747.82552337577113</c:v>
                </c:pt>
                <c:pt idx="921">
                  <c:v>1156.25303263503</c:v>
                </c:pt>
                <c:pt idx="922">
                  <c:v>1335.961254690586</c:v>
                </c:pt>
                <c:pt idx="923">
                  <c:v>1167.8932769374992</c:v>
                </c:pt>
                <c:pt idx="924">
                  <c:v>419.77851388194318</c:v>
                </c:pt>
                <c:pt idx="925">
                  <c:v>-336.15218775385557</c:v>
                </c:pt>
                <c:pt idx="926">
                  <c:v>-254.22519978472053</c:v>
                </c:pt>
                <c:pt idx="927">
                  <c:v>-54.065000061730075</c:v>
                </c:pt>
                <c:pt idx="928">
                  <c:v>30.372170153548893</c:v>
                </c:pt>
                <c:pt idx="929">
                  <c:v>115.8394480486119</c:v>
                </c:pt>
                <c:pt idx="930">
                  <c:v>143.44053263503207</c:v>
                </c:pt>
                <c:pt idx="931">
                  <c:v>142.44400046604855</c:v>
                </c:pt>
                <c:pt idx="932">
                  <c:v>112.18549676234446</c:v>
                </c:pt>
                <c:pt idx="933">
                  <c:v>-4.8767002499987484</c:v>
                </c:pt>
                <c:pt idx="934">
                  <c:v>-210.03717420061685</c:v>
                </c:pt>
                <c:pt idx="935">
                  <c:v>-242.48936967978398</c:v>
                </c:pt>
                <c:pt idx="936">
                  <c:v>-100.62799197839502</c:v>
                </c:pt>
                <c:pt idx="937">
                  <c:v>13.262695308641526</c:v>
                </c:pt>
                <c:pt idx="938">
                  <c:v>40.665904548611081</c:v>
                </c:pt>
                <c:pt idx="939">
                  <c:v>10.207874243826666</c:v>
                </c:pt>
                <c:pt idx="940">
                  <c:v>66.276401679012736</c:v>
                </c:pt>
                <c:pt idx="941">
                  <c:v>210.06809604243864</c:v>
                </c:pt>
                <c:pt idx="942">
                  <c:v>267.64559499999916</c:v>
                </c:pt>
                <c:pt idx="943">
                  <c:v>296.28614437577119</c:v>
                </c:pt>
                <c:pt idx="944">
                  <c:v>354.16114437577198</c:v>
                </c:pt>
                <c:pt idx="945">
                  <c:v>412.33309500000126</c:v>
                </c:pt>
                <c:pt idx="946">
                  <c:v>615.49114750308638</c:v>
                </c:pt>
                <c:pt idx="947">
                  <c:v>791.52037424382547</c:v>
                </c:pt>
                <c:pt idx="948">
                  <c:v>678.20982775000084</c:v>
                </c:pt>
                <c:pt idx="949">
                  <c:v>419.0052645401247</c:v>
                </c:pt>
                <c:pt idx="950">
                  <c:v>13.571204715277304</c:v>
                </c:pt>
                <c:pt idx="951">
                  <c:v>-655.05162053163531</c:v>
                </c:pt>
                <c:pt idx="952">
                  <c:v>-1617.1093304945994</c:v>
                </c:pt>
                <c:pt idx="953">
                  <c:v>-2468.2609959135807</c:v>
                </c:pt>
                <c:pt idx="954">
                  <c:v>-2770.9822614575619</c:v>
                </c:pt>
                <c:pt idx="955">
                  <c:v>-2782.7824022499999</c:v>
                </c:pt>
                <c:pt idx="956">
                  <c:v>-2793.0364182908943</c:v>
                </c:pt>
                <c:pt idx="957">
                  <c:v>-1875.7443095802464</c:v>
                </c:pt>
                <c:pt idx="958">
                  <c:v>-84.641931179783796</c:v>
                </c:pt>
                <c:pt idx="959">
                  <c:v>1479.248755493827</c:v>
                </c:pt>
                <c:pt idx="960">
                  <c:v>2757.5210464498459</c:v>
                </c:pt>
                <c:pt idx="961">
                  <c:v>3490.2790532067893</c:v>
                </c:pt>
                <c:pt idx="962">
                  <c:v>3386.5006492716034</c:v>
                </c:pt>
                <c:pt idx="963">
                  <c:v>2790.3700052152781</c:v>
                </c:pt>
                <c:pt idx="964">
                  <c:v>1989.7223260956803</c:v>
                </c:pt>
                <c:pt idx="965">
                  <c:v>1214.1949966905868</c:v>
                </c:pt>
                <c:pt idx="966">
                  <c:v>638.28515465354985</c:v>
                </c:pt>
                <c:pt idx="967">
                  <c:v>320.25969774999999</c:v>
                </c:pt>
                <c:pt idx="968">
                  <c:v>175.2851546535494</c:v>
                </c:pt>
                <c:pt idx="969">
                  <c:v>-28.42001355015509</c:v>
                </c:pt>
                <c:pt idx="970">
                  <c:v>-406.86642988348768</c:v>
                </c:pt>
                <c:pt idx="971">
                  <c:v>-1134.9871632222221</c:v>
                </c:pt>
                <c:pt idx="972">
                  <c:v>-2185.3740505625005</c:v>
                </c:pt>
                <c:pt idx="973">
                  <c:v>-2776.7410119783949</c:v>
                </c:pt>
                <c:pt idx="974">
                  <c:v>-2787.811848642747</c:v>
                </c:pt>
                <c:pt idx="975">
                  <c:v>-2797.3365605555546</c:v>
                </c:pt>
                <c:pt idx="976">
                  <c:v>-2834.2526477168203</c:v>
                </c:pt>
                <c:pt idx="977">
                  <c:v>-2262.0416160501545</c:v>
                </c:pt>
                <c:pt idx="978">
                  <c:v>-1512.8725269135807</c:v>
                </c:pt>
                <c:pt idx="979">
                  <c:v>-1283.6226365555556</c:v>
                </c:pt>
                <c:pt idx="980">
                  <c:v>-1024.8295109575613</c:v>
                </c:pt>
                <c:pt idx="981">
                  <c:v>-765.41166069135784</c:v>
                </c:pt>
                <c:pt idx="982">
                  <c:v>-708.24119600000017</c:v>
                </c:pt>
                <c:pt idx="983">
                  <c:v>-911.39787245756179</c:v>
                </c:pt>
                <c:pt idx="984">
                  <c:v>-1027.6985658765432</c:v>
                </c:pt>
                <c:pt idx="985">
                  <c:v>-680.69707969830256</c:v>
                </c:pt>
                <c:pt idx="986">
                  <c:v>-73.042879999999997</c:v>
                </c:pt>
                <c:pt idx="987">
                  <c:v>245.26962</c:v>
                </c:pt>
                <c:pt idx="988">
                  <c:v>245.26962</c:v>
                </c:pt>
                <c:pt idx="989">
                  <c:v>245.26962</c:v>
                </c:pt>
                <c:pt idx="990">
                  <c:v>245.26962</c:v>
                </c:pt>
                <c:pt idx="991">
                  <c:v>245.26962</c:v>
                </c:pt>
                <c:pt idx="992">
                  <c:v>245.26962</c:v>
                </c:pt>
                <c:pt idx="993">
                  <c:v>245.26962</c:v>
                </c:pt>
                <c:pt idx="994">
                  <c:v>245.26962</c:v>
                </c:pt>
                <c:pt idx="995">
                  <c:v>245.26962</c:v>
                </c:pt>
                <c:pt idx="996">
                  <c:v>245.26962</c:v>
                </c:pt>
                <c:pt idx="997">
                  <c:v>245.26962</c:v>
                </c:pt>
                <c:pt idx="998">
                  <c:v>245.26962</c:v>
                </c:pt>
                <c:pt idx="999">
                  <c:v>245.26962</c:v>
                </c:pt>
                <c:pt idx="1000">
                  <c:v>245.26962</c:v>
                </c:pt>
                <c:pt idx="1001">
                  <c:v>245.26962</c:v>
                </c:pt>
                <c:pt idx="1002">
                  <c:v>245.26962</c:v>
                </c:pt>
                <c:pt idx="1003">
                  <c:v>245.26962</c:v>
                </c:pt>
                <c:pt idx="1004">
                  <c:v>245.26962</c:v>
                </c:pt>
                <c:pt idx="1005">
                  <c:v>245.26962</c:v>
                </c:pt>
                <c:pt idx="1006">
                  <c:v>245.26962</c:v>
                </c:pt>
                <c:pt idx="1007">
                  <c:v>245.26962</c:v>
                </c:pt>
                <c:pt idx="1008">
                  <c:v>245.26962</c:v>
                </c:pt>
                <c:pt idx="1009">
                  <c:v>245.26962</c:v>
                </c:pt>
                <c:pt idx="1010">
                  <c:v>245.26962</c:v>
                </c:pt>
                <c:pt idx="1011">
                  <c:v>245.26962</c:v>
                </c:pt>
                <c:pt idx="1012">
                  <c:v>245.26962</c:v>
                </c:pt>
                <c:pt idx="1013">
                  <c:v>245.26962</c:v>
                </c:pt>
                <c:pt idx="1014">
                  <c:v>245.26962</c:v>
                </c:pt>
                <c:pt idx="1015">
                  <c:v>245.26962</c:v>
                </c:pt>
                <c:pt idx="1016">
                  <c:v>245.26962</c:v>
                </c:pt>
                <c:pt idx="1017">
                  <c:v>245.26962</c:v>
                </c:pt>
                <c:pt idx="1018">
                  <c:v>245.26962</c:v>
                </c:pt>
                <c:pt idx="1019">
                  <c:v>245.26962</c:v>
                </c:pt>
                <c:pt idx="1020">
                  <c:v>245.26962</c:v>
                </c:pt>
                <c:pt idx="1021">
                  <c:v>245.26962</c:v>
                </c:pt>
                <c:pt idx="1022">
                  <c:v>245.26962</c:v>
                </c:pt>
                <c:pt idx="1023">
                  <c:v>245.26962</c:v>
                </c:pt>
                <c:pt idx="1024">
                  <c:v>245.26962</c:v>
                </c:pt>
                <c:pt idx="1025">
                  <c:v>245.26962</c:v>
                </c:pt>
                <c:pt idx="1026">
                  <c:v>476.76962000000003</c:v>
                </c:pt>
                <c:pt idx="1027">
                  <c:v>1287.0372333827161</c:v>
                </c:pt>
                <c:pt idx="1028">
                  <c:v>2502.751291</c:v>
                </c:pt>
                <c:pt idx="1029">
                  <c:v>3430.4300665401233</c:v>
                </c:pt>
                <c:pt idx="1030">
                  <c:v>3550.0109772808642</c:v>
                </c:pt>
                <c:pt idx="1031">
                  <c:v>3092.1529841975303</c:v>
                </c:pt>
                <c:pt idx="1032">
                  <c:v>2634.5294692716047</c:v>
                </c:pt>
                <c:pt idx="1033">
                  <c:v>2379.5928488611116</c:v>
                </c:pt>
                <c:pt idx="1034">
                  <c:v>2240.6751077461422</c:v>
                </c:pt>
                <c:pt idx="1035">
                  <c:v>1986.295235354939</c:v>
                </c:pt>
                <c:pt idx="1036">
                  <c:v>1644.2400824197539</c:v>
                </c:pt>
                <c:pt idx="1037">
                  <c:v>1417.2075518202155</c:v>
                </c:pt>
                <c:pt idx="1038">
                  <c:v>1421.2300080979935</c:v>
                </c:pt>
                <c:pt idx="1039">
                  <c:v>1599.7732700123456</c:v>
                </c:pt>
                <c:pt idx="1040">
                  <c:v>1692.5038666049377</c:v>
                </c:pt>
                <c:pt idx="1041">
                  <c:v>1611.9265040864198</c:v>
                </c:pt>
                <c:pt idx="1042">
                  <c:v>1328.2673219868827</c:v>
                </c:pt>
                <c:pt idx="1043">
                  <c:v>927.08771971527813</c:v>
                </c:pt>
                <c:pt idx="1044">
                  <c:v>581.85087431790089</c:v>
                </c:pt>
                <c:pt idx="1045">
                  <c:v>408.80601511111024</c:v>
                </c:pt>
                <c:pt idx="1046">
                  <c:v>409.09691113503209</c:v>
                </c:pt>
                <c:pt idx="1047">
                  <c:v>438.6178544374996</c:v>
                </c:pt>
                <c:pt idx="1048">
                  <c:v>323.45349941280858</c:v>
                </c:pt>
                <c:pt idx="1049">
                  <c:v>33.4928544375</c:v>
                </c:pt>
                <c:pt idx="1050">
                  <c:v>-373.95270873533917</c:v>
                </c:pt>
                <c:pt idx="1051">
                  <c:v>-696.80065478472216</c:v>
                </c:pt>
                <c:pt idx="1052">
                  <c:v>-904.56598291358091</c:v>
                </c:pt>
                <c:pt idx="1053">
                  <c:v>-1142.0982912847221</c:v>
                </c:pt>
                <c:pt idx="1054">
                  <c:v>-1496.0581644722231</c:v>
                </c:pt>
                <c:pt idx="1055">
                  <c:v>-1967.1589444760793</c:v>
                </c:pt>
                <c:pt idx="1056">
                  <c:v>-2497.0632799999994</c:v>
                </c:pt>
                <c:pt idx="1057">
                  <c:v>-2796.167197068673</c:v>
                </c:pt>
                <c:pt idx="1058">
                  <c:v>-2543.912489385802</c:v>
                </c:pt>
                <c:pt idx="1059">
                  <c:v>-2260.1561584722222</c:v>
                </c:pt>
                <c:pt idx="1060">
                  <c:v>-1946.3050732723766</c:v>
                </c:pt>
                <c:pt idx="1061">
                  <c:v>-1109.8512253117283</c:v>
                </c:pt>
                <c:pt idx="1062">
                  <c:v>-126.95486888888911</c:v>
                </c:pt>
                <c:pt idx="1063">
                  <c:v>480.79895650540141</c:v>
                </c:pt>
                <c:pt idx="1064">
                  <c:v>1262.5911459753086</c:v>
                </c:pt>
                <c:pt idx="1065">
                  <c:v>2306.5296087777774</c:v>
                </c:pt>
                <c:pt idx="1066">
                  <c:v>2513.2931757646606</c:v>
                </c:pt>
                <c:pt idx="1067">
                  <c:v>1620.4014697500006</c:v>
                </c:pt>
                <c:pt idx="1068">
                  <c:v>782.79917419444473</c:v>
                </c:pt>
                <c:pt idx="1069">
                  <c:v>783.62149899999918</c:v>
                </c:pt>
                <c:pt idx="1070">
                  <c:v>1306.2005937777783</c:v>
                </c:pt>
                <c:pt idx="1071">
                  <c:v>1830.7215640000004</c:v>
                </c:pt>
                <c:pt idx="1072">
                  <c:v>2154.0373655277767</c:v>
                </c:pt>
                <c:pt idx="1073">
                  <c:v>2507.750651357253</c:v>
                </c:pt>
                <c:pt idx="1074">
                  <c:v>2950.4591205979946</c:v>
                </c:pt>
                <c:pt idx="1075">
                  <c:v>3135.6429030054005</c:v>
                </c:pt>
                <c:pt idx="1076">
                  <c:v>2858.658917746141</c:v>
                </c:pt>
                <c:pt idx="1077">
                  <c:v>2378.0159994128089</c:v>
                </c:pt>
                <c:pt idx="1078">
                  <c:v>1953.3125354444446</c:v>
                </c:pt>
                <c:pt idx="1079">
                  <c:v>1729.7454378942914</c:v>
                </c:pt>
                <c:pt idx="1080">
                  <c:v>1419.0350390000008</c:v>
                </c:pt>
                <c:pt idx="1081">
                  <c:v>873.99246320678935</c:v>
                </c:pt>
                <c:pt idx="1082">
                  <c:v>325.56261374999957</c:v>
                </c:pt>
                <c:pt idx="1083">
                  <c:v>-254.91432338348801</c:v>
                </c:pt>
                <c:pt idx="1084">
                  <c:v>-578.66055195138972</c:v>
                </c:pt>
                <c:pt idx="1085">
                  <c:v>-323.51587345756082</c:v>
                </c:pt>
                <c:pt idx="1086">
                  <c:v>137.21282579938395</c:v>
                </c:pt>
                <c:pt idx="1087">
                  <c:v>368.7128257993831</c:v>
                </c:pt>
                <c:pt idx="1088">
                  <c:v>397.97314607947408</c:v>
                </c:pt>
                <c:pt idx="1089">
                  <c:v>369.35901677777611</c:v>
                </c:pt>
                <c:pt idx="1090">
                  <c:v>340.42151677777775</c:v>
                </c:pt>
                <c:pt idx="1091">
                  <c:v>427.234016777779</c:v>
                </c:pt>
                <c:pt idx="1092">
                  <c:v>717.58243138194564</c:v>
                </c:pt>
                <c:pt idx="1093">
                  <c:v>1097.050423912809</c:v>
                </c:pt>
                <c:pt idx="1094">
                  <c:v>1189.2261989498452</c:v>
                </c:pt>
                <c:pt idx="1095">
                  <c:v>933.25011374999997</c:v>
                </c:pt>
                <c:pt idx="1096">
                  <c:v>617.37844330169719</c:v>
                </c:pt>
                <c:pt idx="1097">
                  <c:v>299.76827693749919</c:v>
                </c:pt>
                <c:pt idx="1098">
                  <c:v>-106.75918866126585</c:v>
                </c:pt>
                <c:pt idx="1099">
                  <c:v>-573.91374530941448</c:v>
                </c:pt>
                <c:pt idx="1100">
                  <c:v>-638.53687256249952</c:v>
                </c:pt>
                <c:pt idx="1101">
                  <c:v>-209.06706210570945</c:v>
                </c:pt>
                <c:pt idx="1102">
                  <c:v>310.19383649382672</c:v>
                </c:pt>
                <c:pt idx="1103">
                  <c:v>861.29651677777906</c:v>
                </c:pt>
                <c:pt idx="1104">
                  <c:v>1357.8190004660494</c:v>
                </c:pt>
                <c:pt idx="1105">
                  <c:v>1422.7737546905851</c:v>
                </c:pt>
                <c:pt idx="1106">
                  <c:v>994.2682769375009</c:v>
                </c:pt>
                <c:pt idx="1107">
                  <c:v>504.4509878819465</c:v>
                </c:pt>
                <c:pt idx="1108">
                  <c:v>70.033743345679</c:v>
                </c:pt>
                <c:pt idx="1109">
                  <c:v>-338.25918866126705</c:v>
                </c:pt>
                <c:pt idx="1110">
                  <c:v>-314.50250006172752</c:v>
                </c:pt>
                <c:pt idx="1111">
                  <c:v>145.78503899999916</c:v>
                </c:pt>
                <c:pt idx="1112">
                  <c:v>753.80967015354895</c:v>
                </c:pt>
                <c:pt idx="1113">
                  <c:v>1510.61746320679</c:v>
                </c:pt>
                <c:pt idx="1114">
                  <c:v>1925.2462592276229</c:v>
                </c:pt>
                <c:pt idx="1115">
                  <c:v>1558.9638101234593</c:v>
                </c:pt>
                <c:pt idx="1116">
                  <c:v>869.75773246605013</c:v>
                </c:pt>
                <c:pt idx="1117">
                  <c:v>350.03118006095434</c:v>
                </c:pt>
                <c:pt idx="1118">
                  <c:v>-85.561482562502476</c:v>
                </c:pt>
                <c:pt idx="1119">
                  <c:v>-321.59913028471976</c:v>
                </c:pt>
                <c:pt idx="1120">
                  <c:v>-181.37001778471972</c:v>
                </c:pt>
                <c:pt idx="1121">
                  <c:v>18.628358984567114</c:v>
                </c:pt>
                <c:pt idx="1122">
                  <c:v>-12.124145062499224</c:v>
                </c:pt>
                <c:pt idx="1123">
                  <c:v>-362.24952979089505</c:v>
                </c:pt>
                <c:pt idx="1124">
                  <c:v>-975.93025846913827</c:v>
                </c:pt>
                <c:pt idx="1125">
                  <c:v>-1796.0368725625017</c:v>
                </c:pt>
                <c:pt idx="1126">
                  <c:v>-2504.9151722499992</c:v>
                </c:pt>
                <c:pt idx="1127">
                  <c:v>-2751.9201780131152</c:v>
                </c:pt>
                <c:pt idx="1128">
                  <c:v>-2708.0040590246908</c:v>
                </c:pt>
                <c:pt idx="1129">
                  <c:v>-2314.8514807168212</c:v>
                </c:pt>
                <c:pt idx="1130">
                  <c:v>-1802.1658780524699</c:v>
                </c:pt>
                <c:pt idx="1131">
                  <c:v>-1576.9414712723772</c:v>
                </c:pt>
                <c:pt idx="1132">
                  <c:v>-1553.3532106450607</c:v>
                </c:pt>
                <c:pt idx="1133">
                  <c:v>-1703.0076845709877</c:v>
                </c:pt>
                <c:pt idx="1134">
                  <c:v>-1823.6718183487665</c:v>
                </c:pt>
                <c:pt idx="1135">
                  <c:v>-1683.1851101265429</c:v>
                </c:pt>
                <c:pt idx="1136">
                  <c:v>-1136.4183492908949</c:v>
                </c:pt>
                <c:pt idx="1137">
                  <c:v>-356.55152271913613</c:v>
                </c:pt>
                <c:pt idx="1138">
                  <c:v>164.00643639197563</c:v>
                </c:pt>
                <c:pt idx="1139">
                  <c:v>366.64737098688283</c:v>
                </c:pt>
                <c:pt idx="1140">
                  <c:v>482.63597728086393</c:v>
                </c:pt>
                <c:pt idx="1141">
                  <c:v>772.4196628016972</c:v>
                </c:pt>
                <c:pt idx="1142">
                  <c:v>1410.1716440864202</c:v>
                </c:pt>
                <c:pt idx="1143">
                  <c:v>2020.4970233572535</c:v>
                </c:pt>
                <c:pt idx="1144">
                  <c:v>1792.889580937499</c:v>
                </c:pt>
                <c:pt idx="1145">
                  <c:v>927.21696927160519</c:v>
                </c:pt>
                <c:pt idx="1146">
                  <c:v>-229.74141920987631</c:v>
                </c:pt>
                <c:pt idx="1147">
                  <c:v>-1881.9241300316367</c:v>
                </c:pt>
                <c:pt idx="1148">
                  <c:v>-2321.8356491388886</c:v>
                </c:pt>
                <c:pt idx="1149">
                  <c:v>-1312.114297805555</c:v>
                </c:pt>
                <c:pt idx="1150">
                  <c:v>-271.64236888888911</c:v>
                </c:pt>
                <c:pt idx="1151">
                  <c:v>249.23263111111112</c:v>
                </c:pt>
                <c:pt idx="1152">
                  <c:v>799.04513111111123</c:v>
                </c:pt>
                <c:pt idx="1153">
                  <c:v>2218.3369351165124</c:v>
                </c:pt>
                <c:pt idx="1154">
                  <c:v>3495.9966106049383</c:v>
                </c:pt>
                <c:pt idx="1155">
                  <c:v>3445.733068820216</c:v>
                </c:pt>
                <c:pt idx="1156">
                  <c:v>2787.2717893549375</c:v>
                </c:pt>
                <c:pt idx="1157">
                  <c:v>2707.4606089845684</c:v>
                </c:pt>
                <c:pt idx="1158">
                  <c:v>3063.429233429013</c:v>
                </c:pt>
                <c:pt idx="1159">
                  <c:v>3393.4194061697517</c:v>
                </c:pt>
                <c:pt idx="1160">
                  <c:v>3320.5778963819439</c:v>
                </c:pt>
                <c:pt idx="1161">
                  <c:v>2900.3647441697526</c:v>
                </c:pt>
                <c:pt idx="1162">
                  <c:v>2565.4000786141983</c:v>
                </c:pt>
                <c:pt idx="1163">
                  <c:v>2432.8605837152786</c:v>
                </c:pt>
                <c:pt idx="1164">
                  <c:v>2358.2329668364214</c:v>
                </c:pt>
                <c:pt idx="1165">
                  <c:v>2283.9028509999985</c:v>
                </c:pt>
                <c:pt idx="1166">
                  <c:v>1717.4822189012327</c:v>
                </c:pt>
                <c:pt idx="1167">
                  <c:v>1173.2410520216058</c:v>
                </c:pt>
                <c:pt idx="1168">
                  <c:v>1323.1985311720687</c:v>
                </c:pt>
                <c:pt idx="1169">
                  <c:v>1446.8181355277802</c:v>
                </c:pt>
                <c:pt idx="1170">
                  <c:v>1367.2152884498448</c:v>
                </c:pt>
                <c:pt idx="1171">
                  <c:v>1316.2711545486095</c:v>
                </c:pt>
                <c:pt idx="1172">
                  <c:v>1236.0843137499992</c:v>
                </c:pt>
                <c:pt idx="1173">
                  <c:v>1155.1142278387347</c:v>
                </c:pt>
                <c:pt idx="1174">
                  <c:v>1102.7147881905853</c:v>
                </c:pt>
                <c:pt idx="1175">
                  <c:v>1020.9911797499999</c:v>
                </c:pt>
                <c:pt idx="1176">
                  <c:v>938.39185593750074</c:v>
                </c:pt>
                <c:pt idx="1177">
                  <c:v>913.2368298757699</c:v>
                </c:pt>
                <c:pt idx="1178">
                  <c:v>974.92953057947443</c:v>
                </c:pt>
                <c:pt idx="1179">
                  <c:v>1037.6261940979939</c:v>
                </c:pt>
                <c:pt idx="1180">
                  <c:v>1042.5028994374998</c:v>
                </c:pt>
                <c:pt idx="1181">
                  <c:v>1018.4971465979953</c:v>
                </c:pt>
                <c:pt idx="1182">
                  <c:v>936.17027979938507</c:v>
                </c:pt>
                <c:pt idx="1183">
                  <c:v>852.87742904243748</c:v>
                </c:pt>
                <c:pt idx="1184">
                  <c:v>798.04073756095499</c:v>
                </c:pt>
                <c:pt idx="1185">
                  <c:v>713.77529782715965</c:v>
                </c:pt>
                <c:pt idx="1186">
                  <c:v>570.6226390054004</c:v>
                </c:pt>
                <c:pt idx="1187">
                  <c:v>483.8101390054012</c:v>
                </c:pt>
                <c:pt idx="1188">
                  <c:v>483.8101390054012</c:v>
                </c:pt>
                <c:pt idx="1189">
                  <c:v>483.8101390054012</c:v>
                </c:pt>
                <c:pt idx="1190">
                  <c:v>483.8101390054012</c:v>
                </c:pt>
                <c:pt idx="1191">
                  <c:v>483.8101390054012</c:v>
                </c:pt>
                <c:pt idx="1192">
                  <c:v>483.8101390054012</c:v>
                </c:pt>
                <c:pt idx="1193">
                  <c:v>483.8101390054012</c:v>
                </c:pt>
                <c:pt idx="1194">
                  <c:v>483.8101390054012</c:v>
                </c:pt>
                <c:pt idx="1195">
                  <c:v>512.7476390054037</c:v>
                </c:pt>
                <c:pt idx="1196">
                  <c:v>513.26035356790373</c:v>
                </c:pt>
                <c:pt idx="1197">
                  <c:v>513.26035356789964</c:v>
                </c:pt>
                <c:pt idx="1198">
                  <c:v>629.52361854861101</c:v>
                </c:pt>
                <c:pt idx="1199">
                  <c:v>747.33218265355094</c:v>
                </c:pt>
                <c:pt idx="1200">
                  <c:v>865.66777219444361</c:v>
                </c:pt>
                <c:pt idx="1201">
                  <c:v>956.64583720678843</c:v>
                </c:pt>
                <c:pt idx="1202">
                  <c:v>902.97162898456963</c:v>
                </c:pt>
                <c:pt idx="1203">
                  <c:v>790.39534038271609</c:v>
                </c:pt>
                <c:pt idx="1204">
                  <c:v>676.77215634567733</c:v>
                </c:pt>
                <c:pt idx="1205">
                  <c:v>591.0263668364189</c:v>
                </c:pt>
                <c:pt idx="1206">
                  <c:v>562.62304770910566</c:v>
                </c:pt>
                <c:pt idx="1207">
                  <c:v>563.1577790000008</c:v>
                </c:pt>
                <c:pt idx="1208">
                  <c:v>563.69306070910568</c:v>
                </c:pt>
                <c:pt idx="1209">
                  <c:v>535.29139283642223</c:v>
                </c:pt>
                <c:pt idx="1210">
                  <c:v>506.35389283641973</c:v>
                </c:pt>
                <c:pt idx="1211">
                  <c:v>506.35389283641973</c:v>
                </c:pt>
                <c:pt idx="1212">
                  <c:v>477.41639283641729</c:v>
                </c:pt>
                <c:pt idx="1213">
                  <c:v>476.88056070910244</c:v>
                </c:pt>
                <c:pt idx="1214">
                  <c:v>505.81806070910488</c:v>
                </c:pt>
                <c:pt idx="1215">
                  <c:v>505.81806070910488</c:v>
                </c:pt>
                <c:pt idx="1216">
                  <c:v>476.88056070910653</c:v>
                </c:pt>
                <c:pt idx="1217">
                  <c:v>447.40777899999921</c:v>
                </c:pt>
                <c:pt idx="1218">
                  <c:v>446.87304770910407</c:v>
                </c:pt>
                <c:pt idx="1219">
                  <c:v>446.33886683642299</c:v>
                </c:pt>
                <c:pt idx="1220">
                  <c:v>416.86773638194518</c:v>
                </c:pt>
                <c:pt idx="1221">
                  <c:v>357.92712672762343</c:v>
                </c:pt>
                <c:pt idx="1222">
                  <c:v>327.39534038271358</c:v>
                </c:pt>
                <c:pt idx="1223">
                  <c:v>296.86850780169664</c:v>
                </c:pt>
                <c:pt idx="1224">
                  <c:v>323.69460354861275</c:v>
                </c:pt>
                <c:pt idx="1225">
                  <c:v>380.51720393132547</c:v>
                </c:pt>
                <c:pt idx="1226">
                  <c:v>408.40450598688346</c:v>
                </c:pt>
                <c:pt idx="1227">
                  <c:v>407.88023264197602</c:v>
                </c:pt>
                <c:pt idx="1228">
                  <c:v>406.83333720679093</c:v>
                </c:pt>
                <c:pt idx="1229">
                  <c:v>406.31071511651305</c:v>
                </c:pt>
                <c:pt idx="1230">
                  <c:v>376.32962219058476</c:v>
                </c:pt>
                <c:pt idx="1231">
                  <c:v>404.22573093750077</c:v>
                </c:pt>
                <c:pt idx="1232">
                  <c:v>461.58086093827319</c:v>
                </c:pt>
                <c:pt idx="1233">
                  <c:v>461.5808609382691</c:v>
                </c:pt>
                <c:pt idx="1234">
                  <c:v>461.06154135725063</c:v>
                </c:pt>
                <c:pt idx="1235">
                  <c:v>432.12404135725228</c:v>
                </c:pt>
                <c:pt idx="1236">
                  <c:v>373.21205344984804</c:v>
                </c:pt>
                <c:pt idx="1237">
                  <c:v>285.36476721528112</c:v>
                </c:pt>
                <c:pt idx="1238">
                  <c:v>167.03743394752843</c:v>
                </c:pt>
                <c:pt idx="1239">
                  <c:v>77.150297827158795</c:v>
                </c:pt>
                <c:pt idx="1240">
                  <c:v>44.144106419753086</c:v>
                </c:pt>
                <c:pt idx="1241">
                  <c:v>69.550398394288436</c:v>
                </c:pt>
                <c:pt idx="1242">
                  <c:v>94.983660861111844</c:v>
                </c:pt>
                <c:pt idx="1243">
                  <c:v>92.001495000000773</c:v>
                </c:pt>
                <c:pt idx="1244">
                  <c:v>88.547345523920512</c:v>
                </c:pt>
                <c:pt idx="1245">
                  <c:v>114.54561228317823</c:v>
                </c:pt>
                <c:pt idx="1246">
                  <c:v>82.688694097994585</c:v>
                </c:pt>
                <c:pt idx="1247">
                  <c:v>50.370250243829673</c:v>
                </c:pt>
                <c:pt idx="1248">
                  <c:v>47.016276881942701</c:v>
                </c:pt>
                <c:pt idx="1249">
                  <c:v>43.689274012344015</c:v>
                </c:pt>
                <c:pt idx="1250">
                  <c:v>69.326741635031567</c:v>
                </c:pt>
                <c:pt idx="1251">
                  <c:v>95.457108764659665</c:v>
                </c:pt>
                <c:pt idx="1252">
                  <c:v>92.669790949844867</c:v>
                </c:pt>
                <c:pt idx="1253">
                  <c:v>89.902288190589616</c:v>
                </c:pt>
                <c:pt idx="1254">
                  <c:v>87.154600486881918</c:v>
                </c:pt>
                <c:pt idx="1255">
                  <c:v>84.426727838733768</c:v>
                </c:pt>
                <c:pt idx="1256">
                  <c:v>81.718670246141187</c:v>
                </c:pt>
                <c:pt idx="1257">
                  <c:v>79.03042770910406</c:v>
                </c:pt>
                <c:pt idx="1258">
                  <c:v>76.362000227626709</c:v>
                </c:pt>
                <c:pt idx="1259">
                  <c:v>102.65088780169918</c:v>
                </c:pt>
                <c:pt idx="1260">
                  <c:v>158.33384728086264</c:v>
                </c:pt>
                <c:pt idx="1261">
                  <c:v>214.4651223919744</c:v>
                </c:pt>
                <c:pt idx="1262">
                  <c:v>328.91310811651317</c:v>
                </c:pt>
                <c:pt idx="1263">
                  <c:v>444.66310811651067</c:v>
                </c:pt>
                <c:pt idx="1264">
                  <c:v>531.90906245678764</c:v>
                </c:pt>
                <c:pt idx="1265">
                  <c:v>591.08772798688517</c:v>
                </c:pt>
                <c:pt idx="1266">
                  <c:v>563.45884728086423</c:v>
                </c:pt>
                <c:pt idx="1267">
                  <c:v>535.39651223456542</c:v>
                </c:pt>
                <c:pt idx="1268">
                  <c:v>478.39887886111183</c:v>
                </c:pt>
                <c:pt idx="1269">
                  <c:v>362.64887886111023</c:v>
                </c:pt>
                <c:pt idx="1270">
                  <c:v>274.95901223456787</c:v>
                </c:pt>
                <c:pt idx="1271">
                  <c:v>215.77209043133041</c:v>
                </c:pt>
                <c:pt idx="1272">
                  <c:v>185.09306721527858</c:v>
                </c:pt>
                <c:pt idx="1273">
                  <c:v>212.29785069058559</c:v>
                </c:pt>
                <c:pt idx="1274">
                  <c:v>239.94159268827326</c:v>
                </c:pt>
                <c:pt idx="1275">
                  <c:v>267.59028844984567</c:v>
                </c:pt>
                <c:pt idx="1276">
                  <c:v>353.54633771527688</c:v>
                </c:pt>
                <c:pt idx="1277">
                  <c:v>440.35883771527608</c:v>
                </c:pt>
                <c:pt idx="1278">
                  <c:v>469.72428787345757</c:v>
                </c:pt>
                <c:pt idx="1279">
                  <c:v>499.09028844984482</c:v>
                </c:pt>
                <c:pt idx="1280">
                  <c:v>528.88644085725059</c:v>
                </c:pt>
                <c:pt idx="1281">
                  <c:v>471.87229493750078</c:v>
                </c:pt>
                <c:pt idx="1282">
                  <c:v>442.93479493750243</c:v>
                </c:pt>
                <c:pt idx="1283">
                  <c:v>443.36604760494072</c:v>
                </c:pt>
                <c:pt idx="1284">
                  <c:v>414.42854760493827</c:v>
                </c:pt>
                <c:pt idx="1285">
                  <c:v>356.55354760493742</c:v>
                </c:pt>
                <c:pt idx="1286">
                  <c:v>297.81659268826996</c:v>
                </c:pt>
                <c:pt idx="1287">
                  <c:v>268.01933944444443</c:v>
                </c:pt>
                <c:pt idx="1288">
                  <c:v>208.85883771527691</c:v>
                </c:pt>
                <c:pt idx="1289">
                  <c:v>178.21504126466132</c:v>
                </c:pt>
                <c:pt idx="1290">
                  <c:v>205.45505150540041</c:v>
                </c:pt>
                <c:pt idx="1291">
                  <c:v>204.1877135771596</c:v>
                </c:pt>
                <c:pt idx="1292">
                  <c:v>144.63063552778027</c:v>
                </c:pt>
                <c:pt idx="1293">
                  <c:v>113.60292237577164</c:v>
                </c:pt>
                <c:pt idx="1294">
                  <c:v>111.52646967901234</c:v>
                </c:pt>
                <c:pt idx="1295">
                  <c:v>167.3387774375008</c:v>
                </c:pt>
                <c:pt idx="1296">
                  <c:v>281.85776711110947</c:v>
                </c:pt>
                <c:pt idx="1297">
                  <c:v>397.19853117206787</c:v>
                </c:pt>
                <c:pt idx="1298">
                  <c:v>484.42026711111032</c:v>
                </c:pt>
                <c:pt idx="1299">
                  <c:v>543.11539024382716</c:v>
                </c:pt>
                <c:pt idx="1300">
                  <c:v>544.34970307947538</c:v>
                </c:pt>
                <c:pt idx="1301">
                  <c:v>516.23783039428758</c:v>
                </c:pt>
                <c:pt idx="1302">
                  <c:v>517.06565938194603</c:v>
                </c:pt>
                <c:pt idx="1303">
                  <c:v>546.83319004243822</c:v>
                </c:pt>
                <c:pt idx="1304">
                  <c:v>519.14486416975478</c:v>
                </c:pt>
                <c:pt idx="1305">
                  <c:v>461.68735638194528</c:v>
                </c:pt>
                <c:pt idx="1306">
                  <c:v>433.16789901234398</c:v>
                </c:pt>
                <c:pt idx="1307">
                  <c:v>404.23039901234563</c:v>
                </c:pt>
                <c:pt idx="1308">
                  <c:v>375.29289901234728</c:v>
                </c:pt>
                <c:pt idx="1309">
                  <c:v>374.87485638194613</c:v>
                </c:pt>
                <c:pt idx="1310">
                  <c:v>374.87485638194204</c:v>
                </c:pt>
                <c:pt idx="1311">
                  <c:v>345.51986416975228</c:v>
                </c:pt>
                <c:pt idx="1312">
                  <c:v>316.16542237577244</c:v>
                </c:pt>
                <c:pt idx="1313">
                  <c:v>257.45819004243822</c:v>
                </c:pt>
                <c:pt idx="1314">
                  <c:v>256.21396967901234</c:v>
                </c:pt>
                <c:pt idx="1315">
                  <c:v>255.38724152777775</c:v>
                </c:pt>
                <c:pt idx="1316">
                  <c:v>138.40127743749838</c:v>
                </c:pt>
                <c:pt idx="1317">
                  <c:v>107.00671054861107</c:v>
                </c:pt>
                <c:pt idx="1318">
                  <c:v>163.25467432021688</c:v>
                </c:pt>
                <c:pt idx="1319">
                  <c:v>335.26144478317815</c:v>
                </c:pt>
                <c:pt idx="1320">
                  <c:v>596.50695871527864</c:v>
                </c:pt>
                <c:pt idx="1321">
                  <c:v>801.0991258641991</c:v>
                </c:pt>
                <c:pt idx="1322">
                  <c:v>1007.3497030794736</c:v>
                </c:pt>
                <c:pt idx="1323">
                  <c:v>1214.8989920609561</c:v>
                </c:pt>
                <c:pt idx="1324">
                  <c:v>1308.4838377152803</c:v>
                </c:pt>
                <c:pt idx="1325">
                  <c:v>1170.2733839999983</c:v>
                </c:pt>
                <c:pt idx="1326">
                  <c:v>885.72692774614029</c:v>
                </c:pt>
                <c:pt idx="1327">
                  <c:v>627.50623708642047</c:v>
                </c:pt>
                <c:pt idx="1328">
                  <c:v>483.70931375000077</c:v>
                </c:pt>
                <c:pt idx="1329">
                  <c:v>425.83431374999998</c:v>
                </c:pt>
                <c:pt idx="1330">
                  <c:v>425.83431374999998</c:v>
                </c:pt>
                <c:pt idx="1331">
                  <c:v>425.83431374999998</c:v>
                </c:pt>
                <c:pt idx="1332">
                  <c:v>396.89681375000163</c:v>
                </c:pt>
                <c:pt idx="1333">
                  <c:v>309.63875020910331</c:v>
                </c:pt>
                <c:pt idx="1334">
                  <c:v>250.43036209567643</c:v>
                </c:pt>
                <c:pt idx="1335">
                  <c:v>249.10192774614359</c:v>
                </c:pt>
                <c:pt idx="1336">
                  <c:v>305.65344716049623</c:v>
                </c:pt>
                <c:pt idx="1337">
                  <c:v>363.08838780169674</c:v>
                </c:pt>
                <c:pt idx="1338">
                  <c:v>391.58637886110859</c:v>
                </c:pt>
                <c:pt idx="1339">
                  <c:v>420.52387886111103</c:v>
                </c:pt>
                <c:pt idx="1340">
                  <c:v>449.46137886111347</c:v>
                </c:pt>
                <c:pt idx="1341">
                  <c:v>478.83838780169833</c:v>
                </c:pt>
                <c:pt idx="1342">
                  <c:v>566.09094716049378</c:v>
                </c:pt>
                <c:pt idx="1343">
                  <c:v>654.66918877777698</c:v>
                </c:pt>
                <c:pt idx="1344">
                  <c:v>656.44373708641888</c:v>
                </c:pt>
                <c:pt idx="1345">
                  <c:v>629.28959208642061</c:v>
                </c:pt>
                <c:pt idx="1346">
                  <c:v>543.82038772762098</c:v>
                </c:pt>
                <c:pt idx="1347">
                  <c:v>457.4567537777761</c:v>
                </c:pt>
                <c:pt idx="1348">
                  <c:v>370.64425377778105</c:v>
                </c:pt>
                <c:pt idx="1349">
                  <c:v>167.18457209568146</c:v>
                </c:pt>
                <c:pt idx="1350">
                  <c:v>-96.375725618058709</c:v>
                </c:pt>
                <c:pt idx="1351">
                  <c:v>-303.79098776543213</c:v>
                </c:pt>
                <c:pt idx="1352">
                  <c:v>-396.68340731172759</c:v>
                </c:pt>
                <c:pt idx="1353">
                  <c:v>-431.59294488889054</c:v>
                </c:pt>
                <c:pt idx="1354">
                  <c:v>-466.8093406180555</c:v>
                </c:pt>
                <c:pt idx="1355">
                  <c:v>-530.83939225000086</c:v>
                </c:pt>
                <c:pt idx="1356">
                  <c:v>-653.41540367978246</c:v>
                </c:pt>
                <c:pt idx="1357">
                  <c:v>-747.66873224999745</c:v>
                </c:pt>
                <c:pt idx="1358">
                  <c:v>-813.16152027469388</c:v>
                </c:pt>
                <c:pt idx="1359">
                  <c:v>-907.7357426612673</c:v>
                </c:pt>
                <c:pt idx="1360">
                  <c:v>-944.89566508950418</c:v>
                </c:pt>
                <c:pt idx="1361">
                  <c:v>-692.05063387654161</c:v>
                </c:pt>
                <c:pt idx="1362">
                  <c:v>-175.86849953395188</c:v>
                </c:pt>
                <c:pt idx="1363">
                  <c:v>401.56049676234443</c:v>
                </c:pt>
                <c:pt idx="1364">
                  <c:v>924.42030482716052</c:v>
                </c:pt>
                <c:pt idx="1365">
                  <c:v>987.00358219444524</c:v>
                </c:pt>
                <c:pt idx="1366">
                  <c:v>613.55496320679174</c:v>
                </c:pt>
                <c:pt idx="1367">
                  <c:v>150.89980021527694</c:v>
                </c:pt>
                <c:pt idx="1368">
                  <c:v>-430.59348414274774</c:v>
                </c:pt>
                <c:pt idx="1369">
                  <c:v>-668.46760222222224</c:v>
                </c:pt>
                <c:pt idx="1370">
                  <c:v>-297.49366350617379</c:v>
                </c:pt>
                <c:pt idx="1371">
                  <c:v>163.58757861419707</c:v>
                </c:pt>
                <c:pt idx="1372">
                  <c:v>337.21257861419747</c:v>
                </c:pt>
                <c:pt idx="1373">
                  <c:v>192.52507861419747</c:v>
                </c:pt>
                <c:pt idx="1374">
                  <c:v>-127.37124978472059</c:v>
                </c:pt>
                <c:pt idx="1375">
                  <c:v>-535.93223545987644</c:v>
                </c:pt>
                <c:pt idx="1376">
                  <c:v>-1236.2102506180572</c:v>
                </c:pt>
                <c:pt idx="1377">
                  <c:v>-2230.2088175432091</c:v>
                </c:pt>
                <c:pt idx="1378">
                  <c:v>-2765.1302150501524</c:v>
                </c:pt>
                <c:pt idx="1379">
                  <c:v>-2777.6304878055557</c:v>
                </c:pt>
                <c:pt idx="1380">
                  <c:v>-2788.5846358094136</c:v>
                </c:pt>
                <c:pt idx="1381">
                  <c:v>-1929.8676590617274</c:v>
                </c:pt>
                <c:pt idx="1382">
                  <c:v>178.96817938194422</c:v>
                </c:pt>
                <c:pt idx="1383">
                  <c:v>1889.396046449845</c:v>
                </c:pt>
                <c:pt idx="1384">
                  <c:v>2098.1210287276235</c:v>
                </c:pt>
                <c:pt idx="1385">
                  <c:v>1379.7735211234581</c:v>
                </c:pt>
                <c:pt idx="1386">
                  <c:v>861.08725913503088</c:v>
                </c:pt>
                <c:pt idx="1387">
                  <c:v>1065.4900824197518</c:v>
                </c:pt>
                <c:pt idx="1388">
                  <c:v>1705.929480614197</c:v>
                </c:pt>
                <c:pt idx="1389">
                  <c:v>2349.541764579476</c:v>
                </c:pt>
                <c:pt idx="1390">
                  <c:v>2532.9642087152788</c:v>
                </c:pt>
                <c:pt idx="1391">
                  <c:v>2137.6859152808634</c:v>
                </c:pt>
                <c:pt idx="1392">
                  <c:v>1508.4310151111094</c:v>
                </c:pt>
                <c:pt idx="1393">
                  <c:v>934.10224938194483</c:v>
                </c:pt>
                <c:pt idx="1394">
                  <c:v>501.84291943750037</c:v>
                </c:pt>
                <c:pt idx="1395">
                  <c:v>270.34291943750122</c:v>
                </c:pt>
                <c:pt idx="1396">
                  <c:v>96.114661079476122</c:v>
                </c:pt>
                <c:pt idx="1397">
                  <c:v>-108.2444039575617</c:v>
                </c:pt>
                <c:pt idx="1398">
                  <c:v>-255.58959828395064</c:v>
                </c:pt>
                <c:pt idx="1399">
                  <c:v>-403.4648453464506</c:v>
                </c:pt>
                <c:pt idx="1400">
                  <c:v>-552.11315478472216</c:v>
                </c:pt>
                <c:pt idx="1401">
                  <c:v>-643.32019377237782</c:v>
                </c:pt>
                <c:pt idx="1402">
                  <c:v>-821.45999913888841</c:v>
                </c:pt>
                <c:pt idx="1403">
                  <c:v>-1319.0040590246915</c:v>
                </c:pt>
                <c:pt idx="1404">
                  <c:v>-2224.2072443487664</c:v>
                </c:pt>
                <c:pt idx="1405">
                  <c:v>-2785.440646994598</c:v>
                </c:pt>
                <c:pt idx="1406">
                  <c:v>-2303.3779248888886</c:v>
                </c:pt>
                <c:pt idx="1407">
                  <c:v>-978.07855122222247</c:v>
                </c:pt>
                <c:pt idx="1408">
                  <c:v>178.37152604243809</c:v>
                </c:pt>
                <c:pt idx="1409">
                  <c:v>439.40567938194482</c:v>
                </c:pt>
                <c:pt idx="1410">
                  <c:v>295.01980856095616</c:v>
                </c:pt>
                <c:pt idx="1411">
                  <c:v>150.18121876234608</c:v>
                </c:pt>
                <c:pt idx="1412">
                  <c:v>62.91875187577179</c:v>
                </c:pt>
                <c:pt idx="1413">
                  <c:v>178.07650188194427</c:v>
                </c:pt>
                <c:pt idx="1414">
                  <c:v>699.09873875308631</c:v>
                </c:pt>
                <c:pt idx="1415">
                  <c:v>1511.4678488611114</c:v>
                </c:pt>
                <c:pt idx="1416">
                  <c:v>2181.7631198387339</c:v>
                </c:pt>
                <c:pt idx="1417">
                  <c:v>2391.0360434444437</c:v>
                </c:pt>
                <c:pt idx="1418">
                  <c:v>2051.0383537777784</c:v>
                </c:pt>
                <c:pt idx="1419">
                  <c:v>1246.2443742831802</c:v>
                </c:pt>
                <c:pt idx="1420">
                  <c:v>293.12545604861111</c:v>
                </c:pt>
                <c:pt idx="1421">
                  <c:v>-692.56812571682258</c:v>
                </c:pt>
                <c:pt idx="1422">
                  <c:v>-1334.8602316057102</c:v>
                </c:pt>
                <c:pt idx="1423">
                  <c:v>-877.9368486427469</c:v>
                </c:pt>
                <c:pt idx="1424">
                  <c:v>75.085195986883946</c:v>
                </c:pt>
                <c:pt idx="1425">
                  <c:v>856.96655320679019</c:v>
                </c:pt>
                <c:pt idx="1426">
                  <c:v>1699.4711485486107</c:v>
                </c:pt>
                <c:pt idx="1427">
                  <c:v>1879.7716205979939</c:v>
                </c:pt>
                <c:pt idx="1428">
                  <c:v>1161.4802556512345</c:v>
                </c:pt>
                <c:pt idx="1429">
                  <c:v>323.91676457947568</c:v>
                </c:pt>
                <c:pt idx="1430">
                  <c:v>-400.91439432793175</c:v>
                </c:pt>
                <c:pt idx="1431">
                  <c:v>-1244.1639807168201</c:v>
                </c:pt>
                <c:pt idx="1432">
                  <c:v>-2264.364469138889</c:v>
                </c:pt>
                <c:pt idx="1433">
                  <c:v>-2795.1434191983026</c:v>
                </c:pt>
                <c:pt idx="1434">
                  <c:v>-2832.4387445061725</c:v>
                </c:pt>
                <c:pt idx="1435">
                  <c:v>-1739.7391064228391</c:v>
                </c:pt>
                <c:pt idx="1436">
                  <c:v>-5.1279766427475408</c:v>
                </c:pt>
                <c:pt idx="1437">
                  <c:v>834.70021015354939</c:v>
                </c:pt>
                <c:pt idx="1438">
                  <c:v>923.08470456095699</c:v>
                </c:pt>
                <c:pt idx="1439">
                  <c:v>547.96474067901227</c:v>
                </c:pt>
                <c:pt idx="1440">
                  <c:v>85.086107894289739</c:v>
                </c:pt>
                <c:pt idx="1441">
                  <c:v>-465.56440383024693</c:v>
                </c:pt>
                <c:pt idx="1442">
                  <c:v>-641.22044702469066</c:v>
                </c:pt>
                <c:pt idx="1443">
                  <c:v>-208.51390228472263</c:v>
                </c:pt>
                <c:pt idx="1444">
                  <c:v>254.186395</c:v>
                </c:pt>
                <c:pt idx="1445">
                  <c:v>399.17359771527777</c:v>
                </c:pt>
                <c:pt idx="1446">
                  <c:v>138.93865161651172</c:v>
                </c:pt>
                <c:pt idx="1447">
                  <c:v>-758.7249050686728</c:v>
                </c:pt>
                <c:pt idx="1448">
                  <c:v>-2063.5381751388886</c:v>
                </c:pt>
                <c:pt idx="1449">
                  <c:v>-2761.5330555625001</c:v>
                </c:pt>
                <c:pt idx="1450">
                  <c:v>-2271.7105375339511</c:v>
                </c:pt>
                <c:pt idx="1451">
                  <c:v>-1085.8157498888888</c:v>
                </c:pt>
                <c:pt idx="1452">
                  <c:v>-101.98038</c:v>
                </c:pt>
                <c:pt idx="1453">
                  <c:v>245.26962</c:v>
                </c:pt>
                <c:pt idx="1454">
                  <c:v>245.26962</c:v>
                </c:pt>
                <c:pt idx="1455">
                  <c:v>245.26962</c:v>
                </c:pt>
                <c:pt idx="1456">
                  <c:v>245.26962</c:v>
                </c:pt>
                <c:pt idx="1457">
                  <c:v>245.26962</c:v>
                </c:pt>
                <c:pt idx="1458">
                  <c:v>245.26962</c:v>
                </c:pt>
                <c:pt idx="1459">
                  <c:v>245.26962</c:v>
                </c:pt>
                <c:pt idx="1460">
                  <c:v>245.26962</c:v>
                </c:pt>
                <c:pt idx="1461">
                  <c:v>245.26962</c:v>
                </c:pt>
                <c:pt idx="1462">
                  <c:v>245.26962</c:v>
                </c:pt>
                <c:pt idx="1463">
                  <c:v>245.26962</c:v>
                </c:pt>
                <c:pt idx="1464">
                  <c:v>245.26962</c:v>
                </c:pt>
                <c:pt idx="1465">
                  <c:v>245.26962</c:v>
                </c:pt>
                <c:pt idx="1466">
                  <c:v>245.26962</c:v>
                </c:pt>
                <c:pt idx="1467">
                  <c:v>245.26962</c:v>
                </c:pt>
                <c:pt idx="1468">
                  <c:v>245.26962</c:v>
                </c:pt>
                <c:pt idx="1469">
                  <c:v>245.26962</c:v>
                </c:pt>
                <c:pt idx="1470">
                  <c:v>245.26962</c:v>
                </c:pt>
                <c:pt idx="1471">
                  <c:v>245.26962</c:v>
                </c:pt>
                <c:pt idx="1472">
                  <c:v>245.26962</c:v>
                </c:pt>
                <c:pt idx="1473">
                  <c:v>245.26962</c:v>
                </c:pt>
                <c:pt idx="1474">
                  <c:v>245.26962</c:v>
                </c:pt>
                <c:pt idx="1475">
                  <c:v>245.26962</c:v>
                </c:pt>
                <c:pt idx="1476">
                  <c:v>245.26962</c:v>
                </c:pt>
                <c:pt idx="1477">
                  <c:v>245.26962</c:v>
                </c:pt>
                <c:pt idx="1478">
                  <c:v>881.89462000000003</c:v>
                </c:pt>
                <c:pt idx="1479">
                  <c:v>1518.6528212067901</c:v>
                </c:pt>
                <c:pt idx="1480">
                  <c:v>1432.2399248271604</c:v>
                </c:pt>
                <c:pt idx="1481">
                  <c:v>1259.1744249374999</c:v>
                </c:pt>
                <c:pt idx="1482">
                  <c:v>1086.1747000239195</c:v>
                </c:pt>
                <c:pt idx="1483">
                  <c:v>971.03648986419751</c:v>
                </c:pt>
                <c:pt idx="1484">
                  <c:v>913.80878167901255</c:v>
                </c:pt>
                <c:pt idx="1485">
                  <c:v>972.34676041280864</c:v>
                </c:pt>
                <c:pt idx="1486">
                  <c:v>1175.8493747152775</c:v>
                </c:pt>
                <c:pt idx="1487">
                  <c:v>1437.6541135486111</c:v>
                </c:pt>
                <c:pt idx="1488">
                  <c:v>1729.0356631327163</c:v>
                </c:pt>
                <c:pt idx="1489">
                  <c:v>2021.2464177500005</c:v>
                </c:pt>
                <c:pt idx="1490">
                  <c:v>2256.6425530486108</c:v>
                </c:pt>
                <c:pt idx="1491">
                  <c:v>2406.2640018819438</c:v>
                </c:pt>
                <c:pt idx="1492">
                  <c:v>2412.2459469868836</c:v>
                </c:pt>
                <c:pt idx="1493">
                  <c:v>2302.8962099313271</c:v>
                </c:pt>
                <c:pt idx="1494">
                  <c:v>2164.9084003819444</c:v>
                </c:pt>
                <c:pt idx="1495">
                  <c:v>1969.008988021604</c:v>
                </c:pt>
                <c:pt idx="1496">
                  <c:v>1772.6807998757718</c:v>
                </c:pt>
                <c:pt idx="1497">
                  <c:v>1575.996766357255</c:v>
                </c:pt>
                <c:pt idx="1498">
                  <c:v>1349.6376724374984</c:v>
                </c:pt>
                <c:pt idx="1499">
                  <c:v>1122.408917746141</c:v>
                </c:pt>
                <c:pt idx="1500">
                  <c:v>894.20482198688273</c:v>
                </c:pt>
                <c:pt idx="1501">
                  <c:v>780.69612493750037</c:v>
                </c:pt>
                <c:pt idx="1502">
                  <c:v>725.09765465355099</c:v>
                </c:pt>
                <c:pt idx="1503">
                  <c:v>697.89066950540041</c:v>
                </c:pt>
                <c:pt idx="1504">
                  <c:v>699.93464752777697</c:v>
                </c:pt>
                <c:pt idx="1505">
                  <c:v>643.83309500000041</c:v>
                </c:pt>
                <c:pt idx="1506">
                  <c:v>616.38860439429016</c:v>
                </c:pt>
                <c:pt idx="1507">
                  <c:v>646.83287424382752</c:v>
                </c:pt>
                <c:pt idx="1508">
                  <c:v>706.53416186419668</c:v>
                </c:pt>
                <c:pt idx="1509">
                  <c:v>795.50237478317945</c:v>
                </c:pt>
                <c:pt idx="1510">
                  <c:v>971.93863579012441</c:v>
                </c:pt>
                <c:pt idx="1511">
                  <c:v>1207.5780559374998</c:v>
                </c:pt>
                <c:pt idx="1512">
                  <c:v>1444.6315004660485</c:v>
                </c:pt>
                <c:pt idx="1513">
                  <c:v>1654.2737546905864</c:v>
                </c:pt>
                <c:pt idx="1514">
                  <c:v>1749.4746282091041</c:v>
                </c:pt>
                <c:pt idx="1515">
                  <c:v>1671.3675426165123</c:v>
                </c:pt>
                <c:pt idx="1516">
                  <c:v>1418.807352827163</c:v>
                </c:pt>
                <c:pt idx="1517">
                  <c:v>1164.1451158942909</c:v>
                </c:pt>
                <c:pt idx="1518">
                  <c:v>966.29199409799389</c:v>
                </c:pt>
                <c:pt idx="1519">
                  <c:v>824.78811302391978</c:v>
                </c:pt>
                <c:pt idx="1520">
                  <c:v>711.85267654012182</c:v>
                </c:pt>
                <c:pt idx="1521">
                  <c:v>597.72310774999664</c:v>
                </c:pt>
                <c:pt idx="1522">
                  <c:v>454.25671054861186</c:v>
                </c:pt>
                <c:pt idx="1523">
                  <c:v>251.2866258641975</c:v>
                </c:pt>
                <c:pt idx="1524">
                  <c:v>-39.713208691358034</c:v>
                </c:pt>
                <c:pt idx="1525">
                  <c:v>-420.3235942168202</c:v>
                </c:pt>
                <c:pt idx="1526">
                  <c:v>-745.34046322222389</c:v>
                </c:pt>
                <c:pt idx="1527">
                  <c:v>-956.34307605246738</c:v>
                </c:pt>
                <c:pt idx="1528">
                  <c:v>-965.24664101543021</c:v>
                </c:pt>
                <c:pt idx="1529">
                  <c:v>-799.50473061728394</c:v>
                </c:pt>
                <c:pt idx="1530">
                  <c:v>-545.31888064506211</c:v>
                </c:pt>
                <c:pt idx="1531">
                  <c:v>-231.41055195138892</c:v>
                </c:pt>
                <c:pt idx="1532">
                  <c:v>84.569000466049772</c:v>
                </c:pt>
                <c:pt idx="1533">
                  <c:v>402.21989777777651</c:v>
                </c:pt>
                <c:pt idx="1534">
                  <c:v>750.79530482716018</c:v>
                </c:pt>
                <c:pt idx="1535">
                  <c:v>1159.2723517253098</c:v>
                </c:pt>
                <c:pt idx="1536">
                  <c:v>1570.5697415308628</c:v>
                </c:pt>
                <c:pt idx="1537">
                  <c:v>1868.4520053827168</c:v>
                </c:pt>
                <c:pt idx="1538">
                  <c:v>2110.2778509999998</c:v>
                </c:pt>
                <c:pt idx="1539">
                  <c:v>2267.2947189012348</c:v>
                </c:pt>
                <c:pt idx="1540">
                  <c:v>2367.4122030794783</c:v>
                </c:pt>
                <c:pt idx="1541">
                  <c:v>2411.1160476049358</c:v>
                </c:pt>
                <c:pt idx="1542">
                  <c:v>2310.356137132716</c:v>
                </c:pt>
                <c:pt idx="1543">
                  <c:v>2064.1406180486133</c:v>
                </c:pt>
                <c:pt idx="1544">
                  <c:v>1641.9327502438255</c:v>
                </c:pt>
                <c:pt idx="1545">
                  <c:v>1215.6377520216033</c:v>
                </c:pt>
                <c:pt idx="1546">
                  <c:v>931.18899499999839</c:v>
                </c:pt>
                <c:pt idx="1547">
                  <c:v>760.54616086111105</c:v>
                </c:pt>
                <c:pt idx="1548">
                  <c:v>733.60777979938428</c:v>
                </c:pt>
                <c:pt idx="1549">
                  <c:v>765.05656288194439</c:v>
                </c:pt>
                <c:pt idx="1550">
                  <c:v>825.45660641975383</c:v>
                </c:pt>
                <c:pt idx="1551">
                  <c:v>886.88978493750164</c:v>
                </c:pt>
                <c:pt idx="1552">
                  <c:v>919.41243394753087</c:v>
                </c:pt>
                <c:pt idx="1553">
                  <c:v>923.5427721944443</c:v>
                </c:pt>
                <c:pt idx="1554">
                  <c:v>927.18571511651226</c:v>
                </c:pt>
                <c:pt idx="1555">
                  <c:v>989.2571035486078</c:v>
                </c:pt>
                <c:pt idx="1556">
                  <c:v>1080.8326475277777</c:v>
                </c:pt>
                <c:pt idx="1557">
                  <c:v>1173.5271917276268</c:v>
                </c:pt>
                <c:pt idx="1558">
                  <c:v>1295.7699249313278</c:v>
                </c:pt>
                <c:pt idx="1559">
                  <c:v>1419.7473011234551</c:v>
                </c:pt>
                <c:pt idx="1560">
                  <c:v>1457.5971727777744</c:v>
                </c:pt>
                <c:pt idx="1561">
                  <c:v>1466.6504514938279</c:v>
                </c:pt>
                <c:pt idx="1562">
                  <c:v>1475.8446372716057</c:v>
                </c:pt>
                <c:pt idx="1563">
                  <c:v>1514.1172301111101</c:v>
                </c:pt>
                <c:pt idx="1564">
                  <c:v>1553.1276585609585</c:v>
                </c:pt>
                <c:pt idx="1565">
                  <c:v>1563.3596578734582</c:v>
                </c:pt>
                <c:pt idx="1566">
                  <c:v>1602.6882280486111</c:v>
                </c:pt>
                <c:pt idx="1567">
                  <c:v>1584.9264193819417</c:v>
                </c:pt>
                <c:pt idx="1568">
                  <c:v>1508.1975809868809</c:v>
                </c:pt>
                <c:pt idx="1569">
                  <c:v>1459.9039859753102</c:v>
                </c:pt>
                <c:pt idx="1570">
                  <c:v>1411.0833655277786</c:v>
                </c:pt>
                <c:pt idx="1571">
                  <c:v>1361.7126020794753</c:v>
                </c:pt>
                <c:pt idx="1572">
                  <c:v>1311.7702293202151</c:v>
                </c:pt>
                <c:pt idx="1573">
                  <c:v>1203.3614321944419</c:v>
                </c:pt>
                <c:pt idx="1574">
                  <c:v>1064.0548206141991</c:v>
                </c:pt>
                <c:pt idx="1575">
                  <c:v>952.3636044938271</c:v>
                </c:pt>
                <c:pt idx="1576">
                  <c:v>810.39296877777758</c:v>
                </c:pt>
                <c:pt idx="1577">
                  <c:v>666.38606089429015</c:v>
                </c:pt>
                <c:pt idx="1578">
                  <c:v>549.95546877777588</c:v>
                </c:pt>
                <c:pt idx="1579">
                  <c:v>490.04199493750156</c:v>
                </c:pt>
                <c:pt idx="1580">
                  <c:v>430.13347486111172</c:v>
                </c:pt>
                <c:pt idx="1581">
                  <c:v>397.81778309799222</c:v>
                </c:pt>
                <c:pt idx="1582">
                  <c:v>366.18763721527762</c:v>
                </c:pt>
                <c:pt idx="1583">
                  <c:v>275.35268093750074</c:v>
                </c:pt>
                <c:pt idx="1584">
                  <c:v>212.80985930864205</c:v>
                </c:pt>
                <c:pt idx="1585">
                  <c:v>149.63323111111038</c:v>
                </c:pt>
                <c:pt idx="1586">
                  <c:v>85.836006381942752</c:v>
                </c:pt>
                <c:pt idx="1587">
                  <c:v>50.370546412808494</c:v>
                </c:pt>
                <c:pt idx="1588">
                  <c:v>72.835128264662899</c:v>
                </c:pt>
                <c:pt idx="1589">
                  <c:v>153.86906268827323</c:v>
                </c:pt>
                <c:pt idx="1590">
                  <c:v>236.21794621527852</c:v>
                </c:pt>
                <c:pt idx="1591">
                  <c:v>319.22595554861107</c:v>
                </c:pt>
                <c:pt idx="1592">
                  <c:v>374.57563680169415</c:v>
                </c:pt>
                <c:pt idx="1593">
                  <c:v>429.9341247461436</c:v>
                </c:pt>
                <c:pt idx="1594">
                  <c:v>486.55417122762589</c:v>
                </c:pt>
                <c:pt idx="1595">
                  <c:v>427.42641938194186</c:v>
                </c:pt>
                <c:pt idx="1596">
                  <c:v>367.05252070910569</c:v>
                </c:pt>
                <c:pt idx="1597">
                  <c:v>277.7499287276251</c:v>
                </c:pt>
                <c:pt idx="1598">
                  <c:v>157.66345886111111</c:v>
                </c:pt>
                <c:pt idx="1599">
                  <c:v>94.865518391974547</c:v>
                </c:pt>
                <c:pt idx="1600">
                  <c:v>31.494317357251475</c:v>
                </c:pt>
                <c:pt idx="1601">
                  <c:v>-3.4977829513890129</c:v>
                </c:pt>
                <c:pt idx="1602">
                  <c:v>48.37765856095757</c:v>
                </c:pt>
                <c:pt idx="1603">
                  <c:v>159.3676418819428</c:v>
                </c:pt>
                <c:pt idx="1604">
                  <c:v>242.6332469374974</c:v>
                </c:pt>
                <c:pt idx="1605">
                  <c:v>355.44263765123776</c:v>
                </c:pt>
                <c:pt idx="1606">
                  <c:v>441.08274686419992</c:v>
                </c:pt>
                <c:pt idx="1607">
                  <c:v>497.78755774999922</c:v>
                </c:pt>
                <c:pt idx="1608">
                  <c:v>555.66255775000002</c:v>
                </c:pt>
                <c:pt idx="1609">
                  <c:v>613.53755775000081</c:v>
                </c:pt>
                <c:pt idx="1610">
                  <c:v>643.64524686419668</c:v>
                </c:pt>
                <c:pt idx="1611">
                  <c:v>673.16866704860854</c:v>
                </c:pt>
                <c:pt idx="1612">
                  <c:v>761.74223011111178</c:v>
                </c:pt>
                <c:pt idx="1613">
                  <c:v>850.91052004938274</c:v>
                </c:pt>
                <c:pt idx="1614">
                  <c:v>941.27321750308556</c:v>
                </c:pt>
                <c:pt idx="1615">
                  <c:v>1032.2526585609592</c:v>
                </c:pt>
                <c:pt idx="1616">
                  <c:v>1153.3997843179013</c:v>
                </c:pt>
                <c:pt idx="1617">
                  <c:v>1246.8693173572522</c:v>
                </c:pt>
                <c:pt idx="1618">
                  <c:v>1312.0824929313271</c:v>
                </c:pt>
                <c:pt idx="1619">
                  <c:v>1291.1841260956764</c:v>
                </c:pt>
                <c:pt idx="1620">
                  <c:v>1211.2466247461402</c:v>
                </c:pt>
                <c:pt idx="1621">
                  <c:v>1130.7419174313304</c:v>
                </c:pt>
                <c:pt idx="1622">
                  <c:v>1020.0777816905879</c:v>
                </c:pt>
                <c:pt idx="1623">
                  <c:v>850.29029744984473</c:v>
                </c:pt>
                <c:pt idx="1624">
                  <c:v>649.01137271527614</c:v>
                </c:pt>
                <c:pt idx="1625">
                  <c:v>474.7443098734567</c:v>
                </c:pt>
                <c:pt idx="1626">
                  <c:v>211.74406268827408</c:v>
                </c:pt>
                <c:pt idx="1627">
                  <c:v>-83.999276000001601</c:v>
                </c:pt>
                <c:pt idx="1628">
                  <c:v>-324.32247990432177</c:v>
                </c:pt>
                <c:pt idx="1629">
                  <c:v>-480.19557876543308</c:v>
                </c:pt>
                <c:pt idx="1630">
                  <c:v>-491.80912778472316</c:v>
                </c:pt>
                <c:pt idx="1631">
                  <c:v>-329.0031481180539</c:v>
                </c:pt>
                <c:pt idx="1632">
                  <c:v>-76.268475756173871</c:v>
                </c:pt>
                <c:pt idx="1633">
                  <c:v>207.82828882021522</c:v>
                </c:pt>
                <c:pt idx="1634">
                  <c:v>437.57878454012581</c:v>
                </c:pt>
                <c:pt idx="1635">
                  <c:v>523.8092172831806</c:v>
                </c:pt>
                <c:pt idx="1636">
                  <c:v>523.80921728317651</c:v>
                </c:pt>
                <c:pt idx="1637">
                  <c:v>436.41520044444275</c:v>
                </c:pt>
                <c:pt idx="1638">
                  <c:v>347.86145243750332</c:v>
                </c:pt>
                <c:pt idx="1639">
                  <c:v>287.67249428318144</c:v>
                </c:pt>
                <c:pt idx="1640">
                  <c:v>284.79243099999837</c:v>
                </c:pt>
                <c:pt idx="1641">
                  <c:v>369.31078790123206</c:v>
                </c:pt>
                <c:pt idx="1642">
                  <c:v>512.85451886111264</c:v>
                </c:pt>
                <c:pt idx="1643">
                  <c:v>715.98862817207032</c:v>
                </c:pt>
                <c:pt idx="1644">
                  <c:v>892.47993099999667</c:v>
                </c:pt>
                <c:pt idx="1645">
                  <c:v>1041.2033725239164</c:v>
                </c:pt>
                <c:pt idx="1646">
                  <c:v>1162.7657888202184</c:v>
                </c:pt>
                <c:pt idx="1647">
                  <c:v>1256.0355200493843</c:v>
                </c:pt>
                <c:pt idx="1648">
                  <c:v>1350.5651585609576</c:v>
                </c:pt>
                <c:pt idx="1649">
                  <c:v>1387.9174521535485</c:v>
                </c:pt>
                <c:pt idx="1650">
                  <c:v>1396.440127715277</c:v>
                </c:pt>
                <c:pt idx="1651">
                  <c:v>1347.1956852461444</c:v>
                </c:pt>
                <c:pt idx="1652">
                  <c:v>1267.8666712276226</c:v>
                </c:pt>
                <c:pt idx="1653">
                  <c:v>1216.9211612808624</c:v>
                </c:pt>
                <c:pt idx="1654">
                  <c:v>1136.4659916049375</c:v>
                </c:pt>
                <c:pt idx="1655">
                  <c:v>1083.7164859753068</c:v>
                </c:pt>
                <c:pt idx="1656">
                  <c:v>1088.8772071111134</c:v>
                </c:pt>
                <c:pt idx="1657">
                  <c:v>1094.0731550123483</c:v>
                </c:pt>
                <c:pt idx="1658">
                  <c:v>1099.3043296790108</c:v>
                </c:pt>
                <c:pt idx="1659">
                  <c:v>1104.5707311111096</c:v>
                </c:pt>
                <c:pt idx="1660">
                  <c:v>1109.8723593086404</c:v>
                </c:pt>
                <c:pt idx="1661">
                  <c:v>1086.2717142716049</c:v>
                </c:pt>
                <c:pt idx="1662">
                  <c:v>1090.9703593202159</c:v>
                </c:pt>
                <c:pt idx="1663">
                  <c:v>1096.3732644683641</c:v>
                </c:pt>
                <c:pt idx="1664">
                  <c:v>1043.2547034290155</c:v>
                </c:pt>
                <c:pt idx="1665">
                  <c:v>1018.4156174197539</c:v>
                </c:pt>
                <c:pt idx="1666">
                  <c:v>964.65884646604934</c:v>
                </c:pt>
                <c:pt idx="1667">
                  <c:v>909.54034086111039</c:v>
                </c:pt>
                <c:pt idx="1668">
                  <c:v>883.36814194752742</c:v>
                </c:pt>
                <c:pt idx="1669">
                  <c:v>856.51039715355182</c:v>
                </c:pt>
                <c:pt idx="1670">
                  <c:v>829.65760612345684</c:v>
                </c:pt>
                <c:pt idx="1671">
                  <c:v>773.1751641944436</c:v>
                </c:pt>
                <c:pt idx="1672">
                  <c:v>744.93476885725386</c:v>
                </c:pt>
                <c:pt idx="1673">
                  <c:v>745.63242393827227</c:v>
                </c:pt>
                <c:pt idx="1674">
                  <c:v>717.39312943750247</c:v>
                </c:pt>
                <c:pt idx="1675">
                  <c:v>688.45562943749997</c:v>
                </c:pt>
                <c:pt idx="1676">
                  <c:v>659.51812943749746</c:v>
                </c:pt>
                <c:pt idx="1677">
                  <c:v>600.94492393826818</c:v>
                </c:pt>
                <c:pt idx="1678">
                  <c:v>541.67516419444439</c:v>
                </c:pt>
                <c:pt idx="1679">
                  <c:v>510.64965271527927</c:v>
                </c:pt>
                <c:pt idx="1680">
                  <c:v>508.56659500000166</c:v>
                </c:pt>
                <c:pt idx="1681">
                  <c:v>564.36349104860938</c:v>
                </c:pt>
                <c:pt idx="1682">
                  <c:v>650.48439056789869</c:v>
                </c:pt>
                <c:pt idx="1683">
                  <c:v>737.29689056790198</c:v>
                </c:pt>
                <c:pt idx="1684">
                  <c:v>854.43064194753322</c:v>
                </c:pt>
                <c:pt idx="1685">
                  <c:v>915.07974972530781</c:v>
                </c:pt>
                <c:pt idx="1686">
                  <c:v>917.8626641944436</c:v>
                </c:pt>
                <c:pt idx="1687">
                  <c:v>920.6543853549415</c:v>
                </c:pt>
                <c:pt idx="1688">
                  <c:v>865.57991320678843</c:v>
                </c:pt>
                <c:pt idx="1689">
                  <c:v>809.10847964197274</c:v>
                </c:pt>
                <c:pt idx="1690">
                  <c:v>781.57674775000328</c:v>
                </c:pt>
                <c:pt idx="1691">
                  <c:v>753.34295743132793</c:v>
                </c:pt>
                <c:pt idx="1692">
                  <c:v>754.04721753086096</c:v>
                </c:pt>
                <c:pt idx="1693">
                  <c:v>754.75202804860771</c:v>
                </c:pt>
                <c:pt idx="1694">
                  <c:v>755.45738898457262</c:v>
                </c:pt>
                <c:pt idx="1695">
                  <c:v>756.16330033873953</c:v>
                </c:pt>
                <c:pt idx="1696">
                  <c:v>756.86976211110766</c:v>
                </c:pt>
                <c:pt idx="1697">
                  <c:v>757.57677430169417</c:v>
                </c:pt>
                <c:pt idx="1698">
                  <c:v>729.34683691049213</c:v>
                </c:pt>
                <c:pt idx="1699">
                  <c:v>671.47183691049531</c:v>
                </c:pt>
                <c:pt idx="1700">
                  <c:v>612.88927430170236</c:v>
                </c:pt>
                <c:pt idx="1701">
                  <c:v>582.53830033873305</c:v>
                </c:pt>
                <c:pt idx="1702">
                  <c:v>581.12702804860942</c:v>
                </c:pt>
                <c:pt idx="1703">
                  <c:v>550.78045743132714</c:v>
                </c:pt>
                <c:pt idx="1704">
                  <c:v>548.67097964197524</c:v>
                </c:pt>
                <c:pt idx="1705">
                  <c:v>576.20491320679264</c:v>
                </c:pt>
                <c:pt idx="1706">
                  <c:v>574.80354844444287</c:v>
                </c:pt>
                <c:pt idx="1707">
                  <c:v>602.341885354939</c:v>
                </c:pt>
                <c:pt idx="1708">
                  <c:v>630.58062943749917</c:v>
                </c:pt>
                <c:pt idx="1709">
                  <c:v>629.88242393827068</c:v>
                </c:pt>
                <c:pt idx="1710">
                  <c:v>687.05976885725306</c:v>
                </c:pt>
                <c:pt idx="1711">
                  <c:v>745.63242393827227</c:v>
                </c:pt>
                <c:pt idx="1712">
                  <c:v>775.26812943749917</c:v>
                </c:pt>
                <c:pt idx="1713">
                  <c:v>834.54119169058629</c:v>
                </c:pt>
                <c:pt idx="1714">
                  <c:v>865.57991320679264</c:v>
                </c:pt>
                <c:pt idx="1715">
                  <c:v>896.62358848687938</c:v>
                </c:pt>
                <c:pt idx="1716">
                  <c:v>928.37702804861021</c:v>
                </c:pt>
                <c:pt idx="1717">
                  <c:v>960.13927430169906</c:v>
                </c:pt>
                <c:pt idx="1718">
                  <c:v>992.62009152777784</c:v>
                </c:pt>
                <c:pt idx="1719">
                  <c:v>1025.1146692091031</c:v>
                </c:pt>
                <c:pt idx="1720">
                  <c:v>1029.4013262276217</c:v>
                </c:pt>
                <c:pt idx="1721">
                  <c:v>975.11367691049543</c:v>
                </c:pt>
                <c:pt idx="1722">
                  <c:v>891.18096498456612</c:v>
                </c:pt>
                <c:pt idx="1723">
                  <c:v>805.81166153086747</c:v>
                </c:pt>
                <c:pt idx="1724">
                  <c:v>719.72158543132707</c:v>
                </c:pt>
                <c:pt idx="1725">
                  <c:v>545.37416153085758</c:v>
                </c:pt>
                <c:pt idx="1726">
                  <c:v>310.27029830170397</c:v>
                </c:pt>
                <c:pt idx="1727">
                  <c:v>43.38052083642458</c:v>
                </c:pt>
                <c:pt idx="1728">
                  <c:v>-255.94273788889234</c:v>
                </c:pt>
                <c:pt idx="1729">
                  <c:v>-558.64639005015761</c:v>
                </c:pt>
                <c:pt idx="1730">
                  <c:v>-748.8235664575634</c:v>
                </c:pt>
                <c:pt idx="1731">
                  <c:v>-823.6032857283933</c:v>
                </c:pt>
                <c:pt idx="1732">
                  <c:v>-840.81926649691172</c:v>
                </c:pt>
                <c:pt idx="1733">
                  <c:v>-799.14720255015607</c:v>
                </c:pt>
                <c:pt idx="1734">
                  <c:v>-756.50337525385874</c:v>
                </c:pt>
                <c:pt idx="1735">
                  <c:v>-741.86491471913405</c:v>
                </c:pt>
                <c:pt idx="1736">
                  <c:v>-784.81028295138969</c:v>
                </c:pt>
                <c:pt idx="1737">
                  <c:v>-799.11675306250083</c:v>
                </c:pt>
                <c:pt idx="1738">
                  <c:v>-783.5921192098748</c:v>
                </c:pt>
                <c:pt idx="1739">
                  <c:v>-738.83881412422591</c:v>
                </c:pt>
                <c:pt idx="1740">
                  <c:v>-605.87769887654486</c:v>
                </c:pt>
                <c:pt idx="1741">
                  <c:v>-413.17318901543297</c:v>
                </c:pt>
                <c:pt idx="1742">
                  <c:v>-276.02972099999658</c:v>
                </c:pt>
                <c:pt idx="1743">
                  <c:v>-196.12579516126709</c:v>
                </c:pt>
                <c:pt idx="1744">
                  <c:v>-115.08635655555815</c:v>
                </c:pt>
                <c:pt idx="1745">
                  <c:v>-91.339300274691368</c:v>
                </c:pt>
                <c:pt idx="1746">
                  <c:v>-96.474702172839557</c:v>
                </c:pt>
                <c:pt idx="1747">
                  <c:v>-43.680062249999196</c:v>
                </c:pt>
                <c:pt idx="1748">
                  <c:v>10.170279799384332</c:v>
                </c:pt>
                <c:pt idx="1749">
                  <c:v>64.055848614195895</c:v>
                </c:pt>
                <c:pt idx="1750">
                  <c:v>147.89939279012088</c:v>
                </c:pt>
                <c:pt idx="1751">
                  <c:v>174.37789943749988</c:v>
                </c:pt>
                <c:pt idx="1752">
                  <c:v>171.93266654012336</c:v>
                </c:pt>
                <c:pt idx="1753">
                  <c:v>169.50119409799379</c:v>
                </c:pt>
                <c:pt idx="1754">
                  <c:v>167.0834821111111</c:v>
                </c:pt>
                <c:pt idx="1755">
                  <c:v>164.67953057947523</c:v>
                </c:pt>
                <c:pt idx="1756">
                  <c:v>162.28933950308635</c:v>
                </c:pt>
                <c:pt idx="1757">
                  <c:v>130.97540888194607</c:v>
                </c:pt>
                <c:pt idx="1758">
                  <c:v>128.14185593750159</c:v>
                </c:pt>
                <c:pt idx="1759">
                  <c:v>125.79569831790286</c:v>
                </c:pt>
                <c:pt idx="1760">
                  <c:v>94.060972975307834</c:v>
                </c:pt>
                <c:pt idx="1761">
                  <c:v>91.283562688270763</c:v>
                </c:pt>
                <c:pt idx="1762">
                  <c:v>88.525967456789317</c:v>
                </c:pt>
                <c:pt idx="1763">
                  <c:v>85.788187280863326</c:v>
                </c:pt>
                <c:pt idx="1764">
                  <c:v>54.132722160494609</c:v>
                </c:pt>
                <c:pt idx="1765">
                  <c:v>-35.825693118053948</c:v>
                </c:pt>
                <c:pt idx="1766">
                  <c:v>-213.45581122222313</c:v>
                </c:pt>
                <c:pt idx="1767">
                  <c:v>-450.66227201311722</c:v>
                </c:pt>
                <c:pt idx="1768">
                  <c:v>-747.35921025000005</c:v>
                </c:pt>
                <c:pt idx="1769">
                  <c:v>-1075.3246696057124</c:v>
                </c:pt>
                <c:pt idx="1770">
                  <c:v>-1347.1205997847219</c:v>
                </c:pt>
                <c:pt idx="1771">
                  <c:v>-1475.3232613649666</c:v>
                </c:pt>
                <c:pt idx="1772">
                  <c:v>-1487.2122946983</c:v>
                </c:pt>
                <c:pt idx="1773">
                  <c:v>-1440.6626997847231</c:v>
                </c:pt>
                <c:pt idx="1774">
                  <c:v>-1306.0808781180565</c:v>
                </c:pt>
                <c:pt idx="1775">
                  <c:v>-1141.1274418055559</c:v>
                </c:pt>
                <c:pt idx="1776">
                  <c:v>-1061.6861424722215</c:v>
                </c:pt>
                <c:pt idx="1777">
                  <c:v>-1097.6778022499996</c:v>
                </c:pt>
                <c:pt idx="1778">
                  <c:v>-1249.3762541983042</c:v>
                </c:pt>
                <c:pt idx="1779">
                  <c:v>-1488.5779810000008</c:v>
                </c:pt>
                <c:pt idx="1780">
                  <c:v>-1699.3414371180552</c:v>
                </c:pt>
                <c:pt idx="1781">
                  <c:v>-1765.4793152847228</c:v>
                </c:pt>
                <c:pt idx="1782">
                  <c:v>-1657.0787744320974</c:v>
                </c:pt>
                <c:pt idx="1783">
                  <c:v>-1431.7082316172834</c:v>
                </c:pt>
                <c:pt idx="1784">
                  <c:v>-1147.0665530131178</c:v>
                </c:pt>
                <c:pt idx="1785">
                  <c:v>-948.06415799459853</c:v>
                </c:pt>
                <c:pt idx="1786">
                  <c:v>-864.25694142052544</c:v>
                </c:pt>
                <c:pt idx="1787">
                  <c:v>-837.97053072839526</c:v>
                </c:pt>
                <c:pt idx="1788">
                  <c:v>-869.36041906249955</c:v>
                </c:pt>
                <c:pt idx="1789">
                  <c:v>-987.47721736496942</c:v>
                </c:pt>
                <c:pt idx="1790">
                  <c:v>-1192.4893536080247</c:v>
                </c:pt>
                <c:pt idx="1791">
                  <c:v>-1455.4309812538577</c:v>
                </c:pt>
                <c:pt idx="1792">
                  <c:v>-1718.3167414513891</c:v>
                </c:pt>
                <c:pt idx="1793">
                  <c:v>-1807.2098222847221</c:v>
                </c:pt>
                <c:pt idx="1794">
                  <c:v>-2271.5487145802467</c:v>
                </c:pt>
                <c:pt idx="1795">
                  <c:v>-1259.48038</c:v>
                </c:pt>
                <c:pt idx="1796">
                  <c:v>245.26962</c:v>
                </c:pt>
                <c:pt idx="1797">
                  <c:v>245.26962</c:v>
                </c:pt>
                <c:pt idx="1798">
                  <c:v>245.26962</c:v>
                </c:pt>
                <c:pt idx="1799">
                  <c:v>245.26962</c:v>
                </c:pt>
                <c:pt idx="1800">
                  <c:v>245.26962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AAF-41CA-9BAD-F665011FEB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7524416"/>
        <c:axId val="547535936"/>
      </c:lineChart>
      <c:catAx>
        <c:axId val="5475244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48657490297000217"/>
              <c:y val="0.922342645181069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535936"/>
        <c:crosses val="autoZero"/>
        <c:auto val="1"/>
        <c:lblAlgn val="ctr"/>
        <c:lblOffset val="100"/>
        <c:noMultiLvlLbl val="0"/>
      </c:catAx>
      <c:valAx>
        <c:axId val="54753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524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505703159900188"/>
          <c:y val="0.79168944990793921"/>
          <c:w val="0.27062091812385952"/>
          <c:h val="0.200526878947059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841755607860842"/>
          <c:y val="2.37234684177824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5193824285049172E-2"/>
          <c:y val="0.11753484209299833"/>
          <c:w val="0.94368573872413086"/>
          <c:h val="0.79026982876839469"/>
        </c:manualLayout>
      </c:layout>
      <c:scatterChart>
        <c:scatterStyle val="smoothMarker"/>
        <c:varyColors val="0"/>
        <c:ser>
          <c:idx val="0"/>
          <c:order val="0"/>
          <c:tx>
            <c:v>Velocity vs Time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WLTC_class_3!$E$13:$E$1813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080-4326-90BD-54ED952D27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9002176"/>
        <c:axId val="609014656"/>
      </c:scatterChart>
      <c:valAx>
        <c:axId val="609002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48524126139867263"/>
              <c:y val="0.913735537965838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014656"/>
        <c:crosses val="autoZero"/>
        <c:crossBetween val="midCat"/>
      </c:valAx>
      <c:valAx>
        <c:axId val="609014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Velocity</a:t>
                </a:r>
                <a:r>
                  <a:rPr lang="en-GB" sz="1800" baseline="0"/>
                  <a:t> (m/s)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4.4240901462362101E-3"/>
              <c:y val="0.3939188531290810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0021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684769143539333E-2"/>
          <c:y val="8.7014807422960139E-2"/>
          <c:w val="0.93637299652645289"/>
          <c:h val="0.80954807046115118"/>
        </c:manualLayout>
      </c:layout>
      <c:scatterChart>
        <c:scatterStyle val="smoothMarker"/>
        <c:varyColors val="0"/>
        <c:ser>
          <c:idx val="0"/>
          <c:order val="0"/>
          <c:tx>
            <c:v>Forces vs Time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WLTC_class_3!$O$13:$O$1813</c:f>
              <c:numCache>
                <c:formatCode>0.00</c:formatCode>
                <c:ptCount val="1801"/>
                <c:pt idx="0">
                  <c:v>245.27</c:v>
                </c:pt>
                <c:pt idx="1">
                  <c:v>245.26962</c:v>
                </c:pt>
                <c:pt idx="2">
                  <c:v>245.26962</c:v>
                </c:pt>
                <c:pt idx="3">
                  <c:v>245.26962</c:v>
                </c:pt>
                <c:pt idx="4">
                  <c:v>245.26962</c:v>
                </c:pt>
                <c:pt idx="5">
                  <c:v>245.26962</c:v>
                </c:pt>
                <c:pt idx="6">
                  <c:v>245.26962</c:v>
                </c:pt>
                <c:pt idx="7">
                  <c:v>245.26962</c:v>
                </c:pt>
                <c:pt idx="8">
                  <c:v>245.26962</c:v>
                </c:pt>
                <c:pt idx="9">
                  <c:v>245.26962</c:v>
                </c:pt>
                <c:pt idx="10">
                  <c:v>245.26962</c:v>
                </c:pt>
                <c:pt idx="11">
                  <c:v>303.14462000000003</c:v>
                </c:pt>
                <c:pt idx="12">
                  <c:v>737.20822083641974</c:v>
                </c:pt>
                <c:pt idx="13">
                  <c:v>1750.0991554313273</c:v>
                </c:pt>
                <c:pt idx="14">
                  <c:v>2618.9471297500004</c:v>
                </c:pt>
                <c:pt idx="15">
                  <c:v>2476.1544444374999</c:v>
                </c:pt>
                <c:pt idx="16">
                  <c:v>2275.6174834498452</c:v>
                </c:pt>
                <c:pt idx="17">
                  <c:v>2741.7548672461421</c:v>
                </c:pt>
                <c:pt idx="18">
                  <c:v>2891.5414415424389</c:v>
                </c:pt>
                <c:pt idx="19">
                  <c:v>1942.248755493827</c:v>
                </c:pt>
                <c:pt idx="20">
                  <c:v>873.76980856095713</c:v>
                </c:pt>
                <c:pt idx="21">
                  <c:v>498.50040613503108</c:v>
                </c:pt>
                <c:pt idx="22">
                  <c:v>469.87334200540101</c:v>
                </c:pt>
                <c:pt idx="23">
                  <c:v>499.59656400000017</c:v>
                </c:pt>
                <c:pt idx="24">
                  <c:v>847.32460221527776</c:v>
                </c:pt>
                <c:pt idx="25">
                  <c:v>1081.6270565308635</c:v>
                </c:pt>
                <c:pt idx="26">
                  <c:v>1228.2126737276237</c:v>
                </c:pt>
                <c:pt idx="27">
                  <c:v>1637.3337099313278</c:v>
                </c:pt>
                <c:pt idx="28">
                  <c:v>1729.010530861111</c:v>
                </c:pt>
                <c:pt idx="29">
                  <c:v>1647.4063631720664</c:v>
                </c:pt>
                <c:pt idx="30">
                  <c:v>1276.0867618202155</c:v>
                </c:pt>
                <c:pt idx="31">
                  <c:v>873.72926457947528</c:v>
                </c:pt>
                <c:pt idx="32">
                  <c:v>701.99329987577119</c:v>
                </c:pt>
                <c:pt idx="33">
                  <c:v>616.62069391280909</c:v>
                </c:pt>
                <c:pt idx="34">
                  <c:v>473.14824211111153</c:v>
                </c:pt>
                <c:pt idx="35">
                  <c:v>241.89290300540247</c:v>
                </c:pt>
                <c:pt idx="36">
                  <c:v>-221.83942842283869</c:v>
                </c:pt>
                <c:pt idx="37">
                  <c:v>-948.86427910571092</c:v>
                </c:pt>
                <c:pt idx="38">
                  <c:v>-1360.3543152847233</c:v>
                </c:pt>
                <c:pt idx="39">
                  <c:v>-1250.7417535339496</c:v>
                </c:pt>
                <c:pt idx="40">
                  <c:v>-1081.8459467932105</c:v>
                </c:pt>
                <c:pt idx="41">
                  <c:v>-1346.5180892908952</c:v>
                </c:pt>
                <c:pt idx="42">
                  <c:v>-1815.0852942746901</c:v>
                </c:pt>
                <c:pt idx="43">
                  <c:v>-1705.1419311797843</c:v>
                </c:pt>
                <c:pt idx="44">
                  <c:v>-956.54197447222293</c:v>
                </c:pt>
                <c:pt idx="45">
                  <c:v>-263.58397108719157</c:v>
                </c:pt>
                <c:pt idx="46">
                  <c:v>-148.40227788888848</c:v>
                </c:pt>
                <c:pt idx="47">
                  <c:v>-323.01555378472221</c:v>
                </c:pt>
                <c:pt idx="48">
                  <c:v>-237.35040054320964</c:v>
                </c:pt>
                <c:pt idx="49">
                  <c:v>80.364345280864825</c:v>
                </c:pt>
                <c:pt idx="50">
                  <c:v>138.23934528086357</c:v>
                </c:pt>
                <c:pt idx="51">
                  <c:v>-354.08564913888927</c:v>
                </c:pt>
                <c:pt idx="52">
                  <c:v>-992.25925077237628</c:v>
                </c:pt>
                <c:pt idx="53">
                  <c:v>-791.75751655015415</c:v>
                </c:pt>
                <c:pt idx="54">
                  <c:v>-69.01354349459865</c:v>
                </c:pt>
                <c:pt idx="55">
                  <c:v>220.29513111111123</c:v>
                </c:pt>
                <c:pt idx="56">
                  <c:v>249.23263111111112</c:v>
                </c:pt>
                <c:pt idx="57">
                  <c:v>336.04513111111135</c:v>
                </c:pt>
                <c:pt idx="58">
                  <c:v>423.05825854861104</c:v>
                </c:pt>
                <c:pt idx="59">
                  <c:v>944.13883974999965</c:v>
                </c:pt>
                <c:pt idx="60">
                  <c:v>1032.5291135486113</c:v>
                </c:pt>
                <c:pt idx="61">
                  <c:v>598.96198993750033</c:v>
                </c:pt>
                <c:pt idx="62">
                  <c:v>512.66468138194409</c:v>
                </c:pt>
                <c:pt idx="63">
                  <c:v>599.74220775000038</c:v>
                </c:pt>
                <c:pt idx="64">
                  <c:v>716.31700943750036</c:v>
                </c:pt>
                <c:pt idx="65">
                  <c:v>543.3643452808642</c:v>
                </c:pt>
                <c:pt idx="66">
                  <c:v>427.91074548688209</c:v>
                </c:pt>
                <c:pt idx="67">
                  <c:v>891.21209945678993</c:v>
                </c:pt>
                <c:pt idx="68">
                  <c:v>1645.6107120054014</c:v>
                </c:pt>
                <c:pt idx="69">
                  <c:v>2054.2074748641971</c:v>
                </c:pt>
                <c:pt idx="70">
                  <c:v>2174.4711793942906</c:v>
                </c:pt>
                <c:pt idx="71">
                  <c:v>2034.8967893549388</c:v>
                </c:pt>
                <c:pt idx="72">
                  <c:v>1605.6427428364193</c:v>
                </c:pt>
                <c:pt idx="73">
                  <c:v>1117.0242646419749</c:v>
                </c:pt>
                <c:pt idx="74">
                  <c:v>858.70284744984565</c:v>
                </c:pt>
                <c:pt idx="75">
                  <c:v>831.54622556790082</c:v>
                </c:pt>
                <c:pt idx="76">
                  <c:v>891.45226876234597</c:v>
                </c:pt>
                <c:pt idx="77">
                  <c:v>835.87498957947491</c:v>
                </c:pt>
                <c:pt idx="78">
                  <c:v>577.15039104861103</c:v>
                </c:pt>
                <c:pt idx="79">
                  <c:v>201.39662059799466</c:v>
                </c:pt>
                <c:pt idx="80">
                  <c:v>-2.246075138888898</c:v>
                </c:pt>
                <c:pt idx="81">
                  <c:v>-205.87501042052548</c:v>
                </c:pt>
                <c:pt idx="82">
                  <c:v>-150.50331243904316</c:v>
                </c:pt>
                <c:pt idx="83">
                  <c:v>109.32074646605105</c:v>
                </c:pt>
                <c:pt idx="84">
                  <c:v>-35.975240864969578</c:v>
                </c:pt>
                <c:pt idx="85">
                  <c:v>-124.38615534645226</c:v>
                </c:pt>
                <c:pt idx="86">
                  <c:v>-96.624348642746099</c:v>
                </c:pt>
                <c:pt idx="87">
                  <c:v>-40.095946793208213</c:v>
                </c:pt>
                <c:pt idx="88">
                  <c:v>-503.85332225000082</c:v>
                </c:pt>
                <c:pt idx="89">
                  <c:v>-1723.412326272377</c:v>
                </c:pt>
                <c:pt idx="90">
                  <c:v>-2599.031820618055</c:v>
                </c:pt>
                <c:pt idx="91">
                  <c:v>-2721.9727593209877</c:v>
                </c:pt>
                <c:pt idx="92">
                  <c:v>-2003.9018368672844</c:v>
                </c:pt>
                <c:pt idx="93">
                  <c:v>-1196.0560636080247</c:v>
                </c:pt>
                <c:pt idx="94">
                  <c:v>-1226.5798688888885</c:v>
                </c:pt>
                <c:pt idx="95">
                  <c:v>-1546.5763734020061</c:v>
                </c:pt>
                <c:pt idx="96">
                  <c:v>-1345.3670765709876</c:v>
                </c:pt>
                <c:pt idx="97">
                  <c:v>-796.12370899999974</c:v>
                </c:pt>
                <c:pt idx="98">
                  <c:v>-796.34717879320988</c:v>
                </c:pt>
                <c:pt idx="99">
                  <c:v>-391.35537999999997</c:v>
                </c:pt>
                <c:pt idx="100">
                  <c:v>245.26962</c:v>
                </c:pt>
                <c:pt idx="101">
                  <c:v>245.26962</c:v>
                </c:pt>
                <c:pt idx="102">
                  <c:v>245.26962</c:v>
                </c:pt>
                <c:pt idx="103">
                  <c:v>245.26962</c:v>
                </c:pt>
                <c:pt idx="104">
                  <c:v>245.26962</c:v>
                </c:pt>
                <c:pt idx="105">
                  <c:v>245.26962</c:v>
                </c:pt>
                <c:pt idx="106">
                  <c:v>245.26962</c:v>
                </c:pt>
                <c:pt idx="107">
                  <c:v>245.26962</c:v>
                </c:pt>
                <c:pt idx="108">
                  <c:v>245.26962</c:v>
                </c:pt>
                <c:pt idx="109">
                  <c:v>245.26962</c:v>
                </c:pt>
                <c:pt idx="110">
                  <c:v>245.26962</c:v>
                </c:pt>
                <c:pt idx="111">
                  <c:v>245.26962</c:v>
                </c:pt>
                <c:pt idx="112">
                  <c:v>245.26962</c:v>
                </c:pt>
                <c:pt idx="113">
                  <c:v>245.26962</c:v>
                </c:pt>
                <c:pt idx="114">
                  <c:v>245.26962</c:v>
                </c:pt>
                <c:pt idx="115">
                  <c:v>245.26962</c:v>
                </c:pt>
                <c:pt idx="116">
                  <c:v>245.26962</c:v>
                </c:pt>
                <c:pt idx="117">
                  <c:v>245.26962</c:v>
                </c:pt>
                <c:pt idx="118">
                  <c:v>245.26962</c:v>
                </c:pt>
                <c:pt idx="119">
                  <c:v>245.26962</c:v>
                </c:pt>
                <c:pt idx="120">
                  <c:v>245.26962</c:v>
                </c:pt>
                <c:pt idx="121">
                  <c:v>245.26962</c:v>
                </c:pt>
                <c:pt idx="122">
                  <c:v>245.26962</c:v>
                </c:pt>
                <c:pt idx="123">
                  <c:v>245.26962</c:v>
                </c:pt>
                <c:pt idx="124">
                  <c:v>245.26962</c:v>
                </c:pt>
                <c:pt idx="125">
                  <c:v>245.26962</c:v>
                </c:pt>
                <c:pt idx="126">
                  <c:v>245.26962</c:v>
                </c:pt>
                <c:pt idx="127">
                  <c:v>245.26962</c:v>
                </c:pt>
                <c:pt idx="128">
                  <c:v>245.26962</c:v>
                </c:pt>
                <c:pt idx="129">
                  <c:v>245.26962</c:v>
                </c:pt>
                <c:pt idx="130">
                  <c:v>245.26962</c:v>
                </c:pt>
                <c:pt idx="131">
                  <c:v>245.26962</c:v>
                </c:pt>
                <c:pt idx="132">
                  <c:v>245.26962</c:v>
                </c:pt>
                <c:pt idx="133">
                  <c:v>245.26962</c:v>
                </c:pt>
                <c:pt idx="134">
                  <c:v>245.26962</c:v>
                </c:pt>
                <c:pt idx="135">
                  <c:v>245.26962</c:v>
                </c:pt>
                <c:pt idx="136">
                  <c:v>245.26962</c:v>
                </c:pt>
                <c:pt idx="137">
                  <c:v>303.14462000000003</c:v>
                </c:pt>
                <c:pt idx="138">
                  <c:v>795.08322083641974</c:v>
                </c:pt>
                <c:pt idx="139">
                  <c:v>1952.6814704868825</c:v>
                </c:pt>
                <c:pt idx="140">
                  <c:v>3082.168673079475</c:v>
                </c:pt>
                <c:pt idx="141">
                  <c:v>3229.5994574374995</c:v>
                </c:pt>
                <c:pt idx="142">
                  <c:v>2336.1716440864193</c:v>
                </c:pt>
                <c:pt idx="143">
                  <c:v>1267.9128644375</c:v>
                </c:pt>
                <c:pt idx="144">
                  <c:v>805.9806757646611</c:v>
                </c:pt>
                <c:pt idx="145">
                  <c:v>1096.3637667160499</c:v>
                </c:pt>
                <c:pt idx="146">
                  <c:v>1590.7010901111107</c:v>
                </c:pt>
                <c:pt idx="147">
                  <c:v>1680.9625106141971</c:v>
                </c:pt>
                <c:pt idx="148">
                  <c:v>1366.0111394128089</c:v>
                </c:pt>
                <c:pt idx="149">
                  <c:v>876.4225491234572</c:v>
                </c:pt>
                <c:pt idx="150">
                  <c:v>327.58428935493805</c:v>
                </c:pt>
                <c:pt idx="151">
                  <c:v>-483.31740580555601</c:v>
                </c:pt>
                <c:pt idx="152">
                  <c:v>-1702.119309580246</c:v>
                </c:pt>
                <c:pt idx="153">
                  <c:v>-2605.4862997561722</c:v>
                </c:pt>
                <c:pt idx="154">
                  <c:v>-2437.6811466983027</c:v>
                </c:pt>
                <c:pt idx="155">
                  <c:v>-1283.5497061427468</c:v>
                </c:pt>
                <c:pt idx="156">
                  <c:v>46.670131111110834</c:v>
                </c:pt>
                <c:pt idx="157">
                  <c:v>857.32633974999987</c:v>
                </c:pt>
                <c:pt idx="158">
                  <c:v>1581.8660522152777</c:v>
                </c:pt>
                <c:pt idx="159">
                  <c:v>1989.6614061604944</c:v>
                </c:pt>
                <c:pt idx="160">
                  <c:v>2050.5133430486107</c:v>
                </c:pt>
                <c:pt idx="161">
                  <c:v>1822.9639697499995</c:v>
                </c:pt>
                <c:pt idx="162">
                  <c:v>1478.5400920486118</c:v>
                </c:pt>
                <c:pt idx="163">
                  <c:v>1423.7339487777776</c:v>
                </c:pt>
                <c:pt idx="164">
                  <c:v>1282.0321923572531</c:v>
                </c:pt>
                <c:pt idx="165">
                  <c:v>1024.2631198387351</c:v>
                </c:pt>
                <c:pt idx="166">
                  <c:v>881.31494138194478</c:v>
                </c:pt>
                <c:pt idx="167">
                  <c:v>1172.6667683827166</c:v>
                </c:pt>
                <c:pt idx="168">
                  <c:v>1436.8691289382716</c:v>
                </c:pt>
                <c:pt idx="169">
                  <c:v>1093.604156777777</c:v>
                </c:pt>
                <c:pt idx="170">
                  <c:v>342.88481475308515</c:v>
                </c:pt>
                <c:pt idx="171">
                  <c:v>-555.42273123765381</c:v>
                </c:pt>
                <c:pt idx="172">
                  <c:v>-1572.8243430624996</c:v>
                </c:pt>
                <c:pt idx="173">
                  <c:v>-2043.2827850154322</c:v>
                </c:pt>
                <c:pt idx="174">
                  <c:v>-1383.9562481242283</c:v>
                </c:pt>
                <c:pt idx="175">
                  <c:v>-315.86452040200618</c:v>
                </c:pt>
                <c:pt idx="176">
                  <c:v>436.23306882021541</c:v>
                </c:pt>
                <c:pt idx="177">
                  <c:v>1045.0434219683639</c:v>
                </c:pt>
                <c:pt idx="178">
                  <c:v>1221.4763804660497</c:v>
                </c:pt>
                <c:pt idx="179">
                  <c:v>789.61004912345697</c:v>
                </c:pt>
                <c:pt idx="180">
                  <c:v>356.1948409382718</c:v>
                </c:pt>
                <c:pt idx="181">
                  <c:v>153.46969235725248</c:v>
                </c:pt>
                <c:pt idx="182">
                  <c:v>-78.514950876543026</c:v>
                </c:pt>
                <c:pt idx="183">
                  <c:v>-629.75165799459808</c:v>
                </c:pt>
                <c:pt idx="184">
                  <c:v>-1096.0453605624998</c:v>
                </c:pt>
                <c:pt idx="185">
                  <c:v>-1215.2148336913583</c:v>
                </c:pt>
                <c:pt idx="186">
                  <c:v>-1102.6561584722228</c:v>
                </c:pt>
                <c:pt idx="187">
                  <c:v>-873.4621355624995</c:v>
                </c:pt>
                <c:pt idx="188">
                  <c:v>-672.68299056249975</c:v>
                </c:pt>
                <c:pt idx="189">
                  <c:v>-500.32175077237696</c:v>
                </c:pt>
                <c:pt idx="190">
                  <c:v>-327.69410856867285</c:v>
                </c:pt>
                <c:pt idx="191">
                  <c:v>-212.56498030941347</c:v>
                </c:pt>
                <c:pt idx="192">
                  <c:v>-97.400625284722054</c:v>
                </c:pt>
                <c:pt idx="193">
                  <c:v>47.007262264660199</c:v>
                </c:pt>
                <c:pt idx="194">
                  <c:v>104.67833231790124</c:v>
                </c:pt>
                <c:pt idx="195">
                  <c:v>191.35763111111132</c:v>
                </c:pt>
                <c:pt idx="196">
                  <c:v>249.23263111111112</c:v>
                </c:pt>
                <c:pt idx="197">
                  <c:v>249.23263111111112</c:v>
                </c:pt>
                <c:pt idx="198">
                  <c:v>393.92013111111112</c:v>
                </c:pt>
                <c:pt idx="199">
                  <c:v>538.94476226466054</c:v>
                </c:pt>
                <c:pt idx="200">
                  <c:v>683.98315387345679</c:v>
                </c:pt>
                <c:pt idx="201">
                  <c:v>829.41371845679009</c:v>
                </c:pt>
                <c:pt idx="202">
                  <c:v>974.89932486111115</c:v>
                </c:pt>
                <c:pt idx="203">
                  <c:v>1410.2621878819446</c:v>
                </c:pt>
                <c:pt idx="204">
                  <c:v>1615.2671686882713</c:v>
                </c:pt>
                <c:pt idx="205">
                  <c:v>1646.6386180123459</c:v>
                </c:pt>
                <c:pt idx="206">
                  <c:v>1910.2960645401231</c:v>
                </c:pt>
                <c:pt idx="207">
                  <c:v>1943.5590260424383</c:v>
                </c:pt>
                <c:pt idx="208">
                  <c:v>1745.1948409382719</c:v>
                </c:pt>
                <c:pt idx="209">
                  <c:v>1893.9510323456793</c:v>
                </c:pt>
                <c:pt idx="210">
                  <c:v>1870.9316289382716</c:v>
                </c:pt>
                <c:pt idx="211">
                  <c:v>1441.4709003819444</c:v>
                </c:pt>
                <c:pt idx="212">
                  <c:v>1155.6843519012345</c:v>
                </c:pt>
                <c:pt idx="213">
                  <c:v>984.91079343749971</c:v>
                </c:pt>
                <c:pt idx="214">
                  <c:v>1045.2712068641981</c:v>
                </c:pt>
                <c:pt idx="215">
                  <c:v>1280.2677385424379</c:v>
                </c:pt>
                <c:pt idx="216">
                  <c:v>1458.4994637499999</c:v>
                </c:pt>
                <c:pt idx="217">
                  <c:v>1463.8222830486111</c:v>
                </c:pt>
                <c:pt idx="218">
                  <c:v>1324.1598260956789</c:v>
                </c:pt>
                <c:pt idx="219">
                  <c:v>1125.9830583919745</c:v>
                </c:pt>
                <c:pt idx="220">
                  <c:v>926.8023278734571</c:v>
                </c:pt>
                <c:pt idx="221">
                  <c:v>697.89066950540246</c:v>
                </c:pt>
                <c:pt idx="222">
                  <c:v>554.3678544374992</c:v>
                </c:pt>
                <c:pt idx="223">
                  <c:v>526.60384606095545</c:v>
                </c:pt>
                <c:pt idx="224">
                  <c:v>527.48974416975386</c:v>
                </c:pt>
                <c:pt idx="225">
                  <c:v>615.49114750308638</c:v>
                </c:pt>
                <c:pt idx="226">
                  <c:v>646.22851504938103</c:v>
                </c:pt>
                <c:pt idx="227">
                  <c:v>618.80604117206792</c:v>
                </c:pt>
                <c:pt idx="228">
                  <c:v>591.39732775000152</c:v>
                </c:pt>
                <c:pt idx="229">
                  <c:v>534.75526454012424</c:v>
                </c:pt>
                <c:pt idx="230">
                  <c:v>419.93574652391897</c:v>
                </c:pt>
                <c:pt idx="231">
                  <c:v>246.31074652392059</c:v>
                </c:pt>
                <c:pt idx="232">
                  <c:v>-130.80723545987695</c:v>
                </c:pt>
                <c:pt idx="233">
                  <c:v>-626.71958056250128</c:v>
                </c:pt>
                <c:pt idx="234">
                  <c:v>-806.27808886496871</c:v>
                </c:pt>
                <c:pt idx="235">
                  <c:v>-580.21099180555598</c:v>
                </c:pt>
                <c:pt idx="236">
                  <c:v>-207.35242113888808</c:v>
                </c:pt>
                <c:pt idx="237">
                  <c:v>-93.237163222221795</c:v>
                </c:pt>
                <c:pt idx="238">
                  <c:v>-355.8234959135815</c:v>
                </c:pt>
                <c:pt idx="239">
                  <c:v>-880.63261006867333</c:v>
                </c:pt>
                <c:pt idx="240">
                  <c:v>-1263.3458683649687</c:v>
                </c:pt>
                <c:pt idx="241">
                  <c:v>-1096.3324919020056</c:v>
                </c:pt>
                <c:pt idx="242">
                  <c:v>-1013.9783794020061</c:v>
                </c:pt>
                <c:pt idx="243">
                  <c:v>-1134.99175353395</c:v>
                </c:pt>
                <c:pt idx="244">
                  <c:v>-1081.8459467932105</c:v>
                </c:pt>
                <c:pt idx="245">
                  <c:v>-1346.5180892908952</c:v>
                </c:pt>
                <c:pt idx="246">
                  <c:v>-1815.0852942746901</c:v>
                </c:pt>
                <c:pt idx="247">
                  <c:v>-1705.1419311797843</c:v>
                </c:pt>
                <c:pt idx="248">
                  <c:v>-956.54197447222293</c:v>
                </c:pt>
                <c:pt idx="249">
                  <c:v>-263.58397108719157</c:v>
                </c:pt>
                <c:pt idx="250">
                  <c:v>-148.40227788888848</c:v>
                </c:pt>
                <c:pt idx="251">
                  <c:v>-323.01555378472221</c:v>
                </c:pt>
                <c:pt idx="252">
                  <c:v>-237.35040054320964</c:v>
                </c:pt>
                <c:pt idx="253">
                  <c:v>80.364345280864825</c:v>
                </c:pt>
                <c:pt idx="254">
                  <c:v>138.23934528086357</c:v>
                </c:pt>
                <c:pt idx="255">
                  <c:v>-354.08564913888927</c:v>
                </c:pt>
                <c:pt idx="256">
                  <c:v>-587.13425077237605</c:v>
                </c:pt>
                <c:pt idx="257">
                  <c:v>164.24339143132747</c:v>
                </c:pt>
                <c:pt idx="258">
                  <c:v>1235.6714791327156</c:v>
                </c:pt>
                <c:pt idx="259">
                  <c:v>1758.8375949313274</c:v>
                </c:pt>
                <c:pt idx="260">
                  <c:v>1790.6358935771605</c:v>
                </c:pt>
                <c:pt idx="261">
                  <c:v>1735.8949748641969</c:v>
                </c:pt>
                <c:pt idx="262">
                  <c:v>1855.0094061720679</c:v>
                </c:pt>
                <c:pt idx="263">
                  <c:v>2235.6883187646608</c:v>
                </c:pt>
                <c:pt idx="264">
                  <c:v>2415.7135817091057</c:v>
                </c:pt>
                <c:pt idx="265">
                  <c:v>2162.0726457646606</c:v>
                </c:pt>
                <c:pt idx="266">
                  <c:v>1647.1914248611097</c:v>
                </c:pt>
                <c:pt idx="267">
                  <c:v>1419.6445284444439</c:v>
                </c:pt>
                <c:pt idx="268">
                  <c:v>1337.6693788819448</c:v>
                </c:pt>
                <c:pt idx="269">
                  <c:v>1167.6482421111109</c:v>
                </c:pt>
                <c:pt idx="270">
                  <c:v>766.25094943750037</c:v>
                </c:pt>
                <c:pt idx="271">
                  <c:v>216.69136660493908</c:v>
                </c:pt>
                <c:pt idx="272">
                  <c:v>99.933000444443593</c:v>
                </c:pt>
                <c:pt idx="273">
                  <c:v>-248.06749478472176</c:v>
                </c:pt>
                <c:pt idx="274">
                  <c:v>-1004.3614724390432</c:v>
                </c:pt>
                <c:pt idx="275">
                  <c:v>-1358.3554715555565</c:v>
                </c:pt>
                <c:pt idx="276">
                  <c:v>-1566.9901852469131</c:v>
                </c:pt>
                <c:pt idx="277">
                  <c:v>-1776.7257353580251</c:v>
                </c:pt>
                <c:pt idx="278">
                  <c:v>-2303.8906394513883</c:v>
                </c:pt>
                <c:pt idx="279">
                  <c:v>-2485.8974079513891</c:v>
                </c:pt>
                <c:pt idx="280">
                  <c:v>-1275.8144038302469</c:v>
                </c:pt>
                <c:pt idx="281">
                  <c:v>690.56175231790121</c:v>
                </c:pt>
                <c:pt idx="282">
                  <c:v>2111.7018606720685</c:v>
                </c:pt>
                <c:pt idx="283">
                  <c:v>2377.1798154290127</c:v>
                </c:pt>
                <c:pt idx="284">
                  <c:v>2440.6822912067901</c:v>
                </c:pt>
                <c:pt idx="285">
                  <c:v>2360.7712099313267</c:v>
                </c:pt>
                <c:pt idx="286">
                  <c:v>2193.6397687623462</c:v>
                </c:pt>
                <c:pt idx="287">
                  <c:v>2200.7327330239204</c:v>
                </c:pt>
                <c:pt idx="288">
                  <c:v>2208.4251027160476</c:v>
                </c:pt>
                <c:pt idx="289">
                  <c:v>1811.5918778387354</c:v>
                </c:pt>
                <c:pt idx="290">
                  <c:v>1035.3253367777779</c:v>
                </c:pt>
                <c:pt idx="291">
                  <c:v>313.52257886111113</c:v>
                </c:pt>
                <c:pt idx="292">
                  <c:v>-180.04966322222094</c:v>
                </c:pt>
                <c:pt idx="293">
                  <c:v>-240.87022627237815</c:v>
                </c:pt>
                <c:pt idx="294">
                  <c:v>-69.345622161266647</c:v>
                </c:pt>
                <c:pt idx="295">
                  <c:v>131.92201900000163</c:v>
                </c:pt>
                <c:pt idx="296">
                  <c:v>305.28969848688274</c:v>
                </c:pt>
                <c:pt idx="297">
                  <c:v>421.29701899999958</c:v>
                </c:pt>
                <c:pt idx="298">
                  <c:v>451.0097830486111</c:v>
                </c:pt>
                <c:pt idx="299">
                  <c:v>364.7168778387333</c:v>
                </c:pt>
                <c:pt idx="300">
                  <c:v>248.96687783873577</c:v>
                </c:pt>
                <c:pt idx="301">
                  <c:v>103.75978304861235</c:v>
                </c:pt>
                <c:pt idx="302">
                  <c:v>-71.15457160802589</c:v>
                </c:pt>
                <c:pt idx="303">
                  <c:v>-217.87641731172965</c:v>
                </c:pt>
                <c:pt idx="304">
                  <c:v>-422.93231180246914</c:v>
                </c:pt>
                <c:pt idx="305">
                  <c:v>-571.25670012422825</c:v>
                </c:pt>
                <c:pt idx="306">
                  <c:v>-430.08224434876541</c:v>
                </c:pt>
                <c:pt idx="307">
                  <c:v>-142.98047155555548</c:v>
                </c:pt>
                <c:pt idx="308">
                  <c:v>87.403555523921</c:v>
                </c:pt>
                <c:pt idx="309">
                  <c:v>115.89851928318063</c:v>
                </c:pt>
                <c:pt idx="310">
                  <c:v>28.207551820216452</c:v>
                </c:pt>
                <c:pt idx="311">
                  <c:v>-59.690648098766246</c:v>
                </c:pt>
                <c:pt idx="312">
                  <c:v>-234.81251042052594</c:v>
                </c:pt>
                <c:pt idx="313">
                  <c:v>-439.67273123765432</c:v>
                </c:pt>
                <c:pt idx="314">
                  <c:v>-587.18827999999985</c:v>
                </c:pt>
                <c:pt idx="315">
                  <c:v>-590.28823535802462</c:v>
                </c:pt>
                <c:pt idx="316">
                  <c:v>-506.07260847222199</c:v>
                </c:pt>
                <c:pt idx="317">
                  <c:v>-595.19989225385791</c:v>
                </c:pt>
                <c:pt idx="318">
                  <c:v>-800.64906055555525</c:v>
                </c:pt>
                <c:pt idx="319">
                  <c:v>-861.71648617283904</c:v>
                </c:pt>
                <c:pt idx="320">
                  <c:v>-430.48286056249964</c:v>
                </c:pt>
                <c:pt idx="321">
                  <c:v>-83.944276098766238</c:v>
                </c:pt>
                <c:pt idx="322">
                  <c:v>59.770359715276953</c:v>
                </c:pt>
                <c:pt idx="323">
                  <c:v>88.707859715278403</c:v>
                </c:pt>
                <c:pt idx="324">
                  <c:v>-27.85455756250002</c:v>
                </c:pt>
                <c:pt idx="325">
                  <c:v>145.23983928317841</c:v>
                </c:pt>
                <c:pt idx="326">
                  <c:v>174.17733928317986</c:v>
                </c:pt>
                <c:pt idx="327">
                  <c:v>86.972666308642602</c:v>
                </c:pt>
                <c:pt idx="328">
                  <c:v>-636.85205290200656</c:v>
                </c:pt>
                <c:pt idx="329">
                  <c:v>-1421.5397173649692</c:v>
                </c:pt>
                <c:pt idx="330">
                  <c:v>-788.05210116126591</c:v>
                </c:pt>
                <c:pt idx="331">
                  <c:v>21.629867246141771</c:v>
                </c:pt>
                <c:pt idx="332">
                  <c:v>-36.430073272376035</c:v>
                </c:pt>
                <c:pt idx="333">
                  <c:v>-66.085318618055453</c:v>
                </c:pt>
                <c:pt idx="334">
                  <c:v>-8.4703912222223323</c:v>
                </c:pt>
                <c:pt idx="335">
                  <c:v>-66.850675138888761</c:v>
                </c:pt>
                <c:pt idx="336">
                  <c:v>48.493391431327353</c:v>
                </c:pt>
                <c:pt idx="337">
                  <c:v>250.89737098688272</c:v>
                </c:pt>
                <c:pt idx="338">
                  <c:v>569.36839143132704</c:v>
                </c:pt>
                <c:pt idx="339">
                  <c:v>1206.7339791327163</c:v>
                </c:pt>
                <c:pt idx="340">
                  <c:v>1903.4268452808644</c:v>
                </c:pt>
                <c:pt idx="341">
                  <c:v>2080.5847045609571</c:v>
                </c:pt>
                <c:pt idx="342">
                  <c:v>1389.8165400239193</c:v>
                </c:pt>
                <c:pt idx="343">
                  <c:v>609.72018905864184</c:v>
                </c:pt>
                <c:pt idx="344">
                  <c:v>407.57297959799382</c:v>
                </c:pt>
                <c:pt idx="345">
                  <c:v>581.4775920486104</c:v>
                </c:pt>
                <c:pt idx="346">
                  <c:v>582.76309377777829</c:v>
                </c:pt>
                <c:pt idx="347">
                  <c:v>467.30481542901316</c:v>
                </c:pt>
                <c:pt idx="348">
                  <c:v>583.79375187577102</c:v>
                </c:pt>
                <c:pt idx="349">
                  <c:v>555.76113941280869</c:v>
                </c:pt>
                <c:pt idx="350">
                  <c:v>411.68790613503086</c:v>
                </c:pt>
                <c:pt idx="351">
                  <c:v>267.15534886111112</c:v>
                </c:pt>
                <c:pt idx="352">
                  <c:v>209.12540613503106</c:v>
                </c:pt>
                <c:pt idx="353">
                  <c:v>208.97101382715968</c:v>
                </c:pt>
                <c:pt idx="354">
                  <c:v>237.75467193749961</c:v>
                </c:pt>
                <c:pt idx="355">
                  <c:v>324.5671719375008</c:v>
                </c:pt>
                <c:pt idx="356">
                  <c:v>353.81290613503108</c:v>
                </c:pt>
                <c:pt idx="357">
                  <c:v>238.21784886111072</c:v>
                </c:pt>
                <c:pt idx="358">
                  <c:v>-109.34148617283972</c:v>
                </c:pt>
                <c:pt idx="359">
                  <c:v>-602.9409739575616</c:v>
                </c:pt>
                <c:pt idx="360">
                  <c:v>-808.21731094135782</c:v>
                </c:pt>
                <c:pt idx="361">
                  <c:v>-636.98002513580286</c:v>
                </c:pt>
                <c:pt idx="362">
                  <c:v>-349.2185761180549</c:v>
                </c:pt>
                <c:pt idx="363">
                  <c:v>-89.727795439043064</c:v>
                </c:pt>
                <c:pt idx="364">
                  <c:v>141.3120549374994</c:v>
                </c:pt>
                <c:pt idx="365">
                  <c:v>285.99955493750042</c:v>
                </c:pt>
                <c:pt idx="366">
                  <c:v>401.86376671604938</c:v>
                </c:pt>
                <c:pt idx="367">
                  <c:v>633.82611801234589</c:v>
                </c:pt>
                <c:pt idx="368">
                  <c:v>924.27360789429031</c:v>
                </c:pt>
                <c:pt idx="369">
                  <c:v>897.09304282021583</c:v>
                </c:pt>
                <c:pt idx="370">
                  <c:v>550.89544243749992</c:v>
                </c:pt>
                <c:pt idx="371">
                  <c:v>117.10154652391975</c:v>
                </c:pt>
                <c:pt idx="372">
                  <c:v>-665.14143545987633</c:v>
                </c:pt>
                <c:pt idx="373">
                  <c:v>-1507.431918118056</c:v>
                </c:pt>
                <c:pt idx="374">
                  <c:v>-1742.7958539513888</c:v>
                </c:pt>
                <c:pt idx="375">
                  <c:v>-1427.3986439999994</c:v>
                </c:pt>
                <c:pt idx="376">
                  <c:v>-966.20814386496932</c:v>
                </c:pt>
                <c:pt idx="377">
                  <c:v>-619.99210447222208</c:v>
                </c:pt>
                <c:pt idx="378">
                  <c:v>-389.1754486797837</c:v>
                </c:pt>
                <c:pt idx="379">
                  <c:v>-244.90654172839513</c:v>
                </c:pt>
                <c:pt idx="380">
                  <c:v>-303.11619600000012</c:v>
                </c:pt>
                <c:pt idx="381">
                  <c:v>-419.2688269205247</c:v>
                </c:pt>
                <c:pt idx="382">
                  <c:v>-448.56960293904308</c:v>
                </c:pt>
                <c:pt idx="383">
                  <c:v>-506.72861873533964</c:v>
                </c:pt>
                <c:pt idx="384">
                  <c:v>-564.83479438348763</c:v>
                </c:pt>
                <c:pt idx="385">
                  <c:v>-420.2705880625</c:v>
                </c:pt>
                <c:pt idx="386">
                  <c:v>-15.167879999999997</c:v>
                </c:pt>
                <c:pt idx="387">
                  <c:v>245.26962</c:v>
                </c:pt>
                <c:pt idx="388">
                  <c:v>245.26962</c:v>
                </c:pt>
                <c:pt idx="389">
                  <c:v>245.26962</c:v>
                </c:pt>
                <c:pt idx="390">
                  <c:v>245.26962</c:v>
                </c:pt>
                <c:pt idx="391">
                  <c:v>389.95712000000003</c:v>
                </c:pt>
                <c:pt idx="392">
                  <c:v>852.9640002276235</c:v>
                </c:pt>
                <c:pt idx="393">
                  <c:v>1489.7034872152778</c:v>
                </c:pt>
                <c:pt idx="394">
                  <c:v>2040.028701777778</c:v>
                </c:pt>
                <c:pt idx="395">
                  <c:v>2417.47803552392</c:v>
                </c:pt>
                <c:pt idx="396">
                  <c:v>2651.2457585486118</c:v>
                </c:pt>
                <c:pt idx="397">
                  <c:v>2741.4782820956784</c:v>
                </c:pt>
                <c:pt idx="398">
                  <c:v>2456.5410289128076</c:v>
                </c:pt>
                <c:pt idx="399">
                  <c:v>1621.4494660216055</c:v>
                </c:pt>
                <c:pt idx="400">
                  <c:v>668.43072390123507</c:v>
                </c:pt>
                <c:pt idx="401">
                  <c:v>60.743223901233733</c:v>
                </c:pt>
                <c:pt idx="402">
                  <c:v>-403.22964028472245</c:v>
                </c:pt>
                <c:pt idx="403">
                  <c:v>-694.72705290200543</c:v>
                </c:pt>
                <c:pt idx="404">
                  <c:v>-638.95272400000044</c:v>
                </c:pt>
                <c:pt idx="405">
                  <c:v>-582.68824768209936</c:v>
                </c:pt>
                <c:pt idx="406">
                  <c:v>-671.10659280941331</c:v>
                </c:pt>
                <c:pt idx="407">
                  <c:v>-730.65183686728346</c:v>
                </c:pt>
                <c:pt idx="408">
                  <c:v>-558.53801006250012</c:v>
                </c:pt>
                <c:pt idx="409">
                  <c:v>-154.30606360802474</c:v>
                </c:pt>
                <c:pt idx="410">
                  <c:v>192.71193511651254</c:v>
                </c:pt>
                <c:pt idx="411">
                  <c:v>337.47621845678981</c:v>
                </c:pt>
                <c:pt idx="412">
                  <c:v>395.50643639197529</c:v>
                </c:pt>
                <c:pt idx="413">
                  <c:v>453.61839143132744</c:v>
                </c:pt>
                <c:pt idx="414">
                  <c:v>656.50453733873462</c:v>
                </c:pt>
                <c:pt idx="415">
                  <c:v>975.66468138194398</c:v>
                </c:pt>
                <c:pt idx="416">
                  <c:v>1063.8518508611107</c:v>
                </c:pt>
                <c:pt idx="417">
                  <c:v>746.83090719058725</c:v>
                </c:pt>
                <c:pt idx="418">
                  <c:v>284.24702335725351</c:v>
                </c:pt>
                <c:pt idx="419">
                  <c:v>-179.06588939506167</c:v>
                </c:pt>
                <c:pt idx="420">
                  <c:v>-382.8305027654319</c:v>
                </c:pt>
                <c:pt idx="421">
                  <c:v>-152.27171790432155</c:v>
                </c:pt>
                <c:pt idx="422">
                  <c:v>194.61720774999918</c:v>
                </c:pt>
                <c:pt idx="423">
                  <c:v>542.04664408641975</c:v>
                </c:pt>
                <c:pt idx="424">
                  <c:v>1034.7239061604946</c:v>
                </c:pt>
                <c:pt idx="425">
                  <c:v>1817.9345233572535</c:v>
                </c:pt>
                <c:pt idx="426">
                  <c:v>2661.1387002438269</c:v>
                </c:pt>
                <c:pt idx="427">
                  <c:v>2870.3062187623455</c:v>
                </c:pt>
                <c:pt idx="428">
                  <c:v>2009.0009003827158</c:v>
                </c:pt>
                <c:pt idx="429">
                  <c:v>825.78334691049338</c:v>
                </c:pt>
                <c:pt idx="430">
                  <c:v>102.52996180169714</c:v>
                </c:pt>
                <c:pt idx="431">
                  <c:v>-188.12228365432139</c:v>
                </c:pt>
                <c:pt idx="432">
                  <c:v>-160.78732627237554</c:v>
                </c:pt>
                <c:pt idx="433">
                  <c:v>40.731580801698357</c:v>
                </c:pt>
                <c:pt idx="434">
                  <c:v>69.325619838734752</c:v>
                </c:pt>
                <c:pt idx="435">
                  <c:v>-278.77340025000058</c:v>
                </c:pt>
                <c:pt idx="436">
                  <c:v>-859.82745087654394</c:v>
                </c:pt>
                <c:pt idx="437">
                  <c:v>-1529.235998118055</c:v>
                </c:pt>
                <c:pt idx="438">
                  <c:v>-2199.8593183487656</c:v>
                </c:pt>
                <c:pt idx="439">
                  <c:v>-2668.3018536080249</c:v>
                </c:pt>
                <c:pt idx="440">
                  <c:v>-2788.5881252847221</c:v>
                </c:pt>
                <c:pt idx="441">
                  <c:v>-2386.4111652168212</c:v>
                </c:pt>
                <c:pt idx="442">
                  <c:v>-1606.3329780524693</c:v>
                </c:pt>
                <c:pt idx="443">
                  <c:v>-796.43386966126513</c:v>
                </c:pt>
                <c:pt idx="444">
                  <c:v>-130.91677916358023</c:v>
                </c:pt>
                <c:pt idx="445">
                  <c:v>187.39462</c:v>
                </c:pt>
                <c:pt idx="446">
                  <c:v>245.26962</c:v>
                </c:pt>
                <c:pt idx="447">
                  <c:v>245.26962</c:v>
                </c:pt>
                <c:pt idx="448">
                  <c:v>245.26962</c:v>
                </c:pt>
                <c:pt idx="449">
                  <c:v>245.26962</c:v>
                </c:pt>
                <c:pt idx="450">
                  <c:v>245.26962</c:v>
                </c:pt>
                <c:pt idx="451">
                  <c:v>245.26962</c:v>
                </c:pt>
                <c:pt idx="452">
                  <c:v>245.26962</c:v>
                </c:pt>
                <c:pt idx="453">
                  <c:v>245.26962</c:v>
                </c:pt>
                <c:pt idx="454">
                  <c:v>245.26962</c:v>
                </c:pt>
                <c:pt idx="455">
                  <c:v>245.26962</c:v>
                </c:pt>
                <c:pt idx="456">
                  <c:v>245.26962</c:v>
                </c:pt>
                <c:pt idx="457">
                  <c:v>245.26962</c:v>
                </c:pt>
                <c:pt idx="458">
                  <c:v>245.26962</c:v>
                </c:pt>
                <c:pt idx="459">
                  <c:v>245.26962</c:v>
                </c:pt>
                <c:pt idx="460">
                  <c:v>245.26962</c:v>
                </c:pt>
                <c:pt idx="461">
                  <c:v>245.26962</c:v>
                </c:pt>
                <c:pt idx="462">
                  <c:v>245.26962</c:v>
                </c:pt>
                <c:pt idx="463">
                  <c:v>245.26962</c:v>
                </c:pt>
                <c:pt idx="464">
                  <c:v>245.26962</c:v>
                </c:pt>
                <c:pt idx="465">
                  <c:v>245.26962</c:v>
                </c:pt>
                <c:pt idx="466">
                  <c:v>245.26962</c:v>
                </c:pt>
                <c:pt idx="467">
                  <c:v>245.26962</c:v>
                </c:pt>
                <c:pt idx="468">
                  <c:v>245.26962</c:v>
                </c:pt>
                <c:pt idx="469">
                  <c:v>245.26962</c:v>
                </c:pt>
                <c:pt idx="470">
                  <c:v>245.26962</c:v>
                </c:pt>
                <c:pt idx="471">
                  <c:v>245.26962</c:v>
                </c:pt>
                <c:pt idx="472">
                  <c:v>245.26962</c:v>
                </c:pt>
                <c:pt idx="473">
                  <c:v>245.26962</c:v>
                </c:pt>
                <c:pt idx="474">
                  <c:v>245.26962</c:v>
                </c:pt>
                <c:pt idx="475">
                  <c:v>245.26962</c:v>
                </c:pt>
                <c:pt idx="476">
                  <c:v>245.26962</c:v>
                </c:pt>
                <c:pt idx="477">
                  <c:v>245.26962</c:v>
                </c:pt>
                <c:pt idx="478">
                  <c:v>245.26962</c:v>
                </c:pt>
                <c:pt idx="479">
                  <c:v>245.26962</c:v>
                </c:pt>
                <c:pt idx="480">
                  <c:v>245.26962</c:v>
                </c:pt>
                <c:pt idx="481">
                  <c:v>245.26962</c:v>
                </c:pt>
                <c:pt idx="482">
                  <c:v>245.26962</c:v>
                </c:pt>
                <c:pt idx="483">
                  <c:v>245.26962</c:v>
                </c:pt>
                <c:pt idx="484">
                  <c:v>245.26962</c:v>
                </c:pt>
                <c:pt idx="485">
                  <c:v>245.26962</c:v>
                </c:pt>
                <c:pt idx="486">
                  <c:v>245.26962</c:v>
                </c:pt>
                <c:pt idx="487">
                  <c:v>245.26962</c:v>
                </c:pt>
                <c:pt idx="488">
                  <c:v>245.26962</c:v>
                </c:pt>
                <c:pt idx="489">
                  <c:v>245.26962</c:v>
                </c:pt>
                <c:pt idx="490">
                  <c:v>245.26962</c:v>
                </c:pt>
                <c:pt idx="491">
                  <c:v>245.26962</c:v>
                </c:pt>
                <c:pt idx="492">
                  <c:v>245.26962</c:v>
                </c:pt>
                <c:pt idx="493">
                  <c:v>245.26962</c:v>
                </c:pt>
                <c:pt idx="494">
                  <c:v>245.26962</c:v>
                </c:pt>
                <c:pt idx="495">
                  <c:v>245.26962</c:v>
                </c:pt>
                <c:pt idx="496">
                  <c:v>245.26962</c:v>
                </c:pt>
                <c:pt idx="497">
                  <c:v>245.26962</c:v>
                </c:pt>
                <c:pt idx="498">
                  <c:v>245.26962</c:v>
                </c:pt>
                <c:pt idx="499">
                  <c:v>245.26962</c:v>
                </c:pt>
                <c:pt idx="500">
                  <c:v>245.26962</c:v>
                </c:pt>
                <c:pt idx="501">
                  <c:v>245.26962</c:v>
                </c:pt>
                <c:pt idx="502">
                  <c:v>245.26962</c:v>
                </c:pt>
                <c:pt idx="503">
                  <c:v>245.26962</c:v>
                </c:pt>
                <c:pt idx="504">
                  <c:v>245.26962</c:v>
                </c:pt>
                <c:pt idx="505">
                  <c:v>245.26962</c:v>
                </c:pt>
                <c:pt idx="506">
                  <c:v>245.26962</c:v>
                </c:pt>
                <c:pt idx="507">
                  <c:v>245.26962</c:v>
                </c:pt>
                <c:pt idx="508">
                  <c:v>245.26962</c:v>
                </c:pt>
                <c:pt idx="509">
                  <c:v>245.26962</c:v>
                </c:pt>
                <c:pt idx="510">
                  <c:v>245.26962</c:v>
                </c:pt>
                <c:pt idx="511">
                  <c:v>389.95712000000003</c:v>
                </c:pt>
                <c:pt idx="512">
                  <c:v>968.7140002276235</c:v>
                </c:pt>
                <c:pt idx="513">
                  <c:v>2010.6291256905861</c:v>
                </c:pt>
                <c:pt idx="514">
                  <c:v>2937.6559308611113</c:v>
                </c:pt>
                <c:pt idx="515">
                  <c:v>3200.7266315771603</c:v>
                </c:pt>
                <c:pt idx="516">
                  <c:v>2770.5996217777779</c:v>
                </c:pt>
                <c:pt idx="517">
                  <c:v>1732.6477826350301</c:v>
                </c:pt>
                <c:pt idx="518">
                  <c:v>663.59392388194397</c:v>
                </c:pt>
                <c:pt idx="519">
                  <c:v>84.843923881945045</c:v>
                </c:pt>
                <c:pt idx="520">
                  <c:v>-205.24441811805491</c:v>
                </c:pt>
                <c:pt idx="521">
                  <c:v>-351.0767879945991</c:v>
                </c:pt>
                <c:pt idx="522">
                  <c:v>-468.02257155555554</c:v>
                </c:pt>
                <c:pt idx="523">
                  <c:v>-816.69815471913557</c:v>
                </c:pt>
                <c:pt idx="524">
                  <c:v>-1455.4309812538581</c:v>
                </c:pt>
                <c:pt idx="525">
                  <c:v>-2036.8956438649691</c:v>
                </c:pt>
                <c:pt idx="526">
                  <c:v>-2039.2032722098766</c:v>
                </c:pt>
                <c:pt idx="527">
                  <c:v>-1374.7900454320986</c:v>
                </c:pt>
                <c:pt idx="528">
                  <c:v>-622.74529635802458</c:v>
                </c:pt>
                <c:pt idx="529">
                  <c:v>-333.45285908950621</c:v>
                </c:pt>
                <c:pt idx="530">
                  <c:v>-44.105379999999997</c:v>
                </c:pt>
                <c:pt idx="531">
                  <c:v>245.26962</c:v>
                </c:pt>
                <c:pt idx="532">
                  <c:v>303.14462000000003</c:v>
                </c:pt>
                <c:pt idx="533">
                  <c:v>592.52072083641974</c:v>
                </c:pt>
                <c:pt idx="534">
                  <c:v>1113.4342501111109</c:v>
                </c:pt>
                <c:pt idx="535">
                  <c:v>1403.0514341234568</c:v>
                </c:pt>
                <c:pt idx="536">
                  <c:v>1692.8887854197528</c:v>
                </c:pt>
                <c:pt idx="537">
                  <c:v>2504.2451260216048</c:v>
                </c:pt>
                <c:pt idx="538">
                  <c:v>3317.295653873457</c:v>
                </c:pt>
                <c:pt idx="539">
                  <c:v>3177.6841106049387</c:v>
                </c:pt>
                <c:pt idx="540">
                  <c:v>1909.3925530486108</c:v>
                </c:pt>
                <c:pt idx="541">
                  <c:v>666.9140465239193</c:v>
                </c:pt>
                <c:pt idx="542">
                  <c:v>203.91404652391995</c:v>
                </c:pt>
                <c:pt idx="543">
                  <c:v>1.0829424375003782</c:v>
                </c:pt>
                <c:pt idx="544">
                  <c:v>-318.15233369135802</c:v>
                </c:pt>
                <c:pt idx="545">
                  <c:v>-753.85700642052461</c:v>
                </c:pt>
                <c:pt idx="546">
                  <c:v>-843.23665695138914</c:v>
                </c:pt>
                <c:pt idx="547">
                  <c:v>-584.49884838348817</c:v>
                </c:pt>
                <c:pt idx="548">
                  <c:v>-383.21359383950596</c:v>
                </c:pt>
                <c:pt idx="549">
                  <c:v>-268.29334929089475</c:v>
                </c:pt>
                <c:pt idx="550">
                  <c:v>-211.20352086728434</c:v>
                </c:pt>
                <c:pt idx="551">
                  <c:v>-67.095886451388765</c:v>
                </c:pt>
                <c:pt idx="552">
                  <c:v>-38.47762901311728</c:v>
                </c:pt>
                <c:pt idx="553">
                  <c:v>-38.939980309413585</c:v>
                </c:pt>
                <c:pt idx="554">
                  <c:v>76.512793857253172</c:v>
                </c:pt>
                <c:pt idx="555">
                  <c:v>192.11748344984537</c:v>
                </c:pt>
                <c:pt idx="556">
                  <c:v>307.86748344984596</c:v>
                </c:pt>
                <c:pt idx="557">
                  <c:v>452.70029385725337</c:v>
                </c:pt>
                <c:pt idx="558">
                  <c:v>597.76070219444432</c:v>
                </c:pt>
                <c:pt idx="559">
                  <c:v>1032.3683914313269</c:v>
                </c:pt>
                <c:pt idx="560">
                  <c:v>976.19968788194444</c:v>
                </c:pt>
                <c:pt idx="561">
                  <c:v>397.91066313271608</c:v>
                </c:pt>
                <c:pt idx="562">
                  <c:v>253.22316313271605</c:v>
                </c:pt>
                <c:pt idx="563">
                  <c:v>-209.77683686728383</c:v>
                </c:pt>
                <c:pt idx="564">
                  <c:v>-1744.8910208672839</c:v>
                </c:pt>
                <c:pt idx="565">
                  <c:v>-2819.2979719205246</c:v>
                </c:pt>
                <c:pt idx="566">
                  <c:v>-2676.7837982222222</c:v>
                </c:pt>
                <c:pt idx="567">
                  <c:v>-1143.73038</c:v>
                </c:pt>
                <c:pt idx="568">
                  <c:v>245.26962</c:v>
                </c:pt>
                <c:pt idx="569">
                  <c:v>245.26962</c:v>
                </c:pt>
                <c:pt idx="570">
                  <c:v>245.26962</c:v>
                </c:pt>
                <c:pt idx="571">
                  <c:v>245.26962</c:v>
                </c:pt>
                <c:pt idx="572">
                  <c:v>245.26962</c:v>
                </c:pt>
                <c:pt idx="573">
                  <c:v>245.26962</c:v>
                </c:pt>
                <c:pt idx="574">
                  <c:v>245.26962</c:v>
                </c:pt>
                <c:pt idx="575">
                  <c:v>245.26962</c:v>
                </c:pt>
                <c:pt idx="576">
                  <c:v>245.26962</c:v>
                </c:pt>
                <c:pt idx="577">
                  <c:v>245.26962</c:v>
                </c:pt>
                <c:pt idx="578">
                  <c:v>245.26962</c:v>
                </c:pt>
                <c:pt idx="579">
                  <c:v>245.26962</c:v>
                </c:pt>
                <c:pt idx="580">
                  <c:v>245.26962</c:v>
                </c:pt>
                <c:pt idx="581">
                  <c:v>245.26962</c:v>
                </c:pt>
                <c:pt idx="582">
                  <c:v>245.26962</c:v>
                </c:pt>
                <c:pt idx="583">
                  <c:v>245.26962</c:v>
                </c:pt>
                <c:pt idx="584">
                  <c:v>245.26962</c:v>
                </c:pt>
                <c:pt idx="585">
                  <c:v>245.26962</c:v>
                </c:pt>
                <c:pt idx="586">
                  <c:v>245.26962</c:v>
                </c:pt>
                <c:pt idx="587">
                  <c:v>245.26962</c:v>
                </c:pt>
                <c:pt idx="588">
                  <c:v>245.26962</c:v>
                </c:pt>
                <c:pt idx="589">
                  <c:v>245.26962</c:v>
                </c:pt>
                <c:pt idx="590">
                  <c:v>245.26962</c:v>
                </c:pt>
                <c:pt idx="591">
                  <c:v>245.26962</c:v>
                </c:pt>
                <c:pt idx="592">
                  <c:v>245.26962</c:v>
                </c:pt>
                <c:pt idx="593">
                  <c:v>245.26962</c:v>
                </c:pt>
                <c:pt idx="594">
                  <c:v>245.26962</c:v>
                </c:pt>
                <c:pt idx="595">
                  <c:v>245.26962</c:v>
                </c:pt>
                <c:pt idx="596">
                  <c:v>245.26962</c:v>
                </c:pt>
                <c:pt idx="597">
                  <c:v>245.26962</c:v>
                </c:pt>
                <c:pt idx="598">
                  <c:v>245.26962</c:v>
                </c:pt>
                <c:pt idx="599">
                  <c:v>245.26962</c:v>
                </c:pt>
                <c:pt idx="600">
                  <c:v>534.64462000000003</c:v>
                </c:pt>
                <c:pt idx="601">
                  <c:v>852.98464091049379</c:v>
                </c:pt>
                <c:pt idx="602">
                  <c:v>1345.0159872152778</c:v>
                </c:pt>
                <c:pt idx="603">
                  <c:v>2271.5287017777778</c:v>
                </c:pt>
                <c:pt idx="604">
                  <c:v>2967.6736265979935</c:v>
                </c:pt>
                <c:pt idx="605">
                  <c:v>3347.1314363919755</c:v>
                </c:pt>
                <c:pt idx="606">
                  <c:v>3525.9964177500001</c:v>
                </c:pt>
                <c:pt idx="607">
                  <c:v>3359.4775920486109</c:v>
                </c:pt>
                <c:pt idx="608">
                  <c:v>2962.0584469868818</c:v>
                </c:pt>
                <c:pt idx="609">
                  <c:v>2680.4110434444437</c:v>
                </c:pt>
                <c:pt idx="610">
                  <c:v>2630.6381994938274</c:v>
                </c:pt>
                <c:pt idx="611">
                  <c:v>2495.1693788819448</c:v>
                </c:pt>
                <c:pt idx="612">
                  <c:v>1867.1460394567896</c:v>
                </c:pt>
                <c:pt idx="613">
                  <c:v>975.03537688194569</c:v>
                </c:pt>
                <c:pt idx="614">
                  <c:v>368.41568820910572</c:v>
                </c:pt>
                <c:pt idx="615">
                  <c:v>223.19318170910367</c:v>
                </c:pt>
                <c:pt idx="616">
                  <c:v>222.92650408642058</c:v>
                </c:pt>
                <c:pt idx="617">
                  <c:v>135.58230009567859</c:v>
                </c:pt>
                <c:pt idx="618">
                  <c:v>-39.099502867284741</c:v>
                </c:pt>
                <c:pt idx="619">
                  <c:v>-243.74918871913536</c:v>
                </c:pt>
                <c:pt idx="620">
                  <c:v>-304.43655056250032</c:v>
                </c:pt>
                <c:pt idx="621">
                  <c:v>-133.31044923533949</c:v>
                </c:pt>
                <c:pt idx="622">
                  <c:v>125.89824211111073</c:v>
                </c:pt>
                <c:pt idx="623">
                  <c:v>328.21663163503126</c:v>
                </c:pt>
                <c:pt idx="624">
                  <c:v>531.26790300540245</c:v>
                </c:pt>
                <c:pt idx="625">
                  <c:v>648.49742715355023</c:v>
                </c:pt>
                <c:pt idx="626">
                  <c:v>563.18426635725268</c:v>
                </c:pt>
                <c:pt idx="627">
                  <c:v>390.31636660493746</c:v>
                </c:pt>
                <c:pt idx="628">
                  <c:v>303.50386660493825</c:v>
                </c:pt>
                <c:pt idx="629">
                  <c:v>332.44136660493865</c:v>
                </c:pt>
                <c:pt idx="630">
                  <c:v>506.31983419058724</c:v>
                </c:pt>
                <c:pt idx="631">
                  <c:v>768.28969848688314</c:v>
                </c:pt>
                <c:pt idx="632">
                  <c:v>944.51267243749874</c:v>
                </c:pt>
                <c:pt idx="633">
                  <c:v>1063.4528963819428</c:v>
                </c:pt>
                <c:pt idx="634">
                  <c:v>1096.212500431328</c:v>
                </c:pt>
                <c:pt idx="635">
                  <c:v>984.10819544444576</c:v>
                </c:pt>
                <c:pt idx="636">
                  <c:v>726.53837431790089</c:v>
                </c:pt>
                <c:pt idx="637">
                  <c:v>438.32585757716009</c:v>
                </c:pt>
                <c:pt idx="638">
                  <c:v>293.63835757716009</c:v>
                </c:pt>
                <c:pt idx="639">
                  <c:v>235.47191113503166</c:v>
                </c:pt>
                <c:pt idx="640">
                  <c:v>234.89066950540203</c:v>
                </c:pt>
                <c:pt idx="641">
                  <c:v>437.16337431790083</c:v>
                </c:pt>
                <c:pt idx="642">
                  <c:v>814.80535443749875</c:v>
                </c:pt>
                <c:pt idx="643">
                  <c:v>934.10224938194483</c:v>
                </c:pt>
                <c:pt idx="644">
                  <c:v>676.37693511111195</c:v>
                </c:pt>
                <c:pt idx="645">
                  <c:v>532.60340454860989</c:v>
                </c:pt>
                <c:pt idx="646">
                  <c:v>562.76723632021526</c:v>
                </c:pt>
                <c:pt idx="647">
                  <c:v>564.00237478318024</c:v>
                </c:pt>
                <c:pt idx="648">
                  <c:v>507.3713199375004</c:v>
                </c:pt>
                <c:pt idx="649">
                  <c:v>363.30909502391813</c:v>
                </c:pt>
                <c:pt idx="650">
                  <c:v>73.621182271605335</c:v>
                </c:pt>
                <c:pt idx="651">
                  <c:v>-420.79980469135643</c:v>
                </c:pt>
                <c:pt idx="652">
                  <c:v>-802.44635249691316</c:v>
                </c:pt>
                <c:pt idx="653">
                  <c:v>-866.46484534645106</c:v>
                </c:pt>
                <c:pt idx="654">
                  <c:v>-1103.5901194513885</c:v>
                </c:pt>
                <c:pt idx="655">
                  <c:v>-1690.1056947654317</c:v>
                </c:pt>
                <c:pt idx="656">
                  <c:v>-2018.3697560000001</c:v>
                </c:pt>
                <c:pt idx="657">
                  <c:v>-1651.2531480987661</c:v>
                </c:pt>
                <c:pt idx="658">
                  <c:v>-1136.0031469946002</c:v>
                </c:pt>
                <c:pt idx="659">
                  <c:v>-1313.9148040131172</c:v>
                </c:pt>
                <c:pt idx="660">
                  <c:v>-2130.0952850154317</c:v>
                </c:pt>
                <c:pt idx="661">
                  <c:v>-2716.688744506173</c:v>
                </c:pt>
                <c:pt idx="662">
                  <c:v>-2810.3129450624997</c:v>
                </c:pt>
                <c:pt idx="663">
                  <c:v>-1947.4535208672839</c:v>
                </c:pt>
                <c:pt idx="664">
                  <c:v>-733.88251655015438</c:v>
                </c:pt>
                <c:pt idx="665">
                  <c:v>75.607631111111203</c:v>
                </c:pt>
                <c:pt idx="666">
                  <c:v>828.31976226466054</c:v>
                </c:pt>
                <c:pt idx="667">
                  <c:v>2131.6012184567903</c:v>
                </c:pt>
                <c:pt idx="668">
                  <c:v>2917.4546686882718</c:v>
                </c:pt>
                <c:pt idx="669">
                  <c:v>2864.4574748641976</c:v>
                </c:pt>
                <c:pt idx="670">
                  <c:v>2813.3460138271603</c:v>
                </c:pt>
                <c:pt idx="671">
                  <c:v>2009.7010323456789</c:v>
                </c:pt>
                <c:pt idx="672">
                  <c:v>1434.5837925308642</c:v>
                </c:pt>
                <c:pt idx="673">
                  <c:v>1438.4367199999999</c:v>
                </c:pt>
                <c:pt idx="674">
                  <c:v>1442.5098147530864</c:v>
                </c:pt>
                <c:pt idx="675">
                  <c:v>954.86557679012253</c:v>
                </c:pt>
                <c:pt idx="676">
                  <c:v>434.65355552391975</c:v>
                </c:pt>
                <c:pt idx="677">
                  <c:v>-85.776706562499214</c:v>
                </c:pt>
                <c:pt idx="678">
                  <c:v>-1101.8710751388883</c:v>
                </c:pt>
                <c:pt idx="679">
                  <c:v>-1803.1552547847218</c:v>
                </c:pt>
                <c:pt idx="680">
                  <c:v>-2215.5251344722228</c:v>
                </c:pt>
                <c:pt idx="681">
                  <c:v>-2338.8937481242283</c:v>
                </c:pt>
                <c:pt idx="682">
                  <c:v>-1476.6739098888886</c:v>
                </c:pt>
                <c:pt idx="683">
                  <c:v>-871.04029543904392</c:v>
                </c:pt>
                <c:pt idx="684">
                  <c:v>-381.52463556250092</c:v>
                </c:pt>
                <c:pt idx="685">
                  <c:v>949.60036443750073</c:v>
                </c:pt>
                <c:pt idx="686">
                  <c:v>1704.6305818819444</c:v>
                </c:pt>
                <c:pt idx="687">
                  <c:v>1592.1148392831785</c:v>
                </c:pt>
                <c:pt idx="688">
                  <c:v>1565.9184219683643</c:v>
                </c:pt>
                <c:pt idx="689">
                  <c:v>1540.7168855679017</c:v>
                </c:pt>
                <c:pt idx="690">
                  <c:v>993.9737927152778</c:v>
                </c:pt>
                <c:pt idx="691">
                  <c:v>503.04686054861133</c:v>
                </c:pt>
                <c:pt idx="692">
                  <c:v>532.32561983873518</c:v>
                </c:pt>
                <c:pt idx="693">
                  <c:v>736.09986552777809</c:v>
                </c:pt>
                <c:pt idx="694">
                  <c:v>679.82245438194502</c:v>
                </c:pt>
                <c:pt idx="695">
                  <c:v>188.79176838271479</c:v>
                </c:pt>
                <c:pt idx="696">
                  <c:v>-1143.7775290000004</c:v>
                </c:pt>
                <c:pt idx="697">
                  <c:v>-1642.5641579945982</c:v>
                </c:pt>
                <c:pt idx="698">
                  <c:v>-1241.1613611388887</c:v>
                </c:pt>
                <c:pt idx="699">
                  <c:v>-897.54494695138897</c:v>
                </c:pt>
                <c:pt idx="700">
                  <c:v>-291.46384249691414</c:v>
                </c:pt>
                <c:pt idx="701">
                  <c:v>26.138618012345461</c:v>
                </c:pt>
                <c:pt idx="702">
                  <c:v>199.53134152777798</c:v>
                </c:pt>
                <c:pt idx="703">
                  <c:v>228.46884152777739</c:v>
                </c:pt>
                <c:pt idx="704">
                  <c:v>-61.021471087191799</c:v>
                </c:pt>
                <c:pt idx="705">
                  <c:v>-611.95682423533935</c:v>
                </c:pt>
                <c:pt idx="706">
                  <c:v>-1134.9124050686726</c:v>
                </c:pt>
                <c:pt idx="707">
                  <c:v>-1224.2678371983018</c:v>
                </c:pt>
                <c:pt idx="708">
                  <c:v>-647.2838540246911</c:v>
                </c:pt>
                <c:pt idx="709">
                  <c:v>364.98263111111072</c:v>
                </c:pt>
                <c:pt idx="710">
                  <c:v>1725.8773634444447</c:v>
                </c:pt>
                <c:pt idx="711">
                  <c:v>2539.3795094375005</c:v>
                </c:pt>
                <c:pt idx="712">
                  <c:v>1617.5847045609567</c:v>
                </c:pt>
                <c:pt idx="713">
                  <c:v>287.2861575030858</c:v>
                </c:pt>
                <c:pt idx="714">
                  <c:v>-697.29888198765457</c:v>
                </c:pt>
                <c:pt idx="715">
                  <c:v>-1857.7488483834873</c:v>
                </c:pt>
                <c:pt idx="716">
                  <c:v>-1630.3505648834876</c:v>
                </c:pt>
                <c:pt idx="717">
                  <c:v>-300.579868888889</c:v>
                </c:pt>
                <c:pt idx="718">
                  <c:v>538.60763111111112</c:v>
                </c:pt>
                <c:pt idx="719">
                  <c:v>1407.4206538734568</c:v>
                </c:pt>
                <c:pt idx="720">
                  <c:v>1843.8774730864197</c:v>
                </c:pt>
                <c:pt idx="721">
                  <c:v>1585.8136516165127</c:v>
                </c:pt>
                <c:pt idx="722">
                  <c:v>1414.4483935771605</c:v>
                </c:pt>
                <c:pt idx="723">
                  <c:v>1243.0770809374994</c:v>
                </c:pt>
                <c:pt idx="724">
                  <c:v>1447.5591644444448</c:v>
                </c:pt>
                <c:pt idx="725">
                  <c:v>1972.0548154290118</c:v>
                </c:pt>
                <c:pt idx="726">
                  <c:v>2642.7485891905849</c:v>
                </c:pt>
                <c:pt idx="727">
                  <c:v>2564.6610434444437</c:v>
                </c:pt>
                <c:pt idx="728">
                  <c:v>1847.2175977500015</c:v>
                </c:pt>
                <c:pt idx="729">
                  <c:v>1389.3695121944456</c:v>
                </c:pt>
                <c:pt idx="730">
                  <c:v>784.8337068641963</c:v>
                </c:pt>
                <c:pt idx="731">
                  <c:v>409.33560567206752</c:v>
                </c:pt>
                <c:pt idx="732">
                  <c:v>380.62900611111235</c:v>
                </c:pt>
                <c:pt idx="733">
                  <c:v>410.02995824382674</c:v>
                </c:pt>
                <c:pt idx="734">
                  <c:v>439.43311204938271</c:v>
                </c:pt>
                <c:pt idx="735">
                  <c:v>498.01072089429101</c:v>
                </c:pt>
                <c:pt idx="736">
                  <c:v>585.76773854243834</c:v>
                </c:pt>
                <c:pt idx="737">
                  <c:v>558.26352756095639</c:v>
                </c:pt>
                <c:pt idx="738">
                  <c:v>414.30010271604897</c:v>
                </c:pt>
                <c:pt idx="739">
                  <c:v>674.98006193749916</c:v>
                </c:pt>
                <c:pt idx="740">
                  <c:v>967.30750521527693</c:v>
                </c:pt>
                <c:pt idx="741">
                  <c:v>854.33353945679164</c:v>
                </c:pt>
                <c:pt idx="742">
                  <c:v>567.01930523456747</c:v>
                </c:pt>
                <c:pt idx="743">
                  <c:v>364.7168778387333</c:v>
                </c:pt>
                <c:pt idx="744">
                  <c:v>336.04000086111148</c:v>
                </c:pt>
                <c:pt idx="745">
                  <c:v>336.04000086111148</c:v>
                </c:pt>
                <c:pt idx="746">
                  <c:v>452.05117430169753</c:v>
                </c:pt>
                <c:pt idx="747">
                  <c:v>626.72637224614243</c:v>
                </c:pt>
                <c:pt idx="748">
                  <c:v>744.33540974999994</c:v>
                </c:pt>
                <c:pt idx="749">
                  <c:v>659.68054913271476</c:v>
                </c:pt>
                <c:pt idx="750">
                  <c:v>429.27257886111073</c:v>
                </c:pt>
                <c:pt idx="751">
                  <c:v>284.58507886111278</c:v>
                </c:pt>
                <c:pt idx="752">
                  <c:v>168.56124580169751</c:v>
                </c:pt>
                <c:pt idx="753">
                  <c:v>-35.091082253858872</c:v>
                </c:pt>
                <c:pt idx="754">
                  <c:v>-181.93181829089383</c:v>
                </c:pt>
                <c:pt idx="755">
                  <c:v>-328.99960183950708</c:v>
                </c:pt>
                <c:pt idx="756">
                  <c:v>-824.29657938348714</c:v>
                </c:pt>
                <c:pt idx="757">
                  <c:v>-1727.7989724390432</c:v>
                </c:pt>
                <c:pt idx="758">
                  <c:v>-2490.2246089513892</c:v>
                </c:pt>
                <c:pt idx="759">
                  <c:v>-2703.291290068672</c:v>
                </c:pt>
                <c:pt idx="760">
                  <c:v>-2741.0852942746919</c:v>
                </c:pt>
                <c:pt idx="761">
                  <c:v>-2806.6471597847221</c:v>
                </c:pt>
                <c:pt idx="762">
                  <c:v>-2465.5379005432096</c:v>
                </c:pt>
                <c:pt idx="763">
                  <c:v>-1601.1026290131167</c:v>
                </c:pt>
                <c:pt idx="764">
                  <c:v>-184.82986888888883</c:v>
                </c:pt>
                <c:pt idx="765">
                  <c:v>1407.2786459753086</c:v>
                </c:pt>
                <c:pt idx="766">
                  <c:v>2075.3774730864202</c:v>
                </c:pt>
                <c:pt idx="767">
                  <c:v>2107.3095233572526</c:v>
                </c:pt>
                <c:pt idx="768">
                  <c:v>2140.0160120493829</c:v>
                </c:pt>
                <c:pt idx="769">
                  <c:v>2491.4932239012355</c:v>
                </c:pt>
                <c:pt idx="770">
                  <c:v>3077.1413401165109</c:v>
                </c:pt>
                <c:pt idx="771">
                  <c:v>3115.4381513572521</c:v>
                </c:pt>
                <c:pt idx="772">
                  <c:v>2951.3331847152785</c:v>
                </c:pt>
                <c:pt idx="773">
                  <c:v>2499.0179030054019</c:v>
                </c:pt>
                <c:pt idx="774">
                  <c:v>2159.3636743016968</c:v>
                </c:pt>
                <c:pt idx="775">
                  <c:v>2226.4460701165126</c:v>
                </c:pt>
                <c:pt idx="776">
                  <c:v>1888.4430960424379</c:v>
                </c:pt>
                <c:pt idx="777">
                  <c:v>1490.002374783179</c:v>
                </c:pt>
                <c:pt idx="778">
                  <c:v>1350.9819806720679</c:v>
                </c:pt>
                <c:pt idx="779">
                  <c:v>1211.8104967623456</c:v>
                </c:pt>
                <c:pt idx="780">
                  <c:v>1013.5734582646617</c:v>
                </c:pt>
                <c:pt idx="781">
                  <c:v>843.33903443749875</c:v>
                </c:pt>
                <c:pt idx="782">
                  <c:v>701.0576876419741</c:v>
                </c:pt>
                <c:pt idx="783">
                  <c:v>587.04288104861234</c:v>
                </c:pt>
                <c:pt idx="784">
                  <c:v>559.15310211111193</c:v>
                </c:pt>
                <c:pt idx="785">
                  <c:v>676.30776938271651</c:v>
                </c:pt>
                <c:pt idx="786">
                  <c:v>707.72462820910573</c:v>
                </c:pt>
                <c:pt idx="787">
                  <c:v>535.88711134567734</c:v>
                </c:pt>
                <c:pt idx="788">
                  <c:v>391.55875922762181</c:v>
                </c:pt>
                <c:pt idx="789">
                  <c:v>391.5587592276259</c:v>
                </c:pt>
                <c:pt idx="790">
                  <c:v>478.73095752777942</c:v>
                </c:pt>
                <c:pt idx="791">
                  <c:v>537.68835493749839</c:v>
                </c:pt>
                <c:pt idx="792">
                  <c:v>336.21320611110866</c:v>
                </c:pt>
                <c:pt idx="793">
                  <c:v>-359.73549461728396</c:v>
                </c:pt>
                <c:pt idx="794">
                  <c:v>-1351.0716886612629</c:v>
                </c:pt>
                <c:pt idx="795">
                  <c:v>-2232.0808781180549</c:v>
                </c:pt>
                <c:pt idx="796">
                  <c:v>-2682.1861424722242</c:v>
                </c:pt>
                <c:pt idx="797">
                  <c:v>-2494.7785822538585</c:v>
                </c:pt>
                <c:pt idx="798">
                  <c:v>-1724.8729492353395</c:v>
                </c:pt>
                <c:pt idx="799">
                  <c:v>-718.2999900625</c:v>
                </c:pt>
                <c:pt idx="800">
                  <c:v>3.0643597499999942</c:v>
                </c:pt>
                <c:pt idx="801">
                  <c:v>494.77426182021691</c:v>
                </c:pt>
                <c:pt idx="802">
                  <c:v>1277.9229569683657</c:v>
                </c:pt>
                <c:pt idx="803">
                  <c:v>2123.3213760486101</c:v>
                </c:pt>
                <c:pt idx="804">
                  <c:v>2248.5515040864184</c:v>
                </c:pt>
                <c:pt idx="805">
                  <c:v>1562.2912646882728</c:v>
                </c:pt>
                <c:pt idx="806">
                  <c:v>784.70316950540155</c:v>
                </c:pt>
                <c:pt idx="807">
                  <c:v>264.7008575771597</c:v>
                </c:pt>
                <c:pt idx="808">
                  <c:v>-170.81337045138969</c:v>
                </c:pt>
                <c:pt idx="809">
                  <c:v>-492.55387506249923</c:v>
                </c:pt>
                <c:pt idx="810">
                  <c:v>-815.31375419830204</c:v>
                </c:pt>
                <c:pt idx="811">
                  <c:v>-1429.1474991388886</c:v>
                </c:pt>
                <c:pt idx="812">
                  <c:v>-1930.3614724390418</c:v>
                </c:pt>
                <c:pt idx="813">
                  <c:v>-2084.229948179785</c:v>
                </c:pt>
                <c:pt idx="814">
                  <c:v>-2208.6721525501548</c:v>
                </c:pt>
                <c:pt idx="815">
                  <c:v>-2390.3618801612656</c:v>
                </c:pt>
                <c:pt idx="816">
                  <c:v>-2397.9444414205254</c:v>
                </c:pt>
                <c:pt idx="817">
                  <c:v>-2143.3435761180563</c:v>
                </c:pt>
                <c:pt idx="818">
                  <c:v>-1163.7511049999996</c:v>
                </c:pt>
                <c:pt idx="819">
                  <c:v>253.22316313271605</c:v>
                </c:pt>
                <c:pt idx="820">
                  <c:v>1527.4363949999995</c:v>
                </c:pt>
                <c:pt idx="821">
                  <c:v>2225.6230961697534</c:v>
                </c:pt>
                <c:pt idx="822">
                  <c:v>2143.1335807901232</c:v>
                </c:pt>
                <c:pt idx="823">
                  <c:v>2002.9421719374998</c:v>
                </c:pt>
                <c:pt idx="824">
                  <c:v>1747.1895565308644</c:v>
                </c:pt>
                <c:pt idx="825">
                  <c:v>1519.5523915277781</c:v>
                </c:pt>
                <c:pt idx="826">
                  <c:v>1465.6131569375004</c:v>
                </c:pt>
                <c:pt idx="827">
                  <c:v>1382.7746764128078</c:v>
                </c:pt>
                <c:pt idx="828">
                  <c:v>1531.2270369683633</c:v>
                </c:pt>
                <c:pt idx="829">
                  <c:v>1768.2518597500002</c:v>
                </c:pt>
                <c:pt idx="830">
                  <c:v>1716.487602716049</c:v>
                </c:pt>
                <c:pt idx="831">
                  <c:v>1374.9534206165133</c:v>
                </c:pt>
                <c:pt idx="832">
                  <c:v>857.70017243750158</c:v>
                </c:pt>
                <c:pt idx="833">
                  <c:v>598.58230009567899</c:v>
                </c:pt>
                <c:pt idx="834">
                  <c:v>628.85318820910334</c:v>
                </c:pt>
                <c:pt idx="835">
                  <c:v>630.47141774614033</c:v>
                </c:pt>
                <c:pt idx="836">
                  <c:v>573.96007886111272</c:v>
                </c:pt>
                <c:pt idx="837">
                  <c:v>632.93591528086472</c:v>
                </c:pt>
                <c:pt idx="838">
                  <c:v>779.57107011651067</c:v>
                </c:pt>
                <c:pt idx="839">
                  <c:v>782.11482787345722</c:v>
                </c:pt>
                <c:pt idx="840">
                  <c:v>755.18662954861111</c:v>
                </c:pt>
                <c:pt idx="841">
                  <c:v>902.20349941280858</c:v>
                </c:pt>
                <c:pt idx="842">
                  <c:v>1021.5136043942917</c:v>
                </c:pt>
                <c:pt idx="843">
                  <c:v>909.40296959799389</c:v>
                </c:pt>
                <c:pt idx="844">
                  <c:v>651.43574652391817</c:v>
                </c:pt>
                <c:pt idx="845">
                  <c:v>478.74618227160494</c:v>
                </c:pt>
                <c:pt idx="846">
                  <c:v>450.43505819444607</c:v>
                </c:pt>
                <c:pt idx="847">
                  <c:v>537.87613579012429</c:v>
                </c:pt>
                <c:pt idx="848">
                  <c:v>770.95721209799376</c:v>
                </c:pt>
                <c:pt idx="849">
                  <c:v>1034.5981460794751</c:v>
                </c:pt>
                <c:pt idx="850">
                  <c:v>1039.1754239128081</c:v>
                </c:pt>
                <c:pt idx="851">
                  <c:v>811.01095826466087</c:v>
                </c:pt>
                <c:pt idx="852">
                  <c:v>697.2886989498445</c:v>
                </c:pt>
                <c:pt idx="853">
                  <c:v>699.33625469058506</c:v>
                </c:pt>
                <c:pt idx="854">
                  <c:v>643.52862548688267</c:v>
                </c:pt>
                <c:pt idx="855">
                  <c:v>500.23038104861109</c:v>
                </c:pt>
                <c:pt idx="856">
                  <c:v>413.76657098456872</c:v>
                </c:pt>
                <c:pt idx="857">
                  <c:v>674.55331133873506</c:v>
                </c:pt>
                <c:pt idx="858">
                  <c:v>1025.3259878819435</c:v>
                </c:pt>
                <c:pt idx="859">
                  <c:v>1029.9877549104929</c:v>
                </c:pt>
                <c:pt idx="860">
                  <c:v>831.07452764197774</c:v>
                </c:pt>
                <c:pt idx="861">
                  <c:v>949.0405113549383</c:v>
                </c:pt>
                <c:pt idx="862">
                  <c:v>1446.2256985678978</c:v>
                </c:pt>
                <c:pt idx="863">
                  <c:v>1397.2061019375001</c:v>
                </c:pt>
                <c:pt idx="864">
                  <c:v>881.06690021527857</c:v>
                </c:pt>
                <c:pt idx="865">
                  <c:v>709.43854227160728</c:v>
                </c:pt>
                <c:pt idx="866">
                  <c:v>914.41517654012262</c:v>
                </c:pt>
                <c:pt idx="867">
                  <c:v>1150.8028902438255</c:v>
                </c:pt>
                <c:pt idx="868">
                  <c:v>982.98039901234563</c:v>
                </c:pt>
                <c:pt idx="869">
                  <c:v>551.43771357716037</c:v>
                </c:pt>
                <c:pt idx="870">
                  <c:v>290.57886843750242</c:v>
                </c:pt>
                <c:pt idx="871">
                  <c:v>202.50563552777695</c:v>
                </c:pt>
                <c:pt idx="872">
                  <c:v>171.8948641697539</c:v>
                </c:pt>
                <c:pt idx="873">
                  <c:v>112.35539950308646</c:v>
                </c:pt>
                <c:pt idx="874">
                  <c:v>-34.812284950617311</c:v>
                </c:pt>
                <c:pt idx="875">
                  <c:v>-212.1204084020045</c:v>
                </c:pt>
                <c:pt idx="876">
                  <c:v>-361.64938697608261</c:v>
                </c:pt>
                <c:pt idx="877">
                  <c:v>-280.38510253163497</c:v>
                </c:pt>
                <c:pt idx="878">
                  <c:v>5.4801557530872174</c:v>
                </c:pt>
                <c:pt idx="879">
                  <c:v>264.3720814197514</c:v>
                </c:pt>
                <c:pt idx="880">
                  <c:v>90.747081419753044</c:v>
                </c:pt>
                <c:pt idx="881">
                  <c:v>-202.45332513888889</c:v>
                </c:pt>
                <c:pt idx="882">
                  <c:v>83.151310123456767</c:v>
                </c:pt>
                <c:pt idx="883">
                  <c:v>372.52631012345677</c:v>
                </c:pt>
                <c:pt idx="884">
                  <c:v>401.46381012345512</c:v>
                </c:pt>
                <c:pt idx="885">
                  <c:v>488.65086971527938</c:v>
                </c:pt>
                <c:pt idx="886">
                  <c:v>518.71535100000006</c:v>
                </c:pt>
                <c:pt idx="887">
                  <c:v>461.59442394753</c:v>
                </c:pt>
                <c:pt idx="888">
                  <c:v>346.22228604861272</c:v>
                </c:pt>
                <c:pt idx="889">
                  <c:v>200.77961226465803</c:v>
                </c:pt>
                <c:pt idx="890">
                  <c:v>25.65086971527694</c:v>
                </c:pt>
                <c:pt idx="891">
                  <c:v>-179.89269530941112</c:v>
                </c:pt>
                <c:pt idx="892">
                  <c:v>-357.55914101543209</c:v>
                </c:pt>
                <c:pt idx="893">
                  <c:v>-391.5439760000005</c:v>
                </c:pt>
                <c:pt idx="894">
                  <c:v>-280.03439788888761</c:v>
                </c:pt>
                <c:pt idx="895">
                  <c:v>-80.945036793209795</c:v>
                </c:pt>
                <c:pt idx="896">
                  <c:v>148.83903443749918</c:v>
                </c:pt>
                <c:pt idx="897">
                  <c:v>292.8440158572522</c:v>
                </c:pt>
                <c:pt idx="898">
                  <c:v>321.78151585725266</c:v>
                </c:pt>
                <c:pt idx="899">
                  <c:v>234.62858219444479</c:v>
                </c:pt>
                <c:pt idx="900">
                  <c:v>88.923083715278153</c:v>
                </c:pt>
                <c:pt idx="901">
                  <c:v>-173.53555195138813</c:v>
                </c:pt>
                <c:pt idx="902">
                  <c:v>-1479.7058781180547</c:v>
                </c:pt>
                <c:pt idx="903">
                  <c:v>-2682.1861424722242</c:v>
                </c:pt>
                <c:pt idx="904">
                  <c:v>-2494.7785822538585</c:v>
                </c:pt>
                <c:pt idx="905">
                  <c:v>-1724.8729492353395</c:v>
                </c:pt>
                <c:pt idx="906">
                  <c:v>-718.2999900625</c:v>
                </c:pt>
                <c:pt idx="907">
                  <c:v>3.0643597499999942</c:v>
                </c:pt>
                <c:pt idx="908">
                  <c:v>494.77426182021691</c:v>
                </c:pt>
                <c:pt idx="909">
                  <c:v>1277.9229569683657</c:v>
                </c:pt>
                <c:pt idx="910">
                  <c:v>2123.3213760486101</c:v>
                </c:pt>
                <c:pt idx="911">
                  <c:v>2248.5515040864184</c:v>
                </c:pt>
                <c:pt idx="912">
                  <c:v>1562.2912646882728</c:v>
                </c:pt>
                <c:pt idx="913">
                  <c:v>1074.0781695054015</c:v>
                </c:pt>
                <c:pt idx="914">
                  <c:v>1569.833094999999</c:v>
                </c:pt>
                <c:pt idx="915">
                  <c:v>1521.122558194445</c:v>
                </c:pt>
                <c:pt idx="916">
                  <c:v>974.79448067206886</c:v>
                </c:pt>
                <c:pt idx="917">
                  <c:v>602.15800375308595</c:v>
                </c:pt>
                <c:pt idx="918">
                  <c:v>312.13240942901194</c:v>
                </c:pt>
                <c:pt idx="919">
                  <c:v>486.08243138194445</c:v>
                </c:pt>
                <c:pt idx="920">
                  <c:v>747.82552337577113</c:v>
                </c:pt>
                <c:pt idx="921">
                  <c:v>1156.25303263503</c:v>
                </c:pt>
                <c:pt idx="922">
                  <c:v>1335.961254690586</c:v>
                </c:pt>
                <c:pt idx="923">
                  <c:v>1167.8932769374992</c:v>
                </c:pt>
                <c:pt idx="924">
                  <c:v>419.77851388194318</c:v>
                </c:pt>
                <c:pt idx="925">
                  <c:v>-336.15218775385557</c:v>
                </c:pt>
                <c:pt idx="926">
                  <c:v>-254.22519978472053</c:v>
                </c:pt>
                <c:pt idx="927">
                  <c:v>-54.065000061730075</c:v>
                </c:pt>
                <c:pt idx="928">
                  <c:v>30.372170153548893</c:v>
                </c:pt>
                <c:pt idx="929">
                  <c:v>115.8394480486119</c:v>
                </c:pt>
                <c:pt idx="930">
                  <c:v>143.44053263503207</c:v>
                </c:pt>
                <c:pt idx="931">
                  <c:v>142.44400046604855</c:v>
                </c:pt>
                <c:pt idx="932">
                  <c:v>112.18549676234446</c:v>
                </c:pt>
                <c:pt idx="933">
                  <c:v>-4.8767002499987484</c:v>
                </c:pt>
                <c:pt idx="934">
                  <c:v>-210.03717420061685</c:v>
                </c:pt>
                <c:pt idx="935">
                  <c:v>-242.48936967978398</c:v>
                </c:pt>
                <c:pt idx="936">
                  <c:v>-100.62799197839502</c:v>
                </c:pt>
                <c:pt idx="937">
                  <c:v>13.262695308641526</c:v>
                </c:pt>
                <c:pt idx="938">
                  <c:v>40.665904548611081</c:v>
                </c:pt>
                <c:pt idx="939">
                  <c:v>10.207874243826666</c:v>
                </c:pt>
                <c:pt idx="940">
                  <c:v>66.276401679012736</c:v>
                </c:pt>
                <c:pt idx="941">
                  <c:v>210.06809604243864</c:v>
                </c:pt>
                <c:pt idx="942">
                  <c:v>267.64559499999916</c:v>
                </c:pt>
                <c:pt idx="943">
                  <c:v>296.28614437577119</c:v>
                </c:pt>
                <c:pt idx="944">
                  <c:v>354.16114437577198</c:v>
                </c:pt>
                <c:pt idx="945">
                  <c:v>412.33309500000126</c:v>
                </c:pt>
                <c:pt idx="946">
                  <c:v>615.49114750308638</c:v>
                </c:pt>
                <c:pt idx="947">
                  <c:v>791.52037424382547</c:v>
                </c:pt>
                <c:pt idx="948">
                  <c:v>678.20982775000084</c:v>
                </c:pt>
                <c:pt idx="949">
                  <c:v>419.0052645401247</c:v>
                </c:pt>
                <c:pt idx="950">
                  <c:v>13.571204715277304</c:v>
                </c:pt>
                <c:pt idx="951">
                  <c:v>-655.05162053163531</c:v>
                </c:pt>
                <c:pt idx="952">
                  <c:v>-1617.1093304945994</c:v>
                </c:pt>
                <c:pt idx="953">
                  <c:v>-2468.2609959135807</c:v>
                </c:pt>
                <c:pt idx="954">
                  <c:v>-2770.9822614575619</c:v>
                </c:pt>
                <c:pt idx="955">
                  <c:v>-2782.7824022499999</c:v>
                </c:pt>
                <c:pt idx="956">
                  <c:v>-2793.0364182908943</c:v>
                </c:pt>
                <c:pt idx="957">
                  <c:v>-1875.7443095802464</c:v>
                </c:pt>
                <c:pt idx="958">
                  <c:v>-84.641931179783796</c:v>
                </c:pt>
                <c:pt idx="959">
                  <c:v>1479.248755493827</c:v>
                </c:pt>
                <c:pt idx="960">
                  <c:v>2757.5210464498459</c:v>
                </c:pt>
                <c:pt idx="961">
                  <c:v>3490.2790532067893</c:v>
                </c:pt>
                <c:pt idx="962">
                  <c:v>3386.5006492716034</c:v>
                </c:pt>
                <c:pt idx="963">
                  <c:v>2790.3700052152781</c:v>
                </c:pt>
                <c:pt idx="964">
                  <c:v>1989.7223260956803</c:v>
                </c:pt>
                <c:pt idx="965">
                  <c:v>1214.1949966905868</c:v>
                </c:pt>
                <c:pt idx="966">
                  <c:v>638.28515465354985</c:v>
                </c:pt>
                <c:pt idx="967">
                  <c:v>320.25969774999999</c:v>
                </c:pt>
                <c:pt idx="968">
                  <c:v>175.2851546535494</c:v>
                </c:pt>
                <c:pt idx="969">
                  <c:v>-28.42001355015509</c:v>
                </c:pt>
                <c:pt idx="970">
                  <c:v>-406.86642988348768</c:v>
                </c:pt>
                <c:pt idx="971">
                  <c:v>-1134.9871632222221</c:v>
                </c:pt>
                <c:pt idx="972">
                  <c:v>-2185.3740505625005</c:v>
                </c:pt>
                <c:pt idx="973">
                  <c:v>-2776.7410119783949</c:v>
                </c:pt>
                <c:pt idx="974">
                  <c:v>-2787.811848642747</c:v>
                </c:pt>
                <c:pt idx="975">
                  <c:v>-2797.3365605555546</c:v>
                </c:pt>
                <c:pt idx="976">
                  <c:v>-2834.2526477168203</c:v>
                </c:pt>
                <c:pt idx="977">
                  <c:v>-2262.0416160501545</c:v>
                </c:pt>
                <c:pt idx="978">
                  <c:v>-1512.8725269135807</c:v>
                </c:pt>
                <c:pt idx="979">
                  <c:v>-1283.6226365555556</c:v>
                </c:pt>
                <c:pt idx="980">
                  <c:v>-1024.8295109575613</c:v>
                </c:pt>
                <c:pt idx="981">
                  <c:v>-765.41166069135784</c:v>
                </c:pt>
                <c:pt idx="982">
                  <c:v>-708.24119600000017</c:v>
                </c:pt>
                <c:pt idx="983">
                  <c:v>-911.39787245756179</c:v>
                </c:pt>
                <c:pt idx="984">
                  <c:v>-1027.6985658765432</c:v>
                </c:pt>
                <c:pt idx="985">
                  <c:v>-680.69707969830256</c:v>
                </c:pt>
                <c:pt idx="986">
                  <c:v>-73.042879999999997</c:v>
                </c:pt>
                <c:pt idx="987">
                  <c:v>245.26962</c:v>
                </c:pt>
                <c:pt idx="988">
                  <c:v>245.26962</c:v>
                </c:pt>
                <c:pt idx="989">
                  <c:v>245.26962</c:v>
                </c:pt>
                <c:pt idx="990">
                  <c:v>245.26962</c:v>
                </c:pt>
                <c:pt idx="991">
                  <c:v>245.26962</c:v>
                </c:pt>
                <c:pt idx="992">
                  <c:v>245.26962</c:v>
                </c:pt>
                <c:pt idx="993">
                  <c:v>245.26962</c:v>
                </c:pt>
                <c:pt idx="994">
                  <c:v>245.26962</c:v>
                </c:pt>
                <c:pt idx="995">
                  <c:v>245.26962</c:v>
                </c:pt>
                <c:pt idx="996">
                  <c:v>245.26962</c:v>
                </c:pt>
                <c:pt idx="997">
                  <c:v>245.26962</c:v>
                </c:pt>
                <c:pt idx="998">
                  <c:v>245.26962</c:v>
                </c:pt>
                <c:pt idx="999">
                  <c:v>245.26962</c:v>
                </c:pt>
                <c:pt idx="1000">
                  <c:v>245.26962</c:v>
                </c:pt>
                <c:pt idx="1001">
                  <c:v>245.26962</c:v>
                </c:pt>
                <c:pt idx="1002">
                  <c:v>245.26962</c:v>
                </c:pt>
                <c:pt idx="1003">
                  <c:v>245.26962</c:v>
                </c:pt>
                <c:pt idx="1004">
                  <c:v>245.26962</c:v>
                </c:pt>
                <c:pt idx="1005">
                  <c:v>245.26962</c:v>
                </c:pt>
                <c:pt idx="1006">
                  <c:v>245.26962</c:v>
                </c:pt>
                <c:pt idx="1007">
                  <c:v>245.26962</c:v>
                </c:pt>
                <c:pt idx="1008">
                  <c:v>245.26962</c:v>
                </c:pt>
                <c:pt idx="1009">
                  <c:v>245.26962</c:v>
                </c:pt>
                <c:pt idx="1010">
                  <c:v>245.26962</c:v>
                </c:pt>
                <c:pt idx="1011">
                  <c:v>245.26962</c:v>
                </c:pt>
                <c:pt idx="1012">
                  <c:v>245.26962</c:v>
                </c:pt>
                <c:pt idx="1013">
                  <c:v>245.26962</c:v>
                </c:pt>
                <c:pt idx="1014">
                  <c:v>245.26962</c:v>
                </c:pt>
                <c:pt idx="1015">
                  <c:v>245.26962</c:v>
                </c:pt>
                <c:pt idx="1016">
                  <c:v>245.26962</c:v>
                </c:pt>
                <c:pt idx="1017">
                  <c:v>245.26962</c:v>
                </c:pt>
                <c:pt idx="1018">
                  <c:v>245.26962</c:v>
                </c:pt>
                <c:pt idx="1019">
                  <c:v>245.26962</c:v>
                </c:pt>
                <c:pt idx="1020">
                  <c:v>245.26962</c:v>
                </c:pt>
                <c:pt idx="1021">
                  <c:v>245.26962</c:v>
                </c:pt>
                <c:pt idx="1022">
                  <c:v>245.26962</c:v>
                </c:pt>
                <c:pt idx="1023">
                  <c:v>245.26962</c:v>
                </c:pt>
                <c:pt idx="1024">
                  <c:v>245.26962</c:v>
                </c:pt>
                <c:pt idx="1025">
                  <c:v>245.26962</c:v>
                </c:pt>
                <c:pt idx="1026">
                  <c:v>476.76962000000003</c:v>
                </c:pt>
                <c:pt idx="1027">
                  <c:v>1287.0372333827161</c:v>
                </c:pt>
                <c:pt idx="1028">
                  <c:v>2502.751291</c:v>
                </c:pt>
                <c:pt idx="1029">
                  <c:v>3430.4300665401233</c:v>
                </c:pt>
                <c:pt idx="1030">
                  <c:v>3550.0109772808642</c:v>
                </c:pt>
                <c:pt idx="1031">
                  <c:v>3092.1529841975303</c:v>
                </c:pt>
                <c:pt idx="1032">
                  <c:v>2634.5294692716047</c:v>
                </c:pt>
                <c:pt idx="1033">
                  <c:v>2379.5928488611116</c:v>
                </c:pt>
                <c:pt idx="1034">
                  <c:v>2240.6751077461422</c:v>
                </c:pt>
                <c:pt idx="1035">
                  <c:v>1986.295235354939</c:v>
                </c:pt>
                <c:pt idx="1036">
                  <c:v>1644.2400824197539</c:v>
                </c:pt>
                <c:pt idx="1037">
                  <c:v>1417.2075518202155</c:v>
                </c:pt>
                <c:pt idx="1038">
                  <c:v>1421.2300080979935</c:v>
                </c:pt>
                <c:pt idx="1039">
                  <c:v>1599.7732700123456</c:v>
                </c:pt>
                <c:pt idx="1040">
                  <c:v>1692.5038666049377</c:v>
                </c:pt>
                <c:pt idx="1041">
                  <c:v>1611.9265040864198</c:v>
                </c:pt>
                <c:pt idx="1042">
                  <c:v>1328.2673219868827</c:v>
                </c:pt>
                <c:pt idx="1043">
                  <c:v>927.08771971527813</c:v>
                </c:pt>
                <c:pt idx="1044">
                  <c:v>581.85087431790089</c:v>
                </c:pt>
                <c:pt idx="1045">
                  <c:v>408.80601511111024</c:v>
                </c:pt>
                <c:pt idx="1046">
                  <c:v>409.09691113503209</c:v>
                </c:pt>
                <c:pt idx="1047">
                  <c:v>438.6178544374996</c:v>
                </c:pt>
                <c:pt idx="1048">
                  <c:v>323.45349941280858</c:v>
                </c:pt>
                <c:pt idx="1049">
                  <c:v>33.4928544375</c:v>
                </c:pt>
                <c:pt idx="1050">
                  <c:v>-373.95270873533917</c:v>
                </c:pt>
                <c:pt idx="1051">
                  <c:v>-696.80065478472216</c:v>
                </c:pt>
                <c:pt idx="1052">
                  <c:v>-904.56598291358091</c:v>
                </c:pt>
                <c:pt idx="1053">
                  <c:v>-1142.0982912847221</c:v>
                </c:pt>
                <c:pt idx="1054">
                  <c:v>-1496.0581644722231</c:v>
                </c:pt>
                <c:pt idx="1055">
                  <c:v>-1967.1589444760793</c:v>
                </c:pt>
                <c:pt idx="1056">
                  <c:v>-2497.0632799999994</c:v>
                </c:pt>
                <c:pt idx="1057">
                  <c:v>-2796.167197068673</c:v>
                </c:pt>
                <c:pt idx="1058">
                  <c:v>-2543.912489385802</c:v>
                </c:pt>
                <c:pt idx="1059">
                  <c:v>-2260.1561584722222</c:v>
                </c:pt>
                <c:pt idx="1060">
                  <c:v>-1946.3050732723766</c:v>
                </c:pt>
                <c:pt idx="1061">
                  <c:v>-1109.8512253117283</c:v>
                </c:pt>
                <c:pt idx="1062">
                  <c:v>-126.95486888888911</c:v>
                </c:pt>
                <c:pt idx="1063">
                  <c:v>480.79895650540141</c:v>
                </c:pt>
                <c:pt idx="1064">
                  <c:v>1262.5911459753086</c:v>
                </c:pt>
                <c:pt idx="1065">
                  <c:v>2306.5296087777774</c:v>
                </c:pt>
                <c:pt idx="1066">
                  <c:v>2513.2931757646606</c:v>
                </c:pt>
                <c:pt idx="1067">
                  <c:v>1620.4014697500006</c:v>
                </c:pt>
                <c:pt idx="1068">
                  <c:v>782.79917419444473</c:v>
                </c:pt>
                <c:pt idx="1069">
                  <c:v>783.62149899999918</c:v>
                </c:pt>
                <c:pt idx="1070">
                  <c:v>1306.2005937777783</c:v>
                </c:pt>
                <c:pt idx="1071">
                  <c:v>1830.7215640000004</c:v>
                </c:pt>
                <c:pt idx="1072">
                  <c:v>2154.0373655277767</c:v>
                </c:pt>
                <c:pt idx="1073">
                  <c:v>2507.750651357253</c:v>
                </c:pt>
                <c:pt idx="1074">
                  <c:v>2950.4591205979946</c:v>
                </c:pt>
                <c:pt idx="1075">
                  <c:v>3135.6429030054005</c:v>
                </c:pt>
                <c:pt idx="1076">
                  <c:v>2858.658917746141</c:v>
                </c:pt>
                <c:pt idx="1077">
                  <c:v>2378.0159994128089</c:v>
                </c:pt>
                <c:pt idx="1078">
                  <c:v>1953.3125354444446</c:v>
                </c:pt>
                <c:pt idx="1079">
                  <c:v>1729.7454378942914</c:v>
                </c:pt>
                <c:pt idx="1080">
                  <c:v>1419.0350390000008</c:v>
                </c:pt>
                <c:pt idx="1081">
                  <c:v>873.99246320678935</c:v>
                </c:pt>
                <c:pt idx="1082">
                  <c:v>325.56261374999957</c:v>
                </c:pt>
                <c:pt idx="1083">
                  <c:v>-254.91432338348801</c:v>
                </c:pt>
                <c:pt idx="1084">
                  <c:v>-578.66055195138972</c:v>
                </c:pt>
                <c:pt idx="1085">
                  <c:v>-323.51587345756082</c:v>
                </c:pt>
                <c:pt idx="1086">
                  <c:v>137.21282579938395</c:v>
                </c:pt>
                <c:pt idx="1087">
                  <c:v>368.7128257993831</c:v>
                </c:pt>
                <c:pt idx="1088">
                  <c:v>397.97314607947408</c:v>
                </c:pt>
                <c:pt idx="1089">
                  <c:v>369.35901677777611</c:v>
                </c:pt>
                <c:pt idx="1090">
                  <c:v>340.42151677777775</c:v>
                </c:pt>
                <c:pt idx="1091">
                  <c:v>427.234016777779</c:v>
                </c:pt>
                <c:pt idx="1092">
                  <c:v>717.58243138194564</c:v>
                </c:pt>
                <c:pt idx="1093">
                  <c:v>1097.050423912809</c:v>
                </c:pt>
                <c:pt idx="1094">
                  <c:v>1189.2261989498452</c:v>
                </c:pt>
                <c:pt idx="1095">
                  <c:v>933.25011374999997</c:v>
                </c:pt>
                <c:pt idx="1096">
                  <c:v>617.37844330169719</c:v>
                </c:pt>
                <c:pt idx="1097">
                  <c:v>299.76827693749919</c:v>
                </c:pt>
                <c:pt idx="1098">
                  <c:v>-106.75918866126585</c:v>
                </c:pt>
                <c:pt idx="1099">
                  <c:v>-573.91374530941448</c:v>
                </c:pt>
                <c:pt idx="1100">
                  <c:v>-638.53687256249952</c:v>
                </c:pt>
                <c:pt idx="1101">
                  <c:v>-209.06706210570945</c:v>
                </c:pt>
                <c:pt idx="1102">
                  <c:v>310.19383649382672</c:v>
                </c:pt>
                <c:pt idx="1103">
                  <c:v>861.29651677777906</c:v>
                </c:pt>
                <c:pt idx="1104">
                  <c:v>1357.8190004660494</c:v>
                </c:pt>
                <c:pt idx="1105">
                  <c:v>1422.7737546905851</c:v>
                </c:pt>
                <c:pt idx="1106">
                  <c:v>994.2682769375009</c:v>
                </c:pt>
                <c:pt idx="1107">
                  <c:v>504.4509878819465</c:v>
                </c:pt>
                <c:pt idx="1108">
                  <c:v>70.033743345679</c:v>
                </c:pt>
                <c:pt idx="1109">
                  <c:v>-338.25918866126705</c:v>
                </c:pt>
                <c:pt idx="1110">
                  <c:v>-314.50250006172752</c:v>
                </c:pt>
                <c:pt idx="1111">
                  <c:v>145.78503899999916</c:v>
                </c:pt>
                <c:pt idx="1112">
                  <c:v>753.80967015354895</c:v>
                </c:pt>
                <c:pt idx="1113">
                  <c:v>1510.61746320679</c:v>
                </c:pt>
                <c:pt idx="1114">
                  <c:v>1925.2462592276229</c:v>
                </c:pt>
                <c:pt idx="1115">
                  <c:v>1558.9638101234593</c:v>
                </c:pt>
                <c:pt idx="1116">
                  <c:v>869.75773246605013</c:v>
                </c:pt>
                <c:pt idx="1117">
                  <c:v>350.03118006095434</c:v>
                </c:pt>
                <c:pt idx="1118">
                  <c:v>-85.561482562502476</c:v>
                </c:pt>
                <c:pt idx="1119">
                  <c:v>-321.59913028471976</c:v>
                </c:pt>
                <c:pt idx="1120">
                  <c:v>-181.37001778471972</c:v>
                </c:pt>
                <c:pt idx="1121">
                  <c:v>18.628358984567114</c:v>
                </c:pt>
                <c:pt idx="1122">
                  <c:v>-12.124145062499224</c:v>
                </c:pt>
                <c:pt idx="1123">
                  <c:v>-362.24952979089505</c:v>
                </c:pt>
                <c:pt idx="1124">
                  <c:v>-975.93025846913827</c:v>
                </c:pt>
                <c:pt idx="1125">
                  <c:v>-1796.0368725625017</c:v>
                </c:pt>
                <c:pt idx="1126">
                  <c:v>-2504.9151722499992</c:v>
                </c:pt>
                <c:pt idx="1127">
                  <c:v>-2751.9201780131152</c:v>
                </c:pt>
                <c:pt idx="1128">
                  <c:v>-2708.0040590246908</c:v>
                </c:pt>
                <c:pt idx="1129">
                  <c:v>-2314.8514807168212</c:v>
                </c:pt>
                <c:pt idx="1130">
                  <c:v>-1802.1658780524699</c:v>
                </c:pt>
                <c:pt idx="1131">
                  <c:v>-1576.9414712723772</c:v>
                </c:pt>
                <c:pt idx="1132">
                  <c:v>-1553.3532106450607</c:v>
                </c:pt>
                <c:pt idx="1133">
                  <c:v>-1703.0076845709877</c:v>
                </c:pt>
                <c:pt idx="1134">
                  <c:v>-1823.6718183487665</c:v>
                </c:pt>
                <c:pt idx="1135">
                  <c:v>-1683.1851101265429</c:v>
                </c:pt>
                <c:pt idx="1136">
                  <c:v>-1136.4183492908949</c:v>
                </c:pt>
                <c:pt idx="1137">
                  <c:v>-356.55152271913613</c:v>
                </c:pt>
                <c:pt idx="1138">
                  <c:v>164.00643639197563</c:v>
                </c:pt>
                <c:pt idx="1139">
                  <c:v>366.64737098688283</c:v>
                </c:pt>
                <c:pt idx="1140">
                  <c:v>482.63597728086393</c:v>
                </c:pt>
                <c:pt idx="1141">
                  <c:v>772.4196628016972</c:v>
                </c:pt>
                <c:pt idx="1142">
                  <c:v>1410.1716440864202</c:v>
                </c:pt>
                <c:pt idx="1143">
                  <c:v>2020.4970233572535</c:v>
                </c:pt>
                <c:pt idx="1144">
                  <c:v>1792.889580937499</c:v>
                </c:pt>
                <c:pt idx="1145">
                  <c:v>927.21696927160519</c:v>
                </c:pt>
                <c:pt idx="1146">
                  <c:v>-229.74141920987631</c:v>
                </c:pt>
                <c:pt idx="1147">
                  <c:v>-1881.9241300316367</c:v>
                </c:pt>
                <c:pt idx="1148">
                  <c:v>-2321.8356491388886</c:v>
                </c:pt>
                <c:pt idx="1149">
                  <c:v>-1312.114297805555</c:v>
                </c:pt>
                <c:pt idx="1150">
                  <c:v>-271.64236888888911</c:v>
                </c:pt>
                <c:pt idx="1151">
                  <c:v>249.23263111111112</c:v>
                </c:pt>
                <c:pt idx="1152">
                  <c:v>799.04513111111123</c:v>
                </c:pt>
                <c:pt idx="1153">
                  <c:v>2218.3369351165124</c:v>
                </c:pt>
                <c:pt idx="1154">
                  <c:v>3495.9966106049383</c:v>
                </c:pt>
                <c:pt idx="1155">
                  <c:v>3445.733068820216</c:v>
                </c:pt>
                <c:pt idx="1156">
                  <c:v>2787.2717893549375</c:v>
                </c:pt>
                <c:pt idx="1157">
                  <c:v>2707.4606089845684</c:v>
                </c:pt>
                <c:pt idx="1158">
                  <c:v>3063.429233429013</c:v>
                </c:pt>
                <c:pt idx="1159">
                  <c:v>3393.4194061697517</c:v>
                </c:pt>
                <c:pt idx="1160">
                  <c:v>3320.5778963819439</c:v>
                </c:pt>
                <c:pt idx="1161">
                  <c:v>2900.3647441697526</c:v>
                </c:pt>
                <c:pt idx="1162">
                  <c:v>2565.4000786141983</c:v>
                </c:pt>
                <c:pt idx="1163">
                  <c:v>2432.8605837152786</c:v>
                </c:pt>
                <c:pt idx="1164">
                  <c:v>2358.2329668364214</c:v>
                </c:pt>
                <c:pt idx="1165">
                  <c:v>2283.9028509999985</c:v>
                </c:pt>
                <c:pt idx="1166">
                  <c:v>1717.4822189012327</c:v>
                </c:pt>
                <c:pt idx="1167">
                  <c:v>1173.2410520216058</c:v>
                </c:pt>
                <c:pt idx="1168">
                  <c:v>1323.1985311720687</c:v>
                </c:pt>
                <c:pt idx="1169">
                  <c:v>1446.8181355277802</c:v>
                </c:pt>
                <c:pt idx="1170">
                  <c:v>1367.2152884498448</c:v>
                </c:pt>
                <c:pt idx="1171">
                  <c:v>1316.2711545486095</c:v>
                </c:pt>
                <c:pt idx="1172">
                  <c:v>1236.0843137499992</c:v>
                </c:pt>
                <c:pt idx="1173">
                  <c:v>1155.1142278387347</c:v>
                </c:pt>
                <c:pt idx="1174">
                  <c:v>1102.7147881905853</c:v>
                </c:pt>
                <c:pt idx="1175">
                  <c:v>1020.9911797499999</c:v>
                </c:pt>
                <c:pt idx="1176">
                  <c:v>938.39185593750074</c:v>
                </c:pt>
                <c:pt idx="1177">
                  <c:v>913.2368298757699</c:v>
                </c:pt>
                <c:pt idx="1178">
                  <c:v>974.92953057947443</c:v>
                </c:pt>
                <c:pt idx="1179">
                  <c:v>1037.6261940979939</c:v>
                </c:pt>
                <c:pt idx="1180">
                  <c:v>1042.5028994374998</c:v>
                </c:pt>
                <c:pt idx="1181">
                  <c:v>1018.4971465979953</c:v>
                </c:pt>
                <c:pt idx="1182">
                  <c:v>936.17027979938507</c:v>
                </c:pt>
                <c:pt idx="1183">
                  <c:v>852.87742904243748</c:v>
                </c:pt>
                <c:pt idx="1184">
                  <c:v>798.04073756095499</c:v>
                </c:pt>
                <c:pt idx="1185">
                  <c:v>713.77529782715965</c:v>
                </c:pt>
                <c:pt idx="1186">
                  <c:v>570.6226390054004</c:v>
                </c:pt>
                <c:pt idx="1187">
                  <c:v>483.8101390054012</c:v>
                </c:pt>
                <c:pt idx="1188">
                  <c:v>483.8101390054012</c:v>
                </c:pt>
                <c:pt idx="1189">
                  <c:v>483.8101390054012</c:v>
                </c:pt>
                <c:pt idx="1190">
                  <c:v>483.8101390054012</c:v>
                </c:pt>
                <c:pt idx="1191">
                  <c:v>483.8101390054012</c:v>
                </c:pt>
                <c:pt idx="1192">
                  <c:v>483.8101390054012</c:v>
                </c:pt>
                <c:pt idx="1193">
                  <c:v>483.8101390054012</c:v>
                </c:pt>
                <c:pt idx="1194">
                  <c:v>483.8101390054012</c:v>
                </c:pt>
                <c:pt idx="1195">
                  <c:v>512.7476390054037</c:v>
                </c:pt>
                <c:pt idx="1196">
                  <c:v>513.26035356790373</c:v>
                </c:pt>
                <c:pt idx="1197">
                  <c:v>513.26035356789964</c:v>
                </c:pt>
                <c:pt idx="1198">
                  <c:v>629.52361854861101</c:v>
                </c:pt>
                <c:pt idx="1199">
                  <c:v>747.33218265355094</c:v>
                </c:pt>
                <c:pt idx="1200">
                  <c:v>865.66777219444361</c:v>
                </c:pt>
                <c:pt idx="1201">
                  <c:v>956.64583720678843</c:v>
                </c:pt>
                <c:pt idx="1202">
                  <c:v>902.97162898456963</c:v>
                </c:pt>
                <c:pt idx="1203">
                  <c:v>790.39534038271609</c:v>
                </c:pt>
                <c:pt idx="1204">
                  <c:v>676.77215634567733</c:v>
                </c:pt>
                <c:pt idx="1205">
                  <c:v>591.0263668364189</c:v>
                </c:pt>
                <c:pt idx="1206">
                  <c:v>562.62304770910566</c:v>
                </c:pt>
                <c:pt idx="1207">
                  <c:v>563.1577790000008</c:v>
                </c:pt>
                <c:pt idx="1208">
                  <c:v>563.69306070910568</c:v>
                </c:pt>
                <c:pt idx="1209">
                  <c:v>535.29139283642223</c:v>
                </c:pt>
                <c:pt idx="1210">
                  <c:v>506.35389283641973</c:v>
                </c:pt>
                <c:pt idx="1211">
                  <c:v>506.35389283641973</c:v>
                </c:pt>
                <c:pt idx="1212">
                  <c:v>477.41639283641729</c:v>
                </c:pt>
                <c:pt idx="1213">
                  <c:v>476.88056070910244</c:v>
                </c:pt>
                <c:pt idx="1214">
                  <c:v>505.81806070910488</c:v>
                </c:pt>
                <c:pt idx="1215">
                  <c:v>505.81806070910488</c:v>
                </c:pt>
                <c:pt idx="1216">
                  <c:v>476.88056070910653</c:v>
                </c:pt>
                <c:pt idx="1217">
                  <c:v>447.40777899999921</c:v>
                </c:pt>
                <c:pt idx="1218">
                  <c:v>446.87304770910407</c:v>
                </c:pt>
                <c:pt idx="1219">
                  <c:v>446.33886683642299</c:v>
                </c:pt>
                <c:pt idx="1220">
                  <c:v>416.86773638194518</c:v>
                </c:pt>
                <c:pt idx="1221">
                  <c:v>357.92712672762343</c:v>
                </c:pt>
                <c:pt idx="1222">
                  <c:v>327.39534038271358</c:v>
                </c:pt>
                <c:pt idx="1223">
                  <c:v>296.86850780169664</c:v>
                </c:pt>
                <c:pt idx="1224">
                  <c:v>323.69460354861275</c:v>
                </c:pt>
                <c:pt idx="1225">
                  <c:v>380.51720393132547</c:v>
                </c:pt>
                <c:pt idx="1226">
                  <c:v>408.40450598688346</c:v>
                </c:pt>
                <c:pt idx="1227">
                  <c:v>407.88023264197602</c:v>
                </c:pt>
                <c:pt idx="1228">
                  <c:v>406.83333720679093</c:v>
                </c:pt>
                <c:pt idx="1229">
                  <c:v>406.31071511651305</c:v>
                </c:pt>
                <c:pt idx="1230">
                  <c:v>376.32962219058476</c:v>
                </c:pt>
                <c:pt idx="1231">
                  <c:v>404.22573093750077</c:v>
                </c:pt>
                <c:pt idx="1232">
                  <c:v>461.58086093827319</c:v>
                </c:pt>
                <c:pt idx="1233">
                  <c:v>461.5808609382691</c:v>
                </c:pt>
                <c:pt idx="1234">
                  <c:v>461.06154135725063</c:v>
                </c:pt>
                <c:pt idx="1235">
                  <c:v>432.12404135725228</c:v>
                </c:pt>
                <c:pt idx="1236">
                  <c:v>373.21205344984804</c:v>
                </c:pt>
                <c:pt idx="1237">
                  <c:v>285.36476721528112</c:v>
                </c:pt>
                <c:pt idx="1238">
                  <c:v>167.03743394752843</c:v>
                </c:pt>
                <c:pt idx="1239">
                  <c:v>77.150297827158795</c:v>
                </c:pt>
                <c:pt idx="1240">
                  <c:v>44.144106419753086</c:v>
                </c:pt>
                <c:pt idx="1241">
                  <c:v>69.550398394288436</c:v>
                </c:pt>
                <c:pt idx="1242">
                  <c:v>94.983660861111844</c:v>
                </c:pt>
                <c:pt idx="1243">
                  <c:v>92.001495000000773</c:v>
                </c:pt>
                <c:pt idx="1244">
                  <c:v>88.547345523920512</c:v>
                </c:pt>
                <c:pt idx="1245">
                  <c:v>114.54561228317823</c:v>
                </c:pt>
                <c:pt idx="1246">
                  <c:v>82.688694097994585</c:v>
                </c:pt>
                <c:pt idx="1247">
                  <c:v>50.370250243829673</c:v>
                </c:pt>
                <c:pt idx="1248">
                  <c:v>47.016276881942701</c:v>
                </c:pt>
                <c:pt idx="1249">
                  <c:v>43.689274012344015</c:v>
                </c:pt>
                <c:pt idx="1250">
                  <c:v>69.326741635031567</c:v>
                </c:pt>
                <c:pt idx="1251">
                  <c:v>95.457108764659665</c:v>
                </c:pt>
                <c:pt idx="1252">
                  <c:v>92.669790949844867</c:v>
                </c:pt>
                <c:pt idx="1253">
                  <c:v>89.902288190589616</c:v>
                </c:pt>
                <c:pt idx="1254">
                  <c:v>87.154600486881918</c:v>
                </c:pt>
                <c:pt idx="1255">
                  <c:v>84.426727838733768</c:v>
                </c:pt>
                <c:pt idx="1256">
                  <c:v>81.718670246141187</c:v>
                </c:pt>
                <c:pt idx="1257">
                  <c:v>79.03042770910406</c:v>
                </c:pt>
                <c:pt idx="1258">
                  <c:v>76.362000227626709</c:v>
                </c:pt>
                <c:pt idx="1259">
                  <c:v>102.65088780169918</c:v>
                </c:pt>
                <c:pt idx="1260">
                  <c:v>158.33384728086264</c:v>
                </c:pt>
                <c:pt idx="1261">
                  <c:v>214.4651223919744</c:v>
                </c:pt>
                <c:pt idx="1262">
                  <c:v>328.91310811651317</c:v>
                </c:pt>
                <c:pt idx="1263">
                  <c:v>444.66310811651067</c:v>
                </c:pt>
                <c:pt idx="1264">
                  <c:v>531.90906245678764</c:v>
                </c:pt>
                <c:pt idx="1265">
                  <c:v>591.08772798688517</c:v>
                </c:pt>
                <c:pt idx="1266">
                  <c:v>563.45884728086423</c:v>
                </c:pt>
                <c:pt idx="1267">
                  <c:v>535.39651223456542</c:v>
                </c:pt>
                <c:pt idx="1268">
                  <c:v>478.39887886111183</c:v>
                </c:pt>
                <c:pt idx="1269">
                  <c:v>362.64887886111023</c:v>
                </c:pt>
                <c:pt idx="1270">
                  <c:v>274.95901223456787</c:v>
                </c:pt>
                <c:pt idx="1271">
                  <c:v>215.77209043133041</c:v>
                </c:pt>
                <c:pt idx="1272">
                  <c:v>185.09306721527858</c:v>
                </c:pt>
                <c:pt idx="1273">
                  <c:v>212.29785069058559</c:v>
                </c:pt>
                <c:pt idx="1274">
                  <c:v>239.94159268827326</c:v>
                </c:pt>
                <c:pt idx="1275">
                  <c:v>267.59028844984567</c:v>
                </c:pt>
                <c:pt idx="1276">
                  <c:v>353.54633771527688</c:v>
                </c:pt>
                <c:pt idx="1277">
                  <c:v>440.35883771527608</c:v>
                </c:pt>
                <c:pt idx="1278">
                  <c:v>469.72428787345757</c:v>
                </c:pt>
                <c:pt idx="1279">
                  <c:v>499.09028844984482</c:v>
                </c:pt>
                <c:pt idx="1280">
                  <c:v>528.88644085725059</c:v>
                </c:pt>
                <c:pt idx="1281">
                  <c:v>471.87229493750078</c:v>
                </c:pt>
                <c:pt idx="1282">
                  <c:v>442.93479493750243</c:v>
                </c:pt>
                <c:pt idx="1283">
                  <c:v>443.36604760494072</c:v>
                </c:pt>
                <c:pt idx="1284">
                  <c:v>414.42854760493827</c:v>
                </c:pt>
                <c:pt idx="1285">
                  <c:v>356.55354760493742</c:v>
                </c:pt>
                <c:pt idx="1286">
                  <c:v>297.81659268826996</c:v>
                </c:pt>
                <c:pt idx="1287">
                  <c:v>268.01933944444443</c:v>
                </c:pt>
                <c:pt idx="1288">
                  <c:v>208.85883771527691</c:v>
                </c:pt>
                <c:pt idx="1289">
                  <c:v>178.21504126466132</c:v>
                </c:pt>
                <c:pt idx="1290">
                  <c:v>205.45505150540041</c:v>
                </c:pt>
                <c:pt idx="1291">
                  <c:v>204.1877135771596</c:v>
                </c:pt>
                <c:pt idx="1292">
                  <c:v>144.63063552778027</c:v>
                </c:pt>
                <c:pt idx="1293">
                  <c:v>113.60292237577164</c:v>
                </c:pt>
                <c:pt idx="1294">
                  <c:v>111.52646967901234</c:v>
                </c:pt>
                <c:pt idx="1295">
                  <c:v>167.3387774375008</c:v>
                </c:pt>
                <c:pt idx="1296">
                  <c:v>281.85776711110947</c:v>
                </c:pt>
                <c:pt idx="1297">
                  <c:v>397.19853117206787</c:v>
                </c:pt>
                <c:pt idx="1298">
                  <c:v>484.42026711111032</c:v>
                </c:pt>
                <c:pt idx="1299">
                  <c:v>543.11539024382716</c:v>
                </c:pt>
                <c:pt idx="1300">
                  <c:v>544.34970307947538</c:v>
                </c:pt>
                <c:pt idx="1301">
                  <c:v>516.23783039428758</c:v>
                </c:pt>
                <c:pt idx="1302">
                  <c:v>517.06565938194603</c:v>
                </c:pt>
                <c:pt idx="1303">
                  <c:v>546.83319004243822</c:v>
                </c:pt>
                <c:pt idx="1304">
                  <c:v>519.14486416975478</c:v>
                </c:pt>
                <c:pt idx="1305">
                  <c:v>461.68735638194528</c:v>
                </c:pt>
                <c:pt idx="1306">
                  <c:v>433.16789901234398</c:v>
                </c:pt>
                <c:pt idx="1307">
                  <c:v>404.23039901234563</c:v>
                </c:pt>
                <c:pt idx="1308">
                  <c:v>375.29289901234728</c:v>
                </c:pt>
                <c:pt idx="1309">
                  <c:v>374.87485638194613</c:v>
                </c:pt>
                <c:pt idx="1310">
                  <c:v>374.87485638194204</c:v>
                </c:pt>
                <c:pt idx="1311">
                  <c:v>345.51986416975228</c:v>
                </c:pt>
                <c:pt idx="1312">
                  <c:v>316.16542237577244</c:v>
                </c:pt>
                <c:pt idx="1313">
                  <c:v>257.45819004243822</c:v>
                </c:pt>
                <c:pt idx="1314">
                  <c:v>256.21396967901234</c:v>
                </c:pt>
                <c:pt idx="1315">
                  <c:v>255.38724152777775</c:v>
                </c:pt>
                <c:pt idx="1316">
                  <c:v>138.40127743749838</c:v>
                </c:pt>
                <c:pt idx="1317">
                  <c:v>107.00671054861107</c:v>
                </c:pt>
                <c:pt idx="1318">
                  <c:v>163.25467432021688</c:v>
                </c:pt>
                <c:pt idx="1319">
                  <c:v>335.26144478317815</c:v>
                </c:pt>
                <c:pt idx="1320">
                  <c:v>596.50695871527864</c:v>
                </c:pt>
                <c:pt idx="1321">
                  <c:v>801.0991258641991</c:v>
                </c:pt>
                <c:pt idx="1322">
                  <c:v>1007.3497030794736</c:v>
                </c:pt>
                <c:pt idx="1323">
                  <c:v>1214.8989920609561</c:v>
                </c:pt>
                <c:pt idx="1324">
                  <c:v>1308.4838377152803</c:v>
                </c:pt>
                <c:pt idx="1325">
                  <c:v>1170.2733839999983</c:v>
                </c:pt>
                <c:pt idx="1326">
                  <c:v>885.72692774614029</c:v>
                </c:pt>
                <c:pt idx="1327">
                  <c:v>627.50623708642047</c:v>
                </c:pt>
                <c:pt idx="1328">
                  <c:v>483.70931375000077</c:v>
                </c:pt>
                <c:pt idx="1329">
                  <c:v>425.83431374999998</c:v>
                </c:pt>
                <c:pt idx="1330">
                  <c:v>425.83431374999998</c:v>
                </c:pt>
                <c:pt idx="1331">
                  <c:v>425.83431374999998</c:v>
                </c:pt>
                <c:pt idx="1332">
                  <c:v>396.89681375000163</c:v>
                </c:pt>
                <c:pt idx="1333">
                  <c:v>309.63875020910331</c:v>
                </c:pt>
                <c:pt idx="1334">
                  <c:v>250.43036209567643</c:v>
                </c:pt>
                <c:pt idx="1335">
                  <c:v>249.10192774614359</c:v>
                </c:pt>
                <c:pt idx="1336">
                  <c:v>305.65344716049623</c:v>
                </c:pt>
                <c:pt idx="1337">
                  <c:v>363.08838780169674</c:v>
                </c:pt>
                <c:pt idx="1338">
                  <c:v>391.58637886110859</c:v>
                </c:pt>
                <c:pt idx="1339">
                  <c:v>420.52387886111103</c:v>
                </c:pt>
                <c:pt idx="1340">
                  <c:v>449.46137886111347</c:v>
                </c:pt>
                <c:pt idx="1341">
                  <c:v>478.83838780169833</c:v>
                </c:pt>
                <c:pt idx="1342">
                  <c:v>566.09094716049378</c:v>
                </c:pt>
                <c:pt idx="1343">
                  <c:v>654.66918877777698</c:v>
                </c:pt>
                <c:pt idx="1344">
                  <c:v>656.44373708641888</c:v>
                </c:pt>
                <c:pt idx="1345">
                  <c:v>629.28959208642061</c:v>
                </c:pt>
                <c:pt idx="1346">
                  <c:v>543.82038772762098</c:v>
                </c:pt>
                <c:pt idx="1347">
                  <c:v>457.4567537777761</c:v>
                </c:pt>
                <c:pt idx="1348">
                  <c:v>370.64425377778105</c:v>
                </c:pt>
                <c:pt idx="1349">
                  <c:v>167.18457209568146</c:v>
                </c:pt>
                <c:pt idx="1350">
                  <c:v>-96.375725618058709</c:v>
                </c:pt>
                <c:pt idx="1351">
                  <c:v>-303.79098776543213</c:v>
                </c:pt>
                <c:pt idx="1352">
                  <c:v>-396.68340731172759</c:v>
                </c:pt>
                <c:pt idx="1353">
                  <c:v>-431.59294488889054</c:v>
                </c:pt>
                <c:pt idx="1354">
                  <c:v>-466.8093406180555</c:v>
                </c:pt>
                <c:pt idx="1355">
                  <c:v>-530.83939225000086</c:v>
                </c:pt>
                <c:pt idx="1356">
                  <c:v>-653.41540367978246</c:v>
                </c:pt>
                <c:pt idx="1357">
                  <c:v>-747.66873224999745</c:v>
                </c:pt>
                <c:pt idx="1358">
                  <c:v>-813.16152027469388</c:v>
                </c:pt>
                <c:pt idx="1359">
                  <c:v>-907.7357426612673</c:v>
                </c:pt>
                <c:pt idx="1360">
                  <c:v>-944.89566508950418</c:v>
                </c:pt>
                <c:pt idx="1361">
                  <c:v>-692.05063387654161</c:v>
                </c:pt>
                <c:pt idx="1362">
                  <c:v>-175.86849953395188</c:v>
                </c:pt>
                <c:pt idx="1363">
                  <c:v>401.56049676234443</c:v>
                </c:pt>
                <c:pt idx="1364">
                  <c:v>924.42030482716052</c:v>
                </c:pt>
                <c:pt idx="1365">
                  <c:v>987.00358219444524</c:v>
                </c:pt>
                <c:pt idx="1366">
                  <c:v>613.55496320679174</c:v>
                </c:pt>
                <c:pt idx="1367">
                  <c:v>150.89980021527694</c:v>
                </c:pt>
                <c:pt idx="1368">
                  <c:v>-430.59348414274774</c:v>
                </c:pt>
                <c:pt idx="1369">
                  <c:v>-668.46760222222224</c:v>
                </c:pt>
                <c:pt idx="1370">
                  <c:v>-297.49366350617379</c:v>
                </c:pt>
                <c:pt idx="1371">
                  <c:v>163.58757861419707</c:v>
                </c:pt>
                <c:pt idx="1372">
                  <c:v>337.21257861419747</c:v>
                </c:pt>
                <c:pt idx="1373">
                  <c:v>192.52507861419747</c:v>
                </c:pt>
                <c:pt idx="1374">
                  <c:v>-127.37124978472059</c:v>
                </c:pt>
                <c:pt idx="1375">
                  <c:v>-535.93223545987644</c:v>
                </c:pt>
                <c:pt idx="1376">
                  <c:v>-1236.2102506180572</c:v>
                </c:pt>
                <c:pt idx="1377">
                  <c:v>-2230.2088175432091</c:v>
                </c:pt>
                <c:pt idx="1378">
                  <c:v>-2765.1302150501524</c:v>
                </c:pt>
                <c:pt idx="1379">
                  <c:v>-2777.6304878055557</c:v>
                </c:pt>
                <c:pt idx="1380">
                  <c:v>-2788.5846358094136</c:v>
                </c:pt>
                <c:pt idx="1381">
                  <c:v>-1929.8676590617274</c:v>
                </c:pt>
                <c:pt idx="1382">
                  <c:v>178.96817938194422</c:v>
                </c:pt>
                <c:pt idx="1383">
                  <c:v>1889.396046449845</c:v>
                </c:pt>
                <c:pt idx="1384">
                  <c:v>2098.1210287276235</c:v>
                </c:pt>
                <c:pt idx="1385">
                  <c:v>1379.7735211234581</c:v>
                </c:pt>
                <c:pt idx="1386">
                  <c:v>861.08725913503088</c:v>
                </c:pt>
                <c:pt idx="1387">
                  <c:v>1065.4900824197518</c:v>
                </c:pt>
                <c:pt idx="1388">
                  <c:v>1705.929480614197</c:v>
                </c:pt>
                <c:pt idx="1389">
                  <c:v>2349.541764579476</c:v>
                </c:pt>
                <c:pt idx="1390">
                  <c:v>2532.9642087152788</c:v>
                </c:pt>
                <c:pt idx="1391">
                  <c:v>2137.6859152808634</c:v>
                </c:pt>
                <c:pt idx="1392">
                  <c:v>1508.4310151111094</c:v>
                </c:pt>
                <c:pt idx="1393">
                  <c:v>934.10224938194483</c:v>
                </c:pt>
                <c:pt idx="1394">
                  <c:v>501.84291943750037</c:v>
                </c:pt>
                <c:pt idx="1395">
                  <c:v>270.34291943750122</c:v>
                </c:pt>
                <c:pt idx="1396">
                  <c:v>96.114661079476122</c:v>
                </c:pt>
                <c:pt idx="1397">
                  <c:v>-108.2444039575617</c:v>
                </c:pt>
                <c:pt idx="1398">
                  <c:v>-255.58959828395064</c:v>
                </c:pt>
                <c:pt idx="1399">
                  <c:v>-403.4648453464506</c:v>
                </c:pt>
                <c:pt idx="1400">
                  <c:v>-552.11315478472216</c:v>
                </c:pt>
                <c:pt idx="1401">
                  <c:v>-643.32019377237782</c:v>
                </c:pt>
                <c:pt idx="1402">
                  <c:v>-821.45999913888841</c:v>
                </c:pt>
                <c:pt idx="1403">
                  <c:v>-1319.0040590246915</c:v>
                </c:pt>
                <c:pt idx="1404">
                  <c:v>-2224.2072443487664</c:v>
                </c:pt>
                <c:pt idx="1405">
                  <c:v>-2785.440646994598</c:v>
                </c:pt>
                <c:pt idx="1406">
                  <c:v>-2303.3779248888886</c:v>
                </c:pt>
                <c:pt idx="1407">
                  <c:v>-978.07855122222247</c:v>
                </c:pt>
                <c:pt idx="1408">
                  <c:v>178.37152604243809</c:v>
                </c:pt>
                <c:pt idx="1409">
                  <c:v>439.40567938194482</c:v>
                </c:pt>
                <c:pt idx="1410">
                  <c:v>295.01980856095616</c:v>
                </c:pt>
                <c:pt idx="1411">
                  <c:v>150.18121876234608</c:v>
                </c:pt>
                <c:pt idx="1412">
                  <c:v>62.91875187577179</c:v>
                </c:pt>
                <c:pt idx="1413">
                  <c:v>178.07650188194427</c:v>
                </c:pt>
                <c:pt idx="1414">
                  <c:v>699.09873875308631</c:v>
                </c:pt>
                <c:pt idx="1415">
                  <c:v>1511.4678488611114</c:v>
                </c:pt>
                <c:pt idx="1416">
                  <c:v>2181.7631198387339</c:v>
                </c:pt>
                <c:pt idx="1417">
                  <c:v>2391.0360434444437</c:v>
                </c:pt>
                <c:pt idx="1418">
                  <c:v>2051.0383537777784</c:v>
                </c:pt>
                <c:pt idx="1419">
                  <c:v>1246.2443742831802</c:v>
                </c:pt>
                <c:pt idx="1420">
                  <c:v>293.12545604861111</c:v>
                </c:pt>
                <c:pt idx="1421">
                  <c:v>-692.56812571682258</c:v>
                </c:pt>
                <c:pt idx="1422">
                  <c:v>-1334.8602316057102</c:v>
                </c:pt>
                <c:pt idx="1423">
                  <c:v>-877.9368486427469</c:v>
                </c:pt>
                <c:pt idx="1424">
                  <c:v>75.085195986883946</c:v>
                </c:pt>
                <c:pt idx="1425">
                  <c:v>856.96655320679019</c:v>
                </c:pt>
                <c:pt idx="1426">
                  <c:v>1699.4711485486107</c:v>
                </c:pt>
                <c:pt idx="1427">
                  <c:v>1879.7716205979939</c:v>
                </c:pt>
                <c:pt idx="1428">
                  <c:v>1161.4802556512345</c:v>
                </c:pt>
                <c:pt idx="1429">
                  <c:v>323.91676457947568</c:v>
                </c:pt>
                <c:pt idx="1430">
                  <c:v>-400.91439432793175</c:v>
                </c:pt>
                <c:pt idx="1431">
                  <c:v>-1244.1639807168201</c:v>
                </c:pt>
                <c:pt idx="1432">
                  <c:v>-2264.364469138889</c:v>
                </c:pt>
                <c:pt idx="1433">
                  <c:v>-2795.1434191983026</c:v>
                </c:pt>
                <c:pt idx="1434">
                  <c:v>-2832.4387445061725</c:v>
                </c:pt>
                <c:pt idx="1435">
                  <c:v>-1739.7391064228391</c:v>
                </c:pt>
                <c:pt idx="1436">
                  <c:v>-5.1279766427475408</c:v>
                </c:pt>
                <c:pt idx="1437">
                  <c:v>834.70021015354939</c:v>
                </c:pt>
                <c:pt idx="1438">
                  <c:v>923.08470456095699</c:v>
                </c:pt>
                <c:pt idx="1439">
                  <c:v>547.96474067901227</c:v>
                </c:pt>
                <c:pt idx="1440">
                  <c:v>85.086107894289739</c:v>
                </c:pt>
                <c:pt idx="1441">
                  <c:v>-465.56440383024693</c:v>
                </c:pt>
                <c:pt idx="1442">
                  <c:v>-641.22044702469066</c:v>
                </c:pt>
                <c:pt idx="1443">
                  <c:v>-208.51390228472263</c:v>
                </c:pt>
                <c:pt idx="1444">
                  <c:v>254.186395</c:v>
                </c:pt>
                <c:pt idx="1445">
                  <c:v>399.17359771527777</c:v>
                </c:pt>
                <c:pt idx="1446">
                  <c:v>138.93865161651172</c:v>
                </c:pt>
                <c:pt idx="1447">
                  <c:v>-758.7249050686728</c:v>
                </c:pt>
                <c:pt idx="1448">
                  <c:v>-2063.5381751388886</c:v>
                </c:pt>
                <c:pt idx="1449">
                  <c:v>-2761.5330555625001</c:v>
                </c:pt>
                <c:pt idx="1450">
                  <c:v>-2271.7105375339511</c:v>
                </c:pt>
                <c:pt idx="1451">
                  <c:v>-1085.8157498888888</c:v>
                </c:pt>
                <c:pt idx="1452">
                  <c:v>-101.98038</c:v>
                </c:pt>
                <c:pt idx="1453">
                  <c:v>245.26962</c:v>
                </c:pt>
                <c:pt idx="1454">
                  <c:v>245.26962</c:v>
                </c:pt>
                <c:pt idx="1455">
                  <c:v>245.26962</c:v>
                </c:pt>
                <c:pt idx="1456">
                  <c:v>245.26962</c:v>
                </c:pt>
                <c:pt idx="1457">
                  <c:v>245.26962</c:v>
                </c:pt>
                <c:pt idx="1458">
                  <c:v>245.26962</c:v>
                </c:pt>
                <c:pt idx="1459">
                  <c:v>245.26962</c:v>
                </c:pt>
                <c:pt idx="1460">
                  <c:v>245.26962</c:v>
                </c:pt>
                <c:pt idx="1461">
                  <c:v>245.26962</c:v>
                </c:pt>
                <c:pt idx="1462">
                  <c:v>245.26962</c:v>
                </c:pt>
                <c:pt idx="1463">
                  <c:v>245.26962</c:v>
                </c:pt>
                <c:pt idx="1464">
                  <c:v>245.26962</c:v>
                </c:pt>
                <c:pt idx="1465">
                  <c:v>245.26962</c:v>
                </c:pt>
                <c:pt idx="1466">
                  <c:v>245.26962</c:v>
                </c:pt>
                <c:pt idx="1467">
                  <c:v>245.26962</c:v>
                </c:pt>
                <c:pt idx="1468">
                  <c:v>245.26962</c:v>
                </c:pt>
                <c:pt idx="1469">
                  <c:v>245.26962</c:v>
                </c:pt>
                <c:pt idx="1470">
                  <c:v>245.26962</c:v>
                </c:pt>
                <c:pt idx="1471">
                  <c:v>245.26962</c:v>
                </c:pt>
                <c:pt idx="1472">
                  <c:v>245.26962</c:v>
                </c:pt>
                <c:pt idx="1473">
                  <c:v>245.26962</c:v>
                </c:pt>
                <c:pt idx="1474">
                  <c:v>245.26962</c:v>
                </c:pt>
                <c:pt idx="1475">
                  <c:v>245.26962</c:v>
                </c:pt>
                <c:pt idx="1476">
                  <c:v>245.26962</c:v>
                </c:pt>
                <c:pt idx="1477">
                  <c:v>245.26962</c:v>
                </c:pt>
                <c:pt idx="1478">
                  <c:v>881.89462000000003</c:v>
                </c:pt>
                <c:pt idx="1479">
                  <c:v>1518.6528212067901</c:v>
                </c:pt>
                <c:pt idx="1480">
                  <c:v>1432.2399248271604</c:v>
                </c:pt>
                <c:pt idx="1481">
                  <c:v>1259.1744249374999</c:v>
                </c:pt>
                <c:pt idx="1482">
                  <c:v>1086.1747000239195</c:v>
                </c:pt>
                <c:pt idx="1483">
                  <c:v>971.03648986419751</c:v>
                </c:pt>
                <c:pt idx="1484">
                  <c:v>913.80878167901255</c:v>
                </c:pt>
                <c:pt idx="1485">
                  <c:v>972.34676041280864</c:v>
                </c:pt>
                <c:pt idx="1486">
                  <c:v>1175.8493747152775</c:v>
                </c:pt>
                <c:pt idx="1487">
                  <c:v>1437.6541135486111</c:v>
                </c:pt>
                <c:pt idx="1488">
                  <c:v>1729.0356631327163</c:v>
                </c:pt>
                <c:pt idx="1489">
                  <c:v>2021.2464177500005</c:v>
                </c:pt>
                <c:pt idx="1490">
                  <c:v>2256.6425530486108</c:v>
                </c:pt>
                <c:pt idx="1491">
                  <c:v>2406.2640018819438</c:v>
                </c:pt>
                <c:pt idx="1492">
                  <c:v>2412.2459469868836</c:v>
                </c:pt>
                <c:pt idx="1493">
                  <c:v>2302.8962099313271</c:v>
                </c:pt>
                <c:pt idx="1494">
                  <c:v>2164.9084003819444</c:v>
                </c:pt>
                <c:pt idx="1495">
                  <c:v>1969.008988021604</c:v>
                </c:pt>
                <c:pt idx="1496">
                  <c:v>1772.6807998757718</c:v>
                </c:pt>
                <c:pt idx="1497">
                  <c:v>1575.996766357255</c:v>
                </c:pt>
                <c:pt idx="1498">
                  <c:v>1349.6376724374984</c:v>
                </c:pt>
                <c:pt idx="1499">
                  <c:v>1122.408917746141</c:v>
                </c:pt>
                <c:pt idx="1500">
                  <c:v>894.20482198688273</c:v>
                </c:pt>
                <c:pt idx="1501">
                  <c:v>780.69612493750037</c:v>
                </c:pt>
                <c:pt idx="1502">
                  <c:v>725.09765465355099</c:v>
                </c:pt>
                <c:pt idx="1503">
                  <c:v>697.89066950540041</c:v>
                </c:pt>
                <c:pt idx="1504">
                  <c:v>699.93464752777697</c:v>
                </c:pt>
                <c:pt idx="1505">
                  <c:v>643.83309500000041</c:v>
                </c:pt>
                <c:pt idx="1506">
                  <c:v>616.38860439429016</c:v>
                </c:pt>
                <c:pt idx="1507">
                  <c:v>646.83287424382752</c:v>
                </c:pt>
                <c:pt idx="1508">
                  <c:v>706.53416186419668</c:v>
                </c:pt>
                <c:pt idx="1509">
                  <c:v>795.50237478317945</c:v>
                </c:pt>
                <c:pt idx="1510">
                  <c:v>971.93863579012441</c:v>
                </c:pt>
                <c:pt idx="1511">
                  <c:v>1207.5780559374998</c:v>
                </c:pt>
                <c:pt idx="1512">
                  <c:v>1444.6315004660485</c:v>
                </c:pt>
                <c:pt idx="1513">
                  <c:v>1654.2737546905864</c:v>
                </c:pt>
                <c:pt idx="1514">
                  <c:v>1749.4746282091041</c:v>
                </c:pt>
                <c:pt idx="1515">
                  <c:v>1671.3675426165123</c:v>
                </c:pt>
                <c:pt idx="1516">
                  <c:v>1418.807352827163</c:v>
                </c:pt>
                <c:pt idx="1517">
                  <c:v>1164.1451158942909</c:v>
                </c:pt>
                <c:pt idx="1518">
                  <c:v>966.29199409799389</c:v>
                </c:pt>
                <c:pt idx="1519">
                  <c:v>824.78811302391978</c:v>
                </c:pt>
                <c:pt idx="1520">
                  <c:v>711.85267654012182</c:v>
                </c:pt>
                <c:pt idx="1521">
                  <c:v>597.72310774999664</c:v>
                </c:pt>
                <c:pt idx="1522">
                  <c:v>454.25671054861186</c:v>
                </c:pt>
                <c:pt idx="1523">
                  <c:v>251.2866258641975</c:v>
                </c:pt>
                <c:pt idx="1524">
                  <c:v>-39.713208691358034</c:v>
                </c:pt>
                <c:pt idx="1525">
                  <c:v>-420.3235942168202</c:v>
                </c:pt>
                <c:pt idx="1526">
                  <c:v>-745.34046322222389</c:v>
                </c:pt>
                <c:pt idx="1527">
                  <c:v>-956.34307605246738</c:v>
                </c:pt>
                <c:pt idx="1528">
                  <c:v>-965.24664101543021</c:v>
                </c:pt>
                <c:pt idx="1529">
                  <c:v>-799.50473061728394</c:v>
                </c:pt>
                <c:pt idx="1530">
                  <c:v>-545.31888064506211</c:v>
                </c:pt>
                <c:pt idx="1531">
                  <c:v>-231.41055195138892</c:v>
                </c:pt>
                <c:pt idx="1532">
                  <c:v>84.569000466049772</c:v>
                </c:pt>
                <c:pt idx="1533">
                  <c:v>402.21989777777651</c:v>
                </c:pt>
                <c:pt idx="1534">
                  <c:v>750.79530482716018</c:v>
                </c:pt>
                <c:pt idx="1535">
                  <c:v>1159.2723517253098</c:v>
                </c:pt>
                <c:pt idx="1536">
                  <c:v>1570.5697415308628</c:v>
                </c:pt>
                <c:pt idx="1537">
                  <c:v>1868.4520053827168</c:v>
                </c:pt>
                <c:pt idx="1538">
                  <c:v>2110.2778509999998</c:v>
                </c:pt>
                <c:pt idx="1539">
                  <c:v>2267.2947189012348</c:v>
                </c:pt>
                <c:pt idx="1540">
                  <c:v>2367.4122030794783</c:v>
                </c:pt>
                <c:pt idx="1541">
                  <c:v>2411.1160476049358</c:v>
                </c:pt>
                <c:pt idx="1542">
                  <c:v>2310.356137132716</c:v>
                </c:pt>
                <c:pt idx="1543">
                  <c:v>2064.1406180486133</c:v>
                </c:pt>
                <c:pt idx="1544">
                  <c:v>1641.9327502438255</c:v>
                </c:pt>
                <c:pt idx="1545">
                  <c:v>1215.6377520216033</c:v>
                </c:pt>
                <c:pt idx="1546">
                  <c:v>931.18899499999839</c:v>
                </c:pt>
                <c:pt idx="1547">
                  <c:v>760.54616086111105</c:v>
                </c:pt>
                <c:pt idx="1548">
                  <c:v>733.60777979938428</c:v>
                </c:pt>
                <c:pt idx="1549">
                  <c:v>765.05656288194439</c:v>
                </c:pt>
                <c:pt idx="1550">
                  <c:v>825.45660641975383</c:v>
                </c:pt>
                <c:pt idx="1551">
                  <c:v>886.88978493750164</c:v>
                </c:pt>
                <c:pt idx="1552">
                  <c:v>919.41243394753087</c:v>
                </c:pt>
                <c:pt idx="1553">
                  <c:v>923.5427721944443</c:v>
                </c:pt>
                <c:pt idx="1554">
                  <c:v>927.18571511651226</c:v>
                </c:pt>
                <c:pt idx="1555">
                  <c:v>989.2571035486078</c:v>
                </c:pt>
                <c:pt idx="1556">
                  <c:v>1080.8326475277777</c:v>
                </c:pt>
                <c:pt idx="1557">
                  <c:v>1173.5271917276268</c:v>
                </c:pt>
                <c:pt idx="1558">
                  <c:v>1295.7699249313278</c:v>
                </c:pt>
                <c:pt idx="1559">
                  <c:v>1419.7473011234551</c:v>
                </c:pt>
                <c:pt idx="1560">
                  <c:v>1457.5971727777744</c:v>
                </c:pt>
                <c:pt idx="1561">
                  <c:v>1466.6504514938279</c:v>
                </c:pt>
                <c:pt idx="1562">
                  <c:v>1475.8446372716057</c:v>
                </c:pt>
                <c:pt idx="1563">
                  <c:v>1514.1172301111101</c:v>
                </c:pt>
                <c:pt idx="1564">
                  <c:v>1553.1276585609585</c:v>
                </c:pt>
                <c:pt idx="1565">
                  <c:v>1563.3596578734582</c:v>
                </c:pt>
                <c:pt idx="1566">
                  <c:v>1602.6882280486111</c:v>
                </c:pt>
                <c:pt idx="1567">
                  <c:v>1584.9264193819417</c:v>
                </c:pt>
                <c:pt idx="1568">
                  <c:v>1508.1975809868809</c:v>
                </c:pt>
                <c:pt idx="1569">
                  <c:v>1459.9039859753102</c:v>
                </c:pt>
                <c:pt idx="1570">
                  <c:v>1411.0833655277786</c:v>
                </c:pt>
                <c:pt idx="1571">
                  <c:v>1361.7126020794753</c:v>
                </c:pt>
                <c:pt idx="1572">
                  <c:v>1311.7702293202151</c:v>
                </c:pt>
                <c:pt idx="1573">
                  <c:v>1203.3614321944419</c:v>
                </c:pt>
                <c:pt idx="1574">
                  <c:v>1064.0548206141991</c:v>
                </c:pt>
                <c:pt idx="1575">
                  <c:v>952.3636044938271</c:v>
                </c:pt>
                <c:pt idx="1576">
                  <c:v>810.39296877777758</c:v>
                </c:pt>
                <c:pt idx="1577">
                  <c:v>666.38606089429015</c:v>
                </c:pt>
                <c:pt idx="1578">
                  <c:v>549.95546877777588</c:v>
                </c:pt>
                <c:pt idx="1579">
                  <c:v>490.04199493750156</c:v>
                </c:pt>
                <c:pt idx="1580">
                  <c:v>430.13347486111172</c:v>
                </c:pt>
                <c:pt idx="1581">
                  <c:v>397.81778309799222</c:v>
                </c:pt>
                <c:pt idx="1582">
                  <c:v>366.18763721527762</c:v>
                </c:pt>
                <c:pt idx="1583">
                  <c:v>275.35268093750074</c:v>
                </c:pt>
                <c:pt idx="1584">
                  <c:v>212.80985930864205</c:v>
                </c:pt>
                <c:pt idx="1585">
                  <c:v>149.63323111111038</c:v>
                </c:pt>
                <c:pt idx="1586">
                  <c:v>85.836006381942752</c:v>
                </c:pt>
                <c:pt idx="1587">
                  <c:v>50.370546412808494</c:v>
                </c:pt>
                <c:pt idx="1588">
                  <c:v>72.835128264662899</c:v>
                </c:pt>
                <c:pt idx="1589">
                  <c:v>153.86906268827323</c:v>
                </c:pt>
                <c:pt idx="1590">
                  <c:v>236.21794621527852</c:v>
                </c:pt>
                <c:pt idx="1591">
                  <c:v>319.22595554861107</c:v>
                </c:pt>
                <c:pt idx="1592">
                  <c:v>374.57563680169415</c:v>
                </c:pt>
                <c:pt idx="1593">
                  <c:v>429.9341247461436</c:v>
                </c:pt>
                <c:pt idx="1594">
                  <c:v>486.55417122762589</c:v>
                </c:pt>
                <c:pt idx="1595">
                  <c:v>427.42641938194186</c:v>
                </c:pt>
                <c:pt idx="1596">
                  <c:v>367.05252070910569</c:v>
                </c:pt>
                <c:pt idx="1597">
                  <c:v>277.7499287276251</c:v>
                </c:pt>
                <c:pt idx="1598">
                  <c:v>157.66345886111111</c:v>
                </c:pt>
                <c:pt idx="1599">
                  <c:v>94.865518391974547</c:v>
                </c:pt>
                <c:pt idx="1600">
                  <c:v>31.494317357251475</c:v>
                </c:pt>
                <c:pt idx="1601">
                  <c:v>-3.4977829513890129</c:v>
                </c:pt>
                <c:pt idx="1602">
                  <c:v>48.37765856095757</c:v>
                </c:pt>
                <c:pt idx="1603">
                  <c:v>159.3676418819428</c:v>
                </c:pt>
                <c:pt idx="1604">
                  <c:v>242.6332469374974</c:v>
                </c:pt>
                <c:pt idx="1605">
                  <c:v>355.44263765123776</c:v>
                </c:pt>
                <c:pt idx="1606">
                  <c:v>441.08274686419992</c:v>
                </c:pt>
                <c:pt idx="1607">
                  <c:v>497.78755774999922</c:v>
                </c:pt>
                <c:pt idx="1608">
                  <c:v>555.66255775000002</c:v>
                </c:pt>
                <c:pt idx="1609">
                  <c:v>613.53755775000081</c:v>
                </c:pt>
                <c:pt idx="1610">
                  <c:v>643.64524686419668</c:v>
                </c:pt>
                <c:pt idx="1611">
                  <c:v>673.16866704860854</c:v>
                </c:pt>
                <c:pt idx="1612">
                  <c:v>761.74223011111178</c:v>
                </c:pt>
                <c:pt idx="1613">
                  <c:v>850.91052004938274</c:v>
                </c:pt>
                <c:pt idx="1614">
                  <c:v>941.27321750308556</c:v>
                </c:pt>
                <c:pt idx="1615">
                  <c:v>1032.2526585609592</c:v>
                </c:pt>
                <c:pt idx="1616">
                  <c:v>1153.3997843179013</c:v>
                </c:pt>
                <c:pt idx="1617">
                  <c:v>1246.8693173572522</c:v>
                </c:pt>
                <c:pt idx="1618">
                  <c:v>1312.0824929313271</c:v>
                </c:pt>
                <c:pt idx="1619">
                  <c:v>1291.1841260956764</c:v>
                </c:pt>
                <c:pt idx="1620">
                  <c:v>1211.2466247461402</c:v>
                </c:pt>
                <c:pt idx="1621">
                  <c:v>1130.7419174313304</c:v>
                </c:pt>
                <c:pt idx="1622">
                  <c:v>1020.0777816905879</c:v>
                </c:pt>
                <c:pt idx="1623">
                  <c:v>850.29029744984473</c:v>
                </c:pt>
                <c:pt idx="1624">
                  <c:v>649.01137271527614</c:v>
                </c:pt>
                <c:pt idx="1625">
                  <c:v>474.7443098734567</c:v>
                </c:pt>
                <c:pt idx="1626">
                  <c:v>211.74406268827408</c:v>
                </c:pt>
                <c:pt idx="1627">
                  <c:v>-83.999276000001601</c:v>
                </c:pt>
                <c:pt idx="1628">
                  <c:v>-324.32247990432177</c:v>
                </c:pt>
                <c:pt idx="1629">
                  <c:v>-480.19557876543308</c:v>
                </c:pt>
                <c:pt idx="1630">
                  <c:v>-491.80912778472316</c:v>
                </c:pt>
                <c:pt idx="1631">
                  <c:v>-329.0031481180539</c:v>
                </c:pt>
                <c:pt idx="1632">
                  <c:v>-76.268475756173871</c:v>
                </c:pt>
                <c:pt idx="1633">
                  <c:v>207.82828882021522</c:v>
                </c:pt>
                <c:pt idx="1634">
                  <c:v>437.57878454012581</c:v>
                </c:pt>
                <c:pt idx="1635">
                  <c:v>523.8092172831806</c:v>
                </c:pt>
                <c:pt idx="1636">
                  <c:v>523.80921728317651</c:v>
                </c:pt>
                <c:pt idx="1637">
                  <c:v>436.41520044444275</c:v>
                </c:pt>
                <c:pt idx="1638">
                  <c:v>347.86145243750332</c:v>
                </c:pt>
                <c:pt idx="1639">
                  <c:v>287.67249428318144</c:v>
                </c:pt>
                <c:pt idx="1640">
                  <c:v>284.79243099999837</c:v>
                </c:pt>
                <c:pt idx="1641">
                  <c:v>369.31078790123206</c:v>
                </c:pt>
                <c:pt idx="1642">
                  <c:v>512.85451886111264</c:v>
                </c:pt>
                <c:pt idx="1643">
                  <c:v>715.98862817207032</c:v>
                </c:pt>
                <c:pt idx="1644">
                  <c:v>892.47993099999667</c:v>
                </c:pt>
                <c:pt idx="1645">
                  <c:v>1041.2033725239164</c:v>
                </c:pt>
                <c:pt idx="1646">
                  <c:v>1162.7657888202184</c:v>
                </c:pt>
                <c:pt idx="1647">
                  <c:v>1256.0355200493843</c:v>
                </c:pt>
                <c:pt idx="1648">
                  <c:v>1350.5651585609576</c:v>
                </c:pt>
                <c:pt idx="1649">
                  <c:v>1387.9174521535485</c:v>
                </c:pt>
                <c:pt idx="1650">
                  <c:v>1396.440127715277</c:v>
                </c:pt>
                <c:pt idx="1651">
                  <c:v>1347.1956852461444</c:v>
                </c:pt>
                <c:pt idx="1652">
                  <c:v>1267.8666712276226</c:v>
                </c:pt>
                <c:pt idx="1653">
                  <c:v>1216.9211612808624</c:v>
                </c:pt>
                <c:pt idx="1654">
                  <c:v>1136.4659916049375</c:v>
                </c:pt>
                <c:pt idx="1655">
                  <c:v>1083.7164859753068</c:v>
                </c:pt>
                <c:pt idx="1656">
                  <c:v>1088.8772071111134</c:v>
                </c:pt>
                <c:pt idx="1657">
                  <c:v>1094.0731550123483</c:v>
                </c:pt>
                <c:pt idx="1658">
                  <c:v>1099.3043296790108</c:v>
                </c:pt>
                <c:pt idx="1659">
                  <c:v>1104.5707311111096</c:v>
                </c:pt>
                <c:pt idx="1660">
                  <c:v>1109.8723593086404</c:v>
                </c:pt>
                <c:pt idx="1661">
                  <c:v>1086.2717142716049</c:v>
                </c:pt>
                <c:pt idx="1662">
                  <c:v>1090.9703593202159</c:v>
                </c:pt>
                <c:pt idx="1663">
                  <c:v>1096.3732644683641</c:v>
                </c:pt>
                <c:pt idx="1664">
                  <c:v>1043.2547034290155</c:v>
                </c:pt>
                <c:pt idx="1665">
                  <c:v>1018.4156174197539</c:v>
                </c:pt>
                <c:pt idx="1666">
                  <c:v>964.65884646604934</c:v>
                </c:pt>
                <c:pt idx="1667">
                  <c:v>909.54034086111039</c:v>
                </c:pt>
                <c:pt idx="1668">
                  <c:v>883.36814194752742</c:v>
                </c:pt>
                <c:pt idx="1669">
                  <c:v>856.51039715355182</c:v>
                </c:pt>
                <c:pt idx="1670">
                  <c:v>829.65760612345684</c:v>
                </c:pt>
                <c:pt idx="1671">
                  <c:v>773.1751641944436</c:v>
                </c:pt>
                <c:pt idx="1672">
                  <c:v>744.93476885725386</c:v>
                </c:pt>
                <c:pt idx="1673">
                  <c:v>745.63242393827227</c:v>
                </c:pt>
                <c:pt idx="1674">
                  <c:v>717.39312943750247</c:v>
                </c:pt>
                <c:pt idx="1675">
                  <c:v>688.45562943749997</c:v>
                </c:pt>
                <c:pt idx="1676">
                  <c:v>659.51812943749746</c:v>
                </c:pt>
                <c:pt idx="1677">
                  <c:v>600.94492393826818</c:v>
                </c:pt>
                <c:pt idx="1678">
                  <c:v>541.67516419444439</c:v>
                </c:pt>
                <c:pt idx="1679">
                  <c:v>510.64965271527927</c:v>
                </c:pt>
                <c:pt idx="1680">
                  <c:v>508.56659500000166</c:v>
                </c:pt>
                <c:pt idx="1681">
                  <c:v>564.36349104860938</c:v>
                </c:pt>
                <c:pt idx="1682">
                  <c:v>650.48439056789869</c:v>
                </c:pt>
                <c:pt idx="1683">
                  <c:v>737.29689056790198</c:v>
                </c:pt>
                <c:pt idx="1684">
                  <c:v>854.43064194753322</c:v>
                </c:pt>
                <c:pt idx="1685">
                  <c:v>915.07974972530781</c:v>
                </c:pt>
                <c:pt idx="1686">
                  <c:v>917.8626641944436</c:v>
                </c:pt>
                <c:pt idx="1687">
                  <c:v>920.6543853549415</c:v>
                </c:pt>
                <c:pt idx="1688">
                  <c:v>865.57991320678843</c:v>
                </c:pt>
                <c:pt idx="1689">
                  <c:v>809.10847964197274</c:v>
                </c:pt>
                <c:pt idx="1690">
                  <c:v>781.57674775000328</c:v>
                </c:pt>
                <c:pt idx="1691">
                  <c:v>753.34295743132793</c:v>
                </c:pt>
                <c:pt idx="1692">
                  <c:v>754.04721753086096</c:v>
                </c:pt>
                <c:pt idx="1693">
                  <c:v>754.75202804860771</c:v>
                </c:pt>
                <c:pt idx="1694">
                  <c:v>755.45738898457262</c:v>
                </c:pt>
                <c:pt idx="1695">
                  <c:v>756.16330033873953</c:v>
                </c:pt>
                <c:pt idx="1696">
                  <c:v>756.86976211110766</c:v>
                </c:pt>
                <c:pt idx="1697">
                  <c:v>757.57677430169417</c:v>
                </c:pt>
                <c:pt idx="1698">
                  <c:v>729.34683691049213</c:v>
                </c:pt>
                <c:pt idx="1699">
                  <c:v>671.47183691049531</c:v>
                </c:pt>
                <c:pt idx="1700">
                  <c:v>612.88927430170236</c:v>
                </c:pt>
                <c:pt idx="1701">
                  <c:v>582.53830033873305</c:v>
                </c:pt>
                <c:pt idx="1702">
                  <c:v>581.12702804860942</c:v>
                </c:pt>
                <c:pt idx="1703">
                  <c:v>550.78045743132714</c:v>
                </c:pt>
                <c:pt idx="1704">
                  <c:v>548.67097964197524</c:v>
                </c:pt>
                <c:pt idx="1705">
                  <c:v>576.20491320679264</c:v>
                </c:pt>
                <c:pt idx="1706">
                  <c:v>574.80354844444287</c:v>
                </c:pt>
                <c:pt idx="1707">
                  <c:v>602.341885354939</c:v>
                </c:pt>
                <c:pt idx="1708">
                  <c:v>630.58062943749917</c:v>
                </c:pt>
                <c:pt idx="1709">
                  <c:v>629.88242393827068</c:v>
                </c:pt>
                <c:pt idx="1710">
                  <c:v>687.05976885725306</c:v>
                </c:pt>
                <c:pt idx="1711">
                  <c:v>745.63242393827227</c:v>
                </c:pt>
                <c:pt idx="1712">
                  <c:v>775.26812943749917</c:v>
                </c:pt>
                <c:pt idx="1713">
                  <c:v>834.54119169058629</c:v>
                </c:pt>
                <c:pt idx="1714">
                  <c:v>865.57991320679264</c:v>
                </c:pt>
                <c:pt idx="1715">
                  <c:v>896.62358848687938</c:v>
                </c:pt>
                <c:pt idx="1716">
                  <c:v>928.37702804861021</c:v>
                </c:pt>
                <c:pt idx="1717">
                  <c:v>960.13927430169906</c:v>
                </c:pt>
                <c:pt idx="1718">
                  <c:v>992.62009152777784</c:v>
                </c:pt>
                <c:pt idx="1719">
                  <c:v>1025.1146692091031</c:v>
                </c:pt>
                <c:pt idx="1720">
                  <c:v>1029.4013262276217</c:v>
                </c:pt>
                <c:pt idx="1721">
                  <c:v>975.11367691049543</c:v>
                </c:pt>
                <c:pt idx="1722">
                  <c:v>891.18096498456612</c:v>
                </c:pt>
                <c:pt idx="1723">
                  <c:v>805.81166153086747</c:v>
                </c:pt>
                <c:pt idx="1724">
                  <c:v>719.72158543132707</c:v>
                </c:pt>
                <c:pt idx="1725">
                  <c:v>545.37416153085758</c:v>
                </c:pt>
                <c:pt idx="1726">
                  <c:v>310.27029830170397</c:v>
                </c:pt>
                <c:pt idx="1727">
                  <c:v>43.38052083642458</c:v>
                </c:pt>
                <c:pt idx="1728">
                  <c:v>-255.94273788889234</c:v>
                </c:pt>
                <c:pt idx="1729">
                  <c:v>-558.64639005015761</c:v>
                </c:pt>
                <c:pt idx="1730">
                  <c:v>-748.8235664575634</c:v>
                </c:pt>
                <c:pt idx="1731">
                  <c:v>-823.6032857283933</c:v>
                </c:pt>
                <c:pt idx="1732">
                  <c:v>-840.81926649691172</c:v>
                </c:pt>
                <c:pt idx="1733">
                  <c:v>-799.14720255015607</c:v>
                </c:pt>
                <c:pt idx="1734">
                  <c:v>-756.50337525385874</c:v>
                </c:pt>
                <c:pt idx="1735">
                  <c:v>-741.86491471913405</c:v>
                </c:pt>
                <c:pt idx="1736">
                  <c:v>-784.81028295138969</c:v>
                </c:pt>
                <c:pt idx="1737">
                  <c:v>-799.11675306250083</c:v>
                </c:pt>
                <c:pt idx="1738">
                  <c:v>-783.5921192098748</c:v>
                </c:pt>
                <c:pt idx="1739">
                  <c:v>-738.83881412422591</c:v>
                </c:pt>
                <c:pt idx="1740">
                  <c:v>-605.87769887654486</c:v>
                </c:pt>
                <c:pt idx="1741">
                  <c:v>-413.17318901543297</c:v>
                </c:pt>
                <c:pt idx="1742">
                  <c:v>-276.02972099999658</c:v>
                </c:pt>
                <c:pt idx="1743">
                  <c:v>-196.12579516126709</c:v>
                </c:pt>
                <c:pt idx="1744">
                  <c:v>-115.08635655555815</c:v>
                </c:pt>
                <c:pt idx="1745">
                  <c:v>-91.339300274691368</c:v>
                </c:pt>
                <c:pt idx="1746">
                  <c:v>-96.474702172839557</c:v>
                </c:pt>
                <c:pt idx="1747">
                  <c:v>-43.680062249999196</c:v>
                </c:pt>
                <c:pt idx="1748">
                  <c:v>10.170279799384332</c:v>
                </c:pt>
                <c:pt idx="1749">
                  <c:v>64.055848614195895</c:v>
                </c:pt>
                <c:pt idx="1750">
                  <c:v>147.89939279012088</c:v>
                </c:pt>
                <c:pt idx="1751">
                  <c:v>174.37789943749988</c:v>
                </c:pt>
                <c:pt idx="1752">
                  <c:v>171.93266654012336</c:v>
                </c:pt>
                <c:pt idx="1753">
                  <c:v>169.50119409799379</c:v>
                </c:pt>
                <c:pt idx="1754">
                  <c:v>167.0834821111111</c:v>
                </c:pt>
                <c:pt idx="1755">
                  <c:v>164.67953057947523</c:v>
                </c:pt>
                <c:pt idx="1756">
                  <c:v>162.28933950308635</c:v>
                </c:pt>
                <c:pt idx="1757">
                  <c:v>130.97540888194607</c:v>
                </c:pt>
                <c:pt idx="1758">
                  <c:v>128.14185593750159</c:v>
                </c:pt>
                <c:pt idx="1759">
                  <c:v>125.79569831790286</c:v>
                </c:pt>
                <c:pt idx="1760">
                  <c:v>94.060972975307834</c:v>
                </c:pt>
                <c:pt idx="1761">
                  <c:v>91.283562688270763</c:v>
                </c:pt>
                <c:pt idx="1762">
                  <c:v>88.525967456789317</c:v>
                </c:pt>
                <c:pt idx="1763">
                  <c:v>85.788187280863326</c:v>
                </c:pt>
                <c:pt idx="1764">
                  <c:v>54.132722160494609</c:v>
                </c:pt>
                <c:pt idx="1765">
                  <c:v>-35.825693118053948</c:v>
                </c:pt>
                <c:pt idx="1766">
                  <c:v>-213.45581122222313</c:v>
                </c:pt>
                <c:pt idx="1767">
                  <c:v>-450.66227201311722</c:v>
                </c:pt>
                <c:pt idx="1768">
                  <c:v>-747.35921025000005</c:v>
                </c:pt>
                <c:pt idx="1769">
                  <c:v>-1075.3246696057124</c:v>
                </c:pt>
                <c:pt idx="1770">
                  <c:v>-1347.1205997847219</c:v>
                </c:pt>
                <c:pt idx="1771">
                  <c:v>-1475.3232613649666</c:v>
                </c:pt>
                <c:pt idx="1772">
                  <c:v>-1487.2122946983</c:v>
                </c:pt>
                <c:pt idx="1773">
                  <c:v>-1440.6626997847231</c:v>
                </c:pt>
                <c:pt idx="1774">
                  <c:v>-1306.0808781180565</c:v>
                </c:pt>
                <c:pt idx="1775">
                  <c:v>-1141.1274418055559</c:v>
                </c:pt>
                <c:pt idx="1776">
                  <c:v>-1061.6861424722215</c:v>
                </c:pt>
                <c:pt idx="1777">
                  <c:v>-1097.6778022499996</c:v>
                </c:pt>
                <c:pt idx="1778">
                  <c:v>-1249.3762541983042</c:v>
                </c:pt>
                <c:pt idx="1779">
                  <c:v>-1488.5779810000008</c:v>
                </c:pt>
                <c:pt idx="1780">
                  <c:v>-1699.3414371180552</c:v>
                </c:pt>
                <c:pt idx="1781">
                  <c:v>-1765.4793152847228</c:v>
                </c:pt>
                <c:pt idx="1782">
                  <c:v>-1657.0787744320974</c:v>
                </c:pt>
                <c:pt idx="1783">
                  <c:v>-1431.7082316172834</c:v>
                </c:pt>
                <c:pt idx="1784">
                  <c:v>-1147.0665530131178</c:v>
                </c:pt>
                <c:pt idx="1785">
                  <c:v>-948.06415799459853</c:v>
                </c:pt>
                <c:pt idx="1786">
                  <c:v>-864.25694142052544</c:v>
                </c:pt>
                <c:pt idx="1787">
                  <c:v>-837.97053072839526</c:v>
                </c:pt>
                <c:pt idx="1788">
                  <c:v>-869.36041906249955</c:v>
                </c:pt>
                <c:pt idx="1789">
                  <c:v>-987.47721736496942</c:v>
                </c:pt>
                <c:pt idx="1790">
                  <c:v>-1192.4893536080247</c:v>
                </c:pt>
                <c:pt idx="1791">
                  <c:v>-1455.4309812538577</c:v>
                </c:pt>
                <c:pt idx="1792">
                  <c:v>-1718.3167414513891</c:v>
                </c:pt>
                <c:pt idx="1793">
                  <c:v>-1807.2098222847221</c:v>
                </c:pt>
                <c:pt idx="1794">
                  <c:v>-2271.5487145802467</c:v>
                </c:pt>
                <c:pt idx="1795">
                  <c:v>-1259.48038</c:v>
                </c:pt>
                <c:pt idx="1796">
                  <c:v>245.26962</c:v>
                </c:pt>
                <c:pt idx="1797">
                  <c:v>245.26962</c:v>
                </c:pt>
                <c:pt idx="1798">
                  <c:v>245.26962</c:v>
                </c:pt>
                <c:pt idx="1799">
                  <c:v>245.26962</c:v>
                </c:pt>
                <c:pt idx="1800">
                  <c:v>245.26962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C5-477F-9706-2E68B8E57C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7531136"/>
        <c:axId val="547519136"/>
      </c:scatterChart>
      <c:valAx>
        <c:axId val="547531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48623908959034784"/>
              <c:y val="0.9270614623138357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519136"/>
        <c:crosses val="autoZero"/>
        <c:crossBetween val="midCat"/>
      </c:valAx>
      <c:valAx>
        <c:axId val="54751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Resistance</a:t>
                </a:r>
                <a:r>
                  <a:rPr lang="en-GB" sz="1800" baseline="0"/>
                  <a:t> (N)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531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413929294961019E-2"/>
          <c:y val="8.6112760490172705E-2"/>
          <c:w val="0.93643817578759492"/>
          <c:h val="0.82313103008516153"/>
        </c:manualLayout>
      </c:layout>
      <c:scatterChart>
        <c:scatterStyle val="smoothMarker"/>
        <c:varyColors val="0"/>
        <c:ser>
          <c:idx val="0"/>
          <c:order val="0"/>
          <c:tx>
            <c:v>Power vs Time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WLTC_class_3!$C$19:$C$1813</c:f>
              <c:numCache>
                <c:formatCode>General</c:formatCode>
                <c:ptCount val="1795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13</c:v>
                </c:pt>
                <c:pt idx="8">
                  <c:v>14</c:v>
                </c:pt>
                <c:pt idx="9">
                  <c:v>15</c:v>
                </c:pt>
                <c:pt idx="10">
                  <c:v>16</c:v>
                </c:pt>
                <c:pt idx="11">
                  <c:v>17</c:v>
                </c:pt>
                <c:pt idx="12">
                  <c:v>18</c:v>
                </c:pt>
                <c:pt idx="13">
                  <c:v>19</c:v>
                </c:pt>
                <c:pt idx="14">
                  <c:v>20</c:v>
                </c:pt>
                <c:pt idx="15">
                  <c:v>21</c:v>
                </c:pt>
                <c:pt idx="16">
                  <c:v>22</c:v>
                </c:pt>
                <c:pt idx="17">
                  <c:v>23</c:v>
                </c:pt>
                <c:pt idx="18">
                  <c:v>24</c:v>
                </c:pt>
                <c:pt idx="19">
                  <c:v>25</c:v>
                </c:pt>
                <c:pt idx="20">
                  <c:v>26</c:v>
                </c:pt>
                <c:pt idx="21">
                  <c:v>27</c:v>
                </c:pt>
                <c:pt idx="22">
                  <c:v>28</c:v>
                </c:pt>
                <c:pt idx="23">
                  <c:v>29</c:v>
                </c:pt>
                <c:pt idx="24">
                  <c:v>30</c:v>
                </c:pt>
                <c:pt idx="25">
                  <c:v>31</c:v>
                </c:pt>
                <c:pt idx="26">
                  <c:v>32</c:v>
                </c:pt>
                <c:pt idx="27">
                  <c:v>33</c:v>
                </c:pt>
                <c:pt idx="28">
                  <c:v>34</c:v>
                </c:pt>
                <c:pt idx="29">
                  <c:v>35</c:v>
                </c:pt>
                <c:pt idx="30">
                  <c:v>36</c:v>
                </c:pt>
                <c:pt idx="31">
                  <c:v>37</c:v>
                </c:pt>
                <c:pt idx="32">
                  <c:v>38</c:v>
                </c:pt>
                <c:pt idx="33">
                  <c:v>39</c:v>
                </c:pt>
                <c:pt idx="34">
                  <c:v>40</c:v>
                </c:pt>
                <c:pt idx="35">
                  <c:v>41</c:v>
                </c:pt>
                <c:pt idx="36">
                  <c:v>42</c:v>
                </c:pt>
                <c:pt idx="37">
                  <c:v>43</c:v>
                </c:pt>
                <c:pt idx="38">
                  <c:v>44</c:v>
                </c:pt>
                <c:pt idx="39">
                  <c:v>45</c:v>
                </c:pt>
                <c:pt idx="40">
                  <c:v>46</c:v>
                </c:pt>
                <c:pt idx="41">
                  <c:v>47</c:v>
                </c:pt>
                <c:pt idx="42">
                  <c:v>48</c:v>
                </c:pt>
                <c:pt idx="43">
                  <c:v>49</c:v>
                </c:pt>
                <c:pt idx="44">
                  <c:v>50</c:v>
                </c:pt>
                <c:pt idx="45">
                  <c:v>51</c:v>
                </c:pt>
                <c:pt idx="46">
                  <c:v>52</c:v>
                </c:pt>
                <c:pt idx="47">
                  <c:v>53</c:v>
                </c:pt>
                <c:pt idx="48">
                  <c:v>54</c:v>
                </c:pt>
                <c:pt idx="49">
                  <c:v>55</c:v>
                </c:pt>
                <c:pt idx="50">
                  <c:v>56</c:v>
                </c:pt>
                <c:pt idx="51">
                  <c:v>57</c:v>
                </c:pt>
                <c:pt idx="52">
                  <c:v>58</c:v>
                </c:pt>
                <c:pt idx="53">
                  <c:v>59</c:v>
                </c:pt>
                <c:pt idx="54">
                  <c:v>60</c:v>
                </c:pt>
                <c:pt idx="55">
                  <c:v>61</c:v>
                </c:pt>
                <c:pt idx="56">
                  <c:v>62</c:v>
                </c:pt>
                <c:pt idx="57">
                  <c:v>63</c:v>
                </c:pt>
                <c:pt idx="58">
                  <c:v>64</c:v>
                </c:pt>
                <c:pt idx="59">
                  <c:v>65</c:v>
                </c:pt>
                <c:pt idx="60">
                  <c:v>66</c:v>
                </c:pt>
                <c:pt idx="61">
                  <c:v>67</c:v>
                </c:pt>
                <c:pt idx="62">
                  <c:v>68</c:v>
                </c:pt>
                <c:pt idx="63">
                  <c:v>69</c:v>
                </c:pt>
                <c:pt idx="64">
                  <c:v>70</c:v>
                </c:pt>
                <c:pt idx="65">
                  <c:v>71</c:v>
                </c:pt>
                <c:pt idx="66">
                  <c:v>72</c:v>
                </c:pt>
                <c:pt idx="67">
                  <c:v>73</c:v>
                </c:pt>
                <c:pt idx="68">
                  <c:v>74</c:v>
                </c:pt>
                <c:pt idx="69">
                  <c:v>75</c:v>
                </c:pt>
                <c:pt idx="70">
                  <c:v>76</c:v>
                </c:pt>
                <c:pt idx="71">
                  <c:v>77</c:v>
                </c:pt>
                <c:pt idx="72">
                  <c:v>78</c:v>
                </c:pt>
                <c:pt idx="73">
                  <c:v>79</c:v>
                </c:pt>
                <c:pt idx="74">
                  <c:v>80</c:v>
                </c:pt>
                <c:pt idx="75">
                  <c:v>81</c:v>
                </c:pt>
                <c:pt idx="76">
                  <c:v>82</c:v>
                </c:pt>
                <c:pt idx="77">
                  <c:v>83</c:v>
                </c:pt>
                <c:pt idx="78">
                  <c:v>84</c:v>
                </c:pt>
                <c:pt idx="79">
                  <c:v>85</c:v>
                </c:pt>
                <c:pt idx="80">
                  <c:v>86</c:v>
                </c:pt>
                <c:pt idx="81">
                  <c:v>87</c:v>
                </c:pt>
                <c:pt idx="82">
                  <c:v>88</c:v>
                </c:pt>
                <c:pt idx="83">
                  <c:v>89</c:v>
                </c:pt>
                <c:pt idx="84">
                  <c:v>90</c:v>
                </c:pt>
                <c:pt idx="85">
                  <c:v>91</c:v>
                </c:pt>
                <c:pt idx="86">
                  <c:v>92</c:v>
                </c:pt>
                <c:pt idx="87">
                  <c:v>93</c:v>
                </c:pt>
                <c:pt idx="88">
                  <c:v>94</c:v>
                </c:pt>
                <c:pt idx="89">
                  <c:v>95</c:v>
                </c:pt>
                <c:pt idx="90">
                  <c:v>96</c:v>
                </c:pt>
                <c:pt idx="91">
                  <c:v>97</c:v>
                </c:pt>
                <c:pt idx="92">
                  <c:v>98</c:v>
                </c:pt>
                <c:pt idx="93">
                  <c:v>99</c:v>
                </c:pt>
                <c:pt idx="94">
                  <c:v>100</c:v>
                </c:pt>
                <c:pt idx="95">
                  <c:v>101</c:v>
                </c:pt>
                <c:pt idx="96">
                  <c:v>102</c:v>
                </c:pt>
                <c:pt idx="97">
                  <c:v>103</c:v>
                </c:pt>
                <c:pt idx="98">
                  <c:v>104</c:v>
                </c:pt>
                <c:pt idx="99">
                  <c:v>105</c:v>
                </c:pt>
                <c:pt idx="100">
                  <c:v>106</c:v>
                </c:pt>
                <c:pt idx="101">
                  <c:v>107</c:v>
                </c:pt>
                <c:pt idx="102">
                  <c:v>108</c:v>
                </c:pt>
                <c:pt idx="103">
                  <c:v>109</c:v>
                </c:pt>
                <c:pt idx="104">
                  <c:v>110</c:v>
                </c:pt>
                <c:pt idx="105">
                  <c:v>111</c:v>
                </c:pt>
                <c:pt idx="106">
                  <c:v>112</c:v>
                </c:pt>
                <c:pt idx="107">
                  <c:v>113</c:v>
                </c:pt>
                <c:pt idx="108">
                  <c:v>114</c:v>
                </c:pt>
                <c:pt idx="109">
                  <c:v>115</c:v>
                </c:pt>
                <c:pt idx="110">
                  <c:v>116</c:v>
                </c:pt>
                <c:pt idx="111">
                  <c:v>117</c:v>
                </c:pt>
                <c:pt idx="112">
                  <c:v>118</c:v>
                </c:pt>
                <c:pt idx="113">
                  <c:v>119</c:v>
                </c:pt>
                <c:pt idx="114">
                  <c:v>120</c:v>
                </c:pt>
                <c:pt idx="115">
                  <c:v>121</c:v>
                </c:pt>
                <c:pt idx="116">
                  <c:v>122</c:v>
                </c:pt>
                <c:pt idx="117">
                  <c:v>123</c:v>
                </c:pt>
                <c:pt idx="118">
                  <c:v>124</c:v>
                </c:pt>
                <c:pt idx="119">
                  <c:v>125</c:v>
                </c:pt>
                <c:pt idx="120">
                  <c:v>126</c:v>
                </c:pt>
                <c:pt idx="121">
                  <c:v>127</c:v>
                </c:pt>
                <c:pt idx="122">
                  <c:v>128</c:v>
                </c:pt>
                <c:pt idx="123">
                  <c:v>129</c:v>
                </c:pt>
                <c:pt idx="124">
                  <c:v>130</c:v>
                </c:pt>
                <c:pt idx="125">
                  <c:v>131</c:v>
                </c:pt>
                <c:pt idx="126">
                  <c:v>132</c:v>
                </c:pt>
                <c:pt idx="127">
                  <c:v>133</c:v>
                </c:pt>
                <c:pt idx="128">
                  <c:v>134</c:v>
                </c:pt>
                <c:pt idx="129">
                  <c:v>135</c:v>
                </c:pt>
                <c:pt idx="130">
                  <c:v>136</c:v>
                </c:pt>
                <c:pt idx="131">
                  <c:v>137</c:v>
                </c:pt>
                <c:pt idx="132">
                  <c:v>138</c:v>
                </c:pt>
                <c:pt idx="133">
                  <c:v>139</c:v>
                </c:pt>
                <c:pt idx="134">
                  <c:v>140</c:v>
                </c:pt>
                <c:pt idx="135">
                  <c:v>141</c:v>
                </c:pt>
                <c:pt idx="136">
                  <c:v>142</c:v>
                </c:pt>
                <c:pt idx="137">
                  <c:v>143</c:v>
                </c:pt>
                <c:pt idx="138">
                  <c:v>144</c:v>
                </c:pt>
                <c:pt idx="139">
                  <c:v>145</c:v>
                </c:pt>
                <c:pt idx="140">
                  <c:v>146</c:v>
                </c:pt>
                <c:pt idx="141">
                  <c:v>147</c:v>
                </c:pt>
                <c:pt idx="142">
                  <c:v>148</c:v>
                </c:pt>
                <c:pt idx="143">
                  <c:v>149</c:v>
                </c:pt>
                <c:pt idx="144">
                  <c:v>150</c:v>
                </c:pt>
                <c:pt idx="145">
                  <c:v>151</c:v>
                </c:pt>
                <c:pt idx="146">
                  <c:v>152</c:v>
                </c:pt>
                <c:pt idx="147">
                  <c:v>153</c:v>
                </c:pt>
                <c:pt idx="148">
                  <c:v>154</c:v>
                </c:pt>
                <c:pt idx="149">
                  <c:v>155</c:v>
                </c:pt>
                <c:pt idx="150">
                  <c:v>156</c:v>
                </c:pt>
                <c:pt idx="151">
                  <c:v>157</c:v>
                </c:pt>
                <c:pt idx="152">
                  <c:v>158</c:v>
                </c:pt>
                <c:pt idx="153">
                  <c:v>159</c:v>
                </c:pt>
                <c:pt idx="154">
                  <c:v>160</c:v>
                </c:pt>
                <c:pt idx="155">
                  <c:v>161</c:v>
                </c:pt>
                <c:pt idx="156">
                  <c:v>162</c:v>
                </c:pt>
                <c:pt idx="157">
                  <c:v>163</c:v>
                </c:pt>
                <c:pt idx="158">
                  <c:v>164</c:v>
                </c:pt>
                <c:pt idx="159">
                  <c:v>165</c:v>
                </c:pt>
                <c:pt idx="160">
                  <c:v>166</c:v>
                </c:pt>
                <c:pt idx="161">
                  <c:v>167</c:v>
                </c:pt>
                <c:pt idx="162">
                  <c:v>168</c:v>
                </c:pt>
                <c:pt idx="163">
                  <c:v>169</c:v>
                </c:pt>
                <c:pt idx="164">
                  <c:v>170</c:v>
                </c:pt>
                <c:pt idx="165">
                  <c:v>171</c:v>
                </c:pt>
                <c:pt idx="166">
                  <c:v>172</c:v>
                </c:pt>
                <c:pt idx="167">
                  <c:v>173</c:v>
                </c:pt>
                <c:pt idx="168">
                  <c:v>174</c:v>
                </c:pt>
                <c:pt idx="169">
                  <c:v>175</c:v>
                </c:pt>
                <c:pt idx="170">
                  <c:v>176</c:v>
                </c:pt>
                <c:pt idx="171">
                  <c:v>177</c:v>
                </c:pt>
                <c:pt idx="172">
                  <c:v>178</c:v>
                </c:pt>
                <c:pt idx="173">
                  <c:v>179</c:v>
                </c:pt>
                <c:pt idx="174">
                  <c:v>180</c:v>
                </c:pt>
                <c:pt idx="175">
                  <c:v>181</c:v>
                </c:pt>
                <c:pt idx="176">
                  <c:v>182</c:v>
                </c:pt>
                <c:pt idx="177">
                  <c:v>183</c:v>
                </c:pt>
                <c:pt idx="178">
                  <c:v>184</c:v>
                </c:pt>
                <c:pt idx="179">
                  <c:v>185</c:v>
                </c:pt>
                <c:pt idx="180">
                  <c:v>186</c:v>
                </c:pt>
                <c:pt idx="181">
                  <c:v>187</c:v>
                </c:pt>
                <c:pt idx="182">
                  <c:v>188</c:v>
                </c:pt>
                <c:pt idx="183">
                  <c:v>189</c:v>
                </c:pt>
                <c:pt idx="184">
                  <c:v>190</c:v>
                </c:pt>
                <c:pt idx="185">
                  <c:v>191</c:v>
                </c:pt>
                <c:pt idx="186">
                  <c:v>192</c:v>
                </c:pt>
                <c:pt idx="187">
                  <c:v>193</c:v>
                </c:pt>
                <c:pt idx="188">
                  <c:v>194</c:v>
                </c:pt>
                <c:pt idx="189">
                  <c:v>195</c:v>
                </c:pt>
                <c:pt idx="190">
                  <c:v>196</c:v>
                </c:pt>
                <c:pt idx="191">
                  <c:v>197</c:v>
                </c:pt>
                <c:pt idx="192">
                  <c:v>198</c:v>
                </c:pt>
                <c:pt idx="193">
                  <c:v>199</c:v>
                </c:pt>
                <c:pt idx="194">
                  <c:v>200</c:v>
                </c:pt>
                <c:pt idx="195">
                  <c:v>201</c:v>
                </c:pt>
                <c:pt idx="196">
                  <c:v>202</c:v>
                </c:pt>
                <c:pt idx="197">
                  <c:v>203</c:v>
                </c:pt>
                <c:pt idx="198">
                  <c:v>204</c:v>
                </c:pt>
                <c:pt idx="199">
                  <c:v>205</c:v>
                </c:pt>
                <c:pt idx="200">
                  <c:v>206</c:v>
                </c:pt>
                <c:pt idx="201">
                  <c:v>207</c:v>
                </c:pt>
                <c:pt idx="202">
                  <c:v>208</c:v>
                </c:pt>
                <c:pt idx="203">
                  <c:v>209</c:v>
                </c:pt>
                <c:pt idx="204">
                  <c:v>210</c:v>
                </c:pt>
                <c:pt idx="205">
                  <c:v>211</c:v>
                </c:pt>
                <c:pt idx="206">
                  <c:v>212</c:v>
                </c:pt>
                <c:pt idx="207">
                  <c:v>213</c:v>
                </c:pt>
                <c:pt idx="208">
                  <c:v>214</c:v>
                </c:pt>
                <c:pt idx="209">
                  <c:v>215</c:v>
                </c:pt>
                <c:pt idx="210">
                  <c:v>216</c:v>
                </c:pt>
                <c:pt idx="211">
                  <c:v>217</c:v>
                </c:pt>
                <c:pt idx="212">
                  <c:v>218</c:v>
                </c:pt>
                <c:pt idx="213">
                  <c:v>219</c:v>
                </c:pt>
                <c:pt idx="214">
                  <c:v>220</c:v>
                </c:pt>
                <c:pt idx="215">
                  <c:v>221</c:v>
                </c:pt>
                <c:pt idx="216">
                  <c:v>222</c:v>
                </c:pt>
                <c:pt idx="217">
                  <c:v>223</c:v>
                </c:pt>
                <c:pt idx="218">
                  <c:v>224</c:v>
                </c:pt>
                <c:pt idx="219">
                  <c:v>225</c:v>
                </c:pt>
                <c:pt idx="220">
                  <c:v>226</c:v>
                </c:pt>
                <c:pt idx="221">
                  <c:v>227</c:v>
                </c:pt>
                <c:pt idx="222">
                  <c:v>228</c:v>
                </c:pt>
                <c:pt idx="223">
                  <c:v>229</c:v>
                </c:pt>
                <c:pt idx="224">
                  <c:v>230</c:v>
                </c:pt>
                <c:pt idx="225">
                  <c:v>231</c:v>
                </c:pt>
                <c:pt idx="226">
                  <c:v>232</c:v>
                </c:pt>
                <c:pt idx="227">
                  <c:v>233</c:v>
                </c:pt>
                <c:pt idx="228">
                  <c:v>234</c:v>
                </c:pt>
                <c:pt idx="229">
                  <c:v>235</c:v>
                </c:pt>
                <c:pt idx="230">
                  <c:v>236</c:v>
                </c:pt>
                <c:pt idx="231">
                  <c:v>237</c:v>
                </c:pt>
                <c:pt idx="232">
                  <c:v>238</c:v>
                </c:pt>
                <c:pt idx="233">
                  <c:v>239</c:v>
                </c:pt>
                <c:pt idx="234">
                  <c:v>240</c:v>
                </c:pt>
                <c:pt idx="235">
                  <c:v>241</c:v>
                </c:pt>
                <c:pt idx="236">
                  <c:v>242</c:v>
                </c:pt>
                <c:pt idx="237">
                  <c:v>243</c:v>
                </c:pt>
                <c:pt idx="238">
                  <c:v>244</c:v>
                </c:pt>
                <c:pt idx="239">
                  <c:v>245</c:v>
                </c:pt>
                <c:pt idx="240">
                  <c:v>246</c:v>
                </c:pt>
                <c:pt idx="241">
                  <c:v>247</c:v>
                </c:pt>
                <c:pt idx="242">
                  <c:v>248</c:v>
                </c:pt>
                <c:pt idx="243">
                  <c:v>249</c:v>
                </c:pt>
                <c:pt idx="244">
                  <c:v>250</c:v>
                </c:pt>
                <c:pt idx="245">
                  <c:v>251</c:v>
                </c:pt>
                <c:pt idx="246">
                  <c:v>252</c:v>
                </c:pt>
                <c:pt idx="247">
                  <c:v>253</c:v>
                </c:pt>
                <c:pt idx="248">
                  <c:v>254</c:v>
                </c:pt>
                <c:pt idx="249">
                  <c:v>255</c:v>
                </c:pt>
                <c:pt idx="250">
                  <c:v>256</c:v>
                </c:pt>
                <c:pt idx="251">
                  <c:v>257</c:v>
                </c:pt>
                <c:pt idx="252">
                  <c:v>258</c:v>
                </c:pt>
                <c:pt idx="253">
                  <c:v>259</c:v>
                </c:pt>
                <c:pt idx="254">
                  <c:v>260</c:v>
                </c:pt>
                <c:pt idx="255">
                  <c:v>261</c:v>
                </c:pt>
                <c:pt idx="256">
                  <c:v>262</c:v>
                </c:pt>
                <c:pt idx="257">
                  <c:v>263</c:v>
                </c:pt>
                <c:pt idx="258">
                  <c:v>264</c:v>
                </c:pt>
                <c:pt idx="259">
                  <c:v>265</c:v>
                </c:pt>
                <c:pt idx="260">
                  <c:v>266</c:v>
                </c:pt>
                <c:pt idx="261">
                  <c:v>267</c:v>
                </c:pt>
                <c:pt idx="262">
                  <c:v>268</c:v>
                </c:pt>
                <c:pt idx="263">
                  <c:v>269</c:v>
                </c:pt>
                <c:pt idx="264">
                  <c:v>270</c:v>
                </c:pt>
                <c:pt idx="265">
                  <c:v>271</c:v>
                </c:pt>
                <c:pt idx="266">
                  <c:v>272</c:v>
                </c:pt>
                <c:pt idx="267">
                  <c:v>273</c:v>
                </c:pt>
                <c:pt idx="268">
                  <c:v>274</c:v>
                </c:pt>
                <c:pt idx="269">
                  <c:v>275</c:v>
                </c:pt>
                <c:pt idx="270">
                  <c:v>276</c:v>
                </c:pt>
                <c:pt idx="271">
                  <c:v>277</c:v>
                </c:pt>
                <c:pt idx="272">
                  <c:v>278</c:v>
                </c:pt>
                <c:pt idx="273">
                  <c:v>279</c:v>
                </c:pt>
                <c:pt idx="274">
                  <c:v>280</c:v>
                </c:pt>
                <c:pt idx="275">
                  <c:v>281</c:v>
                </c:pt>
                <c:pt idx="276">
                  <c:v>282</c:v>
                </c:pt>
                <c:pt idx="277">
                  <c:v>283</c:v>
                </c:pt>
                <c:pt idx="278">
                  <c:v>284</c:v>
                </c:pt>
                <c:pt idx="279">
                  <c:v>285</c:v>
                </c:pt>
                <c:pt idx="280">
                  <c:v>286</c:v>
                </c:pt>
                <c:pt idx="281">
                  <c:v>287</c:v>
                </c:pt>
                <c:pt idx="282">
                  <c:v>288</c:v>
                </c:pt>
                <c:pt idx="283">
                  <c:v>289</c:v>
                </c:pt>
                <c:pt idx="284">
                  <c:v>290</c:v>
                </c:pt>
                <c:pt idx="285">
                  <c:v>291</c:v>
                </c:pt>
                <c:pt idx="286">
                  <c:v>292</c:v>
                </c:pt>
                <c:pt idx="287">
                  <c:v>293</c:v>
                </c:pt>
                <c:pt idx="288">
                  <c:v>294</c:v>
                </c:pt>
                <c:pt idx="289">
                  <c:v>295</c:v>
                </c:pt>
                <c:pt idx="290">
                  <c:v>296</c:v>
                </c:pt>
                <c:pt idx="291">
                  <c:v>297</c:v>
                </c:pt>
                <c:pt idx="292">
                  <c:v>298</c:v>
                </c:pt>
                <c:pt idx="293">
                  <c:v>299</c:v>
                </c:pt>
                <c:pt idx="294">
                  <c:v>300</c:v>
                </c:pt>
                <c:pt idx="295">
                  <c:v>301</c:v>
                </c:pt>
                <c:pt idx="296">
                  <c:v>302</c:v>
                </c:pt>
                <c:pt idx="297">
                  <c:v>303</c:v>
                </c:pt>
                <c:pt idx="298">
                  <c:v>304</c:v>
                </c:pt>
                <c:pt idx="299">
                  <c:v>305</c:v>
                </c:pt>
                <c:pt idx="300">
                  <c:v>306</c:v>
                </c:pt>
                <c:pt idx="301">
                  <c:v>307</c:v>
                </c:pt>
                <c:pt idx="302">
                  <c:v>308</c:v>
                </c:pt>
                <c:pt idx="303">
                  <c:v>309</c:v>
                </c:pt>
                <c:pt idx="304">
                  <c:v>310</c:v>
                </c:pt>
                <c:pt idx="305">
                  <c:v>311</c:v>
                </c:pt>
                <c:pt idx="306">
                  <c:v>312</c:v>
                </c:pt>
                <c:pt idx="307">
                  <c:v>313</c:v>
                </c:pt>
                <c:pt idx="308">
                  <c:v>314</c:v>
                </c:pt>
                <c:pt idx="309">
                  <c:v>315</c:v>
                </c:pt>
                <c:pt idx="310">
                  <c:v>316</c:v>
                </c:pt>
                <c:pt idx="311">
                  <c:v>317</c:v>
                </c:pt>
                <c:pt idx="312">
                  <c:v>318</c:v>
                </c:pt>
                <c:pt idx="313">
                  <c:v>319</c:v>
                </c:pt>
                <c:pt idx="314">
                  <c:v>320</c:v>
                </c:pt>
                <c:pt idx="315">
                  <c:v>321</c:v>
                </c:pt>
                <c:pt idx="316">
                  <c:v>322</c:v>
                </c:pt>
                <c:pt idx="317">
                  <c:v>323</c:v>
                </c:pt>
                <c:pt idx="318">
                  <c:v>324</c:v>
                </c:pt>
                <c:pt idx="319">
                  <c:v>325</c:v>
                </c:pt>
                <c:pt idx="320">
                  <c:v>326</c:v>
                </c:pt>
                <c:pt idx="321">
                  <c:v>327</c:v>
                </c:pt>
                <c:pt idx="322">
                  <c:v>328</c:v>
                </c:pt>
                <c:pt idx="323">
                  <c:v>329</c:v>
                </c:pt>
                <c:pt idx="324">
                  <c:v>330</c:v>
                </c:pt>
                <c:pt idx="325">
                  <c:v>331</c:v>
                </c:pt>
                <c:pt idx="326">
                  <c:v>332</c:v>
                </c:pt>
                <c:pt idx="327">
                  <c:v>333</c:v>
                </c:pt>
                <c:pt idx="328">
                  <c:v>334</c:v>
                </c:pt>
                <c:pt idx="329">
                  <c:v>335</c:v>
                </c:pt>
                <c:pt idx="330">
                  <c:v>336</c:v>
                </c:pt>
                <c:pt idx="331">
                  <c:v>337</c:v>
                </c:pt>
                <c:pt idx="332">
                  <c:v>338</c:v>
                </c:pt>
                <c:pt idx="333">
                  <c:v>339</c:v>
                </c:pt>
                <c:pt idx="334">
                  <c:v>340</c:v>
                </c:pt>
                <c:pt idx="335">
                  <c:v>341</c:v>
                </c:pt>
                <c:pt idx="336">
                  <c:v>342</c:v>
                </c:pt>
                <c:pt idx="337">
                  <c:v>343</c:v>
                </c:pt>
                <c:pt idx="338">
                  <c:v>344</c:v>
                </c:pt>
                <c:pt idx="339">
                  <c:v>345</c:v>
                </c:pt>
                <c:pt idx="340">
                  <c:v>346</c:v>
                </c:pt>
                <c:pt idx="341">
                  <c:v>347</c:v>
                </c:pt>
                <c:pt idx="342">
                  <c:v>348</c:v>
                </c:pt>
                <c:pt idx="343">
                  <c:v>349</c:v>
                </c:pt>
                <c:pt idx="344">
                  <c:v>350</c:v>
                </c:pt>
                <c:pt idx="345">
                  <c:v>351</c:v>
                </c:pt>
                <c:pt idx="346">
                  <c:v>352</c:v>
                </c:pt>
                <c:pt idx="347">
                  <c:v>353</c:v>
                </c:pt>
                <c:pt idx="348">
                  <c:v>354</c:v>
                </c:pt>
                <c:pt idx="349">
                  <c:v>355</c:v>
                </c:pt>
                <c:pt idx="350">
                  <c:v>356</c:v>
                </c:pt>
                <c:pt idx="351">
                  <c:v>357</c:v>
                </c:pt>
                <c:pt idx="352">
                  <c:v>358</c:v>
                </c:pt>
                <c:pt idx="353">
                  <c:v>359</c:v>
                </c:pt>
                <c:pt idx="354">
                  <c:v>360</c:v>
                </c:pt>
                <c:pt idx="355">
                  <c:v>361</c:v>
                </c:pt>
                <c:pt idx="356">
                  <c:v>362</c:v>
                </c:pt>
                <c:pt idx="357">
                  <c:v>363</c:v>
                </c:pt>
                <c:pt idx="358">
                  <c:v>364</c:v>
                </c:pt>
                <c:pt idx="359">
                  <c:v>365</c:v>
                </c:pt>
                <c:pt idx="360">
                  <c:v>366</c:v>
                </c:pt>
                <c:pt idx="361">
                  <c:v>367</c:v>
                </c:pt>
                <c:pt idx="362">
                  <c:v>368</c:v>
                </c:pt>
                <c:pt idx="363">
                  <c:v>369</c:v>
                </c:pt>
                <c:pt idx="364">
                  <c:v>370</c:v>
                </c:pt>
                <c:pt idx="365">
                  <c:v>371</c:v>
                </c:pt>
                <c:pt idx="366">
                  <c:v>372</c:v>
                </c:pt>
                <c:pt idx="367">
                  <c:v>373</c:v>
                </c:pt>
                <c:pt idx="368">
                  <c:v>374</c:v>
                </c:pt>
                <c:pt idx="369">
                  <c:v>375</c:v>
                </c:pt>
                <c:pt idx="370">
                  <c:v>376</c:v>
                </c:pt>
                <c:pt idx="371">
                  <c:v>377</c:v>
                </c:pt>
                <c:pt idx="372">
                  <c:v>378</c:v>
                </c:pt>
                <c:pt idx="373">
                  <c:v>379</c:v>
                </c:pt>
                <c:pt idx="374">
                  <c:v>380</c:v>
                </c:pt>
                <c:pt idx="375">
                  <c:v>381</c:v>
                </c:pt>
                <c:pt idx="376">
                  <c:v>382</c:v>
                </c:pt>
                <c:pt idx="377">
                  <c:v>383</c:v>
                </c:pt>
                <c:pt idx="378">
                  <c:v>384</c:v>
                </c:pt>
                <c:pt idx="379">
                  <c:v>385</c:v>
                </c:pt>
                <c:pt idx="380">
                  <c:v>386</c:v>
                </c:pt>
                <c:pt idx="381">
                  <c:v>387</c:v>
                </c:pt>
                <c:pt idx="382">
                  <c:v>388</c:v>
                </c:pt>
                <c:pt idx="383">
                  <c:v>389</c:v>
                </c:pt>
                <c:pt idx="384">
                  <c:v>390</c:v>
                </c:pt>
                <c:pt idx="385">
                  <c:v>391</c:v>
                </c:pt>
                <c:pt idx="386">
                  <c:v>392</c:v>
                </c:pt>
                <c:pt idx="387">
                  <c:v>393</c:v>
                </c:pt>
                <c:pt idx="388">
                  <c:v>394</c:v>
                </c:pt>
                <c:pt idx="389">
                  <c:v>395</c:v>
                </c:pt>
                <c:pt idx="390">
                  <c:v>396</c:v>
                </c:pt>
                <c:pt idx="391">
                  <c:v>397</c:v>
                </c:pt>
                <c:pt idx="392">
                  <c:v>398</c:v>
                </c:pt>
                <c:pt idx="393">
                  <c:v>399</c:v>
                </c:pt>
                <c:pt idx="394">
                  <c:v>400</c:v>
                </c:pt>
                <c:pt idx="395">
                  <c:v>401</c:v>
                </c:pt>
                <c:pt idx="396">
                  <c:v>402</c:v>
                </c:pt>
                <c:pt idx="397">
                  <c:v>403</c:v>
                </c:pt>
                <c:pt idx="398">
                  <c:v>404</c:v>
                </c:pt>
                <c:pt idx="399">
                  <c:v>405</c:v>
                </c:pt>
                <c:pt idx="400">
                  <c:v>406</c:v>
                </c:pt>
                <c:pt idx="401">
                  <c:v>407</c:v>
                </c:pt>
                <c:pt idx="402">
                  <c:v>408</c:v>
                </c:pt>
                <c:pt idx="403">
                  <c:v>409</c:v>
                </c:pt>
                <c:pt idx="404">
                  <c:v>410</c:v>
                </c:pt>
                <c:pt idx="405">
                  <c:v>411</c:v>
                </c:pt>
                <c:pt idx="406">
                  <c:v>412</c:v>
                </c:pt>
                <c:pt idx="407">
                  <c:v>413</c:v>
                </c:pt>
                <c:pt idx="408">
                  <c:v>414</c:v>
                </c:pt>
                <c:pt idx="409">
                  <c:v>415</c:v>
                </c:pt>
                <c:pt idx="410">
                  <c:v>416</c:v>
                </c:pt>
                <c:pt idx="411">
                  <c:v>417</c:v>
                </c:pt>
                <c:pt idx="412">
                  <c:v>418</c:v>
                </c:pt>
                <c:pt idx="413">
                  <c:v>419</c:v>
                </c:pt>
                <c:pt idx="414">
                  <c:v>420</c:v>
                </c:pt>
                <c:pt idx="415">
                  <c:v>421</c:v>
                </c:pt>
                <c:pt idx="416">
                  <c:v>422</c:v>
                </c:pt>
                <c:pt idx="417">
                  <c:v>423</c:v>
                </c:pt>
                <c:pt idx="418">
                  <c:v>424</c:v>
                </c:pt>
                <c:pt idx="419">
                  <c:v>425</c:v>
                </c:pt>
                <c:pt idx="420">
                  <c:v>426</c:v>
                </c:pt>
                <c:pt idx="421">
                  <c:v>427</c:v>
                </c:pt>
                <c:pt idx="422">
                  <c:v>428</c:v>
                </c:pt>
                <c:pt idx="423">
                  <c:v>429</c:v>
                </c:pt>
                <c:pt idx="424">
                  <c:v>430</c:v>
                </c:pt>
                <c:pt idx="425">
                  <c:v>431</c:v>
                </c:pt>
                <c:pt idx="426">
                  <c:v>432</c:v>
                </c:pt>
                <c:pt idx="427">
                  <c:v>433</c:v>
                </c:pt>
                <c:pt idx="428">
                  <c:v>434</c:v>
                </c:pt>
                <c:pt idx="429">
                  <c:v>435</c:v>
                </c:pt>
                <c:pt idx="430">
                  <c:v>436</c:v>
                </c:pt>
                <c:pt idx="431">
                  <c:v>437</c:v>
                </c:pt>
                <c:pt idx="432">
                  <c:v>438</c:v>
                </c:pt>
                <c:pt idx="433">
                  <c:v>439</c:v>
                </c:pt>
                <c:pt idx="434">
                  <c:v>440</c:v>
                </c:pt>
                <c:pt idx="435">
                  <c:v>441</c:v>
                </c:pt>
                <c:pt idx="436">
                  <c:v>442</c:v>
                </c:pt>
                <c:pt idx="437">
                  <c:v>443</c:v>
                </c:pt>
                <c:pt idx="438">
                  <c:v>444</c:v>
                </c:pt>
                <c:pt idx="439">
                  <c:v>445</c:v>
                </c:pt>
                <c:pt idx="440">
                  <c:v>446</c:v>
                </c:pt>
                <c:pt idx="441">
                  <c:v>447</c:v>
                </c:pt>
                <c:pt idx="442">
                  <c:v>448</c:v>
                </c:pt>
                <c:pt idx="443">
                  <c:v>449</c:v>
                </c:pt>
                <c:pt idx="444">
                  <c:v>450</c:v>
                </c:pt>
                <c:pt idx="445">
                  <c:v>451</c:v>
                </c:pt>
                <c:pt idx="446">
                  <c:v>452</c:v>
                </c:pt>
                <c:pt idx="447">
                  <c:v>453</c:v>
                </c:pt>
                <c:pt idx="448">
                  <c:v>454</c:v>
                </c:pt>
                <c:pt idx="449">
                  <c:v>455</c:v>
                </c:pt>
                <c:pt idx="450">
                  <c:v>456</c:v>
                </c:pt>
                <c:pt idx="451">
                  <c:v>457</c:v>
                </c:pt>
                <c:pt idx="452">
                  <c:v>458</c:v>
                </c:pt>
                <c:pt idx="453">
                  <c:v>459</c:v>
                </c:pt>
                <c:pt idx="454">
                  <c:v>460</c:v>
                </c:pt>
                <c:pt idx="455">
                  <c:v>461</c:v>
                </c:pt>
                <c:pt idx="456">
                  <c:v>462</c:v>
                </c:pt>
                <c:pt idx="457">
                  <c:v>463</c:v>
                </c:pt>
                <c:pt idx="458">
                  <c:v>464</c:v>
                </c:pt>
                <c:pt idx="459">
                  <c:v>465</c:v>
                </c:pt>
                <c:pt idx="460">
                  <c:v>466</c:v>
                </c:pt>
                <c:pt idx="461">
                  <c:v>467</c:v>
                </c:pt>
                <c:pt idx="462">
                  <c:v>468</c:v>
                </c:pt>
                <c:pt idx="463">
                  <c:v>469</c:v>
                </c:pt>
                <c:pt idx="464">
                  <c:v>470</c:v>
                </c:pt>
                <c:pt idx="465">
                  <c:v>471</c:v>
                </c:pt>
                <c:pt idx="466">
                  <c:v>472</c:v>
                </c:pt>
                <c:pt idx="467">
                  <c:v>473</c:v>
                </c:pt>
                <c:pt idx="468">
                  <c:v>474</c:v>
                </c:pt>
                <c:pt idx="469">
                  <c:v>475</c:v>
                </c:pt>
                <c:pt idx="470">
                  <c:v>476</c:v>
                </c:pt>
                <c:pt idx="471">
                  <c:v>477</c:v>
                </c:pt>
                <c:pt idx="472">
                  <c:v>478</c:v>
                </c:pt>
                <c:pt idx="473">
                  <c:v>479</c:v>
                </c:pt>
                <c:pt idx="474">
                  <c:v>480</c:v>
                </c:pt>
                <c:pt idx="475">
                  <c:v>481</c:v>
                </c:pt>
                <c:pt idx="476">
                  <c:v>482</c:v>
                </c:pt>
                <c:pt idx="477">
                  <c:v>483</c:v>
                </c:pt>
                <c:pt idx="478">
                  <c:v>484</c:v>
                </c:pt>
                <c:pt idx="479">
                  <c:v>485</c:v>
                </c:pt>
                <c:pt idx="480">
                  <c:v>486</c:v>
                </c:pt>
                <c:pt idx="481">
                  <c:v>487</c:v>
                </c:pt>
                <c:pt idx="482">
                  <c:v>488</c:v>
                </c:pt>
                <c:pt idx="483">
                  <c:v>489</c:v>
                </c:pt>
                <c:pt idx="484">
                  <c:v>490</c:v>
                </c:pt>
                <c:pt idx="485">
                  <c:v>491</c:v>
                </c:pt>
                <c:pt idx="486">
                  <c:v>492</c:v>
                </c:pt>
                <c:pt idx="487">
                  <c:v>493</c:v>
                </c:pt>
                <c:pt idx="488">
                  <c:v>494</c:v>
                </c:pt>
                <c:pt idx="489">
                  <c:v>495</c:v>
                </c:pt>
                <c:pt idx="490">
                  <c:v>496</c:v>
                </c:pt>
                <c:pt idx="491">
                  <c:v>497</c:v>
                </c:pt>
                <c:pt idx="492">
                  <c:v>498</c:v>
                </c:pt>
                <c:pt idx="493">
                  <c:v>499</c:v>
                </c:pt>
                <c:pt idx="494">
                  <c:v>500</c:v>
                </c:pt>
                <c:pt idx="495">
                  <c:v>501</c:v>
                </c:pt>
                <c:pt idx="496">
                  <c:v>502</c:v>
                </c:pt>
                <c:pt idx="497">
                  <c:v>503</c:v>
                </c:pt>
                <c:pt idx="498">
                  <c:v>504</c:v>
                </c:pt>
                <c:pt idx="499">
                  <c:v>505</c:v>
                </c:pt>
                <c:pt idx="500">
                  <c:v>506</c:v>
                </c:pt>
                <c:pt idx="501">
                  <c:v>507</c:v>
                </c:pt>
                <c:pt idx="502">
                  <c:v>508</c:v>
                </c:pt>
                <c:pt idx="503">
                  <c:v>509</c:v>
                </c:pt>
                <c:pt idx="504">
                  <c:v>510</c:v>
                </c:pt>
                <c:pt idx="505">
                  <c:v>511</c:v>
                </c:pt>
                <c:pt idx="506">
                  <c:v>512</c:v>
                </c:pt>
                <c:pt idx="507">
                  <c:v>513</c:v>
                </c:pt>
                <c:pt idx="508">
                  <c:v>514</c:v>
                </c:pt>
                <c:pt idx="509">
                  <c:v>515</c:v>
                </c:pt>
                <c:pt idx="510">
                  <c:v>516</c:v>
                </c:pt>
                <c:pt idx="511">
                  <c:v>517</c:v>
                </c:pt>
                <c:pt idx="512">
                  <c:v>518</c:v>
                </c:pt>
                <c:pt idx="513">
                  <c:v>519</c:v>
                </c:pt>
                <c:pt idx="514">
                  <c:v>520</c:v>
                </c:pt>
                <c:pt idx="515">
                  <c:v>521</c:v>
                </c:pt>
                <c:pt idx="516">
                  <c:v>522</c:v>
                </c:pt>
                <c:pt idx="517">
                  <c:v>523</c:v>
                </c:pt>
                <c:pt idx="518">
                  <c:v>524</c:v>
                </c:pt>
                <c:pt idx="519">
                  <c:v>525</c:v>
                </c:pt>
                <c:pt idx="520">
                  <c:v>526</c:v>
                </c:pt>
                <c:pt idx="521">
                  <c:v>527</c:v>
                </c:pt>
                <c:pt idx="522">
                  <c:v>528</c:v>
                </c:pt>
                <c:pt idx="523">
                  <c:v>529</c:v>
                </c:pt>
                <c:pt idx="524">
                  <c:v>530</c:v>
                </c:pt>
                <c:pt idx="525">
                  <c:v>531</c:v>
                </c:pt>
                <c:pt idx="526">
                  <c:v>532</c:v>
                </c:pt>
                <c:pt idx="527">
                  <c:v>533</c:v>
                </c:pt>
                <c:pt idx="528">
                  <c:v>534</c:v>
                </c:pt>
                <c:pt idx="529">
                  <c:v>535</c:v>
                </c:pt>
                <c:pt idx="530">
                  <c:v>536</c:v>
                </c:pt>
                <c:pt idx="531">
                  <c:v>537</c:v>
                </c:pt>
                <c:pt idx="532">
                  <c:v>538</c:v>
                </c:pt>
                <c:pt idx="533">
                  <c:v>539</c:v>
                </c:pt>
                <c:pt idx="534">
                  <c:v>540</c:v>
                </c:pt>
                <c:pt idx="535">
                  <c:v>541</c:v>
                </c:pt>
                <c:pt idx="536">
                  <c:v>542</c:v>
                </c:pt>
                <c:pt idx="537">
                  <c:v>543</c:v>
                </c:pt>
                <c:pt idx="538">
                  <c:v>544</c:v>
                </c:pt>
                <c:pt idx="539">
                  <c:v>545</c:v>
                </c:pt>
                <c:pt idx="540">
                  <c:v>546</c:v>
                </c:pt>
                <c:pt idx="541">
                  <c:v>547</c:v>
                </c:pt>
                <c:pt idx="542">
                  <c:v>548</c:v>
                </c:pt>
                <c:pt idx="543">
                  <c:v>549</c:v>
                </c:pt>
                <c:pt idx="544">
                  <c:v>550</c:v>
                </c:pt>
                <c:pt idx="545">
                  <c:v>551</c:v>
                </c:pt>
                <c:pt idx="546">
                  <c:v>552</c:v>
                </c:pt>
                <c:pt idx="547">
                  <c:v>553</c:v>
                </c:pt>
                <c:pt idx="548">
                  <c:v>554</c:v>
                </c:pt>
                <c:pt idx="549">
                  <c:v>555</c:v>
                </c:pt>
                <c:pt idx="550">
                  <c:v>556</c:v>
                </c:pt>
                <c:pt idx="551">
                  <c:v>557</c:v>
                </c:pt>
                <c:pt idx="552">
                  <c:v>558</c:v>
                </c:pt>
                <c:pt idx="553">
                  <c:v>559</c:v>
                </c:pt>
                <c:pt idx="554">
                  <c:v>560</c:v>
                </c:pt>
                <c:pt idx="555">
                  <c:v>561</c:v>
                </c:pt>
                <c:pt idx="556">
                  <c:v>562</c:v>
                </c:pt>
                <c:pt idx="557">
                  <c:v>563</c:v>
                </c:pt>
                <c:pt idx="558">
                  <c:v>564</c:v>
                </c:pt>
                <c:pt idx="559">
                  <c:v>565</c:v>
                </c:pt>
                <c:pt idx="560">
                  <c:v>566</c:v>
                </c:pt>
                <c:pt idx="561">
                  <c:v>567</c:v>
                </c:pt>
                <c:pt idx="562">
                  <c:v>568</c:v>
                </c:pt>
                <c:pt idx="563">
                  <c:v>569</c:v>
                </c:pt>
                <c:pt idx="564">
                  <c:v>570</c:v>
                </c:pt>
                <c:pt idx="565">
                  <c:v>571</c:v>
                </c:pt>
                <c:pt idx="566">
                  <c:v>572</c:v>
                </c:pt>
                <c:pt idx="567">
                  <c:v>573</c:v>
                </c:pt>
                <c:pt idx="568">
                  <c:v>574</c:v>
                </c:pt>
                <c:pt idx="569">
                  <c:v>575</c:v>
                </c:pt>
                <c:pt idx="570">
                  <c:v>576</c:v>
                </c:pt>
                <c:pt idx="571">
                  <c:v>577</c:v>
                </c:pt>
                <c:pt idx="572">
                  <c:v>578</c:v>
                </c:pt>
                <c:pt idx="573">
                  <c:v>579</c:v>
                </c:pt>
                <c:pt idx="574">
                  <c:v>580</c:v>
                </c:pt>
                <c:pt idx="575">
                  <c:v>581</c:v>
                </c:pt>
                <c:pt idx="576">
                  <c:v>582</c:v>
                </c:pt>
                <c:pt idx="577">
                  <c:v>583</c:v>
                </c:pt>
                <c:pt idx="578">
                  <c:v>584</c:v>
                </c:pt>
                <c:pt idx="579">
                  <c:v>585</c:v>
                </c:pt>
                <c:pt idx="580">
                  <c:v>586</c:v>
                </c:pt>
                <c:pt idx="581">
                  <c:v>587</c:v>
                </c:pt>
                <c:pt idx="582">
                  <c:v>588</c:v>
                </c:pt>
                <c:pt idx="583">
                  <c:v>589</c:v>
                </c:pt>
                <c:pt idx="584">
                  <c:v>590</c:v>
                </c:pt>
                <c:pt idx="585">
                  <c:v>591</c:v>
                </c:pt>
                <c:pt idx="586">
                  <c:v>592</c:v>
                </c:pt>
                <c:pt idx="587">
                  <c:v>593</c:v>
                </c:pt>
                <c:pt idx="588">
                  <c:v>594</c:v>
                </c:pt>
                <c:pt idx="589">
                  <c:v>595</c:v>
                </c:pt>
                <c:pt idx="590">
                  <c:v>596</c:v>
                </c:pt>
                <c:pt idx="591">
                  <c:v>597</c:v>
                </c:pt>
                <c:pt idx="592">
                  <c:v>598</c:v>
                </c:pt>
                <c:pt idx="593">
                  <c:v>599</c:v>
                </c:pt>
                <c:pt idx="594">
                  <c:v>600</c:v>
                </c:pt>
                <c:pt idx="595">
                  <c:v>601</c:v>
                </c:pt>
                <c:pt idx="596">
                  <c:v>602</c:v>
                </c:pt>
                <c:pt idx="597">
                  <c:v>603</c:v>
                </c:pt>
                <c:pt idx="598">
                  <c:v>604</c:v>
                </c:pt>
                <c:pt idx="599">
                  <c:v>605</c:v>
                </c:pt>
                <c:pt idx="600">
                  <c:v>606</c:v>
                </c:pt>
                <c:pt idx="601">
                  <c:v>607</c:v>
                </c:pt>
                <c:pt idx="602">
                  <c:v>608</c:v>
                </c:pt>
                <c:pt idx="603">
                  <c:v>609</c:v>
                </c:pt>
                <c:pt idx="604">
                  <c:v>610</c:v>
                </c:pt>
                <c:pt idx="605">
                  <c:v>611</c:v>
                </c:pt>
                <c:pt idx="606">
                  <c:v>612</c:v>
                </c:pt>
                <c:pt idx="607">
                  <c:v>613</c:v>
                </c:pt>
                <c:pt idx="608">
                  <c:v>614</c:v>
                </c:pt>
                <c:pt idx="609">
                  <c:v>615</c:v>
                </c:pt>
                <c:pt idx="610">
                  <c:v>616</c:v>
                </c:pt>
                <c:pt idx="611">
                  <c:v>617</c:v>
                </c:pt>
                <c:pt idx="612">
                  <c:v>618</c:v>
                </c:pt>
                <c:pt idx="613">
                  <c:v>619</c:v>
                </c:pt>
                <c:pt idx="614">
                  <c:v>620</c:v>
                </c:pt>
                <c:pt idx="615">
                  <c:v>621</c:v>
                </c:pt>
                <c:pt idx="616">
                  <c:v>622</c:v>
                </c:pt>
                <c:pt idx="617">
                  <c:v>623</c:v>
                </c:pt>
                <c:pt idx="618">
                  <c:v>624</c:v>
                </c:pt>
                <c:pt idx="619">
                  <c:v>625</c:v>
                </c:pt>
                <c:pt idx="620">
                  <c:v>626</c:v>
                </c:pt>
                <c:pt idx="621">
                  <c:v>627</c:v>
                </c:pt>
                <c:pt idx="622">
                  <c:v>628</c:v>
                </c:pt>
                <c:pt idx="623">
                  <c:v>629</c:v>
                </c:pt>
                <c:pt idx="624">
                  <c:v>630</c:v>
                </c:pt>
                <c:pt idx="625">
                  <c:v>631</c:v>
                </c:pt>
                <c:pt idx="626">
                  <c:v>632</c:v>
                </c:pt>
                <c:pt idx="627">
                  <c:v>633</c:v>
                </c:pt>
                <c:pt idx="628">
                  <c:v>634</c:v>
                </c:pt>
                <c:pt idx="629">
                  <c:v>635</c:v>
                </c:pt>
                <c:pt idx="630">
                  <c:v>636</c:v>
                </c:pt>
                <c:pt idx="631">
                  <c:v>637</c:v>
                </c:pt>
                <c:pt idx="632">
                  <c:v>638</c:v>
                </c:pt>
                <c:pt idx="633">
                  <c:v>639</c:v>
                </c:pt>
                <c:pt idx="634">
                  <c:v>640</c:v>
                </c:pt>
                <c:pt idx="635">
                  <c:v>641</c:v>
                </c:pt>
                <c:pt idx="636">
                  <c:v>642</c:v>
                </c:pt>
                <c:pt idx="637">
                  <c:v>643</c:v>
                </c:pt>
                <c:pt idx="638">
                  <c:v>644</c:v>
                </c:pt>
                <c:pt idx="639">
                  <c:v>645</c:v>
                </c:pt>
                <c:pt idx="640">
                  <c:v>646</c:v>
                </c:pt>
                <c:pt idx="641">
                  <c:v>647</c:v>
                </c:pt>
                <c:pt idx="642">
                  <c:v>648</c:v>
                </c:pt>
                <c:pt idx="643">
                  <c:v>649</c:v>
                </c:pt>
                <c:pt idx="644">
                  <c:v>650</c:v>
                </c:pt>
                <c:pt idx="645">
                  <c:v>651</c:v>
                </c:pt>
                <c:pt idx="646">
                  <c:v>652</c:v>
                </c:pt>
                <c:pt idx="647">
                  <c:v>653</c:v>
                </c:pt>
                <c:pt idx="648">
                  <c:v>654</c:v>
                </c:pt>
                <c:pt idx="649">
                  <c:v>655</c:v>
                </c:pt>
                <c:pt idx="650">
                  <c:v>656</c:v>
                </c:pt>
                <c:pt idx="651">
                  <c:v>657</c:v>
                </c:pt>
                <c:pt idx="652">
                  <c:v>658</c:v>
                </c:pt>
                <c:pt idx="653">
                  <c:v>659</c:v>
                </c:pt>
                <c:pt idx="654">
                  <c:v>660</c:v>
                </c:pt>
                <c:pt idx="655">
                  <c:v>661</c:v>
                </c:pt>
                <c:pt idx="656">
                  <c:v>662</c:v>
                </c:pt>
                <c:pt idx="657">
                  <c:v>663</c:v>
                </c:pt>
                <c:pt idx="658">
                  <c:v>664</c:v>
                </c:pt>
                <c:pt idx="659">
                  <c:v>665</c:v>
                </c:pt>
                <c:pt idx="660">
                  <c:v>666</c:v>
                </c:pt>
                <c:pt idx="661">
                  <c:v>667</c:v>
                </c:pt>
                <c:pt idx="662">
                  <c:v>668</c:v>
                </c:pt>
                <c:pt idx="663">
                  <c:v>669</c:v>
                </c:pt>
                <c:pt idx="664">
                  <c:v>670</c:v>
                </c:pt>
                <c:pt idx="665">
                  <c:v>671</c:v>
                </c:pt>
                <c:pt idx="666">
                  <c:v>672</c:v>
                </c:pt>
                <c:pt idx="667">
                  <c:v>673</c:v>
                </c:pt>
                <c:pt idx="668">
                  <c:v>674</c:v>
                </c:pt>
                <c:pt idx="669">
                  <c:v>675</c:v>
                </c:pt>
                <c:pt idx="670">
                  <c:v>676</c:v>
                </c:pt>
                <c:pt idx="671">
                  <c:v>677</c:v>
                </c:pt>
                <c:pt idx="672">
                  <c:v>678</c:v>
                </c:pt>
                <c:pt idx="673">
                  <c:v>679</c:v>
                </c:pt>
                <c:pt idx="674">
                  <c:v>680</c:v>
                </c:pt>
                <c:pt idx="675">
                  <c:v>681</c:v>
                </c:pt>
                <c:pt idx="676">
                  <c:v>682</c:v>
                </c:pt>
                <c:pt idx="677">
                  <c:v>683</c:v>
                </c:pt>
                <c:pt idx="678">
                  <c:v>684</c:v>
                </c:pt>
                <c:pt idx="679">
                  <c:v>685</c:v>
                </c:pt>
                <c:pt idx="680">
                  <c:v>686</c:v>
                </c:pt>
                <c:pt idx="681">
                  <c:v>687</c:v>
                </c:pt>
                <c:pt idx="682">
                  <c:v>688</c:v>
                </c:pt>
                <c:pt idx="683">
                  <c:v>689</c:v>
                </c:pt>
                <c:pt idx="684">
                  <c:v>690</c:v>
                </c:pt>
                <c:pt idx="685">
                  <c:v>691</c:v>
                </c:pt>
                <c:pt idx="686">
                  <c:v>692</c:v>
                </c:pt>
                <c:pt idx="687">
                  <c:v>693</c:v>
                </c:pt>
                <c:pt idx="688">
                  <c:v>694</c:v>
                </c:pt>
                <c:pt idx="689">
                  <c:v>695</c:v>
                </c:pt>
                <c:pt idx="690">
                  <c:v>696</c:v>
                </c:pt>
                <c:pt idx="691">
                  <c:v>697</c:v>
                </c:pt>
                <c:pt idx="692">
                  <c:v>698</c:v>
                </c:pt>
                <c:pt idx="693">
                  <c:v>699</c:v>
                </c:pt>
                <c:pt idx="694">
                  <c:v>700</c:v>
                </c:pt>
                <c:pt idx="695">
                  <c:v>701</c:v>
                </c:pt>
                <c:pt idx="696">
                  <c:v>702</c:v>
                </c:pt>
                <c:pt idx="697">
                  <c:v>703</c:v>
                </c:pt>
                <c:pt idx="698">
                  <c:v>704</c:v>
                </c:pt>
                <c:pt idx="699">
                  <c:v>705</c:v>
                </c:pt>
                <c:pt idx="700">
                  <c:v>706</c:v>
                </c:pt>
                <c:pt idx="701">
                  <c:v>707</c:v>
                </c:pt>
                <c:pt idx="702">
                  <c:v>708</c:v>
                </c:pt>
                <c:pt idx="703">
                  <c:v>709</c:v>
                </c:pt>
                <c:pt idx="704">
                  <c:v>710</c:v>
                </c:pt>
                <c:pt idx="705">
                  <c:v>711</c:v>
                </c:pt>
                <c:pt idx="706">
                  <c:v>712</c:v>
                </c:pt>
                <c:pt idx="707">
                  <c:v>713</c:v>
                </c:pt>
                <c:pt idx="708">
                  <c:v>714</c:v>
                </c:pt>
                <c:pt idx="709">
                  <c:v>715</c:v>
                </c:pt>
                <c:pt idx="710">
                  <c:v>716</c:v>
                </c:pt>
                <c:pt idx="711">
                  <c:v>717</c:v>
                </c:pt>
                <c:pt idx="712">
                  <c:v>718</c:v>
                </c:pt>
                <c:pt idx="713">
                  <c:v>719</c:v>
                </c:pt>
                <c:pt idx="714">
                  <c:v>720</c:v>
                </c:pt>
                <c:pt idx="715">
                  <c:v>721</c:v>
                </c:pt>
                <c:pt idx="716">
                  <c:v>722</c:v>
                </c:pt>
                <c:pt idx="717">
                  <c:v>723</c:v>
                </c:pt>
                <c:pt idx="718">
                  <c:v>724</c:v>
                </c:pt>
                <c:pt idx="719">
                  <c:v>725</c:v>
                </c:pt>
                <c:pt idx="720">
                  <c:v>726</c:v>
                </c:pt>
                <c:pt idx="721">
                  <c:v>727</c:v>
                </c:pt>
                <c:pt idx="722">
                  <c:v>728</c:v>
                </c:pt>
                <c:pt idx="723">
                  <c:v>729</c:v>
                </c:pt>
                <c:pt idx="724">
                  <c:v>730</c:v>
                </c:pt>
                <c:pt idx="725">
                  <c:v>731</c:v>
                </c:pt>
                <c:pt idx="726">
                  <c:v>732</c:v>
                </c:pt>
                <c:pt idx="727">
                  <c:v>733</c:v>
                </c:pt>
                <c:pt idx="728">
                  <c:v>734</c:v>
                </c:pt>
                <c:pt idx="729">
                  <c:v>735</c:v>
                </c:pt>
                <c:pt idx="730">
                  <c:v>736</c:v>
                </c:pt>
                <c:pt idx="731">
                  <c:v>737</c:v>
                </c:pt>
                <c:pt idx="732">
                  <c:v>738</c:v>
                </c:pt>
                <c:pt idx="733">
                  <c:v>739</c:v>
                </c:pt>
                <c:pt idx="734">
                  <c:v>740</c:v>
                </c:pt>
                <c:pt idx="735">
                  <c:v>741</c:v>
                </c:pt>
                <c:pt idx="736">
                  <c:v>742</c:v>
                </c:pt>
                <c:pt idx="737">
                  <c:v>743</c:v>
                </c:pt>
                <c:pt idx="738">
                  <c:v>744</c:v>
                </c:pt>
                <c:pt idx="739">
                  <c:v>745</c:v>
                </c:pt>
                <c:pt idx="740">
                  <c:v>746</c:v>
                </c:pt>
                <c:pt idx="741">
                  <c:v>747</c:v>
                </c:pt>
                <c:pt idx="742">
                  <c:v>748</c:v>
                </c:pt>
                <c:pt idx="743">
                  <c:v>749</c:v>
                </c:pt>
                <c:pt idx="744">
                  <c:v>750</c:v>
                </c:pt>
                <c:pt idx="745">
                  <c:v>751</c:v>
                </c:pt>
                <c:pt idx="746">
                  <c:v>752</c:v>
                </c:pt>
                <c:pt idx="747">
                  <c:v>753</c:v>
                </c:pt>
                <c:pt idx="748">
                  <c:v>754</c:v>
                </c:pt>
                <c:pt idx="749">
                  <c:v>755</c:v>
                </c:pt>
                <c:pt idx="750">
                  <c:v>756</c:v>
                </c:pt>
                <c:pt idx="751">
                  <c:v>757</c:v>
                </c:pt>
                <c:pt idx="752">
                  <c:v>758</c:v>
                </c:pt>
                <c:pt idx="753">
                  <c:v>759</c:v>
                </c:pt>
                <c:pt idx="754">
                  <c:v>760</c:v>
                </c:pt>
                <c:pt idx="755">
                  <c:v>761</c:v>
                </c:pt>
                <c:pt idx="756">
                  <c:v>762</c:v>
                </c:pt>
                <c:pt idx="757">
                  <c:v>763</c:v>
                </c:pt>
                <c:pt idx="758">
                  <c:v>764</c:v>
                </c:pt>
                <c:pt idx="759">
                  <c:v>765</c:v>
                </c:pt>
                <c:pt idx="760">
                  <c:v>766</c:v>
                </c:pt>
                <c:pt idx="761">
                  <c:v>767</c:v>
                </c:pt>
                <c:pt idx="762">
                  <c:v>768</c:v>
                </c:pt>
                <c:pt idx="763">
                  <c:v>769</c:v>
                </c:pt>
                <c:pt idx="764">
                  <c:v>770</c:v>
                </c:pt>
                <c:pt idx="765">
                  <c:v>771</c:v>
                </c:pt>
                <c:pt idx="766">
                  <c:v>772</c:v>
                </c:pt>
                <c:pt idx="767">
                  <c:v>773</c:v>
                </c:pt>
                <c:pt idx="768">
                  <c:v>774</c:v>
                </c:pt>
                <c:pt idx="769">
                  <c:v>775</c:v>
                </c:pt>
                <c:pt idx="770">
                  <c:v>776</c:v>
                </c:pt>
                <c:pt idx="771">
                  <c:v>777</c:v>
                </c:pt>
                <c:pt idx="772">
                  <c:v>778</c:v>
                </c:pt>
                <c:pt idx="773">
                  <c:v>779</c:v>
                </c:pt>
                <c:pt idx="774">
                  <c:v>780</c:v>
                </c:pt>
                <c:pt idx="775">
                  <c:v>781</c:v>
                </c:pt>
                <c:pt idx="776">
                  <c:v>782</c:v>
                </c:pt>
                <c:pt idx="777">
                  <c:v>783</c:v>
                </c:pt>
                <c:pt idx="778">
                  <c:v>784</c:v>
                </c:pt>
                <c:pt idx="779">
                  <c:v>785</c:v>
                </c:pt>
                <c:pt idx="780">
                  <c:v>786</c:v>
                </c:pt>
                <c:pt idx="781">
                  <c:v>787</c:v>
                </c:pt>
                <c:pt idx="782">
                  <c:v>788</c:v>
                </c:pt>
                <c:pt idx="783">
                  <c:v>789</c:v>
                </c:pt>
                <c:pt idx="784">
                  <c:v>790</c:v>
                </c:pt>
                <c:pt idx="785">
                  <c:v>791</c:v>
                </c:pt>
                <c:pt idx="786">
                  <c:v>792</c:v>
                </c:pt>
                <c:pt idx="787">
                  <c:v>793</c:v>
                </c:pt>
                <c:pt idx="788">
                  <c:v>794</c:v>
                </c:pt>
                <c:pt idx="789">
                  <c:v>795</c:v>
                </c:pt>
                <c:pt idx="790">
                  <c:v>796</c:v>
                </c:pt>
                <c:pt idx="791">
                  <c:v>797</c:v>
                </c:pt>
                <c:pt idx="792">
                  <c:v>798</c:v>
                </c:pt>
                <c:pt idx="793">
                  <c:v>799</c:v>
                </c:pt>
                <c:pt idx="794">
                  <c:v>800</c:v>
                </c:pt>
                <c:pt idx="795">
                  <c:v>801</c:v>
                </c:pt>
                <c:pt idx="796">
                  <c:v>802</c:v>
                </c:pt>
                <c:pt idx="797">
                  <c:v>803</c:v>
                </c:pt>
                <c:pt idx="798">
                  <c:v>804</c:v>
                </c:pt>
                <c:pt idx="799">
                  <c:v>805</c:v>
                </c:pt>
                <c:pt idx="800">
                  <c:v>806</c:v>
                </c:pt>
                <c:pt idx="801">
                  <c:v>807</c:v>
                </c:pt>
                <c:pt idx="802">
                  <c:v>808</c:v>
                </c:pt>
                <c:pt idx="803">
                  <c:v>809</c:v>
                </c:pt>
                <c:pt idx="804">
                  <c:v>810</c:v>
                </c:pt>
                <c:pt idx="805">
                  <c:v>811</c:v>
                </c:pt>
                <c:pt idx="806">
                  <c:v>812</c:v>
                </c:pt>
                <c:pt idx="807">
                  <c:v>813</c:v>
                </c:pt>
                <c:pt idx="808">
                  <c:v>814</c:v>
                </c:pt>
                <c:pt idx="809">
                  <c:v>815</c:v>
                </c:pt>
                <c:pt idx="810">
                  <c:v>816</c:v>
                </c:pt>
                <c:pt idx="811">
                  <c:v>817</c:v>
                </c:pt>
                <c:pt idx="812">
                  <c:v>818</c:v>
                </c:pt>
                <c:pt idx="813">
                  <c:v>819</c:v>
                </c:pt>
                <c:pt idx="814">
                  <c:v>820</c:v>
                </c:pt>
                <c:pt idx="815">
                  <c:v>821</c:v>
                </c:pt>
                <c:pt idx="816">
                  <c:v>822</c:v>
                </c:pt>
                <c:pt idx="817">
                  <c:v>823</c:v>
                </c:pt>
                <c:pt idx="818">
                  <c:v>824</c:v>
                </c:pt>
                <c:pt idx="819">
                  <c:v>825</c:v>
                </c:pt>
                <c:pt idx="820">
                  <c:v>826</c:v>
                </c:pt>
                <c:pt idx="821">
                  <c:v>827</c:v>
                </c:pt>
                <c:pt idx="822">
                  <c:v>828</c:v>
                </c:pt>
                <c:pt idx="823">
                  <c:v>829</c:v>
                </c:pt>
                <c:pt idx="824">
                  <c:v>830</c:v>
                </c:pt>
                <c:pt idx="825">
                  <c:v>831</c:v>
                </c:pt>
                <c:pt idx="826">
                  <c:v>832</c:v>
                </c:pt>
                <c:pt idx="827">
                  <c:v>833</c:v>
                </c:pt>
                <c:pt idx="828">
                  <c:v>834</c:v>
                </c:pt>
                <c:pt idx="829">
                  <c:v>835</c:v>
                </c:pt>
                <c:pt idx="830">
                  <c:v>836</c:v>
                </c:pt>
                <c:pt idx="831">
                  <c:v>837</c:v>
                </c:pt>
                <c:pt idx="832">
                  <c:v>838</c:v>
                </c:pt>
                <c:pt idx="833">
                  <c:v>839</c:v>
                </c:pt>
                <c:pt idx="834">
                  <c:v>840</c:v>
                </c:pt>
                <c:pt idx="835">
                  <c:v>841</c:v>
                </c:pt>
                <c:pt idx="836">
                  <c:v>842</c:v>
                </c:pt>
                <c:pt idx="837">
                  <c:v>843</c:v>
                </c:pt>
                <c:pt idx="838">
                  <c:v>844</c:v>
                </c:pt>
                <c:pt idx="839">
                  <c:v>845</c:v>
                </c:pt>
                <c:pt idx="840">
                  <c:v>846</c:v>
                </c:pt>
                <c:pt idx="841">
                  <c:v>847</c:v>
                </c:pt>
                <c:pt idx="842">
                  <c:v>848</c:v>
                </c:pt>
                <c:pt idx="843">
                  <c:v>849</c:v>
                </c:pt>
                <c:pt idx="844">
                  <c:v>850</c:v>
                </c:pt>
                <c:pt idx="845">
                  <c:v>851</c:v>
                </c:pt>
                <c:pt idx="846">
                  <c:v>852</c:v>
                </c:pt>
                <c:pt idx="847">
                  <c:v>853</c:v>
                </c:pt>
                <c:pt idx="848">
                  <c:v>854</c:v>
                </c:pt>
                <c:pt idx="849">
                  <c:v>855</c:v>
                </c:pt>
                <c:pt idx="850">
                  <c:v>856</c:v>
                </c:pt>
                <c:pt idx="851">
                  <c:v>857</c:v>
                </c:pt>
                <c:pt idx="852">
                  <c:v>858</c:v>
                </c:pt>
                <c:pt idx="853">
                  <c:v>859</c:v>
                </c:pt>
                <c:pt idx="854">
                  <c:v>860</c:v>
                </c:pt>
                <c:pt idx="855">
                  <c:v>861</c:v>
                </c:pt>
                <c:pt idx="856">
                  <c:v>862</c:v>
                </c:pt>
                <c:pt idx="857">
                  <c:v>863</c:v>
                </c:pt>
                <c:pt idx="858">
                  <c:v>864</c:v>
                </c:pt>
                <c:pt idx="859">
                  <c:v>865</c:v>
                </c:pt>
                <c:pt idx="860">
                  <c:v>866</c:v>
                </c:pt>
                <c:pt idx="861">
                  <c:v>867</c:v>
                </c:pt>
                <c:pt idx="862">
                  <c:v>868</c:v>
                </c:pt>
                <c:pt idx="863">
                  <c:v>869</c:v>
                </c:pt>
                <c:pt idx="864">
                  <c:v>870</c:v>
                </c:pt>
                <c:pt idx="865">
                  <c:v>871</c:v>
                </c:pt>
                <c:pt idx="866">
                  <c:v>872</c:v>
                </c:pt>
                <c:pt idx="867">
                  <c:v>873</c:v>
                </c:pt>
                <c:pt idx="868">
                  <c:v>874</c:v>
                </c:pt>
                <c:pt idx="869">
                  <c:v>875</c:v>
                </c:pt>
                <c:pt idx="870">
                  <c:v>876</c:v>
                </c:pt>
                <c:pt idx="871">
                  <c:v>877</c:v>
                </c:pt>
                <c:pt idx="872">
                  <c:v>878</c:v>
                </c:pt>
                <c:pt idx="873">
                  <c:v>879</c:v>
                </c:pt>
                <c:pt idx="874">
                  <c:v>880</c:v>
                </c:pt>
                <c:pt idx="875">
                  <c:v>881</c:v>
                </c:pt>
                <c:pt idx="876">
                  <c:v>882</c:v>
                </c:pt>
                <c:pt idx="877">
                  <c:v>883</c:v>
                </c:pt>
                <c:pt idx="878">
                  <c:v>884</c:v>
                </c:pt>
                <c:pt idx="879">
                  <c:v>885</c:v>
                </c:pt>
                <c:pt idx="880">
                  <c:v>886</c:v>
                </c:pt>
                <c:pt idx="881">
                  <c:v>887</c:v>
                </c:pt>
                <c:pt idx="882">
                  <c:v>888</c:v>
                </c:pt>
                <c:pt idx="883">
                  <c:v>889</c:v>
                </c:pt>
                <c:pt idx="884">
                  <c:v>890</c:v>
                </c:pt>
                <c:pt idx="885">
                  <c:v>891</c:v>
                </c:pt>
                <c:pt idx="886">
                  <c:v>892</c:v>
                </c:pt>
                <c:pt idx="887">
                  <c:v>893</c:v>
                </c:pt>
                <c:pt idx="888">
                  <c:v>894</c:v>
                </c:pt>
                <c:pt idx="889">
                  <c:v>895</c:v>
                </c:pt>
                <c:pt idx="890">
                  <c:v>896</c:v>
                </c:pt>
                <c:pt idx="891">
                  <c:v>897</c:v>
                </c:pt>
                <c:pt idx="892">
                  <c:v>898</c:v>
                </c:pt>
                <c:pt idx="893">
                  <c:v>899</c:v>
                </c:pt>
                <c:pt idx="894">
                  <c:v>900</c:v>
                </c:pt>
                <c:pt idx="895">
                  <c:v>901</c:v>
                </c:pt>
                <c:pt idx="896">
                  <c:v>902</c:v>
                </c:pt>
                <c:pt idx="897">
                  <c:v>903</c:v>
                </c:pt>
                <c:pt idx="898">
                  <c:v>904</c:v>
                </c:pt>
                <c:pt idx="899">
                  <c:v>905</c:v>
                </c:pt>
                <c:pt idx="900">
                  <c:v>906</c:v>
                </c:pt>
                <c:pt idx="901">
                  <c:v>907</c:v>
                </c:pt>
                <c:pt idx="902">
                  <c:v>908</c:v>
                </c:pt>
                <c:pt idx="903">
                  <c:v>909</c:v>
                </c:pt>
                <c:pt idx="904">
                  <c:v>910</c:v>
                </c:pt>
                <c:pt idx="905">
                  <c:v>911</c:v>
                </c:pt>
                <c:pt idx="906">
                  <c:v>912</c:v>
                </c:pt>
                <c:pt idx="907">
                  <c:v>913</c:v>
                </c:pt>
                <c:pt idx="908">
                  <c:v>914</c:v>
                </c:pt>
                <c:pt idx="909">
                  <c:v>915</c:v>
                </c:pt>
                <c:pt idx="910">
                  <c:v>916</c:v>
                </c:pt>
                <c:pt idx="911">
                  <c:v>917</c:v>
                </c:pt>
                <c:pt idx="912">
                  <c:v>918</c:v>
                </c:pt>
                <c:pt idx="913">
                  <c:v>919</c:v>
                </c:pt>
                <c:pt idx="914">
                  <c:v>920</c:v>
                </c:pt>
                <c:pt idx="915">
                  <c:v>921</c:v>
                </c:pt>
                <c:pt idx="916">
                  <c:v>922</c:v>
                </c:pt>
                <c:pt idx="917">
                  <c:v>923</c:v>
                </c:pt>
                <c:pt idx="918">
                  <c:v>924</c:v>
                </c:pt>
                <c:pt idx="919">
                  <c:v>925</c:v>
                </c:pt>
                <c:pt idx="920">
                  <c:v>926</c:v>
                </c:pt>
                <c:pt idx="921">
                  <c:v>927</c:v>
                </c:pt>
                <c:pt idx="922">
                  <c:v>928</c:v>
                </c:pt>
                <c:pt idx="923">
                  <c:v>929</c:v>
                </c:pt>
                <c:pt idx="924">
                  <c:v>930</c:v>
                </c:pt>
                <c:pt idx="925">
                  <c:v>931</c:v>
                </c:pt>
                <c:pt idx="926">
                  <c:v>932</c:v>
                </c:pt>
                <c:pt idx="927">
                  <c:v>933</c:v>
                </c:pt>
                <c:pt idx="928">
                  <c:v>934</c:v>
                </c:pt>
                <c:pt idx="929">
                  <c:v>935</c:v>
                </c:pt>
                <c:pt idx="930">
                  <c:v>936</c:v>
                </c:pt>
                <c:pt idx="931">
                  <c:v>937</c:v>
                </c:pt>
                <c:pt idx="932">
                  <c:v>938</c:v>
                </c:pt>
                <c:pt idx="933">
                  <c:v>939</c:v>
                </c:pt>
                <c:pt idx="934">
                  <c:v>940</c:v>
                </c:pt>
                <c:pt idx="935">
                  <c:v>941</c:v>
                </c:pt>
                <c:pt idx="936">
                  <c:v>942</c:v>
                </c:pt>
                <c:pt idx="937">
                  <c:v>943</c:v>
                </c:pt>
                <c:pt idx="938">
                  <c:v>944</c:v>
                </c:pt>
                <c:pt idx="939">
                  <c:v>945</c:v>
                </c:pt>
                <c:pt idx="940">
                  <c:v>946</c:v>
                </c:pt>
                <c:pt idx="941">
                  <c:v>947</c:v>
                </c:pt>
                <c:pt idx="942">
                  <c:v>948</c:v>
                </c:pt>
                <c:pt idx="943">
                  <c:v>949</c:v>
                </c:pt>
                <c:pt idx="944">
                  <c:v>950</c:v>
                </c:pt>
                <c:pt idx="945">
                  <c:v>951</c:v>
                </c:pt>
                <c:pt idx="946">
                  <c:v>952</c:v>
                </c:pt>
                <c:pt idx="947">
                  <c:v>953</c:v>
                </c:pt>
                <c:pt idx="948">
                  <c:v>954</c:v>
                </c:pt>
                <c:pt idx="949">
                  <c:v>955</c:v>
                </c:pt>
                <c:pt idx="950">
                  <c:v>956</c:v>
                </c:pt>
                <c:pt idx="951">
                  <c:v>957</c:v>
                </c:pt>
                <c:pt idx="952">
                  <c:v>958</c:v>
                </c:pt>
                <c:pt idx="953">
                  <c:v>959</c:v>
                </c:pt>
                <c:pt idx="954">
                  <c:v>960</c:v>
                </c:pt>
                <c:pt idx="955">
                  <c:v>961</c:v>
                </c:pt>
                <c:pt idx="956">
                  <c:v>962</c:v>
                </c:pt>
                <c:pt idx="957">
                  <c:v>963</c:v>
                </c:pt>
                <c:pt idx="958">
                  <c:v>964</c:v>
                </c:pt>
                <c:pt idx="959">
                  <c:v>965</c:v>
                </c:pt>
                <c:pt idx="960">
                  <c:v>966</c:v>
                </c:pt>
                <c:pt idx="961">
                  <c:v>967</c:v>
                </c:pt>
                <c:pt idx="962">
                  <c:v>968</c:v>
                </c:pt>
                <c:pt idx="963">
                  <c:v>969</c:v>
                </c:pt>
                <c:pt idx="964">
                  <c:v>970</c:v>
                </c:pt>
                <c:pt idx="965">
                  <c:v>971</c:v>
                </c:pt>
                <c:pt idx="966">
                  <c:v>972</c:v>
                </c:pt>
                <c:pt idx="967">
                  <c:v>973</c:v>
                </c:pt>
                <c:pt idx="968">
                  <c:v>974</c:v>
                </c:pt>
                <c:pt idx="969">
                  <c:v>975</c:v>
                </c:pt>
                <c:pt idx="970">
                  <c:v>976</c:v>
                </c:pt>
                <c:pt idx="971">
                  <c:v>977</c:v>
                </c:pt>
                <c:pt idx="972">
                  <c:v>978</c:v>
                </c:pt>
                <c:pt idx="973">
                  <c:v>979</c:v>
                </c:pt>
                <c:pt idx="974">
                  <c:v>980</c:v>
                </c:pt>
                <c:pt idx="975">
                  <c:v>981</c:v>
                </c:pt>
                <c:pt idx="976">
                  <c:v>982</c:v>
                </c:pt>
                <c:pt idx="977">
                  <c:v>983</c:v>
                </c:pt>
                <c:pt idx="978">
                  <c:v>984</c:v>
                </c:pt>
                <c:pt idx="979">
                  <c:v>985</c:v>
                </c:pt>
                <c:pt idx="980">
                  <c:v>986</c:v>
                </c:pt>
                <c:pt idx="981">
                  <c:v>987</c:v>
                </c:pt>
                <c:pt idx="982">
                  <c:v>988</c:v>
                </c:pt>
                <c:pt idx="983">
                  <c:v>989</c:v>
                </c:pt>
                <c:pt idx="984">
                  <c:v>990</c:v>
                </c:pt>
                <c:pt idx="985">
                  <c:v>991</c:v>
                </c:pt>
                <c:pt idx="986">
                  <c:v>992</c:v>
                </c:pt>
                <c:pt idx="987">
                  <c:v>993</c:v>
                </c:pt>
                <c:pt idx="988">
                  <c:v>994</c:v>
                </c:pt>
                <c:pt idx="989">
                  <c:v>995</c:v>
                </c:pt>
                <c:pt idx="990">
                  <c:v>996</c:v>
                </c:pt>
                <c:pt idx="991">
                  <c:v>997</c:v>
                </c:pt>
                <c:pt idx="992">
                  <c:v>998</c:v>
                </c:pt>
                <c:pt idx="993">
                  <c:v>999</c:v>
                </c:pt>
                <c:pt idx="994">
                  <c:v>1000</c:v>
                </c:pt>
                <c:pt idx="995">
                  <c:v>1001</c:v>
                </c:pt>
                <c:pt idx="996">
                  <c:v>1002</c:v>
                </c:pt>
                <c:pt idx="997">
                  <c:v>1003</c:v>
                </c:pt>
                <c:pt idx="998">
                  <c:v>1004</c:v>
                </c:pt>
                <c:pt idx="999">
                  <c:v>1005</c:v>
                </c:pt>
                <c:pt idx="1000">
                  <c:v>1006</c:v>
                </c:pt>
                <c:pt idx="1001">
                  <c:v>1007</c:v>
                </c:pt>
                <c:pt idx="1002">
                  <c:v>1008</c:v>
                </c:pt>
                <c:pt idx="1003">
                  <c:v>1009</c:v>
                </c:pt>
                <c:pt idx="1004">
                  <c:v>1010</c:v>
                </c:pt>
                <c:pt idx="1005">
                  <c:v>1011</c:v>
                </c:pt>
                <c:pt idx="1006">
                  <c:v>1012</c:v>
                </c:pt>
                <c:pt idx="1007">
                  <c:v>1013</c:v>
                </c:pt>
                <c:pt idx="1008">
                  <c:v>1014</c:v>
                </c:pt>
                <c:pt idx="1009">
                  <c:v>1015</c:v>
                </c:pt>
                <c:pt idx="1010">
                  <c:v>1016</c:v>
                </c:pt>
                <c:pt idx="1011">
                  <c:v>1017</c:v>
                </c:pt>
                <c:pt idx="1012">
                  <c:v>1018</c:v>
                </c:pt>
                <c:pt idx="1013">
                  <c:v>1019</c:v>
                </c:pt>
                <c:pt idx="1014">
                  <c:v>1020</c:v>
                </c:pt>
                <c:pt idx="1015">
                  <c:v>1021</c:v>
                </c:pt>
                <c:pt idx="1016">
                  <c:v>1022</c:v>
                </c:pt>
                <c:pt idx="1017">
                  <c:v>1023</c:v>
                </c:pt>
                <c:pt idx="1018">
                  <c:v>1024</c:v>
                </c:pt>
                <c:pt idx="1019">
                  <c:v>1025</c:v>
                </c:pt>
                <c:pt idx="1020">
                  <c:v>1026</c:v>
                </c:pt>
                <c:pt idx="1021">
                  <c:v>1027</c:v>
                </c:pt>
                <c:pt idx="1022">
                  <c:v>1028</c:v>
                </c:pt>
                <c:pt idx="1023">
                  <c:v>1029</c:v>
                </c:pt>
                <c:pt idx="1024">
                  <c:v>1030</c:v>
                </c:pt>
                <c:pt idx="1025">
                  <c:v>1031</c:v>
                </c:pt>
                <c:pt idx="1026">
                  <c:v>1032</c:v>
                </c:pt>
                <c:pt idx="1027">
                  <c:v>1033</c:v>
                </c:pt>
                <c:pt idx="1028">
                  <c:v>1034</c:v>
                </c:pt>
                <c:pt idx="1029">
                  <c:v>1035</c:v>
                </c:pt>
                <c:pt idx="1030">
                  <c:v>1036</c:v>
                </c:pt>
                <c:pt idx="1031">
                  <c:v>1037</c:v>
                </c:pt>
                <c:pt idx="1032">
                  <c:v>1038</c:v>
                </c:pt>
                <c:pt idx="1033">
                  <c:v>1039</c:v>
                </c:pt>
                <c:pt idx="1034">
                  <c:v>1040</c:v>
                </c:pt>
                <c:pt idx="1035">
                  <c:v>1041</c:v>
                </c:pt>
                <c:pt idx="1036">
                  <c:v>1042</c:v>
                </c:pt>
                <c:pt idx="1037">
                  <c:v>1043</c:v>
                </c:pt>
                <c:pt idx="1038">
                  <c:v>1044</c:v>
                </c:pt>
                <c:pt idx="1039">
                  <c:v>1045</c:v>
                </c:pt>
                <c:pt idx="1040">
                  <c:v>1046</c:v>
                </c:pt>
                <c:pt idx="1041">
                  <c:v>1047</c:v>
                </c:pt>
                <c:pt idx="1042">
                  <c:v>1048</c:v>
                </c:pt>
                <c:pt idx="1043">
                  <c:v>1049</c:v>
                </c:pt>
                <c:pt idx="1044">
                  <c:v>1050</c:v>
                </c:pt>
                <c:pt idx="1045">
                  <c:v>1051</c:v>
                </c:pt>
                <c:pt idx="1046">
                  <c:v>1052</c:v>
                </c:pt>
                <c:pt idx="1047">
                  <c:v>1053</c:v>
                </c:pt>
                <c:pt idx="1048">
                  <c:v>1054</c:v>
                </c:pt>
                <c:pt idx="1049">
                  <c:v>1055</c:v>
                </c:pt>
                <c:pt idx="1050">
                  <c:v>1056</c:v>
                </c:pt>
                <c:pt idx="1051">
                  <c:v>1057</c:v>
                </c:pt>
                <c:pt idx="1052">
                  <c:v>1058</c:v>
                </c:pt>
                <c:pt idx="1053">
                  <c:v>1059</c:v>
                </c:pt>
                <c:pt idx="1054">
                  <c:v>1060</c:v>
                </c:pt>
                <c:pt idx="1055">
                  <c:v>1061</c:v>
                </c:pt>
                <c:pt idx="1056">
                  <c:v>1062</c:v>
                </c:pt>
                <c:pt idx="1057">
                  <c:v>1063</c:v>
                </c:pt>
                <c:pt idx="1058">
                  <c:v>1064</c:v>
                </c:pt>
                <c:pt idx="1059">
                  <c:v>1065</c:v>
                </c:pt>
                <c:pt idx="1060">
                  <c:v>1066</c:v>
                </c:pt>
                <c:pt idx="1061">
                  <c:v>1067</c:v>
                </c:pt>
                <c:pt idx="1062">
                  <c:v>1068</c:v>
                </c:pt>
                <c:pt idx="1063">
                  <c:v>1069</c:v>
                </c:pt>
                <c:pt idx="1064">
                  <c:v>1070</c:v>
                </c:pt>
                <c:pt idx="1065">
                  <c:v>1071</c:v>
                </c:pt>
                <c:pt idx="1066">
                  <c:v>1072</c:v>
                </c:pt>
                <c:pt idx="1067">
                  <c:v>1073</c:v>
                </c:pt>
                <c:pt idx="1068">
                  <c:v>1074</c:v>
                </c:pt>
                <c:pt idx="1069">
                  <c:v>1075</c:v>
                </c:pt>
                <c:pt idx="1070">
                  <c:v>1076</c:v>
                </c:pt>
                <c:pt idx="1071">
                  <c:v>1077</c:v>
                </c:pt>
                <c:pt idx="1072">
                  <c:v>1078</c:v>
                </c:pt>
                <c:pt idx="1073">
                  <c:v>1079</c:v>
                </c:pt>
                <c:pt idx="1074">
                  <c:v>1080</c:v>
                </c:pt>
                <c:pt idx="1075">
                  <c:v>1081</c:v>
                </c:pt>
                <c:pt idx="1076">
                  <c:v>1082</c:v>
                </c:pt>
                <c:pt idx="1077">
                  <c:v>1083</c:v>
                </c:pt>
                <c:pt idx="1078">
                  <c:v>1084</c:v>
                </c:pt>
                <c:pt idx="1079">
                  <c:v>1085</c:v>
                </c:pt>
                <c:pt idx="1080">
                  <c:v>1086</c:v>
                </c:pt>
                <c:pt idx="1081">
                  <c:v>1087</c:v>
                </c:pt>
                <c:pt idx="1082">
                  <c:v>1088</c:v>
                </c:pt>
                <c:pt idx="1083">
                  <c:v>1089</c:v>
                </c:pt>
                <c:pt idx="1084">
                  <c:v>1090</c:v>
                </c:pt>
                <c:pt idx="1085">
                  <c:v>1091</c:v>
                </c:pt>
                <c:pt idx="1086">
                  <c:v>1092</c:v>
                </c:pt>
                <c:pt idx="1087">
                  <c:v>1093</c:v>
                </c:pt>
                <c:pt idx="1088">
                  <c:v>1094</c:v>
                </c:pt>
                <c:pt idx="1089">
                  <c:v>1095</c:v>
                </c:pt>
                <c:pt idx="1090">
                  <c:v>1096</c:v>
                </c:pt>
                <c:pt idx="1091">
                  <c:v>1097</c:v>
                </c:pt>
                <c:pt idx="1092">
                  <c:v>1098</c:v>
                </c:pt>
                <c:pt idx="1093">
                  <c:v>1099</c:v>
                </c:pt>
                <c:pt idx="1094">
                  <c:v>1100</c:v>
                </c:pt>
                <c:pt idx="1095">
                  <c:v>1101</c:v>
                </c:pt>
                <c:pt idx="1096">
                  <c:v>1102</c:v>
                </c:pt>
                <c:pt idx="1097">
                  <c:v>1103</c:v>
                </c:pt>
                <c:pt idx="1098">
                  <c:v>1104</c:v>
                </c:pt>
                <c:pt idx="1099">
                  <c:v>1105</c:v>
                </c:pt>
                <c:pt idx="1100">
                  <c:v>1106</c:v>
                </c:pt>
                <c:pt idx="1101">
                  <c:v>1107</c:v>
                </c:pt>
                <c:pt idx="1102">
                  <c:v>1108</c:v>
                </c:pt>
                <c:pt idx="1103">
                  <c:v>1109</c:v>
                </c:pt>
                <c:pt idx="1104">
                  <c:v>1110</c:v>
                </c:pt>
                <c:pt idx="1105">
                  <c:v>1111</c:v>
                </c:pt>
                <c:pt idx="1106">
                  <c:v>1112</c:v>
                </c:pt>
                <c:pt idx="1107">
                  <c:v>1113</c:v>
                </c:pt>
                <c:pt idx="1108">
                  <c:v>1114</c:v>
                </c:pt>
                <c:pt idx="1109">
                  <c:v>1115</c:v>
                </c:pt>
                <c:pt idx="1110">
                  <c:v>1116</c:v>
                </c:pt>
                <c:pt idx="1111">
                  <c:v>1117</c:v>
                </c:pt>
                <c:pt idx="1112">
                  <c:v>1118</c:v>
                </c:pt>
                <c:pt idx="1113">
                  <c:v>1119</c:v>
                </c:pt>
                <c:pt idx="1114">
                  <c:v>1120</c:v>
                </c:pt>
                <c:pt idx="1115">
                  <c:v>1121</c:v>
                </c:pt>
                <c:pt idx="1116">
                  <c:v>1122</c:v>
                </c:pt>
                <c:pt idx="1117">
                  <c:v>1123</c:v>
                </c:pt>
                <c:pt idx="1118">
                  <c:v>1124</c:v>
                </c:pt>
                <c:pt idx="1119">
                  <c:v>1125</c:v>
                </c:pt>
                <c:pt idx="1120">
                  <c:v>1126</c:v>
                </c:pt>
                <c:pt idx="1121">
                  <c:v>1127</c:v>
                </c:pt>
                <c:pt idx="1122">
                  <c:v>1128</c:v>
                </c:pt>
                <c:pt idx="1123">
                  <c:v>1129</c:v>
                </c:pt>
                <c:pt idx="1124">
                  <c:v>1130</c:v>
                </c:pt>
                <c:pt idx="1125">
                  <c:v>1131</c:v>
                </c:pt>
                <c:pt idx="1126">
                  <c:v>1132</c:v>
                </c:pt>
                <c:pt idx="1127">
                  <c:v>1133</c:v>
                </c:pt>
                <c:pt idx="1128">
                  <c:v>1134</c:v>
                </c:pt>
                <c:pt idx="1129">
                  <c:v>1135</c:v>
                </c:pt>
                <c:pt idx="1130">
                  <c:v>1136</c:v>
                </c:pt>
                <c:pt idx="1131">
                  <c:v>1137</c:v>
                </c:pt>
                <c:pt idx="1132">
                  <c:v>1138</c:v>
                </c:pt>
                <c:pt idx="1133">
                  <c:v>1139</c:v>
                </c:pt>
                <c:pt idx="1134">
                  <c:v>1140</c:v>
                </c:pt>
                <c:pt idx="1135">
                  <c:v>1141</c:v>
                </c:pt>
                <c:pt idx="1136">
                  <c:v>1142</c:v>
                </c:pt>
                <c:pt idx="1137">
                  <c:v>1143</c:v>
                </c:pt>
                <c:pt idx="1138">
                  <c:v>1144</c:v>
                </c:pt>
                <c:pt idx="1139">
                  <c:v>1145</c:v>
                </c:pt>
                <c:pt idx="1140">
                  <c:v>1146</c:v>
                </c:pt>
                <c:pt idx="1141">
                  <c:v>1147</c:v>
                </c:pt>
                <c:pt idx="1142">
                  <c:v>1148</c:v>
                </c:pt>
                <c:pt idx="1143">
                  <c:v>1149</c:v>
                </c:pt>
                <c:pt idx="1144">
                  <c:v>1150</c:v>
                </c:pt>
                <c:pt idx="1145">
                  <c:v>1151</c:v>
                </c:pt>
                <c:pt idx="1146">
                  <c:v>1152</c:v>
                </c:pt>
                <c:pt idx="1147">
                  <c:v>1153</c:v>
                </c:pt>
                <c:pt idx="1148">
                  <c:v>1154</c:v>
                </c:pt>
                <c:pt idx="1149">
                  <c:v>1155</c:v>
                </c:pt>
                <c:pt idx="1150">
                  <c:v>1156</c:v>
                </c:pt>
                <c:pt idx="1151">
                  <c:v>1157</c:v>
                </c:pt>
                <c:pt idx="1152">
                  <c:v>1158</c:v>
                </c:pt>
                <c:pt idx="1153">
                  <c:v>1159</c:v>
                </c:pt>
                <c:pt idx="1154">
                  <c:v>1160</c:v>
                </c:pt>
                <c:pt idx="1155">
                  <c:v>1161</c:v>
                </c:pt>
                <c:pt idx="1156">
                  <c:v>1162</c:v>
                </c:pt>
                <c:pt idx="1157">
                  <c:v>1163</c:v>
                </c:pt>
                <c:pt idx="1158">
                  <c:v>1164</c:v>
                </c:pt>
                <c:pt idx="1159">
                  <c:v>1165</c:v>
                </c:pt>
                <c:pt idx="1160">
                  <c:v>1166</c:v>
                </c:pt>
                <c:pt idx="1161">
                  <c:v>1167</c:v>
                </c:pt>
                <c:pt idx="1162">
                  <c:v>1168</c:v>
                </c:pt>
                <c:pt idx="1163">
                  <c:v>1169</c:v>
                </c:pt>
                <c:pt idx="1164">
                  <c:v>1170</c:v>
                </c:pt>
                <c:pt idx="1165">
                  <c:v>1171</c:v>
                </c:pt>
                <c:pt idx="1166">
                  <c:v>1172</c:v>
                </c:pt>
                <c:pt idx="1167">
                  <c:v>1173</c:v>
                </c:pt>
                <c:pt idx="1168">
                  <c:v>1174</c:v>
                </c:pt>
                <c:pt idx="1169">
                  <c:v>1175</c:v>
                </c:pt>
                <c:pt idx="1170">
                  <c:v>1176</c:v>
                </c:pt>
                <c:pt idx="1171">
                  <c:v>1177</c:v>
                </c:pt>
                <c:pt idx="1172">
                  <c:v>1178</c:v>
                </c:pt>
                <c:pt idx="1173">
                  <c:v>1179</c:v>
                </c:pt>
                <c:pt idx="1174">
                  <c:v>1180</c:v>
                </c:pt>
                <c:pt idx="1175">
                  <c:v>1181</c:v>
                </c:pt>
                <c:pt idx="1176">
                  <c:v>1182</c:v>
                </c:pt>
                <c:pt idx="1177">
                  <c:v>1183</c:v>
                </c:pt>
                <c:pt idx="1178">
                  <c:v>1184</c:v>
                </c:pt>
                <c:pt idx="1179">
                  <c:v>1185</c:v>
                </c:pt>
                <c:pt idx="1180">
                  <c:v>1186</c:v>
                </c:pt>
                <c:pt idx="1181">
                  <c:v>1187</c:v>
                </c:pt>
                <c:pt idx="1182">
                  <c:v>1188</c:v>
                </c:pt>
                <c:pt idx="1183">
                  <c:v>1189</c:v>
                </c:pt>
                <c:pt idx="1184">
                  <c:v>1190</c:v>
                </c:pt>
                <c:pt idx="1185">
                  <c:v>1191</c:v>
                </c:pt>
                <c:pt idx="1186">
                  <c:v>1192</c:v>
                </c:pt>
                <c:pt idx="1187">
                  <c:v>1193</c:v>
                </c:pt>
                <c:pt idx="1188">
                  <c:v>1194</c:v>
                </c:pt>
                <c:pt idx="1189">
                  <c:v>1195</c:v>
                </c:pt>
                <c:pt idx="1190">
                  <c:v>1196</c:v>
                </c:pt>
                <c:pt idx="1191">
                  <c:v>1197</c:v>
                </c:pt>
                <c:pt idx="1192">
                  <c:v>1198</c:v>
                </c:pt>
                <c:pt idx="1193">
                  <c:v>1199</c:v>
                </c:pt>
                <c:pt idx="1194">
                  <c:v>1200</c:v>
                </c:pt>
                <c:pt idx="1195">
                  <c:v>1201</c:v>
                </c:pt>
                <c:pt idx="1196">
                  <c:v>1202</c:v>
                </c:pt>
                <c:pt idx="1197">
                  <c:v>1203</c:v>
                </c:pt>
                <c:pt idx="1198">
                  <c:v>1204</c:v>
                </c:pt>
                <c:pt idx="1199">
                  <c:v>1205</c:v>
                </c:pt>
                <c:pt idx="1200">
                  <c:v>1206</c:v>
                </c:pt>
                <c:pt idx="1201">
                  <c:v>1207</c:v>
                </c:pt>
                <c:pt idx="1202">
                  <c:v>1208</c:v>
                </c:pt>
                <c:pt idx="1203">
                  <c:v>1209</c:v>
                </c:pt>
                <c:pt idx="1204">
                  <c:v>1210</c:v>
                </c:pt>
                <c:pt idx="1205">
                  <c:v>1211</c:v>
                </c:pt>
                <c:pt idx="1206">
                  <c:v>1212</c:v>
                </c:pt>
                <c:pt idx="1207">
                  <c:v>1213</c:v>
                </c:pt>
                <c:pt idx="1208">
                  <c:v>1214</c:v>
                </c:pt>
                <c:pt idx="1209">
                  <c:v>1215</c:v>
                </c:pt>
                <c:pt idx="1210">
                  <c:v>1216</c:v>
                </c:pt>
                <c:pt idx="1211">
                  <c:v>1217</c:v>
                </c:pt>
                <c:pt idx="1212">
                  <c:v>1218</c:v>
                </c:pt>
                <c:pt idx="1213">
                  <c:v>1219</c:v>
                </c:pt>
                <c:pt idx="1214">
                  <c:v>1220</c:v>
                </c:pt>
                <c:pt idx="1215">
                  <c:v>1221</c:v>
                </c:pt>
                <c:pt idx="1216">
                  <c:v>1222</c:v>
                </c:pt>
                <c:pt idx="1217">
                  <c:v>1223</c:v>
                </c:pt>
                <c:pt idx="1218">
                  <c:v>1224</c:v>
                </c:pt>
                <c:pt idx="1219">
                  <c:v>1225</c:v>
                </c:pt>
                <c:pt idx="1220">
                  <c:v>1226</c:v>
                </c:pt>
                <c:pt idx="1221">
                  <c:v>1227</c:v>
                </c:pt>
                <c:pt idx="1222">
                  <c:v>1228</c:v>
                </c:pt>
                <c:pt idx="1223">
                  <c:v>1229</c:v>
                </c:pt>
                <c:pt idx="1224">
                  <c:v>1230</c:v>
                </c:pt>
                <c:pt idx="1225">
                  <c:v>1231</c:v>
                </c:pt>
                <c:pt idx="1226">
                  <c:v>1232</c:v>
                </c:pt>
                <c:pt idx="1227">
                  <c:v>1233</c:v>
                </c:pt>
                <c:pt idx="1228">
                  <c:v>1234</c:v>
                </c:pt>
                <c:pt idx="1229">
                  <c:v>1235</c:v>
                </c:pt>
                <c:pt idx="1230">
                  <c:v>1236</c:v>
                </c:pt>
                <c:pt idx="1231">
                  <c:v>1237</c:v>
                </c:pt>
                <c:pt idx="1232">
                  <c:v>1238</c:v>
                </c:pt>
                <c:pt idx="1233">
                  <c:v>1239</c:v>
                </c:pt>
                <c:pt idx="1234">
                  <c:v>1240</c:v>
                </c:pt>
                <c:pt idx="1235">
                  <c:v>1241</c:v>
                </c:pt>
                <c:pt idx="1236">
                  <c:v>1242</c:v>
                </c:pt>
                <c:pt idx="1237">
                  <c:v>1243</c:v>
                </c:pt>
                <c:pt idx="1238">
                  <c:v>1244</c:v>
                </c:pt>
                <c:pt idx="1239">
                  <c:v>1245</c:v>
                </c:pt>
                <c:pt idx="1240">
                  <c:v>1246</c:v>
                </c:pt>
                <c:pt idx="1241">
                  <c:v>1247</c:v>
                </c:pt>
                <c:pt idx="1242">
                  <c:v>1248</c:v>
                </c:pt>
                <c:pt idx="1243">
                  <c:v>1249</c:v>
                </c:pt>
                <c:pt idx="1244">
                  <c:v>1250</c:v>
                </c:pt>
                <c:pt idx="1245">
                  <c:v>1251</c:v>
                </c:pt>
                <c:pt idx="1246">
                  <c:v>1252</c:v>
                </c:pt>
                <c:pt idx="1247">
                  <c:v>1253</c:v>
                </c:pt>
                <c:pt idx="1248">
                  <c:v>1254</c:v>
                </c:pt>
                <c:pt idx="1249">
                  <c:v>1255</c:v>
                </c:pt>
                <c:pt idx="1250">
                  <c:v>1256</c:v>
                </c:pt>
                <c:pt idx="1251">
                  <c:v>1257</c:v>
                </c:pt>
                <c:pt idx="1252">
                  <c:v>1258</c:v>
                </c:pt>
                <c:pt idx="1253">
                  <c:v>1259</c:v>
                </c:pt>
                <c:pt idx="1254">
                  <c:v>1260</c:v>
                </c:pt>
                <c:pt idx="1255">
                  <c:v>1261</c:v>
                </c:pt>
                <c:pt idx="1256">
                  <c:v>1262</c:v>
                </c:pt>
                <c:pt idx="1257">
                  <c:v>1263</c:v>
                </c:pt>
                <c:pt idx="1258">
                  <c:v>1264</c:v>
                </c:pt>
                <c:pt idx="1259">
                  <c:v>1265</c:v>
                </c:pt>
                <c:pt idx="1260">
                  <c:v>1266</c:v>
                </c:pt>
                <c:pt idx="1261">
                  <c:v>1267</c:v>
                </c:pt>
                <c:pt idx="1262">
                  <c:v>1268</c:v>
                </c:pt>
                <c:pt idx="1263">
                  <c:v>1269</c:v>
                </c:pt>
                <c:pt idx="1264">
                  <c:v>1270</c:v>
                </c:pt>
                <c:pt idx="1265">
                  <c:v>1271</c:v>
                </c:pt>
                <c:pt idx="1266">
                  <c:v>1272</c:v>
                </c:pt>
                <c:pt idx="1267">
                  <c:v>1273</c:v>
                </c:pt>
                <c:pt idx="1268">
                  <c:v>1274</c:v>
                </c:pt>
                <c:pt idx="1269">
                  <c:v>1275</c:v>
                </c:pt>
                <c:pt idx="1270">
                  <c:v>1276</c:v>
                </c:pt>
                <c:pt idx="1271">
                  <c:v>1277</c:v>
                </c:pt>
                <c:pt idx="1272">
                  <c:v>1278</c:v>
                </c:pt>
                <c:pt idx="1273">
                  <c:v>1279</c:v>
                </c:pt>
                <c:pt idx="1274">
                  <c:v>1280</c:v>
                </c:pt>
                <c:pt idx="1275">
                  <c:v>1281</c:v>
                </c:pt>
                <c:pt idx="1276">
                  <c:v>1282</c:v>
                </c:pt>
                <c:pt idx="1277">
                  <c:v>1283</c:v>
                </c:pt>
                <c:pt idx="1278">
                  <c:v>1284</c:v>
                </c:pt>
                <c:pt idx="1279">
                  <c:v>1285</c:v>
                </c:pt>
                <c:pt idx="1280">
                  <c:v>1286</c:v>
                </c:pt>
                <c:pt idx="1281">
                  <c:v>1287</c:v>
                </c:pt>
                <c:pt idx="1282">
                  <c:v>1288</c:v>
                </c:pt>
                <c:pt idx="1283">
                  <c:v>1289</c:v>
                </c:pt>
                <c:pt idx="1284">
                  <c:v>1290</c:v>
                </c:pt>
                <c:pt idx="1285">
                  <c:v>1291</c:v>
                </c:pt>
                <c:pt idx="1286">
                  <c:v>1292</c:v>
                </c:pt>
                <c:pt idx="1287">
                  <c:v>1293</c:v>
                </c:pt>
                <c:pt idx="1288">
                  <c:v>1294</c:v>
                </c:pt>
                <c:pt idx="1289">
                  <c:v>1295</c:v>
                </c:pt>
                <c:pt idx="1290">
                  <c:v>1296</c:v>
                </c:pt>
                <c:pt idx="1291">
                  <c:v>1297</c:v>
                </c:pt>
                <c:pt idx="1292">
                  <c:v>1298</c:v>
                </c:pt>
                <c:pt idx="1293">
                  <c:v>1299</c:v>
                </c:pt>
                <c:pt idx="1294">
                  <c:v>1300</c:v>
                </c:pt>
                <c:pt idx="1295">
                  <c:v>1301</c:v>
                </c:pt>
                <c:pt idx="1296">
                  <c:v>1302</c:v>
                </c:pt>
                <c:pt idx="1297">
                  <c:v>1303</c:v>
                </c:pt>
                <c:pt idx="1298">
                  <c:v>1304</c:v>
                </c:pt>
                <c:pt idx="1299">
                  <c:v>1305</c:v>
                </c:pt>
                <c:pt idx="1300">
                  <c:v>1306</c:v>
                </c:pt>
                <c:pt idx="1301">
                  <c:v>1307</c:v>
                </c:pt>
                <c:pt idx="1302">
                  <c:v>1308</c:v>
                </c:pt>
                <c:pt idx="1303">
                  <c:v>1309</c:v>
                </c:pt>
                <c:pt idx="1304">
                  <c:v>1310</c:v>
                </c:pt>
                <c:pt idx="1305">
                  <c:v>1311</c:v>
                </c:pt>
                <c:pt idx="1306">
                  <c:v>1312</c:v>
                </c:pt>
                <c:pt idx="1307">
                  <c:v>1313</c:v>
                </c:pt>
                <c:pt idx="1308">
                  <c:v>1314</c:v>
                </c:pt>
                <c:pt idx="1309">
                  <c:v>1315</c:v>
                </c:pt>
                <c:pt idx="1310">
                  <c:v>1316</c:v>
                </c:pt>
                <c:pt idx="1311">
                  <c:v>1317</c:v>
                </c:pt>
                <c:pt idx="1312">
                  <c:v>1318</c:v>
                </c:pt>
                <c:pt idx="1313">
                  <c:v>1319</c:v>
                </c:pt>
                <c:pt idx="1314">
                  <c:v>1320</c:v>
                </c:pt>
                <c:pt idx="1315">
                  <c:v>1321</c:v>
                </c:pt>
                <c:pt idx="1316">
                  <c:v>1322</c:v>
                </c:pt>
                <c:pt idx="1317">
                  <c:v>1323</c:v>
                </c:pt>
                <c:pt idx="1318">
                  <c:v>1324</c:v>
                </c:pt>
                <c:pt idx="1319">
                  <c:v>1325</c:v>
                </c:pt>
                <c:pt idx="1320">
                  <c:v>1326</c:v>
                </c:pt>
                <c:pt idx="1321">
                  <c:v>1327</c:v>
                </c:pt>
                <c:pt idx="1322">
                  <c:v>1328</c:v>
                </c:pt>
                <c:pt idx="1323">
                  <c:v>1329</c:v>
                </c:pt>
                <c:pt idx="1324">
                  <c:v>1330</c:v>
                </c:pt>
                <c:pt idx="1325">
                  <c:v>1331</c:v>
                </c:pt>
                <c:pt idx="1326">
                  <c:v>1332</c:v>
                </c:pt>
                <c:pt idx="1327">
                  <c:v>1333</c:v>
                </c:pt>
                <c:pt idx="1328">
                  <c:v>1334</c:v>
                </c:pt>
                <c:pt idx="1329">
                  <c:v>1335</c:v>
                </c:pt>
                <c:pt idx="1330">
                  <c:v>1336</c:v>
                </c:pt>
                <c:pt idx="1331">
                  <c:v>1337</c:v>
                </c:pt>
                <c:pt idx="1332">
                  <c:v>1338</c:v>
                </c:pt>
                <c:pt idx="1333">
                  <c:v>1339</c:v>
                </c:pt>
                <c:pt idx="1334">
                  <c:v>1340</c:v>
                </c:pt>
                <c:pt idx="1335">
                  <c:v>1341</c:v>
                </c:pt>
                <c:pt idx="1336">
                  <c:v>1342</c:v>
                </c:pt>
                <c:pt idx="1337">
                  <c:v>1343</c:v>
                </c:pt>
                <c:pt idx="1338">
                  <c:v>1344</c:v>
                </c:pt>
                <c:pt idx="1339">
                  <c:v>1345</c:v>
                </c:pt>
                <c:pt idx="1340">
                  <c:v>1346</c:v>
                </c:pt>
                <c:pt idx="1341">
                  <c:v>1347</c:v>
                </c:pt>
                <c:pt idx="1342">
                  <c:v>1348</c:v>
                </c:pt>
                <c:pt idx="1343">
                  <c:v>1349</c:v>
                </c:pt>
                <c:pt idx="1344">
                  <c:v>1350</c:v>
                </c:pt>
                <c:pt idx="1345">
                  <c:v>1351</c:v>
                </c:pt>
                <c:pt idx="1346">
                  <c:v>1352</c:v>
                </c:pt>
                <c:pt idx="1347">
                  <c:v>1353</c:v>
                </c:pt>
                <c:pt idx="1348">
                  <c:v>1354</c:v>
                </c:pt>
                <c:pt idx="1349">
                  <c:v>1355</c:v>
                </c:pt>
                <c:pt idx="1350">
                  <c:v>1356</c:v>
                </c:pt>
                <c:pt idx="1351">
                  <c:v>1357</c:v>
                </c:pt>
                <c:pt idx="1352">
                  <c:v>1358</c:v>
                </c:pt>
                <c:pt idx="1353">
                  <c:v>1359</c:v>
                </c:pt>
                <c:pt idx="1354">
                  <c:v>1360</c:v>
                </c:pt>
                <c:pt idx="1355">
                  <c:v>1361</c:v>
                </c:pt>
                <c:pt idx="1356">
                  <c:v>1362</c:v>
                </c:pt>
                <c:pt idx="1357">
                  <c:v>1363</c:v>
                </c:pt>
                <c:pt idx="1358">
                  <c:v>1364</c:v>
                </c:pt>
                <c:pt idx="1359">
                  <c:v>1365</c:v>
                </c:pt>
                <c:pt idx="1360">
                  <c:v>1366</c:v>
                </c:pt>
                <c:pt idx="1361">
                  <c:v>1367</c:v>
                </c:pt>
                <c:pt idx="1362">
                  <c:v>1368</c:v>
                </c:pt>
                <c:pt idx="1363">
                  <c:v>1369</c:v>
                </c:pt>
                <c:pt idx="1364">
                  <c:v>1370</c:v>
                </c:pt>
                <c:pt idx="1365">
                  <c:v>1371</c:v>
                </c:pt>
                <c:pt idx="1366">
                  <c:v>1372</c:v>
                </c:pt>
                <c:pt idx="1367">
                  <c:v>1373</c:v>
                </c:pt>
                <c:pt idx="1368">
                  <c:v>1374</c:v>
                </c:pt>
                <c:pt idx="1369">
                  <c:v>1375</c:v>
                </c:pt>
                <c:pt idx="1370">
                  <c:v>1376</c:v>
                </c:pt>
                <c:pt idx="1371">
                  <c:v>1377</c:v>
                </c:pt>
                <c:pt idx="1372">
                  <c:v>1378</c:v>
                </c:pt>
                <c:pt idx="1373">
                  <c:v>1379</c:v>
                </c:pt>
                <c:pt idx="1374">
                  <c:v>1380</c:v>
                </c:pt>
                <c:pt idx="1375">
                  <c:v>1381</c:v>
                </c:pt>
                <c:pt idx="1376">
                  <c:v>1382</c:v>
                </c:pt>
                <c:pt idx="1377">
                  <c:v>1383</c:v>
                </c:pt>
                <c:pt idx="1378">
                  <c:v>1384</c:v>
                </c:pt>
                <c:pt idx="1379">
                  <c:v>1385</c:v>
                </c:pt>
                <c:pt idx="1380">
                  <c:v>1386</c:v>
                </c:pt>
                <c:pt idx="1381">
                  <c:v>1387</c:v>
                </c:pt>
                <c:pt idx="1382">
                  <c:v>1388</c:v>
                </c:pt>
                <c:pt idx="1383">
                  <c:v>1389</c:v>
                </c:pt>
                <c:pt idx="1384">
                  <c:v>1390</c:v>
                </c:pt>
                <c:pt idx="1385">
                  <c:v>1391</c:v>
                </c:pt>
                <c:pt idx="1386">
                  <c:v>1392</c:v>
                </c:pt>
                <c:pt idx="1387">
                  <c:v>1393</c:v>
                </c:pt>
                <c:pt idx="1388">
                  <c:v>1394</c:v>
                </c:pt>
                <c:pt idx="1389">
                  <c:v>1395</c:v>
                </c:pt>
                <c:pt idx="1390">
                  <c:v>1396</c:v>
                </c:pt>
                <c:pt idx="1391">
                  <c:v>1397</c:v>
                </c:pt>
                <c:pt idx="1392">
                  <c:v>1398</c:v>
                </c:pt>
                <c:pt idx="1393">
                  <c:v>1399</c:v>
                </c:pt>
                <c:pt idx="1394">
                  <c:v>1400</c:v>
                </c:pt>
                <c:pt idx="1395">
                  <c:v>1401</c:v>
                </c:pt>
                <c:pt idx="1396">
                  <c:v>1402</c:v>
                </c:pt>
                <c:pt idx="1397">
                  <c:v>1403</c:v>
                </c:pt>
                <c:pt idx="1398">
                  <c:v>1404</c:v>
                </c:pt>
                <c:pt idx="1399">
                  <c:v>1405</c:v>
                </c:pt>
                <c:pt idx="1400">
                  <c:v>1406</c:v>
                </c:pt>
                <c:pt idx="1401">
                  <c:v>1407</c:v>
                </c:pt>
                <c:pt idx="1402">
                  <c:v>1408</c:v>
                </c:pt>
                <c:pt idx="1403">
                  <c:v>1409</c:v>
                </c:pt>
                <c:pt idx="1404">
                  <c:v>1410</c:v>
                </c:pt>
                <c:pt idx="1405">
                  <c:v>1411</c:v>
                </c:pt>
                <c:pt idx="1406">
                  <c:v>1412</c:v>
                </c:pt>
                <c:pt idx="1407">
                  <c:v>1413</c:v>
                </c:pt>
                <c:pt idx="1408">
                  <c:v>1414</c:v>
                </c:pt>
                <c:pt idx="1409">
                  <c:v>1415</c:v>
                </c:pt>
                <c:pt idx="1410">
                  <c:v>1416</c:v>
                </c:pt>
                <c:pt idx="1411">
                  <c:v>1417</c:v>
                </c:pt>
                <c:pt idx="1412">
                  <c:v>1418</c:v>
                </c:pt>
                <c:pt idx="1413">
                  <c:v>1419</c:v>
                </c:pt>
                <c:pt idx="1414">
                  <c:v>1420</c:v>
                </c:pt>
                <c:pt idx="1415">
                  <c:v>1421</c:v>
                </c:pt>
                <c:pt idx="1416">
                  <c:v>1422</c:v>
                </c:pt>
                <c:pt idx="1417">
                  <c:v>1423</c:v>
                </c:pt>
                <c:pt idx="1418">
                  <c:v>1424</c:v>
                </c:pt>
                <c:pt idx="1419">
                  <c:v>1425</c:v>
                </c:pt>
                <c:pt idx="1420">
                  <c:v>1426</c:v>
                </c:pt>
                <c:pt idx="1421">
                  <c:v>1427</c:v>
                </c:pt>
                <c:pt idx="1422">
                  <c:v>1428</c:v>
                </c:pt>
                <c:pt idx="1423">
                  <c:v>1429</c:v>
                </c:pt>
                <c:pt idx="1424">
                  <c:v>1430</c:v>
                </c:pt>
                <c:pt idx="1425">
                  <c:v>1431</c:v>
                </c:pt>
                <c:pt idx="1426">
                  <c:v>1432</c:v>
                </c:pt>
                <c:pt idx="1427">
                  <c:v>1433</c:v>
                </c:pt>
                <c:pt idx="1428">
                  <c:v>1434</c:v>
                </c:pt>
                <c:pt idx="1429">
                  <c:v>1435</c:v>
                </c:pt>
                <c:pt idx="1430">
                  <c:v>1436</c:v>
                </c:pt>
                <c:pt idx="1431">
                  <c:v>1437</c:v>
                </c:pt>
                <c:pt idx="1432">
                  <c:v>1438</c:v>
                </c:pt>
                <c:pt idx="1433">
                  <c:v>1439</c:v>
                </c:pt>
                <c:pt idx="1434">
                  <c:v>1440</c:v>
                </c:pt>
                <c:pt idx="1435">
                  <c:v>1441</c:v>
                </c:pt>
                <c:pt idx="1436">
                  <c:v>1442</c:v>
                </c:pt>
                <c:pt idx="1437">
                  <c:v>1443</c:v>
                </c:pt>
                <c:pt idx="1438">
                  <c:v>1444</c:v>
                </c:pt>
                <c:pt idx="1439">
                  <c:v>1445</c:v>
                </c:pt>
                <c:pt idx="1440">
                  <c:v>1446</c:v>
                </c:pt>
                <c:pt idx="1441">
                  <c:v>1447</c:v>
                </c:pt>
                <c:pt idx="1442">
                  <c:v>1448</c:v>
                </c:pt>
                <c:pt idx="1443">
                  <c:v>1449</c:v>
                </c:pt>
                <c:pt idx="1444">
                  <c:v>1450</c:v>
                </c:pt>
                <c:pt idx="1445">
                  <c:v>1451</c:v>
                </c:pt>
                <c:pt idx="1446">
                  <c:v>1452</c:v>
                </c:pt>
                <c:pt idx="1447">
                  <c:v>1453</c:v>
                </c:pt>
                <c:pt idx="1448">
                  <c:v>1454</c:v>
                </c:pt>
                <c:pt idx="1449">
                  <c:v>1455</c:v>
                </c:pt>
                <c:pt idx="1450">
                  <c:v>1456</c:v>
                </c:pt>
                <c:pt idx="1451">
                  <c:v>1457</c:v>
                </c:pt>
                <c:pt idx="1452">
                  <c:v>1458</c:v>
                </c:pt>
                <c:pt idx="1453">
                  <c:v>1459</c:v>
                </c:pt>
                <c:pt idx="1454">
                  <c:v>1460</c:v>
                </c:pt>
                <c:pt idx="1455">
                  <c:v>1461</c:v>
                </c:pt>
                <c:pt idx="1456">
                  <c:v>1462</c:v>
                </c:pt>
                <c:pt idx="1457">
                  <c:v>1463</c:v>
                </c:pt>
                <c:pt idx="1458">
                  <c:v>1464</c:v>
                </c:pt>
                <c:pt idx="1459">
                  <c:v>1465</c:v>
                </c:pt>
                <c:pt idx="1460">
                  <c:v>1466</c:v>
                </c:pt>
                <c:pt idx="1461">
                  <c:v>1467</c:v>
                </c:pt>
                <c:pt idx="1462">
                  <c:v>1468</c:v>
                </c:pt>
                <c:pt idx="1463">
                  <c:v>1469</c:v>
                </c:pt>
                <c:pt idx="1464">
                  <c:v>1470</c:v>
                </c:pt>
                <c:pt idx="1465">
                  <c:v>1471</c:v>
                </c:pt>
                <c:pt idx="1466">
                  <c:v>1472</c:v>
                </c:pt>
                <c:pt idx="1467">
                  <c:v>1473</c:v>
                </c:pt>
                <c:pt idx="1468">
                  <c:v>1474</c:v>
                </c:pt>
                <c:pt idx="1469">
                  <c:v>1475</c:v>
                </c:pt>
                <c:pt idx="1470">
                  <c:v>1476</c:v>
                </c:pt>
                <c:pt idx="1471">
                  <c:v>1477</c:v>
                </c:pt>
                <c:pt idx="1472">
                  <c:v>1478</c:v>
                </c:pt>
                <c:pt idx="1473">
                  <c:v>1479</c:v>
                </c:pt>
                <c:pt idx="1474">
                  <c:v>1480</c:v>
                </c:pt>
                <c:pt idx="1475">
                  <c:v>1481</c:v>
                </c:pt>
                <c:pt idx="1476">
                  <c:v>1482</c:v>
                </c:pt>
                <c:pt idx="1477">
                  <c:v>1483</c:v>
                </c:pt>
                <c:pt idx="1478">
                  <c:v>1484</c:v>
                </c:pt>
                <c:pt idx="1479">
                  <c:v>1485</c:v>
                </c:pt>
                <c:pt idx="1480">
                  <c:v>1486</c:v>
                </c:pt>
                <c:pt idx="1481">
                  <c:v>1487</c:v>
                </c:pt>
                <c:pt idx="1482">
                  <c:v>1488</c:v>
                </c:pt>
                <c:pt idx="1483">
                  <c:v>1489</c:v>
                </c:pt>
                <c:pt idx="1484">
                  <c:v>1490</c:v>
                </c:pt>
                <c:pt idx="1485">
                  <c:v>1491</c:v>
                </c:pt>
                <c:pt idx="1486">
                  <c:v>1492</c:v>
                </c:pt>
                <c:pt idx="1487">
                  <c:v>1493</c:v>
                </c:pt>
                <c:pt idx="1488">
                  <c:v>1494</c:v>
                </c:pt>
                <c:pt idx="1489">
                  <c:v>1495</c:v>
                </c:pt>
                <c:pt idx="1490">
                  <c:v>1496</c:v>
                </c:pt>
                <c:pt idx="1491">
                  <c:v>1497</c:v>
                </c:pt>
                <c:pt idx="1492">
                  <c:v>1498</c:v>
                </c:pt>
                <c:pt idx="1493">
                  <c:v>1499</c:v>
                </c:pt>
                <c:pt idx="1494">
                  <c:v>1500</c:v>
                </c:pt>
                <c:pt idx="1495">
                  <c:v>1501</c:v>
                </c:pt>
                <c:pt idx="1496">
                  <c:v>1502</c:v>
                </c:pt>
                <c:pt idx="1497">
                  <c:v>1503</c:v>
                </c:pt>
                <c:pt idx="1498">
                  <c:v>1504</c:v>
                </c:pt>
                <c:pt idx="1499">
                  <c:v>1505</c:v>
                </c:pt>
                <c:pt idx="1500">
                  <c:v>1506</c:v>
                </c:pt>
                <c:pt idx="1501">
                  <c:v>1507</c:v>
                </c:pt>
                <c:pt idx="1502">
                  <c:v>1508</c:v>
                </c:pt>
                <c:pt idx="1503">
                  <c:v>1509</c:v>
                </c:pt>
                <c:pt idx="1504">
                  <c:v>1510</c:v>
                </c:pt>
                <c:pt idx="1505">
                  <c:v>1511</c:v>
                </c:pt>
                <c:pt idx="1506">
                  <c:v>1512</c:v>
                </c:pt>
                <c:pt idx="1507">
                  <c:v>1513</c:v>
                </c:pt>
                <c:pt idx="1508">
                  <c:v>1514</c:v>
                </c:pt>
                <c:pt idx="1509">
                  <c:v>1515</c:v>
                </c:pt>
                <c:pt idx="1510">
                  <c:v>1516</c:v>
                </c:pt>
                <c:pt idx="1511">
                  <c:v>1517</c:v>
                </c:pt>
                <c:pt idx="1512">
                  <c:v>1518</c:v>
                </c:pt>
                <c:pt idx="1513">
                  <c:v>1519</c:v>
                </c:pt>
                <c:pt idx="1514">
                  <c:v>1520</c:v>
                </c:pt>
                <c:pt idx="1515">
                  <c:v>1521</c:v>
                </c:pt>
                <c:pt idx="1516">
                  <c:v>1522</c:v>
                </c:pt>
                <c:pt idx="1517">
                  <c:v>1523</c:v>
                </c:pt>
                <c:pt idx="1518">
                  <c:v>1524</c:v>
                </c:pt>
                <c:pt idx="1519">
                  <c:v>1525</c:v>
                </c:pt>
                <c:pt idx="1520">
                  <c:v>1526</c:v>
                </c:pt>
                <c:pt idx="1521">
                  <c:v>1527</c:v>
                </c:pt>
                <c:pt idx="1522">
                  <c:v>1528</c:v>
                </c:pt>
                <c:pt idx="1523">
                  <c:v>1529</c:v>
                </c:pt>
                <c:pt idx="1524">
                  <c:v>1530</c:v>
                </c:pt>
                <c:pt idx="1525">
                  <c:v>1531</c:v>
                </c:pt>
                <c:pt idx="1526">
                  <c:v>1532</c:v>
                </c:pt>
                <c:pt idx="1527">
                  <c:v>1533</c:v>
                </c:pt>
                <c:pt idx="1528">
                  <c:v>1534</c:v>
                </c:pt>
                <c:pt idx="1529">
                  <c:v>1535</c:v>
                </c:pt>
                <c:pt idx="1530">
                  <c:v>1536</c:v>
                </c:pt>
                <c:pt idx="1531">
                  <c:v>1537</c:v>
                </c:pt>
                <c:pt idx="1532">
                  <c:v>1538</c:v>
                </c:pt>
                <c:pt idx="1533">
                  <c:v>1539</c:v>
                </c:pt>
                <c:pt idx="1534">
                  <c:v>1540</c:v>
                </c:pt>
                <c:pt idx="1535">
                  <c:v>1541</c:v>
                </c:pt>
                <c:pt idx="1536">
                  <c:v>1542</c:v>
                </c:pt>
                <c:pt idx="1537">
                  <c:v>1543</c:v>
                </c:pt>
                <c:pt idx="1538">
                  <c:v>1544</c:v>
                </c:pt>
                <c:pt idx="1539">
                  <c:v>1545</c:v>
                </c:pt>
                <c:pt idx="1540">
                  <c:v>1546</c:v>
                </c:pt>
                <c:pt idx="1541">
                  <c:v>1547</c:v>
                </c:pt>
                <c:pt idx="1542">
                  <c:v>1548</c:v>
                </c:pt>
                <c:pt idx="1543">
                  <c:v>1549</c:v>
                </c:pt>
                <c:pt idx="1544">
                  <c:v>1550</c:v>
                </c:pt>
                <c:pt idx="1545">
                  <c:v>1551</c:v>
                </c:pt>
                <c:pt idx="1546">
                  <c:v>1552</c:v>
                </c:pt>
                <c:pt idx="1547">
                  <c:v>1553</c:v>
                </c:pt>
                <c:pt idx="1548">
                  <c:v>1554</c:v>
                </c:pt>
                <c:pt idx="1549">
                  <c:v>1555</c:v>
                </c:pt>
                <c:pt idx="1550">
                  <c:v>1556</c:v>
                </c:pt>
                <c:pt idx="1551">
                  <c:v>1557</c:v>
                </c:pt>
                <c:pt idx="1552">
                  <c:v>1558</c:v>
                </c:pt>
                <c:pt idx="1553">
                  <c:v>1559</c:v>
                </c:pt>
                <c:pt idx="1554">
                  <c:v>1560</c:v>
                </c:pt>
                <c:pt idx="1555">
                  <c:v>1561</c:v>
                </c:pt>
                <c:pt idx="1556">
                  <c:v>1562</c:v>
                </c:pt>
                <c:pt idx="1557">
                  <c:v>1563</c:v>
                </c:pt>
                <c:pt idx="1558">
                  <c:v>1564</c:v>
                </c:pt>
                <c:pt idx="1559">
                  <c:v>1565</c:v>
                </c:pt>
                <c:pt idx="1560">
                  <c:v>1566</c:v>
                </c:pt>
                <c:pt idx="1561">
                  <c:v>1567</c:v>
                </c:pt>
                <c:pt idx="1562">
                  <c:v>1568</c:v>
                </c:pt>
                <c:pt idx="1563">
                  <c:v>1569</c:v>
                </c:pt>
                <c:pt idx="1564">
                  <c:v>1570</c:v>
                </c:pt>
                <c:pt idx="1565">
                  <c:v>1571</c:v>
                </c:pt>
                <c:pt idx="1566">
                  <c:v>1572</c:v>
                </c:pt>
                <c:pt idx="1567">
                  <c:v>1573</c:v>
                </c:pt>
                <c:pt idx="1568">
                  <c:v>1574</c:v>
                </c:pt>
                <c:pt idx="1569">
                  <c:v>1575</c:v>
                </c:pt>
                <c:pt idx="1570">
                  <c:v>1576</c:v>
                </c:pt>
                <c:pt idx="1571">
                  <c:v>1577</c:v>
                </c:pt>
                <c:pt idx="1572">
                  <c:v>1578</c:v>
                </c:pt>
                <c:pt idx="1573">
                  <c:v>1579</c:v>
                </c:pt>
                <c:pt idx="1574">
                  <c:v>1580</c:v>
                </c:pt>
                <c:pt idx="1575">
                  <c:v>1581</c:v>
                </c:pt>
                <c:pt idx="1576">
                  <c:v>1582</c:v>
                </c:pt>
                <c:pt idx="1577">
                  <c:v>1583</c:v>
                </c:pt>
                <c:pt idx="1578">
                  <c:v>1584</c:v>
                </c:pt>
                <c:pt idx="1579">
                  <c:v>1585</c:v>
                </c:pt>
                <c:pt idx="1580">
                  <c:v>1586</c:v>
                </c:pt>
                <c:pt idx="1581">
                  <c:v>1587</c:v>
                </c:pt>
                <c:pt idx="1582">
                  <c:v>1588</c:v>
                </c:pt>
                <c:pt idx="1583">
                  <c:v>1589</c:v>
                </c:pt>
                <c:pt idx="1584">
                  <c:v>1590</c:v>
                </c:pt>
                <c:pt idx="1585">
                  <c:v>1591</c:v>
                </c:pt>
                <c:pt idx="1586">
                  <c:v>1592</c:v>
                </c:pt>
                <c:pt idx="1587">
                  <c:v>1593</c:v>
                </c:pt>
                <c:pt idx="1588">
                  <c:v>1594</c:v>
                </c:pt>
                <c:pt idx="1589">
                  <c:v>1595</c:v>
                </c:pt>
                <c:pt idx="1590">
                  <c:v>1596</c:v>
                </c:pt>
                <c:pt idx="1591">
                  <c:v>1597</c:v>
                </c:pt>
                <c:pt idx="1592">
                  <c:v>1598</c:v>
                </c:pt>
                <c:pt idx="1593">
                  <c:v>1599</c:v>
                </c:pt>
                <c:pt idx="1594">
                  <c:v>1600</c:v>
                </c:pt>
                <c:pt idx="1595">
                  <c:v>1601</c:v>
                </c:pt>
                <c:pt idx="1596">
                  <c:v>1602</c:v>
                </c:pt>
                <c:pt idx="1597">
                  <c:v>1603</c:v>
                </c:pt>
                <c:pt idx="1598">
                  <c:v>1604</c:v>
                </c:pt>
                <c:pt idx="1599">
                  <c:v>1605</c:v>
                </c:pt>
                <c:pt idx="1600">
                  <c:v>1606</c:v>
                </c:pt>
                <c:pt idx="1601">
                  <c:v>1607</c:v>
                </c:pt>
                <c:pt idx="1602">
                  <c:v>1608</c:v>
                </c:pt>
                <c:pt idx="1603">
                  <c:v>1609</c:v>
                </c:pt>
                <c:pt idx="1604">
                  <c:v>1610</c:v>
                </c:pt>
                <c:pt idx="1605">
                  <c:v>1611</c:v>
                </c:pt>
                <c:pt idx="1606">
                  <c:v>1612</c:v>
                </c:pt>
                <c:pt idx="1607">
                  <c:v>1613</c:v>
                </c:pt>
                <c:pt idx="1608">
                  <c:v>1614</c:v>
                </c:pt>
                <c:pt idx="1609">
                  <c:v>1615</c:v>
                </c:pt>
                <c:pt idx="1610">
                  <c:v>1616</c:v>
                </c:pt>
                <c:pt idx="1611">
                  <c:v>1617</c:v>
                </c:pt>
                <c:pt idx="1612">
                  <c:v>1618</c:v>
                </c:pt>
                <c:pt idx="1613">
                  <c:v>1619</c:v>
                </c:pt>
                <c:pt idx="1614">
                  <c:v>1620</c:v>
                </c:pt>
                <c:pt idx="1615">
                  <c:v>1621</c:v>
                </c:pt>
                <c:pt idx="1616">
                  <c:v>1622</c:v>
                </c:pt>
                <c:pt idx="1617">
                  <c:v>1623</c:v>
                </c:pt>
                <c:pt idx="1618">
                  <c:v>1624</c:v>
                </c:pt>
                <c:pt idx="1619">
                  <c:v>1625</c:v>
                </c:pt>
                <c:pt idx="1620">
                  <c:v>1626</c:v>
                </c:pt>
                <c:pt idx="1621">
                  <c:v>1627</c:v>
                </c:pt>
                <c:pt idx="1622">
                  <c:v>1628</c:v>
                </c:pt>
                <c:pt idx="1623">
                  <c:v>1629</c:v>
                </c:pt>
                <c:pt idx="1624">
                  <c:v>1630</c:v>
                </c:pt>
                <c:pt idx="1625">
                  <c:v>1631</c:v>
                </c:pt>
                <c:pt idx="1626">
                  <c:v>1632</c:v>
                </c:pt>
                <c:pt idx="1627">
                  <c:v>1633</c:v>
                </c:pt>
                <c:pt idx="1628">
                  <c:v>1634</c:v>
                </c:pt>
                <c:pt idx="1629">
                  <c:v>1635</c:v>
                </c:pt>
                <c:pt idx="1630">
                  <c:v>1636</c:v>
                </c:pt>
                <c:pt idx="1631">
                  <c:v>1637</c:v>
                </c:pt>
                <c:pt idx="1632">
                  <c:v>1638</c:v>
                </c:pt>
                <c:pt idx="1633">
                  <c:v>1639</c:v>
                </c:pt>
                <c:pt idx="1634">
                  <c:v>1640</c:v>
                </c:pt>
                <c:pt idx="1635">
                  <c:v>1641</c:v>
                </c:pt>
                <c:pt idx="1636">
                  <c:v>1642</c:v>
                </c:pt>
                <c:pt idx="1637">
                  <c:v>1643</c:v>
                </c:pt>
                <c:pt idx="1638">
                  <c:v>1644</c:v>
                </c:pt>
                <c:pt idx="1639">
                  <c:v>1645</c:v>
                </c:pt>
                <c:pt idx="1640">
                  <c:v>1646</c:v>
                </c:pt>
                <c:pt idx="1641">
                  <c:v>1647</c:v>
                </c:pt>
                <c:pt idx="1642">
                  <c:v>1648</c:v>
                </c:pt>
                <c:pt idx="1643">
                  <c:v>1649</c:v>
                </c:pt>
                <c:pt idx="1644">
                  <c:v>1650</c:v>
                </c:pt>
                <c:pt idx="1645">
                  <c:v>1651</c:v>
                </c:pt>
                <c:pt idx="1646">
                  <c:v>1652</c:v>
                </c:pt>
                <c:pt idx="1647">
                  <c:v>1653</c:v>
                </c:pt>
                <c:pt idx="1648">
                  <c:v>1654</c:v>
                </c:pt>
                <c:pt idx="1649">
                  <c:v>1655</c:v>
                </c:pt>
                <c:pt idx="1650">
                  <c:v>1656</c:v>
                </c:pt>
                <c:pt idx="1651">
                  <c:v>1657</c:v>
                </c:pt>
                <c:pt idx="1652">
                  <c:v>1658</c:v>
                </c:pt>
                <c:pt idx="1653">
                  <c:v>1659</c:v>
                </c:pt>
                <c:pt idx="1654">
                  <c:v>1660</c:v>
                </c:pt>
                <c:pt idx="1655">
                  <c:v>1661</c:v>
                </c:pt>
                <c:pt idx="1656">
                  <c:v>1662</c:v>
                </c:pt>
                <c:pt idx="1657">
                  <c:v>1663</c:v>
                </c:pt>
                <c:pt idx="1658">
                  <c:v>1664</c:v>
                </c:pt>
                <c:pt idx="1659">
                  <c:v>1665</c:v>
                </c:pt>
                <c:pt idx="1660">
                  <c:v>1666</c:v>
                </c:pt>
                <c:pt idx="1661">
                  <c:v>1667</c:v>
                </c:pt>
                <c:pt idx="1662">
                  <c:v>1668</c:v>
                </c:pt>
                <c:pt idx="1663">
                  <c:v>1669</c:v>
                </c:pt>
                <c:pt idx="1664">
                  <c:v>1670</c:v>
                </c:pt>
                <c:pt idx="1665">
                  <c:v>1671</c:v>
                </c:pt>
                <c:pt idx="1666">
                  <c:v>1672</c:v>
                </c:pt>
                <c:pt idx="1667">
                  <c:v>1673</c:v>
                </c:pt>
                <c:pt idx="1668">
                  <c:v>1674</c:v>
                </c:pt>
                <c:pt idx="1669">
                  <c:v>1675</c:v>
                </c:pt>
                <c:pt idx="1670">
                  <c:v>1676</c:v>
                </c:pt>
                <c:pt idx="1671">
                  <c:v>1677</c:v>
                </c:pt>
                <c:pt idx="1672">
                  <c:v>1678</c:v>
                </c:pt>
                <c:pt idx="1673">
                  <c:v>1679</c:v>
                </c:pt>
                <c:pt idx="1674">
                  <c:v>1680</c:v>
                </c:pt>
                <c:pt idx="1675">
                  <c:v>1681</c:v>
                </c:pt>
                <c:pt idx="1676">
                  <c:v>1682</c:v>
                </c:pt>
                <c:pt idx="1677">
                  <c:v>1683</c:v>
                </c:pt>
                <c:pt idx="1678">
                  <c:v>1684</c:v>
                </c:pt>
                <c:pt idx="1679">
                  <c:v>1685</c:v>
                </c:pt>
                <c:pt idx="1680">
                  <c:v>1686</c:v>
                </c:pt>
                <c:pt idx="1681">
                  <c:v>1687</c:v>
                </c:pt>
                <c:pt idx="1682">
                  <c:v>1688</c:v>
                </c:pt>
                <c:pt idx="1683">
                  <c:v>1689</c:v>
                </c:pt>
                <c:pt idx="1684">
                  <c:v>1690</c:v>
                </c:pt>
                <c:pt idx="1685">
                  <c:v>1691</c:v>
                </c:pt>
                <c:pt idx="1686">
                  <c:v>1692</c:v>
                </c:pt>
                <c:pt idx="1687">
                  <c:v>1693</c:v>
                </c:pt>
                <c:pt idx="1688">
                  <c:v>1694</c:v>
                </c:pt>
                <c:pt idx="1689">
                  <c:v>1695</c:v>
                </c:pt>
                <c:pt idx="1690">
                  <c:v>1696</c:v>
                </c:pt>
                <c:pt idx="1691">
                  <c:v>1697</c:v>
                </c:pt>
                <c:pt idx="1692">
                  <c:v>1698</c:v>
                </c:pt>
                <c:pt idx="1693">
                  <c:v>1699</c:v>
                </c:pt>
                <c:pt idx="1694">
                  <c:v>1700</c:v>
                </c:pt>
                <c:pt idx="1695">
                  <c:v>1701</c:v>
                </c:pt>
                <c:pt idx="1696">
                  <c:v>1702</c:v>
                </c:pt>
                <c:pt idx="1697">
                  <c:v>1703</c:v>
                </c:pt>
                <c:pt idx="1698">
                  <c:v>1704</c:v>
                </c:pt>
                <c:pt idx="1699">
                  <c:v>1705</c:v>
                </c:pt>
                <c:pt idx="1700">
                  <c:v>1706</c:v>
                </c:pt>
                <c:pt idx="1701">
                  <c:v>1707</c:v>
                </c:pt>
                <c:pt idx="1702">
                  <c:v>1708</c:v>
                </c:pt>
                <c:pt idx="1703">
                  <c:v>1709</c:v>
                </c:pt>
                <c:pt idx="1704">
                  <c:v>1710</c:v>
                </c:pt>
                <c:pt idx="1705">
                  <c:v>1711</c:v>
                </c:pt>
                <c:pt idx="1706">
                  <c:v>1712</c:v>
                </c:pt>
                <c:pt idx="1707">
                  <c:v>1713</c:v>
                </c:pt>
                <c:pt idx="1708">
                  <c:v>1714</c:v>
                </c:pt>
                <c:pt idx="1709">
                  <c:v>1715</c:v>
                </c:pt>
                <c:pt idx="1710">
                  <c:v>1716</c:v>
                </c:pt>
                <c:pt idx="1711">
                  <c:v>1717</c:v>
                </c:pt>
                <c:pt idx="1712">
                  <c:v>1718</c:v>
                </c:pt>
                <c:pt idx="1713">
                  <c:v>1719</c:v>
                </c:pt>
                <c:pt idx="1714">
                  <c:v>1720</c:v>
                </c:pt>
                <c:pt idx="1715">
                  <c:v>1721</c:v>
                </c:pt>
                <c:pt idx="1716">
                  <c:v>1722</c:v>
                </c:pt>
                <c:pt idx="1717">
                  <c:v>1723</c:v>
                </c:pt>
                <c:pt idx="1718">
                  <c:v>1724</c:v>
                </c:pt>
                <c:pt idx="1719">
                  <c:v>1725</c:v>
                </c:pt>
                <c:pt idx="1720">
                  <c:v>1726</c:v>
                </c:pt>
                <c:pt idx="1721">
                  <c:v>1727</c:v>
                </c:pt>
                <c:pt idx="1722">
                  <c:v>1728</c:v>
                </c:pt>
                <c:pt idx="1723">
                  <c:v>1729</c:v>
                </c:pt>
                <c:pt idx="1724">
                  <c:v>1730</c:v>
                </c:pt>
                <c:pt idx="1725">
                  <c:v>1731</c:v>
                </c:pt>
                <c:pt idx="1726">
                  <c:v>1732</c:v>
                </c:pt>
                <c:pt idx="1727">
                  <c:v>1733</c:v>
                </c:pt>
                <c:pt idx="1728">
                  <c:v>1734</c:v>
                </c:pt>
                <c:pt idx="1729">
                  <c:v>1735</c:v>
                </c:pt>
                <c:pt idx="1730">
                  <c:v>1736</c:v>
                </c:pt>
                <c:pt idx="1731">
                  <c:v>1737</c:v>
                </c:pt>
                <c:pt idx="1732">
                  <c:v>1738</c:v>
                </c:pt>
                <c:pt idx="1733">
                  <c:v>1739</c:v>
                </c:pt>
                <c:pt idx="1734">
                  <c:v>1740</c:v>
                </c:pt>
                <c:pt idx="1735">
                  <c:v>1741</c:v>
                </c:pt>
                <c:pt idx="1736">
                  <c:v>1742</c:v>
                </c:pt>
                <c:pt idx="1737">
                  <c:v>1743</c:v>
                </c:pt>
                <c:pt idx="1738">
                  <c:v>1744</c:v>
                </c:pt>
                <c:pt idx="1739">
                  <c:v>1745</c:v>
                </c:pt>
                <c:pt idx="1740">
                  <c:v>1746</c:v>
                </c:pt>
                <c:pt idx="1741">
                  <c:v>1747</c:v>
                </c:pt>
                <c:pt idx="1742">
                  <c:v>1748</c:v>
                </c:pt>
                <c:pt idx="1743">
                  <c:v>1749</c:v>
                </c:pt>
                <c:pt idx="1744">
                  <c:v>1750</c:v>
                </c:pt>
                <c:pt idx="1745">
                  <c:v>1751</c:v>
                </c:pt>
                <c:pt idx="1746">
                  <c:v>1752</c:v>
                </c:pt>
                <c:pt idx="1747">
                  <c:v>1753</c:v>
                </c:pt>
                <c:pt idx="1748">
                  <c:v>1754</c:v>
                </c:pt>
                <c:pt idx="1749">
                  <c:v>1755</c:v>
                </c:pt>
                <c:pt idx="1750">
                  <c:v>1756</c:v>
                </c:pt>
                <c:pt idx="1751">
                  <c:v>1757</c:v>
                </c:pt>
                <c:pt idx="1752">
                  <c:v>1758</c:v>
                </c:pt>
                <c:pt idx="1753">
                  <c:v>1759</c:v>
                </c:pt>
                <c:pt idx="1754">
                  <c:v>1760</c:v>
                </c:pt>
                <c:pt idx="1755">
                  <c:v>1761</c:v>
                </c:pt>
                <c:pt idx="1756">
                  <c:v>1762</c:v>
                </c:pt>
                <c:pt idx="1757">
                  <c:v>1763</c:v>
                </c:pt>
                <c:pt idx="1758">
                  <c:v>1764</c:v>
                </c:pt>
                <c:pt idx="1759">
                  <c:v>1765</c:v>
                </c:pt>
                <c:pt idx="1760">
                  <c:v>1766</c:v>
                </c:pt>
                <c:pt idx="1761">
                  <c:v>1767</c:v>
                </c:pt>
                <c:pt idx="1762">
                  <c:v>1768</c:v>
                </c:pt>
                <c:pt idx="1763">
                  <c:v>1769</c:v>
                </c:pt>
                <c:pt idx="1764">
                  <c:v>1770</c:v>
                </c:pt>
                <c:pt idx="1765">
                  <c:v>1771</c:v>
                </c:pt>
                <c:pt idx="1766">
                  <c:v>1772</c:v>
                </c:pt>
                <c:pt idx="1767">
                  <c:v>1773</c:v>
                </c:pt>
                <c:pt idx="1768">
                  <c:v>1774</c:v>
                </c:pt>
                <c:pt idx="1769">
                  <c:v>1775</c:v>
                </c:pt>
                <c:pt idx="1770">
                  <c:v>1776</c:v>
                </c:pt>
                <c:pt idx="1771">
                  <c:v>1777</c:v>
                </c:pt>
                <c:pt idx="1772">
                  <c:v>1778</c:v>
                </c:pt>
                <c:pt idx="1773">
                  <c:v>1779</c:v>
                </c:pt>
                <c:pt idx="1774">
                  <c:v>1780</c:v>
                </c:pt>
                <c:pt idx="1775">
                  <c:v>1781</c:v>
                </c:pt>
                <c:pt idx="1776">
                  <c:v>1782</c:v>
                </c:pt>
                <c:pt idx="1777">
                  <c:v>1783</c:v>
                </c:pt>
                <c:pt idx="1778">
                  <c:v>1784</c:v>
                </c:pt>
                <c:pt idx="1779">
                  <c:v>1785</c:v>
                </c:pt>
                <c:pt idx="1780">
                  <c:v>1786</c:v>
                </c:pt>
                <c:pt idx="1781">
                  <c:v>1787</c:v>
                </c:pt>
                <c:pt idx="1782">
                  <c:v>1788</c:v>
                </c:pt>
                <c:pt idx="1783">
                  <c:v>1789</c:v>
                </c:pt>
                <c:pt idx="1784">
                  <c:v>1790</c:v>
                </c:pt>
                <c:pt idx="1785">
                  <c:v>1791</c:v>
                </c:pt>
                <c:pt idx="1786">
                  <c:v>1792</c:v>
                </c:pt>
                <c:pt idx="1787">
                  <c:v>1793</c:v>
                </c:pt>
                <c:pt idx="1788">
                  <c:v>1794</c:v>
                </c:pt>
                <c:pt idx="1789">
                  <c:v>1795</c:v>
                </c:pt>
                <c:pt idx="1790">
                  <c:v>1796</c:v>
                </c:pt>
                <c:pt idx="1791">
                  <c:v>1797</c:v>
                </c:pt>
                <c:pt idx="1792">
                  <c:v>1798</c:v>
                </c:pt>
                <c:pt idx="1793">
                  <c:v>1799</c:v>
                </c:pt>
                <c:pt idx="1794">
                  <c:v>1800</c:v>
                </c:pt>
              </c:numCache>
            </c:numRef>
          </c:xVal>
          <c:yVal>
            <c:numRef>
              <c:f>WLTC_class_3!$X$19:$X$1813</c:f>
              <c:numCache>
                <c:formatCode>General</c:formatCode>
                <c:ptCount val="179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40.956012268689989</c:v>
                </c:pt>
                <c:pt idx="7">
                  <c:v>826.43571228701569</c:v>
                </c:pt>
                <c:pt idx="8">
                  <c:v>3928.4206946250006</c:v>
                </c:pt>
                <c:pt idx="9">
                  <c:v>6809.4247222031245</c:v>
                </c:pt>
                <c:pt idx="10">
                  <c:v>8280.7191758869358</c:v>
                </c:pt>
                <c:pt idx="11">
                  <c:v>12871.015904572165</c:v>
                </c:pt>
                <c:pt idx="12">
                  <c:v>17429.569244853035</c:v>
                </c:pt>
                <c:pt idx="13">
                  <c:v>14027.352123010973</c:v>
                </c:pt>
                <c:pt idx="14">
                  <c:v>6674.6304820628666</c:v>
                </c:pt>
                <c:pt idx="15">
                  <c:v>3891.0726145539925</c:v>
                </c:pt>
                <c:pt idx="16">
                  <c:v>3693.7265496535688</c:v>
                </c:pt>
                <c:pt idx="17">
                  <c:v>3996.7725120000014</c:v>
                </c:pt>
                <c:pt idx="18">
                  <c:v>6849.2072012401622</c:v>
                </c:pt>
                <c:pt idx="19">
                  <c:v>9253.920372541832</c:v>
                </c:pt>
                <c:pt idx="20">
                  <c:v>10883.328969975331</c:v>
                </c:pt>
                <c:pt idx="21">
                  <c:v>15509.188752405078</c:v>
                </c:pt>
                <c:pt idx="22">
                  <c:v>17578.273730421293</c:v>
                </c:pt>
                <c:pt idx="23">
                  <c:v>17892.663555563278</c:v>
                </c:pt>
                <c:pt idx="24">
                  <c:v>14639.550906437471</c:v>
                </c:pt>
                <c:pt idx="25">
                  <c:v>10314.859373507694</c:v>
                </c:pt>
                <c:pt idx="26">
                  <c:v>8443.4194123946909</c:v>
                </c:pt>
                <c:pt idx="27">
                  <c:v>7519.346795214532</c:v>
                </c:pt>
                <c:pt idx="28">
                  <c:v>5835.4949860370416</c:v>
                </c:pt>
                <c:pt idx="29">
                  <c:v>2990.0650510390028</c:v>
                </c:pt>
                <c:pt idx="30">
                  <c:v>-2723.6952045248531</c:v>
                </c:pt>
                <c:pt idx="31">
                  <c:v>-11254.584643837183</c:v>
                </c:pt>
                <c:pt idx="32">
                  <c:v>-15077.260327739015</c:v>
                </c:pt>
                <c:pt idx="33">
                  <c:v>-12854.845800210036</c:v>
                </c:pt>
                <c:pt idx="34">
                  <c:v>-10397.741599734745</c:v>
                </c:pt>
                <c:pt idx="35">
                  <c:v>-12081.259523359975</c:v>
                </c:pt>
                <c:pt idx="36">
                  <c:v>-14621.52042610167</c:v>
                </c:pt>
                <c:pt idx="37">
                  <c:v>-11888.628464614607</c:v>
                </c:pt>
                <c:pt idx="38">
                  <c:v>-5898.6755092453741</c:v>
                </c:pt>
                <c:pt idx="39">
                  <c:v>-1530.25138770064</c:v>
                </c:pt>
                <c:pt idx="40">
                  <c:v>-840.94624137036794</c:v>
                </c:pt>
                <c:pt idx="41">
                  <c:v>-1749.6675830005788</c:v>
                </c:pt>
                <c:pt idx="42">
                  <c:v>-1213.1242694430714</c:v>
                </c:pt>
                <c:pt idx="43">
                  <c:v>397.35704055538719</c:v>
                </c:pt>
                <c:pt idx="44">
                  <c:v>683.51676277760328</c:v>
                </c:pt>
                <c:pt idx="45">
                  <c:v>-1711.4139708379646</c:v>
                </c:pt>
                <c:pt idx="46">
                  <c:v>-4327.3528436461966</c:v>
                </c:pt>
                <c:pt idx="47">
                  <c:v>-2881.1176296686162</c:v>
                </c:pt>
                <c:pt idx="48">
                  <c:v>-231.96218785684545</c:v>
                </c:pt>
                <c:pt idx="49">
                  <c:v>734.31710370370399</c:v>
                </c:pt>
                <c:pt idx="50">
                  <c:v>830.77543703703702</c:v>
                </c:pt>
                <c:pt idx="51">
                  <c:v>1120.1504370370378</c:v>
                </c:pt>
                <c:pt idx="52">
                  <c:v>1445.4490500410877</c:v>
                </c:pt>
                <c:pt idx="53">
                  <c:v>3304.4859391249988</c:v>
                </c:pt>
                <c:pt idx="54">
                  <c:v>4216.1605469901624</c:v>
                </c:pt>
                <c:pt idx="55">
                  <c:v>2545.5884572343766</c:v>
                </c:pt>
                <c:pt idx="56">
                  <c:v>2264.26900943692</c:v>
                </c:pt>
                <c:pt idx="57">
                  <c:v>2698.8399348750017</c:v>
                </c:pt>
                <c:pt idx="58">
                  <c:v>3402.5057948281269</c:v>
                </c:pt>
                <c:pt idx="59">
                  <c:v>2686.634818333162</c:v>
                </c:pt>
                <c:pt idx="60">
                  <c:v>2151.4401370312685</c:v>
                </c:pt>
                <c:pt idx="61">
                  <c:v>4555.0840638902591</c:v>
                </c:pt>
                <c:pt idx="62">
                  <c:v>9279.4159593637924</c:v>
                </c:pt>
                <c:pt idx="63">
                  <c:v>13238.225949124824</c:v>
                </c:pt>
                <c:pt idx="64">
                  <c:v>16006.523959430195</c:v>
                </c:pt>
                <c:pt idx="65">
                  <c:v>16844.423422993663</c:v>
                </c:pt>
                <c:pt idx="66">
                  <c:v>14539.987060129797</c:v>
                </c:pt>
                <c:pt idx="67">
                  <c:v>10673.787417689982</c:v>
                </c:pt>
                <c:pt idx="68">
                  <c:v>8467.7641901304214</c:v>
                </c:pt>
                <c:pt idx="69">
                  <c:v>8407.8562807421076</c:v>
                </c:pt>
                <c:pt idx="70">
                  <c:v>9261.1985699199267</c:v>
                </c:pt>
                <c:pt idx="71">
                  <c:v>8939.2186385582736</c:v>
                </c:pt>
                <c:pt idx="72">
                  <c:v>6300.5584356140034</c:v>
                </c:pt>
                <c:pt idx="73">
                  <c:v>2209.7684760057746</c:v>
                </c:pt>
                <c:pt idx="74">
                  <c:v>-24.332480671296395</c:v>
                </c:pt>
                <c:pt idx="75">
                  <c:v>-2201.718861441731</c:v>
                </c:pt>
                <c:pt idx="76">
                  <c:v>-1559.381542771197</c:v>
                </c:pt>
                <c:pt idx="77">
                  <c:v>1123.5743386788579</c:v>
                </c:pt>
                <c:pt idx="78">
                  <c:v>-366.74759437343988</c:v>
                </c:pt>
                <c:pt idx="79">
                  <c:v>-1240.4063824826765</c:v>
                </c:pt>
                <c:pt idx="80">
                  <c:v>-947.45541863581593</c:v>
                </c:pt>
                <c:pt idx="81">
                  <c:v>-385.36659973472337</c:v>
                </c:pt>
                <c:pt idx="82">
                  <c:v>-4786.6065613750079</c:v>
                </c:pt>
                <c:pt idx="83">
                  <c:v>-15271.348113358006</c:v>
                </c:pt>
                <c:pt idx="84">
                  <c:v>-19709.324639686918</c:v>
                </c:pt>
                <c:pt idx="85">
                  <c:v>-16634.277973628257</c:v>
                </c:pt>
                <c:pt idx="86">
                  <c:v>-9462.8697852066216</c:v>
                </c:pt>
                <c:pt idx="87">
                  <c:v>-4717.7766953427636</c:v>
                </c:pt>
                <c:pt idx="88">
                  <c:v>-4088.5995629629615</c:v>
                </c:pt>
                <c:pt idx="89">
                  <c:v>-3909.4013883217376</c:v>
                </c:pt>
                <c:pt idx="90">
                  <c:v>-2167.5358455865908</c:v>
                </c:pt>
                <c:pt idx="91">
                  <c:v>-796.12370899999974</c:v>
                </c:pt>
                <c:pt idx="92">
                  <c:v>-486.65660926251718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44.171290046467767</c:v>
                </c:pt>
                <c:pt idx="133">
                  <c:v>1030.5818872014102</c:v>
                </c:pt>
                <c:pt idx="134">
                  <c:v>5222.5635849402206</c:v>
                </c:pt>
                <c:pt idx="135">
                  <c:v>10496.198236671871</c:v>
                </c:pt>
                <c:pt idx="136">
                  <c:v>10642.559711949243</c:v>
                </c:pt>
                <c:pt idx="137">
                  <c:v>6656.5425382968742</c:v>
                </c:pt>
                <c:pt idx="138">
                  <c:v>4455.2820688102101</c:v>
                </c:pt>
                <c:pt idx="139">
                  <c:v>6334.5462076927324</c:v>
                </c:pt>
                <c:pt idx="140">
                  <c:v>10074.440237370367</c:v>
                </c:pt>
                <c:pt idx="141">
                  <c:v>11860.124380444613</c:v>
                </c:pt>
                <c:pt idx="142">
                  <c:v>10510.696822704112</c:v>
                </c:pt>
                <c:pt idx="143">
                  <c:v>7108.7606762235973</c:v>
                </c:pt>
                <c:pt idx="144">
                  <c:v>2711.669950771432</c:v>
                </c:pt>
                <c:pt idx="145">
                  <c:v>-3947.0921474120405</c:v>
                </c:pt>
                <c:pt idx="146">
                  <c:v>-12860.457005717413</c:v>
                </c:pt>
                <c:pt idx="147">
                  <c:v>-16356.663992913747</c:v>
                </c:pt>
                <c:pt idx="148">
                  <c:v>-11714.412177189066</c:v>
                </c:pt>
                <c:pt idx="149">
                  <c:v>-4742.0030810273702</c:v>
                </c:pt>
                <c:pt idx="150">
                  <c:v>155.56710370370277</c:v>
                </c:pt>
                <c:pt idx="151">
                  <c:v>3000.6421891249997</c:v>
                </c:pt>
                <c:pt idx="152">
                  <c:v>6195.6420378431703</c:v>
                </c:pt>
                <c:pt idx="153">
                  <c:v>9506.1600516556955</c:v>
                </c:pt>
                <c:pt idx="154">
                  <c:v>11448.699498688078</c:v>
                </c:pt>
                <c:pt idx="155">
                  <c:v>11849.265803374996</c:v>
                </c:pt>
                <c:pt idx="156">
                  <c:v>10472.992318677667</c:v>
                </c:pt>
                <c:pt idx="157">
                  <c:v>10915.293607296295</c:v>
                </c:pt>
                <c:pt idx="158">
                  <c:v>10505.541576260825</c:v>
                </c:pt>
                <c:pt idx="159">
                  <c:v>8848.4952852735169</c:v>
                </c:pt>
                <c:pt idx="160">
                  <c:v>7858.3915606556739</c:v>
                </c:pt>
                <c:pt idx="161">
                  <c:v>10814.59353064061</c:v>
                </c:pt>
                <c:pt idx="162">
                  <c:v>14049.387038507546</c:v>
                </c:pt>
                <c:pt idx="163">
                  <c:v>11300.576286703696</c:v>
                </c:pt>
                <c:pt idx="164">
                  <c:v>3619.3397112825655</c:v>
                </c:pt>
                <c:pt idx="165">
                  <c:v>-5770.22504119118</c:v>
                </c:pt>
                <c:pt idx="166">
                  <c:v>-15335.037344859371</c:v>
                </c:pt>
                <c:pt idx="167">
                  <c:v>-17594.935093188444</c:v>
                </c:pt>
                <c:pt idx="168">
                  <c:v>-10418.115090046274</c:v>
                </c:pt>
                <c:pt idx="169">
                  <c:v>-2219.8256572696546</c:v>
                </c:pt>
                <c:pt idx="170">
                  <c:v>3041.5138964965017</c:v>
                </c:pt>
                <c:pt idx="171">
                  <c:v>7518.5068413835061</c:v>
                </c:pt>
                <c:pt idx="172">
                  <c:v>9432.5120491544949</c:v>
                </c:pt>
                <c:pt idx="173">
                  <c:v>6404.6148428902616</c:v>
                </c:pt>
                <c:pt idx="174">
                  <c:v>2928.7131366035683</c:v>
                </c:pt>
                <c:pt idx="175">
                  <c:v>1257.5988679274856</c:v>
                </c:pt>
                <c:pt idx="176">
                  <c:v>-636.84349044307123</c:v>
                </c:pt>
                <c:pt idx="177">
                  <c:v>-4950.5477559019791</c:v>
                </c:pt>
                <c:pt idx="178">
                  <c:v>-7946.3288640781238</c:v>
                </c:pt>
                <c:pt idx="179">
                  <c:v>-7966.4083541989039</c:v>
                </c:pt>
                <c:pt idx="180">
                  <c:v>-6432.1609244212996</c:v>
                </c:pt>
                <c:pt idx="181">
                  <c:v>-4585.6762117031212</c:v>
                </c:pt>
                <c:pt idx="182">
                  <c:v>-3195.244205171874</c:v>
                </c:pt>
                <c:pt idx="183">
                  <c:v>-2181.9587464239771</c:v>
                </c:pt>
                <c:pt idx="184">
                  <c:v>-1319.879048401599</c:v>
                </c:pt>
                <c:pt idx="185">
                  <c:v>-808.92784173304563</c:v>
                </c:pt>
                <c:pt idx="186">
                  <c:v>-349.01890727025403</c:v>
                </c:pt>
                <c:pt idx="187">
                  <c:v>163.21966064118124</c:v>
                </c:pt>
                <c:pt idx="188">
                  <c:v>354.74323729955415</c:v>
                </c:pt>
                <c:pt idx="189">
                  <c:v>637.85877037037096</c:v>
                </c:pt>
                <c:pt idx="190">
                  <c:v>830.77543703703702</c:v>
                </c:pt>
                <c:pt idx="191">
                  <c:v>830.77543703703702</c:v>
                </c:pt>
                <c:pt idx="192">
                  <c:v>1313.0671037037037</c:v>
                </c:pt>
                <c:pt idx="193">
                  <c:v>1871.3359800856269</c:v>
                </c:pt>
                <c:pt idx="194">
                  <c:v>2469.9391667652608</c:v>
                </c:pt>
                <c:pt idx="195">
                  <c:v>3225.4977939986279</c:v>
                </c:pt>
                <c:pt idx="196">
                  <c:v>4062.0805202546303</c:v>
                </c:pt>
                <c:pt idx="197">
                  <c:v>6463.7016944589122</c:v>
                </c:pt>
                <c:pt idx="198">
                  <c:v>8525.021168076988</c:v>
                </c:pt>
                <c:pt idx="199">
                  <c:v>9696.8718616282586</c:v>
                </c:pt>
                <c:pt idx="200">
                  <c:v>12629.179537793036</c:v>
                </c:pt>
                <c:pt idx="201">
                  <c:v>14522.704944594885</c:v>
                </c:pt>
                <c:pt idx="202">
                  <c:v>14349.379803270238</c:v>
                </c:pt>
                <c:pt idx="203">
                  <c:v>16835.120287517151</c:v>
                </c:pt>
                <c:pt idx="204">
                  <c:v>18293.553705174214</c:v>
                </c:pt>
                <c:pt idx="205">
                  <c:v>15015.321878978586</c:v>
                </c:pt>
                <c:pt idx="206">
                  <c:v>12584.118498480109</c:v>
                </c:pt>
                <c:pt idx="207">
                  <c:v>11080.246426171872</c:v>
                </c:pt>
                <c:pt idx="208">
                  <c:v>12078.689501541845</c:v>
                </c:pt>
                <c:pt idx="209">
                  <c:v>15327.649869771965</c:v>
                </c:pt>
                <c:pt idx="210">
                  <c:v>18231.243296875</c:v>
                </c:pt>
                <c:pt idx="211">
                  <c:v>19151.674869885996</c:v>
                </c:pt>
                <c:pt idx="212">
                  <c:v>18023.286521857852</c:v>
                </c:pt>
                <c:pt idx="213">
                  <c:v>15826.317431842752</c:v>
                </c:pt>
                <c:pt idx="214">
                  <c:v>13335.655717734742</c:v>
                </c:pt>
                <c:pt idx="215">
                  <c:v>10216.343967481864</c:v>
                </c:pt>
                <c:pt idx="216">
                  <c:v>8176.9258529531135</c:v>
                </c:pt>
                <c:pt idx="217">
                  <c:v>7825.9182678503103</c:v>
                </c:pt>
                <c:pt idx="218">
                  <c:v>7883.0411767590986</c:v>
                </c:pt>
                <c:pt idx="219">
                  <c:v>9266.561165185356</c:v>
                </c:pt>
                <c:pt idx="220">
                  <c:v>9837.0340624183555</c:v>
                </c:pt>
                <c:pt idx="221">
                  <c:v>9505.5483546709329</c:v>
                </c:pt>
                <c:pt idx="222">
                  <c:v>9166.6585801250221</c:v>
                </c:pt>
                <c:pt idx="223">
                  <c:v>8348.1238519874951</c:v>
                </c:pt>
                <c:pt idx="224">
                  <c:v>6590.6582440559505</c:v>
                </c:pt>
                <c:pt idx="225">
                  <c:v>3865.7103273893094</c:v>
                </c:pt>
                <c:pt idx="226">
                  <c:v>-2042.0462869014123</c:v>
                </c:pt>
                <c:pt idx="227">
                  <c:v>-9557.4736035781443</c:v>
                </c:pt>
                <c:pt idx="228">
                  <c:v>-11847.808583599122</c:v>
                </c:pt>
                <c:pt idx="229">
                  <c:v>-8219.6557172453759</c:v>
                </c:pt>
                <c:pt idx="230">
                  <c:v>-2868.3751590879515</c:v>
                </c:pt>
                <c:pt idx="231">
                  <c:v>-1274.241230703698</c:v>
                </c:pt>
                <c:pt idx="232">
                  <c:v>-4783.849222838151</c:v>
                </c:pt>
                <c:pt idx="233">
                  <c:v>-11472.685947839105</c:v>
                </c:pt>
                <c:pt idx="234">
                  <c:v>-15546.172769046696</c:v>
                </c:pt>
                <c:pt idx="235">
                  <c:v>-12638.277337203674</c:v>
                </c:pt>
                <c:pt idx="236">
                  <c:v>-11125.596107327567</c:v>
                </c:pt>
                <c:pt idx="237">
                  <c:v>-11665.193022432262</c:v>
                </c:pt>
                <c:pt idx="238">
                  <c:v>-10397.741599734745</c:v>
                </c:pt>
                <c:pt idx="239">
                  <c:v>-12081.259523359975</c:v>
                </c:pt>
                <c:pt idx="240">
                  <c:v>-14621.52042610167</c:v>
                </c:pt>
                <c:pt idx="241">
                  <c:v>-11888.628464614607</c:v>
                </c:pt>
                <c:pt idx="242">
                  <c:v>-5898.6755092453741</c:v>
                </c:pt>
                <c:pt idx="243">
                  <c:v>-1530.25138770064</c:v>
                </c:pt>
                <c:pt idx="244">
                  <c:v>-840.94624137036794</c:v>
                </c:pt>
                <c:pt idx="245">
                  <c:v>-1749.6675830005788</c:v>
                </c:pt>
                <c:pt idx="246">
                  <c:v>-1213.1242694430714</c:v>
                </c:pt>
                <c:pt idx="247">
                  <c:v>397.35704055538719</c:v>
                </c:pt>
                <c:pt idx="248">
                  <c:v>683.51676277760328</c:v>
                </c:pt>
                <c:pt idx="249">
                  <c:v>-1711.4139708379646</c:v>
                </c:pt>
                <c:pt idx="250">
                  <c:v>-2560.5577047573065</c:v>
                </c:pt>
                <c:pt idx="251">
                  <c:v>661.5358821539578</c:v>
                </c:pt>
                <c:pt idx="252">
                  <c:v>5285.9279940677279</c:v>
                </c:pt>
                <c:pt idx="253">
                  <c:v>8745.3313747974316</c:v>
                </c:pt>
                <c:pt idx="254">
                  <c:v>10246.416502135973</c:v>
                </c:pt>
                <c:pt idx="255">
                  <c:v>11186.878726902602</c:v>
                </c:pt>
                <c:pt idx="256">
                  <c:v>13242.70603850615</c:v>
                </c:pt>
                <c:pt idx="257">
                  <c:v>17823.404096818267</c:v>
                </c:pt>
                <c:pt idx="258">
                  <c:v>21808.525390429426</c:v>
                </c:pt>
                <c:pt idx="259">
                  <c:v>21680.784031140069</c:v>
                </c:pt>
                <c:pt idx="260">
                  <c:v>17844.57376932869</c:v>
                </c:pt>
                <c:pt idx="261">
                  <c:v>16089.304655703696</c:v>
                </c:pt>
                <c:pt idx="262">
                  <c:v>15940.560098343174</c:v>
                </c:pt>
                <c:pt idx="263">
                  <c:v>14400.994986037033</c:v>
                </c:pt>
                <c:pt idx="264">
                  <c:v>9769.6996053281291</c:v>
                </c:pt>
                <c:pt idx="265">
                  <c:v>2768.8341288408878</c:v>
                </c:pt>
                <c:pt idx="266">
                  <c:v>1265.8180056296187</c:v>
                </c:pt>
                <c:pt idx="267">
                  <c:v>-3121.515976041082</c:v>
                </c:pt>
                <c:pt idx="268">
                  <c:v>-12191.832318218385</c:v>
                </c:pt>
                <c:pt idx="269">
                  <c:v>-15394.695344296306</c:v>
                </c:pt>
                <c:pt idx="270">
                  <c:v>-16540.451955384084</c:v>
                </c:pt>
                <c:pt idx="271">
                  <c:v>-16977.601471198905</c:v>
                </c:pt>
                <c:pt idx="272">
                  <c:v>-19775.061321957746</c:v>
                </c:pt>
                <c:pt idx="273">
                  <c:v>-17608.439972989006</c:v>
                </c:pt>
                <c:pt idx="274">
                  <c:v>-7584.0078449909115</c:v>
                </c:pt>
                <c:pt idx="275">
                  <c:v>3874.8187213393344</c:v>
                </c:pt>
                <c:pt idx="276">
                  <c:v>13432.770169275102</c:v>
                </c:pt>
                <c:pt idx="277">
                  <c:v>17564.717525114371</c:v>
                </c:pt>
                <c:pt idx="278">
                  <c:v>20474.612554012518</c:v>
                </c:pt>
                <c:pt idx="279">
                  <c:v>22361.749516293959</c:v>
                </c:pt>
                <c:pt idx="280">
                  <c:v>22789.479819919929</c:v>
                </c:pt>
                <c:pt idx="281">
                  <c:v>24880.506176131545</c:v>
                </c:pt>
                <c:pt idx="282">
                  <c:v>26991.862366529469</c:v>
                </c:pt>
                <c:pt idx="283">
                  <c:v>23802.304394936717</c:v>
                </c:pt>
                <c:pt idx="284">
                  <c:v>14149.446269296299</c:v>
                </c:pt>
                <c:pt idx="285">
                  <c:v>4337.0623409120371</c:v>
                </c:pt>
                <c:pt idx="286">
                  <c:v>-2460.6787307036866</c:v>
                </c:pt>
                <c:pt idx="287">
                  <c:v>-3218.2938565837189</c:v>
                </c:pt>
                <c:pt idx="288">
                  <c:v>-911.12442450775336</c:v>
                </c:pt>
                <c:pt idx="289">
                  <c:v>1714.986247000021</c:v>
                </c:pt>
                <c:pt idx="290">
                  <c:v>3960.2858109270624</c:v>
                </c:pt>
                <c:pt idx="291">
                  <c:v>5476.8612469999935</c:v>
                </c:pt>
                <c:pt idx="292">
                  <c:v>5900.7113282193286</c:v>
                </c:pt>
                <c:pt idx="293">
                  <c:v>4791.9745338255789</c:v>
                </c:pt>
                <c:pt idx="294">
                  <c:v>3271.1481449367225</c:v>
                </c:pt>
                <c:pt idx="295">
                  <c:v>1357.523828219345</c:v>
                </c:pt>
                <c:pt idx="296">
                  <c:v>-921.05639914833512</c:v>
                </c:pt>
                <c:pt idx="297">
                  <c:v>-2771.8721980214491</c:v>
                </c:pt>
                <c:pt idx="298">
                  <c:v>-5263.1576579862822</c:v>
                </c:pt>
                <c:pt idx="299">
                  <c:v>-6870.9486431608557</c:v>
                </c:pt>
                <c:pt idx="300">
                  <c:v>-4993.732726049554</c:v>
                </c:pt>
                <c:pt idx="301">
                  <c:v>-1620.4453442962954</c:v>
                </c:pt>
                <c:pt idx="302">
                  <c:v>978.43424655944887</c:v>
                </c:pt>
                <c:pt idx="303">
                  <c:v>1290.9807286820953</c:v>
                </c:pt>
                <c:pt idx="304">
                  <c:v>311.06661312849809</c:v>
                </c:pt>
                <c:pt idx="305">
                  <c:v>-649.96483485323245</c:v>
                </c:pt>
                <c:pt idx="306">
                  <c:v>-2511.1893475528468</c:v>
                </c:pt>
                <c:pt idx="307">
                  <c:v>-4567.7111523022968</c:v>
                </c:pt>
                <c:pt idx="308">
                  <c:v>-5871.8827999999985</c:v>
                </c:pt>
                <c:pt idx="309">
                  <c:v>-5640.5320267544575</c:v>
                </c:pt>
                <c:pt idx="310">
                  <c:v>-4638.9989109953676</c:v>
                </c:pt>
                <c:pt idx="311">
                  <c:v>-5241.0657179020263</c:v>
                </c:pt>
                <c:pt idx="312">
                  <c:v>-6672.0755046296272</c:v>
                </c:pt>
                <c:pt idx="313">
                  <c:v>-6702.2393368998592</c:v>
                </c:pt>
                <c:pt idx="314">
                  <c:v>-3121.0007390781225</c:v>
                </c:pt>
                <c:pt idx="315">
                  <c:v>-596.93707448011548</c:v>
                </c:pt>
                <c:pt idx="316">
                  <c:v>413.41165469733221</c:v>
                </c:pt>
                <c:pt idx="317">
                  <c:v>613.56269636400884</c:v>
                </c:pt>
                <c:pt idx="318">
                  <c:v>-188.01826354687512</c:v>
                </c:pt>
                <c:pt idx="319">
                  <c:v>964.23115524110108</c:v>
                </c:pt>
                <c:pt idx="320">
                  <c:v>1156.3440024633328</c:v>
                </c:pt>
                <c:pt idx="321">
                  <c:v>570.15414580110144</c:v>
                </c:pt>
                <c:pt idx="322">
                  <c:v>-4121.8480090602088</c:v>
                </c:pt>
                <c:pt idx="323">
                  <c:v>-8094.8789461060751</c:v>
                </c:pt>
                <c:pt idx="324">
                  <c:v>-3830.8088250894866</c:v>
                </c:pt>
                <c:pt idx="325">
                  <c:v>101.54021012772108</c:v>
                </c:pt>
                <c:pt idx="326">
                  <c:v>-168.99506212463325</c:v>
                </c:pt>
                <c:pt idx="327">
                  <c:v>-291.87682389641162</c:v>
                </c:pt>
                <c:pt idx="328">
                  <c:v>-36.705028629630107</c:v>
                </c:pt>
                <c:pt idx="329">
                  <c:v>-278.54447974536987</c:v>
                </c:pt>
                <c:pt idx="330">
                  <c:v>195.3206043761796</c:v>
                </c:pt>
                <c:pt idx="331">
                  <c:v>996.62011253122864</c:v>
                </c:pt>
                <c:pt idx="332">
                  <c:v>2293.2893543761784</c:v>
                </c:pt>
                <c:pt idx="333">
                  <c:v>5162.1397996232863</c:v>
                </c:pt>
                <c:pt idx="334">
                  <c:v>9411.3882905553855</c:v>
                </c:pt>
                <c:pt idx="335">
                  <c:v>12194.538129510056</c:v>
                </c:pt>
                <c:pt idx="336">
                  <c:v>9304.0496151601274</c:v>
                </c:pt>
                <c:pt idx="337">
                  <c:v>4234.1679795739019</c:v>
                </c:pt>
                <c:pt idx="338">
                  <c:v>2864.3323288414567</c:v>
                </c:pt>
                <c:pt idx="339">
                  <c:v>4118.7996103443238</c:v>
                </c:pt>
                <c:pt idx="340">
                  <c:v>4273.5960210370404</c:v>
                </c:pt>
                <c:pt idx="341">
                  <c:v>3452.8633584477084</c:v>
                </c:pt>
                <c:pt idx="342">
                  <c:v>4394.6696321759428</c:v>
                </c:pt>
                <c:pt idx="343">
                  <c:v>4276.2732115929994</c:v>
                </c:pt>
                <c:pt idx="344">
                  <c:v>3213.4528228873241</c:v>
                </c:pt>
                <c:pt idx="345">
                  <c:v>2092.716899412037</c:v>
                </c:pt>
                <c:pt idx="346">
                  <c:v>1632.3399756651036</c:v>
                </c:pt>
                <c:pt idx="347">
                  <c:v>1625.3301075445752</c:v>
                </c:pt>
                <c:pt idx="348">
                  <c:v>1842.5987075156218</c:v>
                </c:pt>
                <c:pt idx="349">
                  <c:v>2515.3955825156308</c:v>
                </c:pt>
                <c:pt idx="350">
                  <c:v>2761.7062951095481</c:v>
                </c:pt>
                <c:pt idx="351">
                  <c:v>1866.0398160787006</c:v>
                </c:pt>
                <c:pt idx="352">
                  <c:v>-850.43378134430895</c:v>
                </c:pt>
                <c:pt idx="353">
                  <c:v>-4505.3089442940018</c:v>
                </c:pt>
                <c:pt idx="354">
                  <c:v>-5612.6202148705406</c:v>
                </c:pt>
                <c:pt idx="355">
                  <c:v>-4104.982384208507</c:v>
                </c:pt>
                <c:pt idx="356">
                  <c:v>-2124.413004718167</c:v>
                </c:pt>
                <c:pt idx="357">
                  <c:v>-525.90457882328019</c:v>
                </c:pt>
                <c:pt idx="358">
                  <c:v>812.54431589062153</c:v>
                </c:pt>
                <c:pt idx="359">
                  <c:v>1644.4974408906273</c:v>
                </c:pt>
                <c:pt idx="360">
                  <c:v>2321.8795410260632</c:v>
                </c:pt>
                <c:pt idx="361">
                  <c:v>3732.5315838504812</c:v>
                </c:pt>
                <c:pt idx="362">
                  <c:v>5674.0129817955049</c:v>
                </c:pt>
                <c:pt idx="363">
                  <c:v>5856.0240295208532</c:v>
                </c:pt>
                <c:pt idx="364">
                  <c:v>3718.5442364531245</c:v>
                </c:pt>
                <c:pt idx="365">
                  <c:v>796.94108051000944</c:v>
                </c:pt>
                <c:pt idx="366">
                  <c:v>-4397.3239344291824</c:v>
                </c:pt>
                <c:pt idx="367">
                  <c:v>-8918.9721821984986</c:v>
                </c:pt>
                <c:pt idx="368">
                  <c:v>-8568.7462819276607</c:v>
                </c:pt>
                <c:pt idx="369">
                  <c:v>-5709.5945759999977</c:v>
                </c:pt>
                <c:pt idx="370">
                  <c:v>-3193.8546977758706</c:v>
                </c:pt>
                <c:pt idx="371">
                  <c:v>-1756.644296004629</c:v>
                </c:pt>
                <c:pt idx="372">
                  <c:v>-962.12819256946534</c:v>
                </c:pt>
                <c:pt idx="373">
                  <c:v>-544.23675939643363</c:v>
                </c:pt>
                <c:pt idx="374">
                  <c:v>-606.23239200000023</c:v>
                </c:pt>
                <c:pt idx="375">
                  <c:v>-710.42773450422226</c:v>
                </c:pt>
                <c:pt idx="376">
                  <c:v>-610.55307066703085</c:v>
                </c:pt>
                <c:pt idx="377">
                  <c:v>-520.80441370021026</c:v>
                </c:pt>
                <c:pt idx="378">
                  <c:v>-360.86667418945041</c:v>
                </c:pt>
                <c:pt idx="379">
                  <c:v>-105.067647015625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118.4672222538366</c:v>
                </c:pt>
                <c:pt idx="387">
                  <c:v>868.99370087557884</c:v>
                </c:pt>
                <c:pt idx="388">
                  <c:v>2720.038269037037</c:v>
                </c:pt>
                <c:pt idx="389">
                  <c:v>5573.6299152357051</c:v>
                </c:pt>
                <c:pt idx="390">
                  <c:v>9058.4230083744242</c:v>
                </c:pt>
                <c:pt idx="391">
                  <c:v>12641.260967441185</c:v>
                </c:pt>
                <c:pt idx="392">
                  <c:v>14261.585417854911</c:v>
                </c:pt>
                <c:pt idx="393">
                  <c:v>10899.743632700791</c:v>
                </c:pt>
                <c:pt idx="394">
                  <c:v>4753.2851477421164</c:v>
                </c:pt>
                <c:pt idx="395">
                  <c:v>431.95181440877326</c:v>
                </c:pt>
                <c:pt idx="396">
                  <c:v>-2789.0050119693301</c:v>
                </c:pt>
                <c:pt idx="397">
                  <c:v>-4496.4278701713129</c:v>
                </c:pt>
                <c:pt idx="398">
                  <c:v>-3833.7163440000027</c:v>
                </c:pt>
                <c:pt idx="399">
                  <c:v>-3269.5285008828905</c:v>
                </c:pt>
                <c:pt idx="400">
                  <c:v>-3486.0259126488963</c:v>
                </c:pt>
                <c:pt idx="401">
                  <c:v>-3450.3003407621718</c:v>
                </c:pt>
                <c:pt idx="402">
                  <c:v>-2373.7865427656257</c:v>
                </c:pt>
                <c:pt idx="403">
                  <c:v>-608.65169534276424</c:v>
                </c:pt>
                <c:pt idx="404">
                  <c:v>744.08219392209003</c:v>
                </c:pt>
                <c:pt idx="405">
                  <c:v>1312.4075162208492</c:v>
                </c:pt>
                <c:pt idx="406">
                  <c:v>1560.0531657683468</c:v>
                </c:pt>
                <c:pt idx="407">
                  <c:v>1827.0740765984021</c:v>
                </c:pt>
                <c:pt idx="408">
                  <c:v>2717.1993350964299</c:v>
                </c:pt>
                <c:pt idx="409">
                  <c:v>4309.185676103586</c:v>
                </c:pt>
                <c:pt idx="410">
                  <c:v>5141.9506124953687</c:v>
                </c:pt>
                <c:pt idx="411">
                  <c:v>3879.3716567955498</c:v>
                </c:pt>
                <c:pt idx="412">
                  <c:v>1508.0883739232063</c:v>
                </c:pt>
                <c:pt idx="413">
                  <c:v>-935.1218668408776</c:v>
                </c:pt>
                <c:pt idx="414">
                  <c:v>-1871.6157912976673</c:v>
                </c:pt>
                <c:pt idx="415">
                  <c:v>-702.14181033659384</c:v>
                </c:pt>
                <c:pt idx="416">
                  <c:v>875.77743487499629</c:v>
                </c:pt>
                <c:pt idx="417">
                  <c:v>2469.3236008381341</c:v>
                </c:pt>
                <c:pt idx="418">
                  <c:v>4943.6808849890294</c:v>
                </c:pt>
                <c:pt idx="419">
                  <c:v>9645.1526100343181</c:v>
                </c:pt>
                <c:pt idx="420">
                  <c:v>16706.037395975134</c:v>
                </c:pt>
                <c:pt idx="421">
                  <c:v>21846.219553913405</c:v>
                </c:pt>
                <c:pt idx="422">
                  <c:v>17634.563458914952</c:v>
                </c:pt>
                <c:pt idx="423">
                  <c:v>7661.4343852251322</c:v>
                </c:pt>
                <c:pt idx="424">
                  <c:v>954.09825565468168</c:v>
                </c:pt>
                <c:pt idx="425">
                  <c:v>-1714.0030288504838</c:v>
                </c:pt>
                <c:pt idx="426">
                  <c:v>-1424.7543633579942</c:v>
                </c:pt>
                <c:pt idx="427">
                  <c:v>354.1384664147663</c:v>
                </c:pt>
                <c:pt idx="428">
                  <c:v>598.89632694018076</c:v>
                </c:pt>
                <c:pt idx="429">
                  <c:v>-2369.5739021250047</c:v>
                </c:pt>
                <c:pt idx="430">
                  <c:v>-6974.1559904430778</c:v>
                </c:pt>
                <c:pt idx="431">
                  <c:v>-11341.833652708907</c:v>
                </c:pt>
                <c:pt idx="432">
                  <c:v>-14054.656756117112</c:v>
                </c:pt>
                <c:pt idx="433">
                  <c:v>-13489.748259907237</c:v>
                </c:pt>
                <c:pt idx="434">
                  <c:v>-9992.4407822702542</c:v>
                </c:pt>
                <c:pt idx="435">
                  <c:v>-5104.2683256026457</c:v>
                </c:pt>
                <c:pt idx="436">
                  <c:v>-1695.5736990553844</c:v>
                </c:pt>
                <c:pt idx="437">
                  <c:v>-287.60111959990127</c:v>
                </c:pt>
                <c:pt idx="438">
                  <c:v>-7.27315439797668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134.5436111427255</c:v>
                </c:pt>
                <c:pt idx="507">
                  <c:v>1396.270226174018</c:v>
                </c:pt>
                <c:pt idx="508">
                  <c:v>5385.7025399120375</c:v>
                </c:pt>
                <c:pt idx="509">
                  <c:v>10491.270625725136</c:v>
                </c:pt>
                <c:pt idx="510">
                  <c:v>12929.464901629632</c:v>
                </c:pt>
                <c:pt idx="511">
                  <c:v>9866.4665400050326</c:v>
                </c:pt>
                <c:pt idx="512">
                  <c:v>4036.8630369484922</c:v>
                </c:pt>
                <c:pt idx="513">
                  <c:v>516.13387028183229</c:v>
                </c:pt>
                <c:pt idx="514">
                  <c:v>-1214.3628071984915</c:v>
                </c:pt>
                <c:pt idx="515">
                  <c:v>-1979.682998969545</c:v>
                </c:pt>
                <c:pt idx="516">
                  <c:v>-2496.1203816296293</c:v>
                </c:pt>
                <c:pt idx="517">
                  <c:v>-4038.1186538890593</c:v>
                </c:pt>
                <c:pt idx="518">
                  <c:v>-6266.4389470652222</c:v>
                </c:pt>
                <c:pt idx="519">
                  <c:v>-6733.0717116647584</c:v>
                </c:pt>
                <c:pt idx="520">
                  <c:v>-4304.984685776406</c:v>
                </c:pt>
                <c:pt idx="521">
                  <c:v>-1527.5444949245541</c:v>
                </c:pt>
                <c:pt idx="522">
                  <c:v>-345.96960908779147</c:v>
                </c:pt>
                <c:pt idx="523">
                  <c:v>-92.625794191529508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32.917817824245546</c:v>
                </c:pt>
                <c:pt idx="528">
                  <c:v>371.14475003703694</c:v>
                </c:pt>
                <c:pt idx="529">
                  <c:v>1247.1568303319616</c:v>
                </c:pt>
                <c:pt idx="530">
                  <c:v>2445.2838011618651</c:v>
                </c:pt>
                <c:pt idx="531">
                  <c:v>5704.1138981603217</c:v>
                </c:pt>
                <c:pt idx="532">
                  <c:v>11979.123194543039</c:v>
                </c:pt>
                <c:pt idx="533">
                  <c:v>16594.572577603569</c:v>
                </c:pt>
                <c:pt idx="534">
                  <c:v>12251.935548728587</c:v>
                </c:pt>
                <c:pt idx="535">
                  <c:v>4538.7205943988947</c:v>
                </c:pt>
                <c:pt idx="536">
                  <c:v>1387.7483721766773</c:v>
                </c:pt>
                <c:pt idx="537">
                  <c:v>7.309861453127553</c:v>
                </c:pt>
                <c:pt idx="538">
                  <c:v>-2085.6652986433469</c:v>
                </c:pt>
                <c:pt idx="539">
                  <c:v>-4669.7253453271387</c:v>
                </c:pt>
                <c:pt idx="540">
                  <c:v>-4708.0713346452567</c:v>
                </c:pt>
                <c:pt idx="541">
                  <c:v>-3003.6746375262583</c:v>
                </c:pt>
                <c:pt idx="542">
                  <c:v>-1830.9093927887507</c:v>
                </c:pt>
                <c:pt idx="543">
                  <c:v>-1214.7726648448845</c:v>
                </c:pt>
                <c:pt idx="544">
                  <c:v>-903.48172815449414</c:v>
                </c:pt>
                <c:pt idx="545">
                  <c:v>-273.97486967650411</c:v>
                </c:pt>
                <c:pt idx="546">
                  <c:v>-152.84169302432699</c:v>
                </c:pt>
                <c:pt idx="547">
                  <c:v>-148.18825839971279</c:v>
                </c:pt>
                <c:pt idx="548">
                  <c:v>282.672266194852</c:v>
                </c:pt>
                <c:pt idx="549">
                  <c:v>699.09417588693725</c:v>
                </c:pt>
                <c:pt idx="550">
                  <c:v>1120.2955647758283</c:v>
                </c:pt>
                <c:pt idx="551">
                  <c:v>1672.4760856392973</c:v>
                </c:pt>
                <c:pt idx="552">
                  <c:v>2291.4160250787031</c:v>
                </c:pt>
                <c:pt idx="553">
                  <c:v>4158.1504654872888</c:v>
                </c:pt>
                <c:pt idx="554">
                  <c:v>4474.2485694589113</c:v>
                </c:pt>
                <c:pt idx="555">
                  <c:v>1879.0225759044927</c:v>
                </c:pt>
                <c:pt idx="556">
                  <c:v>1195.7760481267146</c:v>
                </c:pt>
                <c:pt idx="557">
                  <c:v>-990.61284076217373</c:v>
                </c:pt>
                <c:pt idx="558">
                  <c:v>-7464.2560337100476</c:v>
                </c:pt>
                <c:pt idx="559">
                  <c:v>-7909.6970878881375</c:v>
                </c:pt>
                <c:pt idx="560">
                  <c:v>-3569.045064296296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236.94017803069272</c:v>
                </c:pt>
                <c:pt idx="596">
                  <c:v>784.5926592089121</c:v>
                </c:pt>
                <c:pt idx="597">
                  <c:v>3028.7049357037035</c:v>
                </c:pt>
                <c:pt idx="598">
                  <c:v>7501.6194450115945</c:v>
                </c:pt>
                <c:pt idx="599">
                  <c:v>13202.57399910168</c:v>
                </c:pt>
                <c:pt idx="600">
                  <c:v>19392.980297624999</c:v>
                </c:pt>
                <c:pt idx="601">
                  <c:v>23796.299610344326</c:v>
                </c:pt>
                <c:pt idx="602">
                  <c:v>25095.217398083303</c:v>
                </c:pt>
                <c:pt idx="603">
                  <c:v>25910.640086629621</c:v>
                </c:pt>
                <c:pt idx="604">
                  <c:v>28352.433927877915</c:v>
                </c:pt>
                <c:pt idx="605">
                  <c:v>29734.10176500984</c:v>
                </c:pt>
                <c:pt idx="606">
                  <c:v>24065.437841887509</c:v>
                </c:pt>
                <c:pt idx="607">
                  <c:v>13081.724639832772</c:v>
                </c:pt>
                <c:pt idx="608">
                  <c:v>4983.8455599398476</c:v>
                </c:pt>
                <c:pt idx="609">
                  <c:v>3006.9081424698688</c:v>
                </c:pt>
                <c:pt idx="610">
                  <c:v>2997.1229993840984</c:v>
                </c:pt>
                <c:pt idx="611">
                  <c:v>1815.29635128103</c:v>
                </c:pt>
                <c:pt idx="612">
                  <c:v>-519.15451029339181</c:v>
                </c:pt>
                <c:pt idx="613">
                  <c:v>-3182.2810749442669</c:v>
                </c:pt>
                <c:pt idx="614">
                  <c:v>-3881.5660196718791</c:v>
                </c:pt>
                <c:pt idx="615">
                  <c:v>-1662.6775474074286</c:v>
                </c:pt>
                <c:pt idx="616">
                  <c:v>1552.7449860370323</c:v>
                </c:pt>
                <c:pt idx="617">
                  <c:v>4038.8879948421895</c:v>
                </c:pt>
                <c:pt idx="618">
                  <c:v>6567.0615788167797</c:v>
                </c:pt>
                <c:pt idx="619">
                  <c:v>8124.2316568403103</c:v>
                </c:pt>
                <c:pt idx="620">
                  <c:v>7149.3113812573465</c:v>
                </c:pt>
                <c:pt idx="621">
                  <c:v>4987.3757955075334</c:v>
                </c:pt>
                <c:pt idx="622">
                  <c:v>3878.1049621742109</c:v>
                </c:pt>
                <c:pt idx="623">
                  <c:v>4247.8619066186602</c:v>
                </c:pt>
                <c:pt idx="624">
                  <c:v>6483.7067656072422</c:v>
                </c:pt>
                <c:pt idx="625">
                  <c:v>9966.4246998159579</c:v>
                </c:pt>
                <c:pt idx="626">
                  <c:v>12514.792909796859</c:v>
                </c:pt>
                <c:pt idx="627">
                  <c:v>14445.235175854721</c:v>
                </c:pt>
                <c:pt idx="628">
                  <c:v>15316.524658804386</c:v>
                </c:pt>
                <c:pt idx="629">
                  <c:v>14105.550801370389</c:v>
                </c:pt>
                <c:pt idx="630">
                  <c:v>10615.532913644885</c:v>
                </c:pt>
                <c:pt idx="631">
                  <c:v>6453.1306809970793</c:v>
                </c:pt>
                <c:pt idx="632">
                  <c:v>4323.009153219301</c:v>
                </c:pt>
                <c:pt idx="633">
                  <c:v>3460.1289164008817</c:v>
                </c:pt>
                <c:pt idx="634">
                  <c:v>3438.5384119263022</c:v>
                </c:pt>
                <c:pt idx="635">
                  <c:v>6387.4426358671062</c:v>
                </c:pt>
                <c:pt idx="636">
                  <c:v>12018.378977953107</c:v>
                </c:pt>
                <c:pt idx="637">
                  <c:v>14089.375594844334</c:v>
                </c:pt>
                <c:pt idx="638">
                  <c:v>10371.11300503705</c:v>
                </c:pt>
                <c:pt idx="639">
                  <c:v>8210.969153457736</c:v>
                </c:pt>
                <c:pt idx="640">
                  <c:v>8738.5245861944531</c:v>
                </c:pt>
                <c:pt idx="641">
                  <c:v>8820.3704723036244</c:v>
                </c:pt>
                <c:pt idx="642">
                  <c:v>7991.0982890156311</c:v>
                </c:pt>
                <c:pt idx="643">
                  <c:v>5742.3020852391501</c:v>
                </c:pt>
                <c:pt idx="644">
                  <c:v>1161.578653618662</c:v>
                </c:pt>
                <c:pt idx="645">
                  <c:v>-6545.7747396433224</c:v>
                </c:pt>
                <c:pt idx="646">
                  <c:v>-12081.275640370193</c:v>
                </c:pt>
                <c:pt idx="647">
                  <c:v>-12539.671789597249</c:v>
                </c:pt>
                <c:pt idx="648">
                  <c:v>-15358.295829031824</c:v>
                </c:pt>
                <c:pt idx="649">
                  <c:v>-22159.163553591214</c:v>
                </c:pt>
                <c:pt idx="650">
                  <c:v>-24220.437072000001</c:v>
                </c:pt>
                <c:pt idx="651">
                  <c:v>-17980.312057075455</c:v>
                </c:pt>
                <c:pt idx="652">
                  <c:v>-11517.809684806363</c:v>
                </c:pt>
                <c:pt idx="653">
                  <c:v>-12518.688271569421</c:v>
                </c:pt>
                <c:pt idx="654">
                  <c:v>-18342.487176521772</c:v>
                </c:pt>
                <c:pt idx="655">
                  <c:v>-19620.529821433473</c:v>
                </c:pt>
                <c:pt idx="656">
                  <c:v>-16159.299434109373</c:v>
                </c:pt>
                <c:pt idx="657">
                  <c:v>-8330.7733948211589</c:v>
                </c:pt>
                <c:pt idx="658">
                  <c:v>-2670.5169352241728</c:v>
                </c:pt>
                <c:pt idx="659">
                  <c:v>252.02543703703734</c:v>
                </c:pt>
                <c:pt idx="660">
                  <c:v>2876.1102856411826</c:v>
                </c:pt>
                <c:pt idx="661">
                  <c:v>8289.5602939986293</c:v>
                </c:pt>
                <c:pt idx="662">
                  <c:v>15397.67741807699</c:v>
                </c:pt>
                <c:pt idx="663">
                  <c:v>18459.837060235939</c:v>
                </c:pt>
                <c:pt idx="664">
                  <c:v>21881.580107544578</c:v>
                </c:pt>
                <c:pt idx="665">
                  <c:v>17864.009176406034</c:v>
                </c:pt>
                <c:pt idx="666">
                  <c:v>13548.846929458163</c:v>
                </c:pt>
                <c:pt idx="667">
                  <c:v>14384.367199999999</c:v>
                </c:pt>
                <c:pt idx="668">
                  <c:v>15226.492489060356</c:v>
                </c:pt>
                <c:pt idx="669">
                  <c:v>10609.617519890249</c:v>
                </c:pt>
                <c:pt idx="670">
                  <c:v>4865.7050798927676</c:v>
                </c:pt>
                <c:pt idx="671">
                  <c:v>-964.98794882811615</c:v>
                </c:pt>
                <c:pt idx="672">
                  <c:v>-11936.936647337958</c:v>
                </c:pt>
                <c:pt idx="673">
                  <c:v>-17881.289609948493</c:v>
                </c:pt>
                <c:pt idx="674">
                  <c:v>-19570.472021171303</c:v>
                </c:pt>
                <c:pt idx="675">
                  <c:v>-17606.672381712942</c:v>
                </c:pt>
                <c:pt idx="676">
                  <c:v>-9352.2680959629615</c:v>
                </c:pt>
                <c:pt idx="677">
                  <c:v>-5105.2639538232852</c:v>
                </c:pt>
                <c:pt idx="678">
                  <c:v>-2003.0043367031294</c:v>
                </c:pt>
                <c:pt idx="679">
                  <c:v>4985.4019132968779</c:v>
                </c:pt>
                <c:pt idx="680">
                  <c:v>10085.730942801505</c:v>
                </c:pt>
                <c:pt idx="681">
                  <c:v>10569.873516352212</c:v>
                </c:pt>
                <c:pt idx="682">
                  <c:v>11265.913091383509</c:v>
                </c:pt>
                <c:pt idx="683">
                  <c:v>12154.544319480114</c:v>
                </c:pt>
                <c:pt idx="684">
                  <c:v>8365.9460886869201</c:v>
                </c:pt>
                <c:pt idx="685">
                  <c:v>4317.8188863755804</c:v>
                </c:pt>
                <c:pt idx="686">
                  <c:v>4598.7018824957404</c:v>
                </c:pt>
                <c:pt idx="687">
                  <c:v>6502.2154788287071</c:v>
                </c:pt>
                <c:pt idx="688">
                  <c:v>6175.0539606360007</c:v>
                </c:pt>
                <c:pt idx="689">
                  <c:v>1741.0796417517033</c:v>
                </c:pt>
                <c:pt idx="690">
                  <c:v>-10293.997761000004</c:v>
                </c:pt>
                <c:pt idx="691">
                  <c:v>-12912.379353124203</c:v>
                </c:pt>
                <c:pt idx="692">
                  <c:v>-8894.9897548287026</c:v>
                </c:pt>
                <c:pt idx="693">
                  <c:v>-5759.2467429380795</c:v>
                </c:pt>
                <c:pt idx="694">
                  <c:v>-1764.9754906757578</c:v>
                </c:pt>
                <c:pt idx="695">
                  <c:v>153.92741718381214</c:v>
                </c:pt>
                <c:pt idx="696">
                  <c:v>1163.9328255787048</c:v>
                </c:pt>
                <c:pt idx="697">
                  <c:v>1332.7349089120346</c:v>
                </c:pt>
                <c:pt idx="698">
                  <c:v>-354.26354047841903</c:v>
                </c:pt>
                <c:pt idx="699">
                  <c:v>-3382.7613339675704</c:v>
                </c:pt>
                <c:pt idx="700">
                  <c:v>-5643.0366807581213</c:v>
                </c:pt>
                <c:pt idx="701">
                  <c:v>-5135.1234282484329</c:v>
                </c:pt>
                <c:pt idx="702">
                  <c:v>-2301.4537031989016</c:v>
                </c:pt>
                <c:pt idx="703">
                  <c:v>1216.608770370369</c:v>
                </c:pt>
                <c:pt idx="704">
                  <c:v>6328.2169992962972</c:v>
                </c:pt>
                <c:pt idx="705">
                  <c:v>12062.052669828126</c:v>
                </c:pt>
                <c:pt idx="706">
                  <c:v>9480.8436850656071</c:v>
                </c:pt>
                <c:pt idx="707">
                  <c:v>1739.6772871020196</c:v>
                </c:pt>
                <c:pt idx="708">
                  <c:v>-4106.3156383717433</c:v>
                </c:pt>
                <c:pt idx="709">
                  <c:v>-9546.7649153040311</c:v>
                </c:pt>
                <c:pt idx="710">
                  <c:v>-6294.9646810779104</c:v>
                </c:pt>
                <c:pt idx="711">
                  <c:v>-1001.9328962962966</c:v>
                </c:pt>
                <c:pt idx="712">
                  <c:v>1795.3587703703702</c:v>
                </c:pt>
                <c:pt idx="713">
                  <c:v>5082.3523612097051</c:v>
                </c:pt>
                <c:pt idx="714">
                  <c:v>8195.0109914951991</c:v>
                </c:pt>
                <c:pt idx="715">
                  <c:v>8149.3201541404123</c:v>
                </c:pt>
                <c:pt idx="716">
                  <c:v>8093.7880299137514</c:v>
                </c:pt>
                <c:pt idx="717">
                  <c:v>7769.2317558593713</c:v>
                </c:pt>
                <c:pt idx="718">
                  <c:v>9650.3944296296322</c:v>
                </c:pt>
                <c:pt idx="719">
                  <c:v>14571.293914003254</c:v>
                </c:pt>
                <c:pt idx="720">
                  <c:v>21949.49522688847</c:v>
                </c:pt>
                <c:pt idx="721">
                  <c:v>24791.723419962953</c:v>
                </c:pt>
                <c:pt idx="722">
                  <c:v>19395.784776375011</c:v>
                </c:pt>
                <c:pt idx="723">
                  <c:v>15514.626219504644</c:v>
                </c:pt>
                <c:pt idx="724">
                  <c:v>9069.1895015418231</c:v>
                </c:pt>
                <c:pt idx="725">
                  <c:v>4764.2116326832293</c:v>
                </c:pt>
                <c:pt idx="726">
                  <c:v>4440.6717379629772</c:v>
                </c:pt>
                <c:pt idx="727">
                  <c:v>4806.4622883026359</c:v>
                </c:pt>
                <c:pt idx="728">
                  <c:v>5175.5455419149512</c:v>
                </c:pt>
                <c:pt idx="729">
                  <c:v>5906.9604950517305</c:v>
                </c:pt>
                <c:pt idx="730">
                  <c:v>7012.9415364386377</c:v>
                </c:pt>
                <c:pt idx="731">
                  <c:v>6776.6989317816096</c:v>
                </c:pt>
                <c:pt idx="732">
                  <c:v>5063.6679220850428</c:v>
                </c:pt>
                <c:pt idx="733">
                  <c:v>8268.5057587343654</c:v>
                </c:pt>
                <c:pt idx="734">
                  <c:v>12171.952773958901</c:v>
                </c:pt>
                <c:pt idx="735">
                  <c:v>11011.410064109758</c:v>
                </c:pt>
                <c:pt idx="736">
                  <c:v>7434.2531130754396</c:v>
                </c:pt>
                <c:pt idx="737">
                  <c:v>4791.9745338255789</c:v>
                </c:pt>
                <c:pt idx="738">
                  <c:v>4424.5266780046341</c:v>
                </c:pt>
                <c:pt idx="739">
                  <c:v>4424.5266780046341</c:v>
                </c:pt>
                <c:pt idx="740">
                  <c:v>5964.5641053696199</c:v>
                </c:pt>
                <c:pt idx="741">
                  <c:v>8338.9425640528389</c:v>
                </c:pt>
                <c:pt idx="742">
                  <c:v>10048.528031624999</c:v>
                </c:pt>
                <c:pt idx="743">
                  <c:v>9052.2830908766973</c:v>
                </c:pt>
                <c:pt idx="744">
                  <c:v>5938.2706742453647</c:v>
                </c:pt>
                <c:pt idx="745">
                  <c:v>3936.7602575787264</c:v>
                </c:pt>
                <c:pt idx="746">
                  <c:v>2327.0816434289904</c:v>
                </c:pt>
                <c:pt idx="747">
                  <c:v>-480.55287642090059</c:v>
                </c:pt>
                <c:pt idx="748">
                  <c:v>-2451.0258853078749</c:v>
                </c:pt>
                <c:pt idx="749">
                  <c:v>-4350.1058465445931</c:v>
                </c:pt>
                <c:pt idx="750">
                  <c:v>-10601.369895959848</c:v>
                </c:pt>
                <c:pt idx="751">
                  <c:v>-20973.55974877394</c:v>
                </c:pt>
                <c:pt idx="752">
                  <c:v>-27184.951981052665</c:v>
                </c:pt>
                <c:pt idx="753">
                  <c:v>-25606.175830928256</c:v>
                </c:pt>
                <c:pt idx="754">
                  <c:v>-22080.96487054613</c:v>
                </c:pt>
                <c:pt idx="755">
                  <c:v>-18477.093801916086</c:v>
                </c:pt>
                <c:pt idx="756">
                  <c:v>-12601.63815833196</c:v>
                </c:pt>
                <c:pt idx="757">
                  <c:v>-6359.9354430243247</c:v>
                </c:pt>
                <c:pt idx="758">
                  <c:v>-616.09956296296275</c:v>
                </c:pt>
                <c:pt idx="759">
                  <c:v>5003.6574079122083</c:v>
                </c:pt>
                <c:pt idx="760">
                  <c:v>9223.8998803840896</c:v>
                </c:pt>
                <c:pt idx="761">
                  <c:v>11180.447748923203</c:v>
                </c:pt>
                <c:pt idx="762">
                  <c:v>13315.655186085047</c:v>
                </c:pt>
                <c:pt idx="763">
                  <c:v>17717.285147742121</c:v>
                </c:pt>
                <c:pt idx="764">
                  <c:v>25728.320649307494</c:v>
                </c:pt>
                <c:pt idx="765">
                  <c:v>30548.601873030831</c:v>
                </c:pt>
                <c:pt idx="766">
                  <c:v>32710.609463927667</c:v>
                </c:pt>
                <c:pt idx="767">
                  <c:v>30890.637967705661</c:v>
                </c:pt>
                <c:pt idx="768">
                  <c:v>28491.604035925167</c:v>
                </c:pt>
                <c:pt idx="769">
                  <c:v>31479.473602480688</c:v>
                </c:pt>
                <c:pt idx="770">
                  <c:v>28379.103193304414</c:v>
                </c:pt>
                <c:pt idx="771">
                  <c:v>23301.981583414712</c:v>
                </c:pt>
                <c:pt idx="772">
                  <c:v>21803.34807695754</c:v>
                </c:pt>
                <c:pt idx="773">
                  <c:v>20129.518807330074</c:v>
                </c:pt>
                <c:pt idx="774">
                  <c:v>17202.593972214119</c:v>
                </c:pt>
                <c:pt idx="775">
                  <c:v>14547.598344046854</c:v>
                </c:pt>
                <c:pt idx="776">
                  <c:v>12229.561884421102</c:v>
                </c:pt>
                <c:pt idx="777">
                  <c:v>10322.170658438099</c:v>
                </c:pt>
                <c:pt idx="778">
                  <c:v>9878.371470629645</c:v>
                </c:pt>
                <c:pt idx="779">
                  <c:v>12023.249233470517</c:v>
                </c:pt>
                <c:pt idx="780">
                  <c:v>12719.38429031365</c:v>
                </c:pt>
                <c:pt idx="781">
                  <c:v>9705.5110165939332</c:v>
                </c:pt>
                <c:pt idx="782">
                  <c:v>7102.4408271010288</c:v>
                </c:pt>
                <c:pt idx="783">
                  <c:v>7102.4408271011034</c:v>
                </c:pt>
                <c:pt idx="784">
                  <c:v>8696.9457284213277</c:v>
                </c:pt>
                <c:pt idx="785">
                  <c:v>9812.8124776093464</c:v>
                </c:pt>
                <c:pt idx="786">
                  <c:v>6163.9087787036588</c:v>
                </c:pt>
                <c:pt idx="787">
                  <c:v>-6555.1801241371741</c:v>
                </c:pt>
                <c:pt idx="788">
                  <c:v>-23831.403397219499</c:v>
                </c:pt>
                <c:pt idx="789">
                  <c:v>-37015.341228791076</c:v>
                </c:pt>
                <c:pt idx="790">
                  <c:v>-40679.823160828731</c:v>
                </c:pt>
                <c:pt idx="791">
                  <c:v>-34164.606695865339</c:v>
                </c:pt>
                <c:pt idx="792">
                  <c:v>-21512.998727962982</c:v>
                </c:pt>
                <c:pt idx="793">
                  <c:v>-8440.0248832343732</c:v>
                </c:pt>
                <c:pt idx="794">
                  <c:v>35.240137124999933</c:v>
                </c:pt>
                <c:pt idx="795">
                  <c:v>5676.1602814374883</c:v>
                </c:pt>
                <c:pt idx="796">
                  <c:v>14944.599024546722</c:v>
                </c:pt>
                <c:pt idx="797">
                  <c:v>26364.573752603577</c:v>
                </c:pt>
                <c:pt idx="798">
                  <c:v>30230.525777161845</c:v>
                </c:pt>
                <c:pt idx="799">
                  <c:v>22306.04750138256</c:v>
                </c:pt>
                <c:pt idx="800">
                  <c:v>11487.182509148517</c:v>
                </c:pt>
                <c:pt idx="801">
                  <c:v>3896.9848476637399</c:v>
                </c:pt>
                <c:pt idx="802">
                  <c:v>-2491.0283190827658</c:v>
                </c:pt>
                <c:pt idx="803">
                  <c:v>-7018.892719640613</c:v>
                </c:pt>
                <c:pt idx="804">
                  <c:v>-11255.859328793225</c:v>
                </c:pt>
                <c:pt idx="805">
                  <c:v>-18817.108738662031</c:v>
                </c:pt>
                <c:pt idx="806">
                  <c:v>-23432.44342932948</c:v>
                </c:pt>
                <c:pt idx="807">
                  <c:v>-22984.424706315964</c:v>
                </c:pt>
                <c:pt idx="808">
                  <c:v>-21779.961504314026</c:v>
                </c:pt>
                <c:pt idx="809">
                  <c:v>-20650.070686948711</c:v>
                </c:pt>
                <c:pt idx="810">
                  <c:v>-17518.316335933283</c:v>
                </c:pt>
                <c:pt idx="811">
                  <c:v>-13038.673421384841</c:v>
                </c:pt>
                <c:pt idx="812">
                  <c:v>-5818.7555249999978</c:v>
                </c:pt>
                <c:pt idx="813">
                  <c:v>1195.7760481267146</c:v>
                </c:pt>
                <c:pt idx="814">
                  <c:v>7637.1819749999977</c:v>
                </c:pt>
                <c:pt idx="815">
                  <c:v>13230.092849453533</c:v>
                </c:pt>
                <c:pt idx="816">
                  <c:v>14763.809112109739</c:v>
                </c:pt>
                <c:pt idx="817">
                  <c:v>15522.801832515621</c:v>
                </c:pt>
                <c:pt idx="818">
                  <c:v>14948.177316986284</c:v>
                </c:pt>
                <c:pt idx="819">
                  <c:v>13929.230255671298</c:v>
                </c:pt>
                <c:pt idx="820">
                  <c:v>14289.728280140629</c:v>
                </c:pt>
                <c:pt idx="821">
                  <c:v>14250.261248587547</c:v>
                </c:pt>
                <c:pt idx="822">
                  <c:v>16545.758816130372</c:v>
                </c:pt>
                <c:pt idx="823">
                  <c:v>20334.896387125002</c:v>
                </c:pt>
                <c:pt idx="824">
                  <c:v>20979.292922085042</c:v>
                </c:pt>
                <c:pt idx="825">
                  <c:v>17683.428715151269</c:v>
                </c:pt>
                <c:pt idx="826">
                  <c:v>11364.527284796895</c:v>
                </c:pt>
                <c:pt idx="827">
                  <c:v>8014.3519068365913</c:v>
                </c:pt>
                <c:pt idx="828">
                  <c:v>8506.9861849398148</c:v>
                </c:pt>
                <c:pt idx="829">
                  <c:v>8633.9558041346427</c:v>
                </c:pt>
                <c:pt idx="830">
                  <c:v>7939.781090912059</c:v>
                </c:pt>
                <c:pt idx="831">
                  <c:v>8825.9397075276138</c:v>
                </c:pt>
                <c:pt idx="832">
                  <c:v>11022.268741369553</c:v>
                </c:pt>
                <c:pt idx="833">
                  <c:v>11253.763356623633</c:v>
                </c:pt>
                <c:pt idx="834">
                  <c:v>11013.13834758391</c:v>
                </c:pt>
                <c:pt idx="835">
                  <c:v>13357.62403297297</c:v>
                </c:pt>
                <c:pt idx="836">
                  <c:v>15464.580955413583</c:v>
                </c:pt>
                <c:pt idx="837">
                  <c:v>14070.484835168962</c:v>
                </c:pt>
                <c:pt idx="838">
                  <c:v>10223.922132944826</c:v>
                </c:pt>
                <c:pt idx="839">
                  <c:v>7553.5508758408778</c:v>
                </c:pt>
                <c:pt idx="840">
                  <c:v>7131.8884214120626</c:v>
                </c:pt>
                <c:pt idx="841">
                  <c:v>8546.2541575541982</c:v>
                </c:pt>
                <c:pt idx="842">
                  <c:v>12356.730871681733</c:v>
                </c:pt>
                <c:pt idx="843">
                  <c:v>16869.697548573666</c:v>
                </c:pt>
                <c:pt idx="844">
                  <c:v>17348.45638254438</c:v>
                </c:pt>
                <c:pt idx="845">
                  <c:v>13764.658208325216</c:v>
                </c:pt>
                <c:pt idx="846">
                  <c:v>11950.75353477928</c:v>
                </c:pt>
                <c:pt idx="847">
                  <c:v>12102.402407562067</c:v>
                </c:pt>
                <c:pt idx="848">
                  <c:v>11243.875150868033</c:v>
                </c:pt>
                <c:pt idx="849">
                  <c:v>8795.7175334380772</c:v>
                </c:pt>
                <c:pt idx="850">
                  <c:v>7286.8890556726819</c:v>
                </c:pt>
                <c:pt idx="851">
                  <c:v>11898.370908336021</c:v>
                </c:pt>
                <c:pt idx="852">
                  <c:v>18370.423949551488</c:v>
                </c:pt>
                <c:pt idx="853">
                  <c:v>18825.887298086229</c:v>
                </c:pt>
                <c:pt idx="854">
                  <c:v>15421.049568467808</c:v>
                </c:pt>
                <c:pt idx="855">
                  <c:v>17768.147351478568</c:v>
                </c:pt>
                <c:pt idx="856">
                  <c:v>27638.980017075381</c:v>
                </c:pt>
                <c:pt idx="857">
                  <c:v>27594.820513265622</c:v>
                </c:pt>
                <c:pt idx="858">
                  <c:v>17694.760245990175</c:v>
                </c:pt>
                <c:pt idx="859">
                  <c:v>14346.423854825836</c:v>
                </c:pt>
                <c:pt idx="860">
                  <c:v>18643.909432790279</c:v>
                </c:pt>
                <c:pt idx="861">
                  <c:v>23847.19322560816</c:v>
                </c:pt>
                <c:pt idx="862">
                  <c:v>20751.808423593964</c:v>
                </c:pt>
                <c:pt idx="863">
                  <c:v>11733.369127780688</c:v>
                </c:pt>
                <c:pt idx="864">
                  <c:v>6174.8009542969266</c:v>
                </c:pt>
                <c:pt idx="865">
                  <c:v>4286.3692853379453</c:v>
                </c:pt>
                <c:pt idx="866">
                  <c:v>3619.341862240929</c:v>
                </c:pt>
                <c:pt idx="867">
                  <c:v>2353.2214229257556</c:v>
                </c:pt>
                <c:pt idx="868">
                  <c:v>-723.32192064060405</c:v>
                </c:pt>
                <c:pt idx="869">
                  <c:v>-4354.3606058078149</c:v>
                </c:pt>
                <c:pt idx="870">
                  <c:v>-7303.3084536558908</c:v>
                </c:pt>
                <c:pt idx="871">
                  <c:v>-5553.1827251404366</c:v>
                </c:pt>
                <c:pt idx="872">
                  <c:v>107.16749028259449</c:v>
                </c:pt>
                <c:pt idx="873">
                  <c:v>5140.5682498284987</c:v>
                </c:pt>
                <c:pt idx="874">
                  <c:v>1764.5265831618647</c:v>
                </c:pt>
                <c:pt idx="875">
                  <c:v>-3880.3553984953705</c:v>
                </c:pt>
                <c:pt idx="876">
                  <c:v>1570.6358578875167</c:v>
                </c:pt>
                <c:pt idx="877">
                  <c:v>7036.6080801097387</c:v>
                </c:pt>
                <c:pt idx="878">
                  <c:v>7583.2053023319304</c:v>
                </c:pt>
                <c:pt idx="879">
                  <c:v>9243.6456187806998</c:v>
                </c:pt>
                <c:pt idx="880">
                  <c:v>9855.5916690000013</c:v>
                </c:pt>
                <c:pt idx="881">
                  <c:v>8795.9381896668201</c:v>
                </c:pt>
                <c:pt idx="882">
                  <c:v>6607.0752920943587</c:v>
                </c:pt>
                <c:pt idx="883">
                  <c:v>3820.3898444802985</c:v>
                </c:pt>
                <c:pt idx="884">
                  <c:v>485.22895211398873</c:v>
                </c:pt>
                <c:pt idx="885">
                  <c:v>-3362.9939984231578</c:v>
                </c:pt>
                <c:pt idx="886">
                  <c:v>-6575.1153153393343</c:v>
                </c:pt>
                <c:pt idx="887">
                  <c:v>-7047.7915680000087</c:v>
                </c:pt>
                <c:pt idx="888">
                  <c:v>-4947.2743627036816</c:v>
                </c:pt>
                <c:pt idx="889">
                  <c:v>-1407.5442509041482</c:v>
                </c:pt>
                <c:pt idx="890">
                  <c:v>2567.4733440468608</c:v>
                </c:pt>
                <c:pt idx="891">
                  <c:v>5035.2901615455303</c:v>
                </c:pt>
                <c:pt idx="892">
                  <c:v>5532.8543976566498</c:v>
                </c:pt>
                <c:pt idx="893">
                  <c:v>4027.7906610046348</c:v>
                </c:pt>
                <c:pt idx="894">
                  <c:v>1519.1026801360017</c:v>
                </c:pt>
                <c:pt idx="895">
                  <c:v>-2935.6430871776488</c:v>
                </c:pt>
                <c:pt idx="896">
                  <c:v>-24538.455812124404</c:v>
                </c:pt>
                <c:pt idx="897">
                  <c:v>-40679.823160828731</c:v>
                </c:pt>
                <c:pt idx="898">
                  <c:v>-34164.606695865339</c:v>
                </c:pt>
                <c:pt idx="899">
                  <c:v>-21512.998727962982</c:v>
                </c:pt>
                <c:pt idx="900">
                  <c:v>-8440.0248832343732</c:v>
                </c:pt>
                <c:pt idx="901">
                  <c:v>35.240137124999933</c:v>
                </c:pt>
                <c:pt idx="902">
                  <c:v>5676.1602814374883</c:v>
                </c:pt>
                <c:pt idx="903">
                  <c:v>14944.599024546722</c:v>
                </c:pt>
                <c:pt idx="904">
                  <c:v>26364.573752603577</c:v>
                </c:pt>
                <c:pt idx="905">
                  <c:v>30230.525777161845</c:v>
                </c:pt>
                <c:pt idx="906">
                  <c:v>22306.04750138256</c:v>
                </c:pt>
                <c:pt idx="907">
                  <c:v>15723.31098137074</c:v>
                </c:pt>
                <c:pt idx="908">
                  <c:v>23547.496424999987</c:v>
                </c:pt>
                <c:pt idx="909">
                  <c:v>24084.440504745377</c:v>
                </c:pt>
                <c:pt idx="910">
                  <c:v>15732.099813068668</c:v>
                </c:pt>
                <c:pt idx="911">
                  <c:v>9902.1538394951931</c:v>
                </c:pt>
                <c:pt idx="912">
                  <c:v>5115.5033767532514</c:v>
                </c:pt>
                <c:pt idx="913">
                  <c:v>7979.853248520255</c:v>
                </c:pt>
                <c:pt idx="914">
                  <c:v>12359.894066905106</c:v>
                </c:pt>
                <c:pt idx="915">
                  <c:v>19431.474576227585</c:v>
                </c:pt>
                <c:pt idx="916">
                  <c:v>23119.551713117638</c:v>
                </c:pt>
                <c:pt idx="917">
                  <c:v>20730.105665640611</c:v>
                </c:pt>
                <c:pt idx="918">
                  <c:v>7590.9947926984723</c:v>
                </c:pt>
                <c:pt idx="919">
                  <c:v>-5985.3764541728169</c:v>
                </c:pt>
                <c:pt idx="920">
                  <c:v>-4427.7555629172166</c:v>
                </c:pt>
                <c:pt idx="921">
                  <c:v>-931.11944550757346</c:v>
                </c:pt>
                <c:pt idx="922">
                  <c:v>517.1705640034852</c:v>
                </c:pt>
                <c:pt idx="923">
                  <c:v>1959.6173294890177</c:v>
                </c:pt>
                <c:pt idx="924">
                  <c:v>2410.5978401165107</c:v>
                </c:pt>
                <c:pt idx="925">
                  <c:v>2381.9802300155893</c:v>
                </c:pt>
                <c:pt idx="926">
                  <c:v>1863.5257517744994</c:v>
                </c:pt>
                <c:pt idx="927">
                  <c:v>-80.465554124979349</c:v>
                </c:pt>
                <c:pt idx="928">
                  <c:v>-3418.9384467100413</c:v>
                </c:pt>
                <c:pt idx="929">
                  <c:v>-3873.0940990521049</c:v>
                </c:pt>
                <c:pt idx="930">
                  <c:v>-1582.0956516603217</c:v>
                </c:pt>
                <c:pt idx="931">
                  <c:v>206.30859368997929</c:v>
                </c:pt>
                <c:pt idx="932">
                  <c:v>626.93269512442077</c:v>
                </c:pt>
                <c:pt idx="933">
                  <c:v>155.95363428068515</c:v>
                </c:pt>
                <c:pt idx="934">
                  <c:v>1001.5100698161924</c:v>
                </c:pt>
                <c:pt idx="935">
                  <c:v>3156.8566655266477</c:v>
                </c:pt>
                <c:pt idx="936">
                  <c:v>4014.6839249999875</c:v>
                </c:pt>
                <c:pt idx="937">
                  <c:v>4436.0619949594629</c:v>
                </c:pt>
                <c:pt idx="938">
                  <c:v>5302.5793560705861</c:v>
                </c:pt>
                <c:pt idx="939">
                  <c:v>6184.9964250000194</c:v>
                </c:pt>
                <c:pt idx="940">
                  <c:v>9266.561165185356</c:v>
                </c:pt>
                <c:pt idx="941">
                  <c:v>12092.672384280666</c:v>
                </c:pt>
                <c:pt idx="942">
                  <c:v>10512.252330125011</c:v>
                </c:pt>
                <c:pt idx="943">
                  <c:v>6541.137740876391</c:v>
                </c:pt>
                <c:pt idx="944">
                  <c:v>211.48460681307134</c:v>
                </c:pt>
                <c:pt idx="945">
                  <c:v>-10025.928969803641</c:v>
                </c:pt>
                <c:pt idx="946">
                  <c:v>-23672.683810295941</c:v>
                </c:pt>
                <c:pt idx="947">
                  <c:v>-33184.397833949246</c:v>
                </c:pt>
                <c:pt idx="948">
                  <c:v>-33174.815408005816</c:v>
                </c:pt>
                <c:pt idx="949">
                  <c:v>-29219.215223624993</c:v>
                </c:pt>
                <c:pt idx="950">
                  <c:v>-25214.91210957057</c:v>
                </c:pt>
                <c:pt idx="951">
                  <c:v>-14172.290339050751</c:v>
                </c:pt>
                <c:pt idx="952">
                  <c:v>-590.14235350349259</c:v>
                </c:pt>
                <c:pt idx="953">
                  <c:v>10683.463234122084</c:v>
                </c:pt>
                <c:pt idx="954">
                  <c:v>22443.157405827915</c:v>
                </c:pt>
                <c:pt idx="955">
                  <c:v>33545.459789154142</c:v>
                </c:pt>
                <c:pt idx="956">
                  <c:v>38004.062841825769</c:v>
                </c:pt>
                <c:pt idx="957">
                  <c:v>35112.15589895891</c:v>
                </c:pt>
                <c:pt idx="958">
                  <c:v>27082.331660746757</c:v>
                </c:pt>
                <c:pt idx="959">
                  <c:v>17234.823425246941</c:v>
                </c:pt>
                <c:pt idx="960">
                  <c:v>9237.4045992916508</c:v>
                </c:pt>
                <c:pt idx="961">
                  <c:v>4643.7656173750001</c:v>
                </c:pt>
                <c:pt idx="962">
                  <c:v>2536.7657104027562</c:v>
                </c:pt>
                <c:pt idx="963">
                  <c:v>-408.14297237306062</c:v>
                </c:pt>
                <c:pt idx="964">
                  <c:v>-5752.6392447415337</c:v>
                </c:pt>
                <c:pt idx="965">
                  <c:v>-15511.491230703703</c:v>
                </c:pt>
                <c:pt idx="966">
                  <c:v>-27863.519144671882</c:v>
                </c:pt>
                <c:pt idx="967">
                  <c:v>-31315.468079534123</c:v>
                </c:pt>
                <c:pt idx="968">
                  <c:v>-27336.04396030249</c:v>
                </c:pt>
                <c:pt idx="969">
                  <c:v>-23311.138004629622</c:v>
                </c:pt>
                <c:pt idx="970">
                  <c:v>-19446.122332945961</c:v>
                </c:pt>
                <c:pt idx="971">
                  <c:v>-12127.056441602219</c:v>
                </c:pt>
                <c:pt idx="972">
                  <c:v>-6723.8778973936924</c:v>
                </c:pt>
                <c:pt idx="973">
                  <c:v>-4706.6163340370367</c:v>
                </c:pt>
                <c:pt idx="974">
                  <c:v>-3046.0210464571956</c:v>
                </c:pt>
                <c:pt idx="975">
                  <c:v>-1871.0062816899861</c:v>
                </c:pt>
                <c:pt idx="976">
                  <c:v>-1416.4823920000003</c:v>
                </c:pt>
                <c:pt idx="977">
                  <c:v>-1392.4134162546081</c:v>
                </c:pt>
                <c:pt idx="978">
                  <c:v>-913.50983633470514</c:v>
                </c:pt>
                <c:pt idx="979">
                  <c:v>-207.99077435225914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286.00827408504801</c:v>
                </c:pt>
                <c:pt idx="1022">
                  <c:v>2502.751291</c:v>
                </c:pt>
                <c:pt idx="1023">
                  <c:v>8194.9162700680718</c:v>
                </c:pt>
                <c:pt idx="1024">
                  <c:v>14397.266741194615</c:v>
                </c:pt>
                <c:pt idx="1025">
                  <c:v>17178.627689986279</c:v>
                </c:pt>
                <c:pt idx="1026">
                  <c:v>17856.255291729762</c:v>
                </c:pt>
                <c:pt idx="1027">
                  <c:v>18640.143982745372</c:v>
                </c:pt>
                <c:pt idx="1028">
                  <c:v>19730.389143209086</c:v>
                </c:pt>
                <c:pt idx="1029">
                  <c:v>19311.203677061905</c:v>
                </c:pt>
                <c:pt idx="1030">
                  <c:v>17173.174194161875</c:v>
                </c:pt>
                <c:pt idx="1031">
                  <c:v>15628.649946461823</c:v>
                </c:pt>
                <c:pt idx="1032">
                  <c:v>16383.62370446298</c:v>
                </c:pt>
                <c:pt idx="1033">
                  <c:v>19375.031825705075</c:v>
                </c:pt>
                <c:pt idx="1034">
                  <c:v>21626.438295507534</c:v>
                </c:pt>
                <c:pt idx="1035">
                  <c:v>21671.456332717418</c:v>
                </c:pt>
                <c:pt idx="1036">
                  <c:v>18632.638822315992</c:v>
                </c:pt>
                <c:pt idx="1037">
                  <c:v>13365.514625895259</c:v>
                </c:pt>
                <c:pt idx="1038">
                  <c:v>8501.4877747559967</c:v>
                </c:pt>
                <c:pt idx="1039">
                  <c:v>5995.8215549629504</c:v>
                </c:pt>
                <c:pt idx="1040">
                  <c:v>6011.4518330675546</c:v>
                </c:pt>
                <c:pt idx="1041">
                  <c:v>6469.6133529531189</c:v>
                </c:pt>
                <c:pt idx="1042">
                  <c:v>4788.9087551951934</c:v>
                </c:pt>
                <c:pt idx="1043">
                  <c:v>494.019602953125</c:v>
                </c:pt>
                <c:pt idx="1044">
                  <c:v>-5432.7018519050662</c:v>
                </c:pt>
                <c:pt idx="1045">
                  <c:v>-9813.2758882181715</c:v>
                </c:pt>
                <c:pt idx="1046">
                  <c:v>-12261.894435050761</c:v>
                </c:pt>
                <c:pt idx="1047">
                  <c:v>-14752.102929094326</c:v>
                </c:pt>
                <c:pt idx="1048">
                  <c:v>-18202.041001078713</c:v>
                </c:pt>
                <c:pt idx="1049">
                  <c:v>-22021.251517329441</c:v>
                </c:pt>
                <c:pt idx="1050">
                  <c:v>-24970.632799999992</c:v>
                </c:pt>
                <c:pt idx="1051">
                  <c:v>-23845.092486113404</c:v>
                </c:pt>
                <c:pt idx="1052">
                  <c:v>-17948.715897333157</c:v>
                </c:pt>
                <c:pt idx="1053">
                  <c:v>-13184.244257754628</c:v>
                </c:pt>
                <c:pt idx="1054">
                  <c:v>-9028.6929787913014</c:v>
                </c:pt>
                <c:pt idx="1055">
                  <c:v>-4131.1128942158775</c:v>
                </c:pt>
                <c:pt idx="1056">
                  <c:v>-423.18289629629697</c:v>
                </c:pt>
                <c:pt idx="1057">
                  <c:v>1616.0187149209323</c:v>
                </c:pt>
                <c:pt idx="1058">
                  <c:v>4489.212963467764</c:v>
                </c:pt>
                <c:pt idx="1059">
                  <c:v>9994.9616380370353</c:v>
                </c:pt>
                <c:pt idx="1060">
                  <c:v>13892.92616603243</c:v>
                </c:pt>
                <c:pt idx="1061">
                  <c:v>10532.609553375003</c:v>
                </c:pt>
                <c:pt idx="1062">
                  <c:v>5349.1276903287062</c:v>
                </c:pt>
                <c:pt idx="1063">
                  <c:v>5485.3504929999945</c:v>
                </c:pt>
                <c:pt idx="1064">
                  <c:v>9578.8043543703734</c:v>
                </c:pt>
                <c:pt idx="1065">
                  <c:v>14645.772512000003</c:v>
                </c:pt>
                <c:pt idx="1066">
                  <c:v>19027.330062162029</c:v>
                </c:pt>
                <c:pt idx="1067">
                  <c:v>24589.888331364175</c:v>
                </c:pt>
                <c:pt idx="1068">
                  <c:v>32373.093128783548</c:v>
                </c:pt>
                <c:pt idx="1069">
                  <c:v>38760.030328816756</c:v>
                </c:pt>
                <c:pt idx="1070">
                  <c:v>39147.745734690201</c:v>
                </c:pt>
                <c:pt idx="1071">
                  <c:v>35207.847991306306</c:v>
                </c:pt>
                <c:pt idx="1072">
                  <c:v>30601.89638862963</c:v>
                </c:pt>
                <c:pt idx="1073">
                  <c:v>28300.557303326044</c:v>
                </c:pt>
                <c:pt idx="1074">
                  <c:v>24123.595663000015</c:v>
                </c:pt>
                <c:pt idx="1075">
                  <c:v>15197.75783242917</c:v>
                </c:pt>
                <c:pt idx="1076">
                  <c:v>5697.3457406249927</c:v>
                </c:pt>
                <c:pt idx="1077">
                  <c:v>-4425.5958920744442</c:v>
                </c:pt>
                <c:pt idx="1078">
                  <c:v>-9789.0076705110077</c:v>
                </c:pt>
                <c:pt idx="1079">
                  <c:v>-5329.0253600092656</c:v>
                </c:pt>
                <c:pt idx="1080">
                  <c:v>2233.5198866233054</c:v>
                </c:pt>
                <c:pt idx="1081">
                  <c:v>6001.825442178847</c:v>
                </c:pt>
                <c:pt idx="1082">
                  <c:v>6489.1732430180919</c:v>
                </c:pt>
                <c:pt idx="1083">
                  <c:v>6032.8639407036762</c:v>
                </c:pt>
                <c:pt idx="1084">
                  <c:v>5560.2181073703696</c:v>
                </c:pt>
                <c:pt idx="1085">
                  <c:v>6978.1556073703896</c:v>
                </c:pt>
                <c:pt idx="1086">
                  <c:v>11780.311581853608</c:v>
                </c:pt>
                <c:pt idx="1087">
                  <c:v>18314.647354766617</c:v>
                </c:pt>
                <c:pt idx="1088">
                  <c:v>20382.015687557068</c:v>
                </c:pt>
                <c:pt idx="1089">
                  <c:v>16331.876990625</c:v>
                </c:pt>
                <c:pt idx="1090">
                  <c:v>10924.168566199476</c:v>
                </c:pt>
                <c:pt idx="1091">
                  <c:v>5320.8869156406108</c:v>
                </c:pt>
                <c:pt idx="1092">
                  <c:v>-1883.113466663995</c:v>
                </c:pt>
                <c:pt idx="1093">
                  <c:v>-9931.8962035490331</c:v>
                </c:pt>
                <c:pt idx="1094">
                  <c:v>-10695.492615421867</c:v>
                </c:pt>
                <c:pt idx="1095">
                  <c:v>-3420.5694327850797</c:v>
                </c:pt>
                <c:pt idx="1096">
                  <c:v>5032.033347566522</c:v>
                </c:pt>
                <c:pt idx="1097">
                  <c:v>14067.84310737039</c:v>
                </c:pt>
                <c:pt idx="1098">
                  <c:v>22705.751063348936</c:v>
                </c:pt>
                <c:pt idx="1099">
                  <c:v>24621.890254784288</c:v>
                </c:pt>
                <c:pt idx="1100">
                  <c:v>17648.26191564064</c:v>
                </c:pt>
                <c:pt idx="1101">
                  <c:v>9038.0801995515412</c:v>
                </c:pt>
                <c:pt idx="1102">
                  <c:v>1252.8258531838133</c:v>
                </c:pt>
                <c:pt idx="1103">
                  <c:v>-5966.5162444417938</c:v>
                </c:pt>
                <c:pt idx="1104">
                  <c:v>-5416.4319455075292</c:v>
                </c:pt>
                <c:pt idx="1105">
                  <c:v>2478.3456629999855</c:v>
                </c:pt>
                <c:pt idx="1106">
                  <c:v>12835.703550114595</c:v>
                </c:pt>
                <c:pt idx="1107">
                  <c:v>26267.959221318073</c:v>
                </c:pt>
                <c:pt idx="1108">
                  <c:v>34921.827979878828</c:v>
                </c:pt>
                <c:pt idx="1109">
                  <c:v>29447.094191220898</c:v>
                </c:pt>
                <c:pt idx="1110">
                  <c:v>16766.996286984413</c:v>
                </c:pt>
                <c:pt idx="1111">
                  <c:v>6776.9925695134771</c:v>
                </c:pt>
                <c:pt idx="1112">
                  <c:v>-1647.0585393281726</c:v>
                </c:pt>
                <c:pt idx="1113">
                  <c:v>-6083.5835478859481</c:v>
                </c:pt>
                <c:pt idx="1114">
                  <c:v>-3370.4594971660417</c:v>
                </c:pt>
                <c:pt idx="1115">
                  <c:v>342.55482354953972</c:v>
                </c:pt>
                <c:pt idx="1116">
                  <c:v>-221.26564739061084</c:v>
                </c:pt>
                <c:pt idx="1117">
                  <c:v>-6530.5540231747473</c:v>
                </c:pt>
                <c:pt idx="1118">
                  <c:v>-17132.997870902651</c:v>
                </c:pt>
                <c:pt idx="1119">
                  <c:v>-30083.617615421903</c:v>
                </c:pt>
                <c:pt idx="1120">
                  <c:v>-38826.185169874982</c:v>
                </c:pt>
                <c:pt idx="1121">
                  <c:v>-38603.324719350639</c:v>
                </c:pt>
                <c:pt idx="1122">
                  <c:v>-34000.495407754453</c:v>
                </c:pt>
                <c:pt idx="1123">
                  <c:v>-25784.873437984592</c:v>
                </c:pt>
                <c:pt idx="1124">
                  <c:v>-18121.77910708317</c:v>
                </c:pt>
                <c:pt idx="1125">
                  <c:v>-14411.492890239222</c:v>
                </c:pt>
                <c:pt idx="1126">
                  <c:v>-12858.312688117448</c:v>
                </c:pt>
                <c:pt idx="1127">
                  <c:v>-12583.334558218965</c:v>
                </c:pt>
                <c:pt idx="1128">
                  <c:v>-11651.236617228229</c:v>
                </c:pt>
                <c:pt idx="1129">
                  <c:v>-9070.4975379041462</c:v>
                </c:pt>
                <c:pt idx="1130">
                  <c:v>-5145.4497481782182</c:v>
                </c:pt>
                <c:pt idx="1131">
                  <c:v>-1446.0145088053853</c:v>
                </c:pt>
                <c:pt idx="1132">
                  <c:v>646.91427687945941</c:v>
                </c:pt>
                <c:pt idx="1133">
                  <c:v>1456.4048347534513</c:v>
                </c:pt>
                <c:pt idx="1134">
                  <c:v>1957.3570189723926</c:v>
                </c:pt>
                <c:pt idx="1135">
                  <c:v>3239.87136341823</c:v>
                </c:pt>
                <c:pt idx="1136">
                  <c:v>6424.1152675048024</c:v>
                </c:pt>
                <c:pt idx="1137">
                  <c:v>10719.859207256541</c:v>
                </c:pt>
                <c:pt idx="1138">
                  <c:v>11205.559880859368</c:v>
                </c:pt>
                <c:pt idx="1139">
                  <c:v>6284.4705695075454</c:v>
                </c:pt>
                <c:pt idx="1140">
                  <c:v>-1582.6631101124813</c:v>
                </c:pt>
                <c:pt idx="1141">
                  <c:v>-11866.577153255043</c:v>
                </c:pt>
                <c:pt idx="1142">
                  <c:v>-11222.205637504627</c:v>
                </c:pt>
                <c:pt idx="1143">
                  <c:v>-5029.7714749212946</c:v>
                </c:pt>
                <c:pt idx="1144">
                  <c:v>-905.47456296296366</c:v>
                </c:pt>
                <c:pt idx="1145">
                  <c:v>830.77543703703702</c:v>
                </c:pt>
                <c:pt idx="1146">
                  <c:v>2663.4837703703706</c:v>
                </c:pt>
                <c:pt idx="1147">
                  <c:v>8565.2453883665348</c:v>
                </c:pt>
                <c:pt idx="1148">
                  <c:v>18256.871188714678</c:v>
                </c:pt>
                <c:pt idx="1149">
                  <c:v>24024.416674274285</c:v>
                </c:pt>
                <c:pt idx="1150">
                  <c:v>23072.416478549207</c:v>
                </c:pt>
                <c:pt idx="1151">
                  <c:v>25420.046828799554</c:v>
                </c:pt>
                <c:pt idx="1152">
                  <c:v>32506.387976941198</c:v>
                </c:pt>
                <c:pt idx="1153">
                  <c:v>40909.556174379781</c:v>
                </c:pt>
                <c:pt idx="1154">
                  <c:v>45104.516425854737</c:v>
                </c:pt>
                <c:pt idx="1155">
                  <c:v>43344.339787870187</c:v>
                </c:pt>
                <c:pt idx="1156">
                  <c:v>41188.923484416846</c:v>
                </c:pt>
                <c:pt idx="1157">
                  <c:v>41561.368305136006</c:v>
                </c:pt>
                <c:pt idx="1158">
                  <c:v>42579.206345657607</c:v>
                </c:pt>
                <c:pt idx="1159">
                  <c:v>43394.154168999972</c:v>
                </c:pt>
                <c:pt idx="1160">
                  <c:v>34158.813020368958</c:v>
                </c:pt>
                <c:pt idx="1161">
                  <c:v>23790.721332660341</c:v>
                </c:pt>
                <c:pt idx="1162">
                  <c:v>27309.347462801306</c:v>
                </c:pt>
                <c:pt idx="1163">
                  <c:v>30624.317202004684</c:v>
                </c:pt>
                <c:pt idx="1164">
                  <c:v>29585.019713956364</c:v>
                </c:pt>
                <c:pt idx="1165">
                  <c:v>29067.654662948458</c:v>
                </c:pt>
                <c:pt idx="1166">
                  <c:v>27811.89705937498</c:v>
                </c:pt>
                <c:pt idx="1167">
                  <c:v>26407.194708646628</c:v>
                </c:pt>
                <c:pt idx="1168">
                  <c:v>25576.856892753851</c:v>
                </c:pt>
                <c:pt idx="1169">
                  <c:v>23993.292724124993</c:v>
                </c:pt>
                <c:pt idx="1170">
                  <c:v>22286.806578515643</c:v>
                </c:pt>
                <c:pt idx="1171">
                  <c:v>21892.316227299707</c:v>
                </c:pt>
                <c:pt idx="1172">
                  <c:v>23587.878364853394</c:v>
                </c:pt>
                <c:pt idx="1173">
                  <c:v>25393.018805564796</c:v>
                </c:pt>
                <c:pt idx="1174">
                  <c:v>25801.946761078114</c:v>
                </c:pt>
                <c:pt idx="1175">
                  <c:v>25490.720252355379</c:v>
                </c:pt>
                <c:pt idx="1176">
                  <c:v>23664.304294928901</c:v>
                </c:pt>
                <c:pt idx="1177">
                  <c:v>21724.683400886533</c:v>
                </c:pt>
                <c:pt idx="1178">
                  <c:v>20460.87779913226</c:v>
                </c:pt>
                <c:pt idx="1179">
                  <c:v>18399.54101065567</c:v>
                </c:pt>
                <c:pt idx="1180">
                  <c:v>14756.935469834103</c:v>
                </c:pt>
                <c:pt idx="1181">
                  <c:v>12511.867761500791</c:v>
                </c:pt>
                <c:pt idx="1182">
                  <c:v>12511.867761500791</c:v>
                </c:pt>
                <c:pt idx="1183">
                  <c:v>12511.867761500791</c:v>
                </c:pt>
                <c:pt idx="1184">
                  <c:v>12511.867761500791</c:v>
                </c:pt>
                <c:pt idx="1185">
                  <c:v>12511.867761500791</c:v>
                </c:pt>
                <c:pt idx="1186">
                  <c:v>12511.867761500791</c:v>
                </c:pt>
                <c:pt idx="1187">
                  <c:v>12511.867761500791</c:v>
                </c:pt>
                <c:pt idx="1188">
                  <c:v>12511.867761500791</c:v>
                </c:pt>
                <c:pt idx="1189">
                  <c:v>13260.223664278632</c:v>
                </c:pt>
                <c:pt idx="1190">
                  <c:v>13287.740264591286</c:v>
                </c:pt>
                <c:pt idx="1191">
                  <c:v>13287.740264591181</c:v>
                </c:pt>
                <c:pt idx="1192">
                  <c:v>16315.153780718167</c:v>
                </c:pt>
                <c:pt idx="1193">
                  <c:v>19451.395976288259</c:v>
                </c:pt>
                <c:pt idx="1194">
                  <c:v>22651.640039087943</c:v>
                </c:pt>
                <c:pt idx="1195">
                  <c:v>25244.820704068028</c:v>
                </c:pt>
                <c:pt idx="1196">
                  <c:v>24029.078349089381</c:v>
                </c:pt>
                <c:pt idx="1197">
                  <c:v>21165.030781359397</c:v>
                </c:pt>
                <c:pt idx="1198">
                  <c:v>18197.651315072653</c:v>
                </c:pt>
                <c:pt idx="1199">
                  <c:v>15924.877106425731</c:v>
                </c:pt>
                <c:pt idx="1200">
                  <c:v>15175.193870153933</c:v>
                </c:pt>
                <c:pt idx="1201">
                  <c:v>15205.260033000022</c:v>
                </c:pt>
                <c:pt idx="1202">
                  <c:v>15235.370779721105</c:v>
                </c:pt>
                <c:pt idx="1203">
                  <c:v>14482.606017296535</c:v>
                </c:pt>
                <c:pt idx="1204">
                  <c:v>13699.685878407579</c:v>
                </c:pt>
                <c:pt idx="1205">
                  <c:v>13699.685878407579</c:v>
                </c:pt>
                <c:pt idx="1206">
                  <c:v>12916.765739518623</c:v>
                </c:pt>
                <c:pt idx="1207">
                  <c:v>12889.021821387683</c:v>
                </c:pt>
                <c:pt idx="1208">
                  <c:v>13671.138140832194</c:v>
                </c:pt>
                <c:pt idx="1209">
                  <c:v>13671.138140832194</c:v>
                </c:pt>
                <c:pt idx="1210">
                  <c:v>12889.021821387794</c:v>
                </c:pt>
                <c:pt idx="1211">
                  <c:v>12080.010032999979</c:v>
                </c:pt>
                <c:pt idx="1212">
                  <c:v>12053.159147931668</c:v>
                </c:pt>
                <c:pt idx="1213">
                  <c:v>12026.352800870285</c:v>
                </c:pt>
                <c:pt idx="1214">
                  <c:v>11220.689904280691</c:v>
                </c:pt>
                <c:pt idx="1215">
                  <c:v>9614.3203207114402</c:v>
                </c:pt>
                <c:pt idx="1216">
                  <c:v>8766.9196702482204</c:v>
                </c:pt>
                <c:pt idx="1217">
                  <c:v>7924.7398888175121</c:v>
                </c:pt>
                <c:pt idx="1218">
                  <c:v>8604.8815443339554</c:v>
                </c:pt>
                <c:pt idx="1219">
                  <c:v>10094.275826511552</c:v>
                </c:pt>
                <c:pt idx="1220">
                  <c:v>10811.374839041664</c:v>
                </c:pt>
                <c:pt idx="1221">
                  <c:v>10786.16615208781</c:v>
                </c:pt>
                <c:pt idx="1222">
                  <c:v>10735.879731845873</c:v>
                </c:pt>
                <c:pt idx="1223">
                  <c:v>10710.801906821413</c:v>
                </c:pt>
                <c:pt idx="1224">
                  <c:v>9899.5597837356599</c:v>
                </c:pt>
                <c:pt idx="1225">
                  <c:v>10610.925437109396</c:v>
                </c:pt>
                <c:pt idx="1226">
                  <c:v>12103.675909048052</c:v>
                </c:pt>
                <c:pt idx="1227">
                  <c:v>12103.675909047945</c:v>
                </c:pt>
                <c:pt idx="1228">
                  <c:v>12077.250930552425</c:v>
                </c:pt>
                <c:pt idx="1229">
                  <c:v>11319.249194441358</c:v>
                </c:pt>
                <c:pt idx="1230">
                  <c:v>9755.3483971196383</c:v>
                </c:pt>
                <c:pt idx="1231">
                  <c:v>7443.2643448652498</c:v>
                </c:pt>
                <c:pt idx="1232">
                  <c:v>4333.6934251942102</c:v>
                </c:pt>
                <c:pt idx="1233">
                  <c:v>1988.7632328778709</c:v>
                </c:pt>
                <c:pt idx="1234">
                  <c:v>1128.1271640603566</c:v>
                </c:pt>
                <c:pt idx="1235">
                  <c:v>1763.8753814995928</c:v>
                </c:pt>
                <c:pt idx="1236">
                  <c:v>2390.4221316713147</c:v>
                </c:pt>
                <c:pt idx="1237">
                  <c:v>2300.0373750000194</c:v>
                </c:pt>
                <c:pt idx="1238">
                  <c:v>2196.4660986905837</c:v>
                </c:pt>
                <c:pt idx="1239">
                  <c:v>2822.2766137549747</c:v>
                </c:pt>
                <c:pt idx="1240">
                  <c:v>2023.5760972314786</c:v>
                </c:pt>
                <c:pt idx="1241">
                  <c:v>1222.8777420307538</c:v>
                </c:pt>
                <c:pt idx="1242">
                  <c:v>1132.3086682401199</c:v>
                </c:pt>
                <c:pt idx="1243">
                  <c:v>1043.6882125171071</c:v>
                </c:pt>
                <c:pt idx="1244">
                  <c:v>1642.6586281856089</c:v>
                </c:pt>
                <c:pt idx="1245">
                  <c:v>2245.8936423240762</c:v>
                </c:pt>
                <c:pt idx="1246">
                  <c:v>2164.8692830227646</c:v>
                </c:pt>
                <c:pt idx="1247">
                  <c:v>2085.2336288650645</c:v>
                </c:pt>
                <c:pt idx="1248">
                  <c:v>2006.9767723229197</c:v>
                </c:pt>
                <c:pt idx="1249">
                  <c:v>1930.0888058688304</c:v>
                </c:pt>
                <c:pt idx="1250">
                  <c:v>1854.5598219749265</c:v>
                </c:pt>
                <c:pt idx="1251">
                  <c:v>1780.3799131134274</c:v>
                </c:pt>
                <c:pt idx="1252">
                  <c:v>1707.5391717566526</c:v>
                </c:pt>
                <c:pt idx="1253">
                  <c:v>2278.2794264877125</c:v>
                </c:pt>
                <c:pt idx="1254">
                  <c:v>3492.1409650279152</c:v>
                </c:pt>
                <c:pt idx="1255">
                  <c:v>4706.3179636016603</c:v>
                </c:pt>
                <c:pt idx="1256">
                  <c:v>7190.406002435996</c:v>
                </c:pt>
                <c:pt idx="1257">
                  <c:v>9720.8296135470518</c:v>
                </c:pt>
                <c:pt idx="1258">
                  <c:v>11642.898367109685</c:v>
                </c:pt>
                <c:pt idx="1259">
                  <c:v>12987.510912156282</c:v>
                </c:pt>
                <c:pt idx="1260">
                  <c:v>12427.397909472395</c:v>
                </c:pt>
                <c:pt idx="1261">
                  <c:v>11838.211770519834</c:v>
                </c:pt>
                <c:pt idx="1262">
                  <c:v>10604.508481421311</c:v>
                </c:pt>
                <c:pt idx="1263">
                  <c:v>8038.716814754609</c:v>
                </c:pt>
                <c:pt idx="1264">
                  <c:v>6079.6492705198898</c:v>
                </c:pt>
                <c:pt idx="1265">
                  <c:v>4752.9796586679167</c:v>
                </c:pt>
                <c:pt idx="1266">
                  <c:v>4056.6230564681891</c:v>
                </c:pt>
                <c:pt idx="1267">
                  <c:v>4629.2725775586023</c:v>
                </c:pt>
                <c:pt idx="1268">
                  <c:v>5212.0645967286027</c:v>
                </c:pt>
                <c:pt idx="1269">
                  <c:v>5790.3565195119381</c:v>
                </c:pt>
                <c:pt idx="1270">
                  <c:v>7630.7084556880591</c:v>
                </c:pt>
                <c:pt idx="1271">
                  <c:v>9504.4115806880418</c:v>
                </c:pt>
                <c:pt idx="1272">
                  <c:v>10151.263776820833</c:v>
                </c:pt>
                <c:pt idx="1273">
                  <c:v>10799.759297289698</c:v>
                </c:pt>
                <c:pt idx="1274">
                  <c:v>11473.897508597574</c:v>
                </c:pt>
                <c:pt idx="1275">
                  <c:v>10263.222414890643</c:v>
                </c:pt>
                <c:pt idx="1276">
                  <c:v>9633.8317898906771</c:v>
                </c:pt>
                <c:pt idx="1277">
                  <c:v>9655.5272589520428</c:v>
                </c:pt>
                <c:pt idx="1278">
                  <c:v>9025.3328145075448</c:v>
                </c:pt>
                <c:pt idx="1279">
                  <c:v>7764.9439256186379</c:v>
                </c:pt>
                <c:pt idx="1280">
                  <c:v>6469.2382078396422</c:v>
                </c:pt>
                <c:pt idx="1281">
                  <c:v>5807.0856879629628</c:v>
                </c:pt>
                <c:pt idx="1282">
                  <c:v>4507.869914021393</c:v>
                </c:pt>
                <c:pt idx="1283">
                  <c:v>3826.6729693773109</c:v>
                </c:pt>
                <c:pt idx="1284">
                  <c:v>4388.7481835459139</c:v>
                </c:pt>
                <c:pt idx="1285">
                  <c:v>4344.6607944473399</c:v>
                </c:pt>
                <c:pt idx="1286">
                  <c:v>3061.3484520046827</c:v>
                </c:pt>
                <c:pt idx="1287">
                  <c:v>2388.8170066238649</c:v>
                </c:pt>
                <c:pt idx="1288">
                  <c:v>2329.6640332949246</c:v>
                </c:pt>
                <c:pt idx="1289">
                  <c:v>3472.2796318281416</c:v>
                </c:pt>
                <c:pt idx="1290">
                  <c:v>5825.0605202962624</c:v>
                </c:pt>
                <c:pt idx="1291">
                  <c:v>8197.7363516901787</c:v>
                </c:pt>
                <c:pt idx="1292">
                  <c:v>10011.352186962948</c:v>
                </c:pt>
                <c:pt idx="1293">
                  <c:v>11254.557808941528</c:v>
                </c:pt>
                <c:pt idx="1294">
                  <c:v>11325.497989070196</c:v>
                </c:pt>
                <c:pt idx="1295">
                  <c:v>10769.294739614166</c:v>
                </c:pt>
                <c:pt idx="1296">
                  <c:v>10815.290042072371</c:v>
                </c:pt>
                <c:pt idx="1297">
                  <c:v>11468.30718005669</c:v>
                </c:pt>
                <c:pt idx="1298">
                  <c:v>10930.883528907614</c:v>
                </c:pt>
                <c:pt idx="1299">
                  <c:v>9733.9084303860145</c:v>
                </c:pt>
                <c:pt idx="1300">
                  <c:v>9144.6556458161504</c:v>
                </c:pt>
                <c:pt idx="1301">
                  <c:v>8533.7528680384075</c:v>
                </c:pt>
                <c:pt idx="1302">
                  <c:v>7922.8500902606647</c:v>
                </c:pt>
                <c:pt idx="1303">
                  <c:v>7903.6115553860318</c:v>
                </c:pt>
                <c:pt idx="1304">
                  <c:v>7903.6115553859454</c:v>
                </c:pt>
                <c:pt idx="1305">
                  <c:v>7275.1126955742275</c:v>
                </c:pt>
                <c:pt idx="1306">
                  <c:v>6648.2562427349931</c:v>
                </c:pt>
                <c:pt idx="1307">
                  <c:v>5399.4703745011348</c:v>
                </c:pt>
                <c:pt idx="1308">
                  <c:v>5352.0251444060359</c:v>
                </c:pt>
                <c:pt idx="1309">
                  <c:v>5320.5675318287031</c:v>
                </c:pt>
                <c:pt idx="1310">
                  <c:v>2871.8265068280912</c:v>
                </c:pt>
                <c:pt idx="1311">
                  <c:v>2202.5547921255775</c:v>
                </c:pt>
                <c:pt idx="1312">
                  <c:v>3342.1859714999955</c:v>
                </c:pt>
                <c:pt idx="1313">
                  <c:v>6826.2955285019325</c:v>
                </c:pt>
                <c:pt idx="1314">
                  <c:v>12178.68374043694</c:v>
                </c:pt>
                <c:pt idx="1315">
                  <c:v>16467.037587208535</c:v>
                </c:pt>
                <c:pt idx="1316">
                  <c:v>20958.470211292381</c:v>
                </c:pt>
                <c:pt idx="1317">
                  <c:v>25681.614804399651</c:v>
                </c:pt>
                <c:pt idx="1318">
                  <c:v>28241.442830688131</c:v>
                </c:pt>
                <c:pt idx="1319">
                  <c:v>25746.014447999962</c:v>
                </c:pt>
                <c:pt idx="1320">
                  <c:v>19756.63119389307</c:v>
                </c:pt>
                <c:pt idx="1321">
                  <c:v>14084.028876828548</c:v>
                </c:pt>
                <c:pt idx="1322">
                  <c:v>10883.459559375018</c:v>
                </c:pt>
                <c:pt idx="1323">
                  <c:v>9581.272059375</c:v>
                </c:pt>
                <c:pt idx="1324">
                  <c:v>9581.272059375</c:v>
                </c:pt>
                <c:pt idx="1325">
                  <c:v>9581.272059375</c:v>
                </c:pt>
                <c:pt idx="1326">
                  <c:v>8930.1783093750364</c:v>
                </c:pt>
                <c:pt idx="1327">
                  <c:v>6958.270803310128</c:v>
                </c:pt>
                <c:pt idx="1328">
                  <c:v>5606.85755136431</c:v>
                </c:pt>
                <c:pt idx="1329">
                  <c:v>5556.356888337591</c:v>
                </c:pt>
                <c:pt idx="1330">
                  <c:v>6792.2988257888046</c:v>
                </c:pt>
                <c:pt idx="1331">
                  <c:v>8058.5450514876593</c:v>
                </c:pt>
                <c:pt idx="1332">
                  <c:v>8680.1647314212387</c:v>
                </c:pt>
                <c:pt idx="1333">
                  <c:v>9321.6126480879593</c:v>
                </c:pt>
                <c:pt idx="1334">
                  <c:v>9963.0605647546818</c:v>
                </c:pt>
                <c:pt idx="1335">
                  <c:v>10627.551995932139</c:v>
                </c:pt>
                <c:pt idx="1336">
                  <c:v>12579.79882578875</c:v>
                </c:pt>
                <c:pt idx="1337">
                  <c:v>14620.94521603702</c:v>
                </c:pt>
                <c:pt idx="1338">
                  <c:v>14733.514987939623</c:v>
                </c:pt>
                <c:pt idx="1339">
                  <c:v>14193.976354838154</c:v>
                </c:pt>
                <c:pt idx="1340">
                  <c:v>12311.489333278087</c:v>
                </c:pt>
                <c:pt idx="1341">
                  <c:v>10369.019752296257</c:v>
                </c:pt>
                <c:pt idx="1342">
                  <c:v>8401.2697522963699</c:v>
                </c:pt>
                <c:pt idx="1343">
                  <c:v>3780.2289357190198</c:v>
                </c:pt>
                <c:pt idx="1344">
                  <c:v>-2160.4225159381494</c:v>
                </c:pt>
                <c:pt idx="1345">
                  <c:v>-6717.1562850356659</c:v>
                </c:pt>
                <c:pt idx="1346">
                  <c:v>-8616.8451254936372</c:v>
                </c:pt>
                <c:pt idx="1347">
                  <c:v>-9207.3161576296643</c:v>
                </c:pt>
                <c:pt idx="1348">
                  <c:v>-9764.0953745943261</c:v>
                </c:pt>
                <c:pt idx="1349">
                  <c:v>-10882.207541125017</c:v>
                </c:pt>
                <c:pt idx="1350">
                  <c:v>-13086.458501475641</c:v>
                </c:pt>
                <c:pt idx="1351">
                  <c:v>-14579.540278874951</c:v>
                </c:pt>
                <c:pt idx="1352">
                  <c:v>-15404.893245203924</c:v>
                </c:pt>
                <c:pt idx="1353">
                  <c:v>-16667.036830530491</c:v>
                </c:pt>
                <c:pt idx="1354">
                  <c:v>-16745.650953530658</c:v>
                </c:pt>
                <c:pt idx="1355">
                  <c:v>-11841.755290776378</c:v>
                </c:pt>
                <c:pt idx="1356">
                  <c:v>-2940.9121310955284</c:v>
                </c:pt>
                <c:pt idx="1357">
                  <c:v>6670.3660295522768</c:v>
                </c:pt>
                <c:pt idx="1358">
                  <c:v>15509.718447655694</c:v>
                </c:pt>
                <c:pt idx="1359">
                  <c:v>16943.561494337973</c:v>
                </c:pt>
                <c:pt idx="1360">
                  <c:v>10669.039082429212</c:v>
                </c:pt>
                <c:pt idx="1361">
                  <c:v>2628.1715204160737</c:v>
                </c:pt>
                <c:pt idx="1362">
                  <c:v>-7403.8157412322453</c:v>
                </c:pt>
                <c:pt idx="1363">
                  <c:v>-11141.126703703705</c:v>
                </c:pt>
                <c:pt idx="1364">
                  <c:v>-4826.0083191001522</c:v>
                </c:pt>
                <c:pt idx="1365">
                  <c:v>2626.4894566390526</c:v>
                </c:pt>
                <c:pt idx="1366">
                  <c:v>5414.1352899723925</c:v>
                </c:pt>
                <c:pt idx="1367">
                  <c:v>3091.0970955279477</c:v>
                </c:pt>
                <c:pt idx="1368">
                  <c:v>-2027.325725740136</c:v>
                </c:pt>
                <c:pt idx="1369">
                  <c:v>-8366.4976757902932</c:v>
                </c:pt>
                <c:pt idx="1370">
                  <c:v>-18646.171280155693</c:v>
                </c:pt>
                <c:pt idx="1371">
                  <c:v>-31470.724425331948</c:v>
                </c:pt>
                <c:pt idx="1372">
                  <c:v>-34948.173551328313</c:v>
                </c:pt>
                <c:pt idx="1373">
                  <c:v>-31016.873780495374</c:v>
                </c:pt>
                <c:pt idx="1374">
                  <c:v>-27033.778830485706</c:v>
                </c:pt>
                <c:pt idx="1375">
                  <c:v>-15867.800752285317</c:v>
                </c:pt>
                <c:pt idx="1376">
                  <c:v>1357.1753603130769</c:v>
                </c:pt>
                <c:pt idx="1377">
                  <c:v>15377.58448916124</c:v>
                </c:pt>
                <c:pt idx="1378">
                  <c:v>19174.494956983002</c:v>
                </c:pt>
                <c:pt idx="1379">
                  <c:v>13644.427042220863</c:v>
                </c:pt>
                <c:pt idx="1380">
                  <c:v>8778.30622507101</c:v>
                </c:pt>
                <c:pt idx="1381">
                  <c:v>11128.45197193963</c:v>
                </c:pt>
                <c:pt idx="1382">
                  <c:v>18670.450426722047</c:v>
                </c:pt>
                <c:pt idx="1383">
                  <c:v>27737.645831841037</c:v>
                </c:pt>
                <c:pt idx="1384">
                  <c:v>32717.454362572349</c:v>
                </c:pt>
                <c:pt idx="1385">
                  <c:v>29808.842485305373</c:v>
                </c:pt>
                <c:pt idx="1386">
                  <c:v>22123.654888296271</c:v>
                </c:pt>
                <c:pt idx="1387">
                  <c:v>14089.375594844334</c:v>
                </c:pt>
                <c:pt idx="1388">
                  <c:v>7653.1045214218802</c:v>
                </c:pt>
                <c:pt idx="1389">
                  <c:v>4122.7295214218939</c:v>
                </c:pt>
                <c:pt idx="1390">
                  <c:v>1460.4088780687066</c:v>
                </c:pt>
                <c:pt idx="1391">
                  <c:v>-1626.6728483622467</c:v>
                </c:pt>
                <c:pt idx="1392">
                  <c:v>-3777.046285751715</c:v>
                </c:pt>
                <c:pt idx="1393">
                  <c:v>-5839.0329007083546</c:v>
                </c:pt>
                <c:pt idx="1394">
                  <c:v>-7775.5935965515037</c:v>
                </c:pt>
                <c:pt idx="1395">
                  <c:v>-8774.1726428399306</c:v>
                </c:pt>
                <c:pt idx="1396">
                  <c:v>-10815.889988662031</c:v>
                </c:pt>
                <c:pt idx="1397">
                  <c:v>-16560.828741087793</c:v>
                </c:pt>
                <c:pt idx="1398">
                  <c:v>-25825.517448271785</c:v>
                </c:pt>
                <c:pt idx="1399">
                  <c:v>-28241.273226473008</c:v>
                </c:pt>
                <c:pt idx="1400">
                  <c:v>-19962.608682370366</c:v>
                </c:pt>
                <c:pt idx="1401">
                  <c:v>-7498.6022260370391</c:v>
                </c:pt>
                <c:pt idx="1402">
                  <c:v>1332.8316807059955</c:v>
                </c:pt>
                <c:pt idx="1403">
                  <c:v>3332.1597353130815</c:v>
                </c:pt>
                <c:pt idx="1404">
                  <c:v>2253.623537618415</c:v>
                </c:pt>
                <c:pt idx="1405">
                  <c:v>1143.0459428023007</c:v>
                </c:pt>
                <c:pt idx="1406">
                  <c:v>473.63838217594872</c:v>
                </c:pt>
                <c:pt idx="1407">
                  <c:v>1320.7340556244199</c:v>
                </c:pt>
                <c:pt idx="1408">
                  <c:v>5204.4017218285317</c:v>
                </c:pt>
                <c:pt idx="1409">
                  <c:v>11839.831482745372</c:v>
                </c:pt>
                <c:pt idx="1410">
                  <c:v>18848.009174162398</c:v>
                </c:pt>
                <c:pt idx="1411">
                  <c:v>23113.348419962957</c:v>
                </c:pt>
                <c:pt idx="1412">
                  <c:v>21877.742440296301</c:v>
                </c:pt>
                <c:pt idx="1413">
                  <c:v>14158.720807828351</c:v>
                </c:pt>
                <c:pt idx="1414">
                  <c:v>3395.3698658964122</c:v>
                </c:pt>
                <c:pt idx="1415">
                  <c:v>-7868.3434282827893</c:v>
                </c:pt>
                <c:pt idx="1416">
                  <c:v>-14201.429686249638</c:v>
                </c:pt>
                <c:pt idx="1417">
                  <c:v>-8608.6585436358237</c:v>
                </c:pt>
                <c:pt idx="1418">
                  <c:v>715.39506176392194</c:v>
                </c:pt>
                <c:pt idx="1419">
                  <c:v>8236.4007613763715</c:v>
                </c:pt>
                <c:pt idx="1420">
                  <c:v>17136.334081198489</c:v>
                </c:pt>
                <c:pt idx="1421">
                  <c:v>20625.271948227986</c:v>
                </c:pt>
                <c:pt idx="1422">
                  <c:v>13486.076301728222</c:v>
                </c:pt>
                <c:pt idx="1423">
                  <c:v>3824.0173596188101</c:v>
                </c:pt>
                <c:pt idx="1424">
                  <c:v>-4666.1980895389825</c:v>
                </c:pt>
                <c:pt idx="1425">
                  <c:v>-13858.604340762358</c:v>
                </c:pt>
                <c:pt idx="1426">
                  <c:v>-23021.038769578703</c:v>
                </c:pt>
                <c:pt idx="1427">
                  <c:v>-24302.219172474131</c:v>
                </c:pt>
                <c:pt idx="1428">
                  <c:v>-20456.502043655692</c:v>
                </c:pt>
                <c:pt idx="1429">
                  <c:v>-9955.1737756418024</c:v>
                </c:pt>
                <c:pt idx="1430">
                  <c:v>-27.206764965688347</c:v>
                </c:pt>
                <c:pt idx="1431">
                  <c:v>4567.6650388958124</c:v>
                </c:pt>
                <c:pt idx="1432">
                  <c:v>5410.3020183989429</c:v>
                </c:pt>
                <c:pt idx="1433">
                  <c:v>3348.6734152606305</c:v>
                </c:pt>
                <c:pt idx="1434">
                  <c:v>522.33416235105653</c:v>
                </c:pt>
                <c:pt idx="1435">
                  <c:v>-2767.5217338798011</c:v>
                </c:pt>
                <c:pt idx="1436">
                  <c:v>-3491.0891004677605</c:v>
                </c:pt>
                <c:pt idx="1437">
                  <c:v>-1059.9456699473401</c:v>
                </c:pt>
                <c:pt idx="1438">
                  <c:v>1270.931975</c:v>
                </c:pt>
                <c:pt idx="1439">
                  <c:v>2029.132455052662</c:v>
                </c:pt>
                <c:pt idx="1440">
                  <c:v>713.99029302929625</c:v>
                </c:pt>
                <c:pt idx="1441">
                  <c:v>-3772.5488335359</c:v>
                </c:pt>
                <c:pt idx="1442">
                  <c:v>-8598.0757297453692</c:v>
                </c:pt>
                <c:pt idx="1443">
                  <c:v>-7594.2159027968755</c:v>
                </c:pt>
                <c:pt idx="1444">
                  <c:v>-2902.7412424044928</c:v>
                </c:pt>
                <c:pt idx="1445">
                  <c:v>-361.93858329629626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928.06561295970516</c:v>
                </c:pt>
                <c:pt idx="1474">
                  <c:v>1750.5154636776406</c:v>
                </c:pt>
                <c:pt idx="1475">
                  <c:v>2203.5552436406247</c:v>
                </c:pt>
                <c:pt idx="1476">
                  <c:v>2383.5500361636014</c:v>
                </c:pt>
                <c:pt idx="1477">
                  <c:v>2481.5376963196159</c:v>
                </c:pt>
                <c:pt idx="1478">
                  <c:v>2639.8920359615918</c:v>
                </c:pt>
                <c:pt idx="1479">
                  <c:v>3106.1077068742497</c:v>
                </c:pt>
                <c:pt idx="1480">
                  <c:v>4213.4602593964109</c:v>
                </c:pt>
                <c:pt idx="1481">
                  <c:v>5870.4209636568285</c:v>
                </c:pt>
                <c:pt idx="1482">
                  <c:v>8164.890631460049</c:v>
                </c:pt>
                <c:pt idx="1483">
                  <c:v>11116.855297625003</c:v>
                </c:pt>
                <c:pt idx="1484">
                  <c:v>14480.123048728587</c:v>
                </c:pt>
                <c:pt idx="1485">
                  <c:v>17846.458013957748</c:v>
                </c:pt>
                <c:pt idx="1486">
                  <c:v>20437.083717527763</c:v>
                </c:pt>
                <c:pt idx="1487">
                  <c:v>21813.54465518285</c:v>
                </c:pt>
                <c:pt idx="1488">
                  <c:v>22551.129170645254</c:v>
                </c:pt>
                <c:pt idx="1489">
                  <c:v>22206.045809354757</c:v>
                </c:pt>
                <c:pt idx="1490">
                  <c:v>21321.410731839143</c:v>
                </c:pt>
                <c:pt idx="1491">
                  <c:v>20006.403395146266</c:v>
                </c:pt>
                <c:pt idx="1492">
                  <c:v>17882.699159796855</c:v>
                </c:pt>
                <c:pt idx="1493">
                  <c:v>15370.76656802354</c:v>
                </c:pt>
                <c:pt idx="1494">
                  <c:v>12543.706530649326</c:v>
                </c:pt>
                <c:pt idx="1495">
                  <c:v>11124.91978035938</c:v>
                </c:pt>
                <c:pt idx="1496">
                  <c:v>10493.774390958335</c:v>
                </c:pt>
                <c:pt idx="1497">
                  <c:v>10216.343967481835</c:v>
                </c:pt>
                <c:pt idx="1498">
                  <c:v>10382.363938328692</c:v>
                </c:pt>
                <c:pt idx="1499">
                  <c:v>9657.4964250000066</c:v>
                </c:pt>
                <c:pt idx="1500">
                  <c:v>9331.4385943024481</c:v>
                </c:pt>
                <c:pt idx="1501">
                  <c:v>9882.1689120584761</c:v>
                </c:pt>
                <c:pt idx="1502">
                  <c:v>10912.027611013704</c:v>
                </c:pt>
                <c:pt idx="1503">
                  <c:v>12440.773250081389</c:v>
                </c:pt>
                <c:pt idx="1504">
                  <c:v>15443.024990887532</c:v>
                </c:pt>
                <c:pt idx="1505">
                  <c:v>19623.143408984371</c:v>
                </c:pt>
                <c:pt idx="1506">
                  <c:v>24157.448980015586</c:v>
                </c:pt>
                <c:pt idx="1507">
                  <c:v>28628.126365895423</c:v>
                </c:pt>
                <c:pt idx="1508">
                  <c:v>31441.946790313621</c:v>
                </c:pt>
                <c:pt idx="1509">
                  <c:v>31152.433919324434</c:v>
                </c:pt>
                <c:pt idx="1510">
                  <c:v>27272.630226566576</c:v>
                </c:pt>
                <c:pt idx="1511">
                  <c:v>22862.516581590658</c:v>
                </c:pt>
                <c:pt idx="1512">
                  <c:v>19298.99843767938</c:v>
                </c:pt>
                <c:pt idx="1513">
                  <c:v>16656.137726899717</c:v>
                </c:pt>
                <c:pt idx="1514">
                  <c:v>14513.885127234706</c:v>
                </c:pt>
                <c:pt idx="1515">
                  <c:v>12253.323708874932</c:v>
                </c:pt>
                <c:pt idx="1516">
                  <c:v>9350.1172921255929</c:v>
                </c:pt>
                <c:pt idx="1517">
                  <c:v>5165.3361983196146</c:v>
                </c:pt>
                <c:pt idx="1518">
                  <c:v>-811.91448880109749</c:v>
                </c:pt>
                <c:pt idx="1519">
                  <c:v>-8464.850161310962</c:v>
                </c:pt>
                <c:pt idx="1520">
                  <c:v>-14658.362443370401</c:v>
                </c:pt>
                <c:pt idx="1521">
                  <c:v>-18223.648615888684</c:v>
                </c:pt>
                <c:pt idx="1522">
                  <c:v>-17749.813232005967</c:v>
                </c:pt>
                <c:pt idx="1523">
                  <c:v>-14213.41743319616</c:v>
                </c:pt>
                <c:pt idx="1524">
                  <c:v>-9421.8984378119076</c:v>
                </c:pt>
                <c:pt idx="1525">
                  <c:v>-3914.6951705109955</c:v>
                </c:pt>
                <c:pt idx="1526">
                  <c:v>1414.1816189044989</c:v>
                </c:pt>
                <c:pt idx="1527">
                  <c:v>6703.6649629629419</c:v>
                </c:pt>
                <c:pt idx="1528">
                  <c:v>12596.676780989021</c:v>
                </c:pt>
                <c:pt idx="1529">
                  <c:v>19772.03399887056</c:v>
                </c:pt>
                <c:pt idx="1530">
                  <c:v>27572.224351319594</c:v>
                </c:pt>
                <c:pt idx="1531">
                  <c:v>34047.347653640616</c:v>
                </c:pt>
                <c:pt idx="1532">
                  <c:v>40095.279168999994</c:v>
                </c:pt>
                <c:pt idx="1533">
                  <c:v>45093.972742591221</c:v>
                </c:pt>
                <c:pt idx="1534">
                  <c:v>49255.32611407026</c:v>
                </c:pt>
                <c:pt idx="1535">
                  <c:v>52508.749481174164</c:v>
                </c:pt>
                <c:pt idx="1536">
                  <c:v>52496.425560404488</c:v>
                </c:pt>
                <c:pt idx="1537">
                  <c:v>48679.316242313136</c:v>
                </c:pt>
                <c:pt idx="1538">
                  <c:v>39862.478436475096</c:v>
                </c:pt>
                <c:pt idx="1539">
                  <c:v>30053.266647200748</c:v>
                </c:pt>
                <c:pt idx="1540">
                  <c:v>23279.72487499996</c:v>
                </c:pt>
                <c:pt idx="1541">
                  <c:v>19140.411715004626</c:v>
                </c:pt>
                <c:pt idx="1542">
                  <c:v>18543.97443381777</c:v>
                </c:pt>
                <c:pt idx="1543">
                  <c:v>19445.187639916086</c:v>
                </c:pt>
                <c:pt idx="1544">
                  <c:v>21095.002164060374</c:v>
                </c:pt>
                <c:pt idx="1545">
                  <c:v>22837.411962140668</c:v>
                </c:pt>
                <c:pt idx="1546">
                  <c:v>23853.644814083164</c:v>
                </c:pt>
                <c:pt idx="1547">
                  <c:v>24166.035872421293</c:v>
                </c:pt>
                <c:pt idx="1548">
                  <c:v>24441.645656821391</c:v>
                </c:pt>
                <c:pt idx="1549">
                  <c:v>26297.751336000489</c:v>
                </c:pt>
                <c:pt idx="1550">
                  <c:v>29002.342708662032</c:v>
                </c:pt>
                <c:pt idx="1551">
                  <c:v>31848.224064385871</c:v>
                </c:pt>
                <c:pt idx="1552">
                  <c:v>35597.67932658564</c:v>
                </c:pt>
                <c:pt idx="1553">
                  <c:v>39595.174731331914</c:v>
                </c:pt>
                <c:pt idx="1554">
                  <c:v>41298.586562036937</c:v>
                </c:pt>
                <c:pt idx="1555">
                  <c:v>42206.940770766822</c:v>
                </c:pt>
                <c:pt idx="1556">
                  <c:v>43127.459955825812</c:v>
                </c:pt>
                <c:pt idx="1557">
                  <c:v>44918.811159962926</c:v>
                </c:pt>
                <c:pt idx="1558">
                  <c:v>46809.54193162889</c:v>
                </c:pt>
                <c:pt idx="1559">
                  <c:v>47856.176193793079</c:v>
                </c:pt>
                <c:pt idx="1560">
                  <c:v>49816.892421844335</c:v>
                </c:pt>
                <c:pt idx="1561">
                  <c:v>50057.259412146326</c:v>
                </c:pt>
                <c:pt idx="1562">
                  <c:v>48304.216968829824</c:v>
                </c:pt>
                <c:pt idx="1563">
                  <c:v>47365.773767198953</c:v>
                </c:pt>
                <c:pt idx="1564">
                  <c:v>46330.5705014954</c:v>
                </c:pt>
                <c:pt idx="1565">
                  <c:v>45201.293319027027</c:v>
                </c:pt>
                <c:pt idx="1566">
                  <c:v>43980.740744152768</c:v>
                </c:pt>
                <c:pt idx="1567">
                  <c:v>40713.728455911943</c:v>
                </c:pt>
                <c:pt idx="1568">
                  <c:v>36236.978057583554</c:v>
                </c:pt>
                <c:pt idx="1569">
                  <c:v>32591.998909344304</c:v>
                </c:pt>
                <c:pt idx="1570">
                  <c:v>27823.491928037027</c:v>
                </c:pt>
                <c:pt idx="1571">
                  <c:v>22897.765481284361</c:v>
                </c:pt>
                <c:pt idx="1572">
                  <c:v>18881.804428036969</c:v>
                </c:pt>
                <c:pt idx="1573">
                  <c:v>16783.93832660943</c:v>
                </c:pt>
                <c:pt idx="1574">
                  <c:v>14696.22705775465</c:v>
                </c:pt>
                <c:pt idx="1575">
                  <c:v>13536.85511930668</c:v>
                </c:pt>
                <c:pt idx="1576">
                  <c:v>12419.864028884831</c:v>
                </c:pt>
                <c:pt idx="1577">
                  <c:v>9293.1529816406492</c:v>
                </c:pt>
                <c:pt idx="1578">
                  <c:v>7140.9530568011005</c:v>
                </c:pt>
                <c:pt idx="1579">
                  <c:v>4987.7743703703463</c:v>
                </c:pt>
                <c:pt idx="1580">
                  <c:v>2839.741211135939</c:v>
                </c:pt>
                <c:pt idx="1581">
                  <c:v>1652.4337587090783</c:v>
                </c:pt>
                <c:pt idx="1582">
                  <c:v>2369.1648666088959</c:v>
                </c:pt>
                <c:pt idx="1583">
                  <c:v>4966.5514123270414</c:v>
                </c:pt>
                <c:pt idx="1584">
                  <c:v>7578.6591077401863</c:v>
                </c:pt>
                <c:pt idx="1585">
                  <c:v>10188.62841459317</c:v>
                </c:pt>
                <c:pt idx="1586">
                  <c:v>11913.586226053883</c:v>
                </c:pt>
                <c:pt idx="1587">
                  <c:v>13626.523231537494</c:v>
                </c:pt>
                <c:pt idx="1588">
                  <c:v>15394.033361896274</c:v>
                </c:pt>
                <c:pt idx="1589">
                  <c:v>13499.551078812996</c:v>
                </c:pt>
                <c:pt idx="1590">
                  <c:v>11551.958498983799</c:v>
                </c:pt>
                <c:pt idx="1591">
                  <c:v>8710.546375930242</c:v>
                </c:pt>
                <c:pt idx="1592">
                  <c:v>4913.8444678379628</c:v>
                </c:pt>
                <c:pt idx="1593">
                  <c:v>2935.5607635738793</c:v>
                </c:pt>
                <c:pt idx="1594">
                  <c:v>966.70057443785777</c:v>
                </c:pt>
                <c:pt idx="1595">
                  <c:v>-106.39089810474913</c:v>
                </c:pt>
                <c:pt idx="1596">
                  <c:v>1458.0488760733047</c:v>
                </c:pt>
                <c:pt idx="1597">
                  <c:v>4767.7486196347891</c:v>
                </c:pt>
                <c:pt idx="1598">
                  <c:v>7218.3390963905467</c:v>
                </c:pt>
                <c:pt idx="1599">
                  <c:v>10525.051437117205</c:v>
                </c:pt>
                <c:pt idx="1600">
                  <c:v>13036.44562954191</c:v>
                </c:pt>
                <c:pt idx="1601">
                  <c:v>14684.732953624976</c:v>
                </c:pt>
                <c:pt idx="1602">
                  <c:v>16392.045453625</c:v>
                </c:pt>
                <c:pt idx="1603">
                  <c:v>18099.357953625025</c:v>
                </c:pt>
                <c:pt idx="1604">
                  <c:v>19023.292851764036</c:v>
                </c:pt>
                <c:pt idx="1605">
                  <c:v>19914.573066854668</c:v>
                </c:pt>
                <c:pt idx="1606">
                  <c:v>22598.352826629649</c:v>
                </c:pt>
                <c:pt idx="1607">
                  <c:v>25338.224374803842</c:v>
                </c:pt>
                <c:pt idx="1608">
                  <c:v>28185.903568564616</c:v>
                </c:pt>
                <c:pt idx="1609">
                  <c:v>31110.948181628908</c:v>
                </c:pt>
                <c:pt idx="1610">
                  <c:v>35050.537890105115</c:v>
                </c:pt>
                <c:pt idx="1611">
                  <c:v>38271.960991104541</c:v>
                </c:pt>
                <c:pt idx="1612">
                  <c:v>40711.004016785904</c:v>
                </c:pt>
                <c:pt idx="1613">
                  <c:v>40528.835069114291</c:v>
                </c:pt>
                <c:pt idx="1614">
                  <c:v>38389.788856537387</c:v>
                </c:pt>
                <c:pt idx="1615">
                  <c:v>36152.33186009615</c:v>
                </c:pt>
                <c:pt idx="1616">
                  <c:v>32840.837471649756</c:v>
                </c:pt>
                <c:pt idx="1617">
                  <c:v>27516.33879247414</c:v>
                </c:pt>
                <c:pt idx="1618">
                  <c:v>21038.785332186868</c:v>
                </c:pt>
                <c:pt idx="1619">
                  <c:v>15376.440703123624</c:v>
                </c:pt>
                <c:pt idx="1620">
                  <c:v>6834.6278012159582</c:v>
                </c:pt>
                <c:pt idx="1621">
                  <c:v>-2687.9768320000512</c:v>
                </c:pt>
                <c:pt idx="1622">
                  <c:v>-10252.193948086615</c:v>
                </c:pt>
                <c:pt idx="1623">
                  <c:v>-14939.418006035696</c:v>
                </c:pt>
                <c:pt idx="1624">
                  <c:v>-15041.162491416117</c:v>
                </c:pt>
                <c:pt idx="1625">
                  <c:v>-9897.5113725514548</c:v>
                </c:pt>
                <c:pt idx="1626">
                  <c:v>-2266.8685849751678</c:v>
                </c:pt>
                <c:pt idx="1627">
                  <c:v>6125.1615121735649</c:v>
                </c:pt>
                <c:pt idx="1628">
                  <c:v>12859.954278984807</c:v>
                </c:pt>
                <c:pt idx="1629">
                  <c:v>15379.620629675608</c:v>
                </c:pt>
                <c:pt idx="1630">
                  <c:v>15379.620629675488</c:v>
                </c:pt>
                <c:pt idx="1631">
                  <c:v>12801.512546370321</c:v>
                </c:pt>
                <c:pt idx="1632">
                  <c:v>10174.947483796972</c:v>
                </c:pt>
                <c:pt idx="1633">
                  <c:v>8382.4568473071486</c:v>
                </c:pt>
                <c:pt idx="1634">
                  <c:v>8258.980498999952</c:v>
                </c:pt>
                <c:pt idx="1635">
                  <c:v>10668.978317146704</c:v>
                </c:pt>
                <c:pt idx="1636">
                  <c:v>14787.305293828747</c:v>
                </c:pt>
                <c:pt idx="1637">
                  <c:v>20664.227351966139</c:v>
                </c:pt>
                <c:pt idx="1638">
                  <c:v>25881.917998999903</c:v>
                </c:pt>
                <c:pt idx="1639">
                  <c:v>30397.35401451767</c:v>
                </c:pt>
                <c:pt idx="1640">
                  <c:v>34269.29172050699</c:v>
                </c:pt>
                <c:pt idx="1641">
                  <c:v>37401.946597026115</c:v>
                </c:pt>
                <c:pt idx="1642">
                  <c:v>40704.533251073306</c:v>
                </c:pt>
                <c:pt idx="1643">
                  <c:v>42370.035553243055</c:v>
                </c:pt>
                <c:pt idx="1644">
                  <c:v>43173.273948530645</c:v>
                </c:pt>
                <c:pt idx="1645">
                  <c:v>42174.709368677912</c:v>
                </c:pt>
                <c:pt idx="1646">
                  <c:v>40113.892736896174</c:v>
                </c:pt>
                <c:pt idx="1647">
                  <c:v>38873.870429805327</c:v>
                </c:pt>
                <c:pt idx="1648">
                  <c:v>36619.459729492432</c:v>
                </c:pt>
                <c:pt idx="1649">
                  <c:v>35160.579322754398</c:v>
                </c:pt>
                <c:pt idx="1650">
                  <c:v>35569.9887656297</c:v>
                </c:pt>
                <c:pt idx="1651">
                  <c:v>35982.850431517232</c:v>
                </c:pt>
                <c:pt idx="1652">
                  <c:v>36399.187804927249</c:v>
                </c:pt>
                <c:pt idx="1653">
                  <c:v>36819.024370370324</c:v>
                </c:pt>
                <c:pt idx="1654">
                  <c:v>37242.3836123566</c:v>
                </c:pt>
                <c:pt idx="1655">
                  <c:v>36691.844570951987</c:v>
                </c:pt>
                <c:pt idx="1656">
                  <c:v>37062.687484684</c:v>
                </c:pt>
                <c:pt idx="1657">
                  <c:v>37489.874682237671</c:v>
                </c:pt>
                <c:pt idx="1658">
                  <c:v>35876.370079031141</c:v>
                </c:pt>
                <c:pt idx="1659">
                  <c:v>35191.917446393716</c:v>
                </c:pt>
                <c:pt idx="1660">
                  <c:v>33495.098835626712</c:v>
                </c:pt>
                <c:pt idx="1661">
                  <c:v>31682.321873328681</c:v>
                </c:pt>
                <c:pt idx="1662">
                  <c:v>30868.808960277485</c:v>
                </c:pt>
                <c:pt idx="1663">
                  <c:v>30001.6558558508</c:v>
                </c:pt>
                <c:pt idx="1664">
                  <c:v>29130.200392779156</c:v>
                </c:pt>
                <c:pt idx="1665">
                  <c:v>27189.993274171266</c:v>
                </c:pt>
                <c:pt idx="1666">
                  <c:v>26217.565337281681</c:v>
                </c:pt>
                <c:pt idx="1667">
                  <c:v>26262.830932048033</c:v>
                </c:pt>
                <c:pt idx="1668">
                  <c:v>25288.107812671962</c:v>
                </c:pt>
                <c:pt idx="1669">
                  <c:v>24268.060937671875</c:v>
                </c:pt>
                <c:pt idx="1670">
                  <c:v>23248.014062671784</c:v>
                </c:pt>
                <c:pt idx="1671">
                  <c:v>21166.615654270114</c:v>
                </c:pt>
                <c:pt idx="1672">
                  <c:v>19048.909940837959</c:v>
                </c:pt>
                <c:pt idx="1673">
                  <c:v>17915.291982761046</c:v>
                </c:pt>
                <c:pt idx="1674">
                  <c:v>17799.830825000059</c:v>
                </c:pt>
                <c:pt idx="1675">
                  <c:v>19705.691895780608</c:v>
                </c:pt>
                <c:pt idx="1676">
                  <c:v>22694.677626480017</c:v>
                </c:pt>
                <c:pt idx="1677">
                  <c:v>25723.469293146802</c:v>
                </c:pt>
                <c:pt idx="1678">
                  <c:v>29857.604099166576</c:v>
                </c:pt>
                <c:pt idx="1679">
                  <c:v>32078.629004259405</c:v>
                </c:pt>
                <c:pt idx="1680">
                  <c:v>32278.170357504598</c:v>
                </c:pt>
                <c:pt idx="1681">
                  <c:v>32478.640816688214</c:v>
                </c:pt>
                <c:pt idx="1682">
                  <c:v>30631.911372929128</c:v>
                </c:pt>
                <c:pt idx="1683">
                  <c:v>28678.400556198809</c:v>
                </c:pt>
                <c:pt idx="1684">
                  <c:v>27745.974545125115</c:v>
                </c:pt>
                <c:pt idx="1685">
                  <c:v>26764.601182074122</c:v>
                </c:pt>
                <c:pt idx="1686">
                  <c:v>26810.567734430613</c:v>
                </c:pt>
                <c:pt idx="1687">
                  <c:v>26856.592998062955</c:v>
                </c:pt>
                <c:pt idx="1688">
                  <c:v>26902.677018839498</c:v>
                </c:pt>
                <c:pt idx="1689">
                  <c:v>26948.819842627858</c:v>
                </c:pt>
                <c:pt idx="1690">
                  <c:v>26995.021515296172</c:v>
                </c:pt>
                <c:pt idx="1691">
                  <c:v>27041.282082713249</c:v>
                </c:pt>
                <c:pt idx="1692">
                  <c:v>26053.88978519147</c:v>
                </c:pt>
                <c:pt idx="1693">
                  <c:v>23986.46617408047</c:v>
                </c:pt>
                <c:pt idx="1694">
                  <c:v>21876.742152157985</c:v>
                </c:pt>
                <c:pt idx="1695">
                  <c:v>20761.017759294293</c:v>
                </c:pt>
                <c:pt idx="1696">
                  <c:v>20678.436748063017</c:v>
                </c:pt>
                <c:pt idx="1697">
                  <c:v>19568.005695962984</c:v>
                </c:pt>
                <c:pt idx="1698">
                  <c:v>19447.3380561989</c:v>
                </c:pt>
                <c:pt idx="1699">
                  <c:v>20391.251650707054</c:v>
                </c:pt>
                <c:pt idx="1700">
                  <c:v>20309.725378370316</c:v>
                </c:pt>
                <c:pt idx="1701">
                  <c:v>21249.283177799236</c:v>
                </c:pt>
                <c:pt idx="1702">
                  <c:v>22227.967187671846</c:v>
                </c:pt>
                <c:pt idx="1703">
                  <c:v>22185.858709825756</c:v>
                </c:pt>
                <c:pt idx="1704">
                  <c:v>24180.686865059433</c:v>
                </c:pt>
                <c:pt idx="1705">
                  <c:v>26262.830932048033</c:v>
                </c:pt>
                <c:pt idx="1706">
                  <c:v>27328.201562671846</c:v>
                </c:pt>
                <c:pt idx="1707">
                  <c:v>29463.940406631529</c:v>
                </c:pt>
                <c:pt idx="1708">
                  <c:v>30631.911372929277</c:v>
                </c:pt>
                <c:pt idx="1709">
                  <c:v>31805.231180492916</c:v>
                </c:pt>
                <c:pt idx="1710">
                  <c:v>33034.749248063039</c:v>
                </c:pt>
                <c:pt idx="1711">
                  <c:v>34271.637985491201</c:v>
                </c:pt>
                <c:pt idx="1712">
                  <c:v>35568.886613078706</c:v>
                </c:pt>
                <c:pt idx="1713">
                  <c:v>36875.652684049681</c:v>
                </c:pt>
                <c:pt idx="1714">
                  <c:v>37201.420150614882</c:v>
                </c:pt>
                <c:pt idx="1715">
                  <c:v>35374.95727903075</c:v>
                </c:pt>
                <c:pt idx="1716">
                  <c:v>32429.085114716152</c:v>
                </c:pt>
                <c:pt idx="1717">
                  <c:v>29367.358331347168</c:v>
                </c:pt>
                <c:pt idx="1718">
                  <c:v>26249.845601981455</c:v>
                </c:pt>
                <c:pt idx="1719">
                  <c:v>19875.858331346808</c:v>
                </c:pt>
                <c:pt idx="1720">
                  <c:v>11264.535552231306</c:v>
                </c:pt>
                <c:pt idx="1721">
                  <c:v>1564.1087790466418</c:v>
                </c:pt>
                <c:pt idx="1722">
                  <c:v>-9128.6243180371603</c:v>
                </c:pt>
                <c:pt idx="1723">
                  <c:v>-19630.213428151368</c:v>
                </c:pt>
                <c:pt idx="1724">
                  <c:v>-25813.612388162117</c:v>
                </c:pt>
                <c:pt idx="1725">
                  <c:v>-27819.488762381287</c:v>
                </c:pt>
                <c:pt idx="1726">
                  <c:v>-27793.747975870137</c:v>
                </c:pt>
                <c:pt idx="1727">
                  <c:v>-25861.291415859214</c:v>
                </c:pt>
                <c:pt idx="1728">
                  <c:v>-23976.954199018131</c:v>
                </c:pt>
                <c:pt idx="1729">
                  <c:v>-23039.02707377755</c:v>
                </c:pt>
                <c:pt idx="1730">
                  <c:v>-23871.312773104768</c:v>
                </c:pt>
                <c:pt idx="1731">
                  <c:v>-23773.723403609398</c:v>
                </c:pt>
                <c:pt idx="1732">
                  <c:v>-22811.23724810969</c:v>
                </c:pt>
                <c:pt idx="1733">
                  <c:v>-21036.3829021481</c:v>
                </c:pt>
                <c:pt idx="1734">
                  <c:v>-16897.255824223641</c:v>
                </c:pt>
                <c:pt idx="1735">
                  <c:v>-11316.35456581158</c:v>
                </c:pt>
                <c:pt idx="1736">
                  <c:v>-7452.8024669999077</c:v>
                </c:pt>
                <c:pt idx="1737">
                  <c:v>-5224.573265545976</c:v>
                </c:pt>
                <c:pt idx="1738">
                  <c:v>-3030.6073892963645</c:v>
                </c:pt>
                <c:pt idx="1739">
                  <c:v>-2379.8962127127916</c:v>
                </c:pt>
                <c:pt idx="1740">
                  <c:v>-2486.9034337887529</c:v>
                </c:pt>
                <c:pt idx="1741">
                  <c:v>-1113.8415873749796</c:v>
                </c:pt>
                <c:pt idx="1742">
                  <c:v>257.08207270665952</c:v>
                </c:pt>
                <c:pt idx="1743">
                  <c:v>1604.9548736112417</c:v>
                </c:pt>
                <c:pt idx="1744">
                  <c:v>3681.0515538874529</c:v>
                </c:pt>
                <c:pt idx="1745">
                  <c:v>4315.8530110781212</c:v>
                </c:pt>
                <c:pt idx="1746">
                  <c:v>4231.4539598485908</c:v>
                </c:pt>
                <c:pt idx="1747">
                  <c:v>4148.0708888981253</c:v>
                </c:pt>
                <c:pt idx="1748">
                  <c:v>4065.698064703703</c:v>
                </c:pt>
                <c:pt idx="1749">
                  <c:v>3984.3297537423032</c:v>
                </c:pt>
                <c:pt idx="1750">
                  <c:v>3903.9602224909104</c:v>
                </c:pt>
                <c:pt idx="1751">
                  <c:v>3132.4951957598764</c:v>
                </c:pt>
                <c:pt idx="1752">
                  <c:v>3043.3690785156627</c:v>
                </c:pt>
                <c:pt idx="1753">
                  <c:v>2970.1762102838175</c:v>
                </c:pt>
                <c:pt idx="1754">
                  <c:v>2205.2072553099952</c:v>
                </c:pt>
                <c:pt idx="1755">
                  <c:v>2124.8784870214135</c:v>
                </c:pt>
                <c:pt idx="1756">
                  <c:v>2045.9334701124642</c:v>
                </c:pt>
                <c:pt idx="1757">
                  <c:v>1968.362297055364</c:v>
                </c:pt>
                <c:pt idx="1758">
                  <c:v>1233.0231158779327</c:v>
                </c:pt>
                <c:pt idx="1759">
                  <c:v>-809.06356958271829</c:v>
                </c:pt>
                <c:pt idx="1760">
                  <c:v>-4767.1797839629835</c:v>
                </c:pt>
                <c:pt idx="1761">
                  <c:v>-9902.0515878437691</c:v>
                </c:pt>
                <c:pt idx="1762">
                  <c:v>-16068.223020375</c:v>
                </c:pt>
                <c:pt idx="1763">
                  <c:v>-22432.467413163613</c:v>
                </c:pt>
                <c:pt idx="1764">
                  <c:v>-27054.672045676496</c:v>
                </c:pt>
                <c:pt idx="1765">
                  <c:v>-28318.010377866438</c:v>
                </c:pt>
                <c:pt idx="1766">
                  <c:v>-27224.247283504992</c:v>
                </c:pt>
                <c:pt idx="1767">
                  <c:v>-25091.542021250596</c:v>
                </c:pt>
                <c:pt idx="1768">
                  <c:v>-21659.174562124434</c:v>
                </c:pt>
                <c:pt idx="1769">
                  <c:v>-18067.851161921302</c:v>
                </c:pt>
                <c:pt idx="1770">
                  <c:v>-16102.239827495359</c:v>
                </c:pt>
                <c:pt idx="1771">
                  <c:v>-15916.328132624994</c:v>
                </c:pt>
                <c:pt idx="1772">
                  <c:v>-17248.333287126588</c:v>
                </c:pt>
                <c:pt idx="1773">
                  <c:v>-19351.513753000007</c:v>
                </c:pt>
                <c:pt idx="1774">
                  <c:v>-20533.709031843166</c:v>
                </c:pt>
                <c:pt idx="1775">
                  <c:v>-19567.395744405676</c:v>
                </c:pt>
                <c:pt idx="1776">
                  <c:v>-16754.907608146761</c:v>
                </c:pt>
                <c:pt idx="1777">
                  <c:v>-13203.531469359394</c:v>
                </c:pt>
                <c:pt idx="1778">
                  <c:v>-9718.2027408055801</c:v>
                </c:pt>
                <c:pt idx="1779">
                  <c:v>-7452.8376864575384</c:v>
                </c:pt>
                <c:pt idx="1780">
                  <c:v>-6313.8770998221717</c:v>
                </c:pt>
                <c:pt idx="1781">
                  <c:v>-5679.5780416035668</c:v>
                </c:pt>
                <c:pt idx="1782">
                  <c:v>-5433.5026191406223</c:v>
                </c:pt>
                <c:pt idx="1783">
                  <c:v>-5623.134154439409</c:v>
                </c:pt>
                <c:pt idx="1784">
                  <c:v>-6028.6961765739024</c:v>
                </c:pt>
                <c:pt idx="1785">
                  <c:v>-6266.4389470652204</c:v>
                </c:pt>
                <c:pt idx="1786">
                  <c:v>-5870.9155332922464</c:v>
                </c:pt>
                <c:pt idx="1787">
                  <c:v>-4367.4237371880781</c:v>
                </c:pt>
                <c:pt idx="1788">
                  <c:v>-3281.1259210603562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BD-448E-A146-49B72BF78C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7528736"/>
        <c:axId val="547529216"/>
      </c:scatterChart>
      <c:valAx>
        <c:axId val="547528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 u="none"/>
                  <a:t>Time</a:t>
                </a:r>
                <a:r>
                  <a:rPr lang="en-GB" sz="1800" u="none" baseline="0"/>
                  <a:t> (s)</a:t>
                </a:r>
                <a:endParaRPr lang="en-GB" sz="1800" u="none"/>
              </a:p>
            </c:rich>
          </c:tx>
          <c:layout>
            <c:manualLayout>
              <c:xMode val="edge"/>
              <c:yMode val="edge"/>
              <c:x val="0.48453425326053562"/>
              <c:y val="0.925495861846059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529216"/>
        <c:crosses val="autoZero"/>
        <c:crossBetween val="midCat"/>
      </c:valAx>
      <c:valAx>
        <c:axId val="54752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Total</a:t>
                </a:r>
                <a:r>
                  <a:rPr lang="en-GB" sz="1800" baseline="0"/>
                  <a:t> Power Output (W)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528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800" u="sng"/>
              <a:t>Aerodynamic</a:t>
            </a:r>
            <a:r>
              <a:rPr lang="en-US" sz="2800" u="sng" baseline="0"/>
              <a:t> Force</a:t>
            </a:r>
            <a:r>
              <a:rPr lang="en-US" sz="2800" u="sng"/>
              <a:t> vs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Force vs Time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WLTC_class_3!$I$13:$I$1813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1.1008364197530865E-3</c:v>
                </c:pt>
                <c:pt idx="13">
                  <c:v>7.9535431327160483E-2</c:v>
                </c:pt>
                <c:pt idx="14">
                  <c:v>0.80250974999999991</c:v>
                </c:pt>
                <c:pt idx="15">
                  <c:v>2.6973244374999998</c:v>
                </c:pt>
                <c:pt idx="16">
                  <c:v>4.7228634498456783</c:v>
                </c:pt>
                <c:pt idx="17">
                  <c:v>7.8602472461419728</c:v>
                </c:pt>
                <c:pt idx="18">
                  <c:v>12.95932154243827</c:v>
                </c:pt>
                <c:pt idx="19">
                  <c:v>18.604135493827158</c:v>
                </c:pt>
                <c:pt idx="20">
                  <c:v>20.812688560956783</c:v>
                </c:pt>
                <c:pt idx="21">
                  <c:v>21.730786135030861</c:v>
                </c:pt>
                <c:pt idx="22">
                  <c:v>22.041222005401231</c:v>
                </c:pt>
                <c:pt idx="23">
                  <c:v>22.826943999999997</c:v>
                </c:pt>
                <c:pt idx="24">
                  <c:v>23.304982215277779</c:v>
                </c:pt>
                <c:pt idx="25">
                  <c:v>26.107436530864195</c:v>
                </c:pt>
                <c:pt idx="26">
                  <c:v>28.00555372762345</c:v>
                </c:pt>
                <c:pt idx="27">
                  <c:v>32.00158993132716</c:v>
                </c:pt>
                <c:pt idx="28">
                  <c:v>36.865910861111104</c:v>
                </c:pt>
                <c:pt idx="29">
                  <c:v>42.074243172067895</c:v>
                </c:pt>
                <c:pt idx="30">
                  <c:v>46.942141820216037</c:v>
                </c:pt>
                <c:pt idx="31">
                  <c:v>49.709644579475302</c:v>
                </c:pt>
                <c:pt idx="32">
                  <c:v>51.598679875771587</c:v>
                </c:pt>
                <c:pt idx="33">
                  <c:v>53.038573912808623</c:v>
                </c:pt>
                <c:pt idx="34">
                  <c:v>54.253622111111099</c:v>
                </c:pt>
                <c:pt idx="35">
                  <c:v>54.498283005401227</c:v>
                </c:pt>
                <c:pt idx="36">
                  <c:v>53.765951577160493</c:v>
                </c:pt>
                <c:pt idx="37">
                  <c:v>50.178600894290135</c:v>
                </c:pt>
                <c:pt idx="38">
                  <c:v>43.813564715277764</c:v>
                </c:pt>
                <c:pt idx="39">
                  <c:v>37.676126466049368</c:v>
                </c:pt>
                <c:pt idx="40">
                  <c:v>32.946933206790121</c:v>
                </c:pt>
                <c:pt idx="41">
                  <c:v>28.712290709104927</c:v>
                </c:pt>
                <c:pt idx="42">
                  <c:v>23.14508572530864</c:v>
                </c:pt>
                <c:pt idx="43">
                  <c:v>17.338448820216048</c:v>
                </c:pt>
                <c:pt idx="44">
                  <c:v>13.563405527777775</c:v>
                </c:pt>
                <c:pt idx="45">
                  <c:v>12.02140891280864</c:v>
                </c:pt>
                <c:pt idx="46">
                  <c:v>11.453102111111109</c:v>
                </c:pt>
                <c:pt idx="47">
                  <c:v>10.464826215277778</c:v>
                </c:pt>
                <c:pt idx="48">
                  <c:v>9.3174794567901209</c:v>
                </c:pt>
                <c:pt idx="49">
                  <c:v>8.7197252808641963</c:v>
                </c:pt>
                <c:pt idx="50">
                  <c:v>8.7197252808641963</c:v>
                </c:pt>
                <c:pt idx="51">
                  <c:v>8.3322308611111087</c:v>
                </c:pt>
                <c:pt idx="52">
                  <c:v>6.7836292276234555</c:v>
                </c:pt>
                <c:pt idx="53">
                  <c:v>4.7228634498456783</c:v>
                </c:pt>
                <c:pt idx="54">
                  <c:v>4.0293365054012327</c:v>
                </c:pt>
                <c:pt idx="55">
                  <c:v>3.9630111111111099</c:v>
                </c:pt>
                <c:pt idx="56">
                  <c:v>3.9630111111111099</c:v>
                </c:pt>
                <c:pt idx="57">
                  <c:v>3.9630111111111099</c:v>
                </c:pt>
                <c:pt idx="58">
                  <c:v>4.1636385486111109</c:v>
                </c:pt>
                <c:pt idx="59">
                  <c:v>4.3692197499999992</c:v>
                </c:pt>
                <c:pt idx="60">
                  <c:v>5.9469935486111094</c:v>
                </c:pt>
                <c:pt idx="61">
                  <c:v>6.4423699374999996</c:v>
                </c:pt>
                <c:pt idx="62">
                  <c:v>6.9575613819444442</c:v>
                </c:pt>
                <c:pt idx="63">
                  <c:v>7.2225877499999989</c:v>
                </c:pt>
                <c:pt idx="64">
                  <c:v>8.0473894374999997</c:v>
                </c:pt>
                <c:pt idx="65">
                  <c:v>8.7197252808641963</c:v>
                </c:pt>
                <c:pt idx="66">
                  <c:v>9.0161254868827143</c:v>
                </c:pt>
                <c:pt idx="67">
                  <c:v>9.3174794567901209</c:v>
                </c:pt>
                <c:pt idx="68">
                  <c:v>11.341092005401235</c:v>
                </c:pt>
                <c:pt idx="69">
                  <c:v>14.812854864197526</c:v>
                </c:pt>
                <c:pt idx="70">
                  <c:v>19.326559394290118</c:v>
                </c:pt>
                <c:pt idx="71">
                  <c:v>24.439669354938275</c:v>
                </c:pt>
                <c:pt idx="72">
                  <c:v>29.24812283641975</c:v>
                </c:pt>
                <c:pt idx="73">
                  <c:v>32.567144641975304</c:v>
                </c:pt>
                <c:pt idx="74">
                  <c:v>34.683227449845667</c:v>
                </c:pt>
                <c:pt idx="75">
                  <c:v>36.464105567901228</c:v>
                </c:pt>
                <c:pt idx="76">
                  <c:v>38.495148762345664</c:v>
                </c:pt>
                <c:pt idx="77">
                  <c:v>40.792869579475308</c:v>
                </c:pt>
                <c:pt idx="78">
                  <c:v>42.505771048611102</c:v>
                </c:pt>
                <c:pt idx="79">
                  <c:v>42.939500597993813</c:v>
                </c:pt>
                <c:pt idx="80">
                  <c:v>41.859304861111113</c:v>
                </c:pt>
                <c:pt idx="81">
                  <c:v>40.792869579475308</c:v>
                </c:pt>
                <c:pt idx="82">
                  <c:v>38.289567560956783</c:v>
                </c:pt>
                <c:pt idx="83">
                  <c:v>37.676126466049368</c:v>
                </c:pt>
                <c:pt idx="84">
                  <c:v>37.067639135030859</c:v>
                </c:pt>
                <c:pt idx="85">
                  <c:v>35.469224653549368</c:v>
                </c:pt>
                <c:pt idx="86">
                  <c:v>34.29353135725308</c:v>
                </c:pt>
                <c:pt idx="87">
                  <c:v>32.946933206790121</c:v>
                </c:pt>
                <c:pt idx="88">
                  <c:v>32.189557749999999</c:v>
                </c:pt>
                <c:pt idx="89">
                  <c:v>28.00555372762345</c:v>
                </c:pt>
                <c:pt idx="90">
                  <c:v>20.511059381944442</c:v>
                </c:pt>
                <c:pt idx="91">
                  <c:v>13.320120679012344</c:v>
                </c:pt>
                <c:pt idx="92">
                  <c:v>7.9535431327160486</c:v>
                </c:pt>
                <c:pt idx="93">
                  <c:v>5.5493163919753075</c:v>
                </c:pt>
                <c:pt idx="94">
                  <c:v>3.9630111111111099</c:v>
                </c:pt>
                <c:pt idx="95">
                  <c:v>2.2790065979938268</c:v>
                </c:pt>
                <c:pt idx="96">
                  <c:v>0.92580342901234536</c:v>
                </c:pt>
                <c:pt idx="97">
                  <c:v>0.35667099999999996</c:v>
                </c:pt>
                <c:pt idx="98">
                  <c:v>0.13320120679012346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1.1008364197530865E-3</c:v>
                </c:pt>
                <c:pt idx="139">
                  <c:v>9.9350486882716041E-2</c:v>
                </c:pt>
                <c:pt idx="140">
                  <c:v>1.0240530794753082</c:v>
                </c:pt>
                <c:pt idx="141">
                  <c:v>3.7673374374999984</c:v>
                </c:pt>
                <c:pt idx="142">
                  <c:v>7.4020240864197522</c:v>
                </c:pt>
                <c:pt idx="143">
                  <c:v>9.8307444374999946</c:v>
                </c:pt>
                <c:pt idx="144">
                  <c:v>10.898555764660491</c:v>
                </c:pt>
                <c:pt idx="145">
                  <c:v>11.906646716049382</c:v>
                </c:pt>
                <c:pt idx="146">
                  <c:v>14.306470111111109</c:v>
                </c:pt>
                <c:pt idx="147">
                  <c:v>17.755390614197527</c:v>
                </c:pt>
                <c:pt idx="148">
                  <c:v>21.116519412808636</c:v>
                </c:pt>
                <c:pt idx="149">
                  <c:v>23.465429123456783</c:v>
                </c:pt>
                <c:pt idx="150">
                  <c:v>24.439669354938275</c:v>
                </c:pt>
                <c:pt idx="151">
                  <c:v>23.787974194444438</c:v>
                </c:pt>
                <c:pt idx="152">
                  <c:v>20.361070419753084</c:v>
                </c:pt>
                <c:pt idx="153">
                  <c:v>14.05658024382716</c:v>
                </c:pt>
                <c:pt idx="154">
                  <c:v>8.2367333016975302</c:v>
                </c:pt>
                <c:pt idx="155">
                  <c:v>4.8681738572530859</c:v>
                </c:pt>
                <c:pt idx="156">
                  <c:v>3.9630111111111099</c:v>
                </c:pt>
                <c:pt idx="157">
                  <c:v>4.3692197499999992</c:v>
                </c:pt>
                <c:pt idx="158">
                  <c:v>5.471432215277777</c:v>
                </c:pt>
                <c:pt idx="159">
                  <c:v>8.141786160493826</c:v>
                </c:pt>
                <c:pt idx="160">
                  <c:v>11.118723048611113</c:v>
                </c:pt>
                <c:pt idx="161">
                  <c:v>15.069349749999994</c:v>
                </c:pt>
                <c:pt idx="162">
                  <c:v>17.895472048611108</c:v>
                </c:pt>
                <c:pt idx="163">
                  <c:v>20.96432877777778</c:v>
                </c:pt>
                <c:pt idx="164">
                  <c:v>23.950072357253084</c:v>
                </c:pt>
                <c:pt idx="165">
                  <c:v>26.618499838734568</c:v>
                </c:pt>
                <c:pt idx="166">
                  <c:v>28.357821381944436</c:v>
                </c:pt>
                <c:pt idx="167">
                  <c:v>30.334648382716054</c:v>
                </c:pt>
                <c:pt idx="168">
                  <c:v>34.099508938271605</c:v>
                </c:pt>
                <c:pt idx="169">
                  <c:v>38.084536777777778</c:v>
                </c:pt>
                <c:pt idx="170">
                  <c:v>39.740194753086413</c:v>
                </c:pt>
                <c:pt idx="171">
                  <c:v>38.495148762345664</c:v>
                </c:pt>
                <c:pt idx="172">
                  <c:v>33.906036937499998</c:v>
                </c:pt>
                <c:pt idx="173">
                  <c:v>26.447594984567896</c:v>
                </c:pt>
                <c:pt idx="174">
                  <c:v>20.211631875771602</c:v>
                </c:pt>
                <c:pt idx="175">
                  <c:v>17.615859597993826</c:v>
                </c:pt>
                <c:pt idx="176">
                  <c:v>17.338448820216048</c:v>
                </c:pt>
                <c:pt idx="177">
                  <c:v>18.461301968364189</c:v>
                </c:pt>
                <c:pt idx="178">
                  <c:v>21.269260466049381</c:v>
                </c:pt>
                <c:pt idx="179">
                  <c:v>23.465429123456783</c:v>
                </c:pt>
                <c:pt idx="180">
                  <c:v>24.112720938271607</c:v>
                </c:pt>
                <c:pt idx="181">
                  <c:v>23.950072357253084</c:v>
                </c:pt>
                <c:pt idx="182">
                  <c:v>23.465429123456783</c:v>
                </c:pt>
                <c:pt idx="183">
                  <c:v>22.041222005401231</c:v>
                </c:pt>
                <c:pt idx="184">
                  <c:v>18.747519437499999</c:v>
                </c:pt>
                <c:pt idx="185">
                  <c:v>15.328046308641971</c:v>
                </c:pt>
                <c:pt idx="186">
                  <c:v>12.136721527777775</c:v>
                </c:pt>
                <c:pt idx="187">
                  <c:v>9.8307444374999946</c:v>
                </c:pt>
                <c:pt idx="188">
                  <c:v>8.0473894374999997</c:v>
                </c:pt>
                <c:pt idx="189">
                  <c:v>6.7836292276234555</c:v>
                </c:pt>
                <c:pt idx="190">
                  <c:v>5.7862714313271599</c:v>
                </c:pt>
                <c:pt idx="191">
                  <c:v>5.165399690586419</c:v>
                </c:pt>
                <c:pt idx="192">
                  <c:v>4.5797547152777778</c:v>
                </c:pt>
                <c:pt idx="193">
                  <c:v>4.3001422646604937</c:v>
                </c:pt>
                <c:pt idx="194">
                  <c:v>4.0962123179012329</c:v>
                </c:pt>
                <c:pt idx="195">
                  <c:v>3.9630111111111099</c:v>
                </c:pt>
                <c:pt idx="196">
                  <c:v>3.9630111111111099</c:v>
                </c:pt>
                <c:pt idx="197">
                  <c:v>3.9630111111111099</c:v>
                </c:pt>
                <c:pt idx="198">
                  <c:v>3.9630111111111099</c:v>
                </c:pt>
                <c:pt idx="199">
                  <c:v>4.3001422646604937</c:v>
                </c:pt>
                <c:pt idx="200">
                  <c:v>4.6510338734567895</c:v>
                </c:pt>
                <c:pt idx="201">
                  <c:v>5.3940984567901227</c:v>
                </c:pt>
                <c:pt idx="202">
                  <c:v>6.1922048611111116</c:v>
                </c:pt>
                <c:pt idx="203">
                  <c:v>7.492567881944443</c:v>
                </c:pt>
                <c:pt idx="204">
                  <c:v>9.9350486882716034</c:v>
                </c:pt>
                <c:pt idx="205">
                  <c:v>12.368998012345676</c:v>
                </c:pt>
                <c:pt idx="206">
                  <c:v>15.588944540123453</c:v>
                </c:pt>
                <c:pt idx="207">
                  <c:v>19.914406042438266</c:v>
                </c:pt>
                <c:pt idx="208">
                  <c:v>24.112720938271607</c:v>
                </c:pt>
                <c:pt idx="209">
                  <c:v>28.181412345679014</c:v>
                </c:pt>
                <c:pt idx="210">
                  <c:v>34.099508938271605</c:v>
                </c:pt>
                <c:pt idx="211">
                  <c:v>38.701280381944436</c:v>
                </c:pt>
                <c:pt idx="212">
                  <c:v>42.289731901234568</c:v>
                </c:pt>
                <c:pt idx="213">
                  <c:v>45.141173437499994</c:v>
                </c:pt>
                <c:pt idx="214">
                  <c:v>47.626586864197527</c:v>
                </c:pt>
                <c:pt idx="215">
                  <c:v>51.12311854243827</c:v>
                </c:pt>
                <c:pt idx="216">
                  <c:v>55.729843749999993</c:v>
                </c:pt>
                <c:pt idx="217">
                  <c:v>61.052663048611109</c:v>
                </c:pt>
                <c:pt idx="218">
                  <c:v>66.077706095679005</c:v>
                </c:pt>
                <c:pt idx="219">
                  <c:v>70.463438391975302</c:v>
                </c:pt>
                <c:pt idx="220">
                  <c:v>73.845207873456758</c:v>
                </c:pt>
                <c:pt idx="221">
                  <c:v>76.433549505401231</c:v>
                </c:pt>
                <c:pt idx="222">
                  <c:v>77.598234437499997</c:v>
                </c:pt>
                <c:pt idx="223">
                  <c:v>78.771726060956766</c:v>
                </c:pt>
                <c:pt idx="224">
                  <c:v>79.657624169753063</c:v>
                </c:pt>
                <c:pt idx="225">
                  <c:v>80.846527503086406</c:v>
                </c:pt>
                <c:pt idx="226">
                  <c:v>82.646395049382704</c:v>
                </c:pt>
                <c:pt idx="227">
                  <c:v>84.16142117206789</c:v>
                </c:pt>
                <c:pt idx="228">
                  <c:v>85.690207749999971</c:v>
                </c:pt>
                <c:pt idx="229">
                  <c:v>86.923144540123445</c:v>
                </c:pt>
                <c:pt idx="230">
                  <c:v>87.853626523919743</c:v>
                </c:pt>
                <c:pt idx="231">
                  <c:v>87.853626523919743</c:v>
                </c:pt>
                <c:pt idx="232">
                  <c:v>86.923144540123445</c:v>
                </c:pt>
                <c:pt idx="233">
                  <c:v>82.948299437499998</c:v>
                </c:pt>
                <c:pt idx="234">
                  <c:v>77.014791135030833</c:v>
                </c:pt>
                <c:pt idx="235">
                  <c:v>71.581888194444431</c:v>
                </c:pt>
                <c:pt idx="236">
                  <c:v>68.252958861111097</c:v>
                </c:pt>
                <c:pt idx="237">
                  <c:v>66.618216777777775</c:v>
                </c:pt>
                <c:pt idx="238">
                  <c:v>64.469384086419723</c:v>
                </c:pt>
                <c:pt idx="239">
                  <c:v>60.53526993132715</c:v>
                </c:pt>
                <c:pt idx="240">
                  <c:v>54.00951163503084</c:v>
                </c:pt>
                <c:pt idx="241">
                  <c:v>47.397888097993814</c:v>
                </c:pt>
                <c:pt idx="242">
                  <c:v>42.939500597993813</c:v>
                </c:pt>
                <c:pt idx="243">
                  <c:v>37.676126466049368</c:v>
                </c:pt>
                <c:pt idx="244">
                  <c:v>32.946933206790121</c:v>
                </c:pt>
                <c:pt idx="245">
                  <c:v>28.712290709104927</c:v>
                </c:pt>
                <c:pt idx="246">
                  <c:v>23.14508572530864</c:v>
                </c:pt>
                <c:pt idx="247">
                  <c:v>17.338448820216048</c:v>
                </c:pt>
                <c:pt idx="248">
                  <c:v>13.563405527777775</c:v>
                </c:pt>
                <c:pt idx="249">
                  <c:v>12.02140891280864</c:v>
                </c:pt>
                <c:pt idx="250">
                  <c:v>11.453102111111109</c:v>
                </c:pt>
                <c:pt idx="251">
                  <c:v>10.464826215277778</c:v>
                </c:pt>
                <c:pt idx="252">
                  <c:v>9.3174794567901209</c:v>
                </c:pt>
                <c:pt idx="253">
                  <c:v>8.7197252808641963</c:v>
                </c:pt>
                <c:pt idx="254">
                  <c:v>8.7197252808641963</c:v>
                </c:pt>
                <c:pt idx="255">
                  <c:v>8.3322308611111087</c:v>
                </c:pt>
                <c:pt idx="256">
                  <c:v>6.7836292276234555</c:v>
                </c:pt>
                <c:pt idx="257">
                  <c:v>5.7862714313271599</c:v>
                </c:pt>
                <c:pt idx="258">
                  <c:v>6.5268591327160488</c:v>
                </c:pt>
                <c:pt idx="259">
                  <c:v>8.8179749313271572</c:v>
                </c:pt>
                <c:pt idx="260">
                  <c:v>11.678773577160493</c:v>
                </c:pt>
                <c:pt idx="261">
                  <c:v>14.812854864197526</c:v>
                </c:pt>
                <c:pt idx="262">
                  <c:v>18.177286172067898</c:v>
                </c:pt>
                <c:pt idx="263">
                  <c:v>22.668698764660487</c:v>
                </c:pt>
                <c:pt idx="264">
                  <c:v>29.068961709104929</c:v>
                </c:pt>
                <c:pt idx="265">
                  <c:v>35.865525764660497</c:v>
                </c:pt>
                <c:pt idx="266">
                  <c:v>41.859304861111113</c:v>
                </c:pt>
                <c:pt idx="267">
                  <c:v>45.812408444444436</c:v>
                </c:pt>
                <c:pt idx="268">
                  <c:v>50.649758881944436</c:v>
                </c:pt>
                <c:pt idx="269">
                  <c:v>54.253622111111099</c:v>
                </c:pt>
                <c:pt idx="270">
                  <c:v>57.981329437499994</c:v>
                </c:pt>
                <c:pt idx="271">
                  <c:v>58.234246604938264</c:v>
                </c:pt>
                <c:pt idx="272">
                  <c:v>57.225880444444435</c:v>
                </c:pt>
                <c:pt idx="273">
                  <c:v>56.475385215277761</c:v>
                </c:pt>
                <c:pt idx="274">
                  <c:v>52.556407560956785</c:v>
                </c:pt>
                <c:pt idx="275">
                  <c:v>45.812408444444436</c:v>
                </c:pt>
                <c:pt idx="276">
                  <c:v>39.740194753086413</c:v>
                </c:pt>
                <c:pt idx="277">
                  <c:v>32.567144641975304</c:v>
                </c:pt>
                <c:pt idx="278">
                  <c:v>26.2772405486111</c:v>
                </c:pt>
                <c:pt idx="279">
                  <c:v>17.895472048611108</c:v>
                </c:pt>
                <c:pt idx="280">
                  <c:v>12.603476169753081</c:v>
                </c:pt>
                <c:pt idx="281">
                  <c:v>11.229632317901231</c:v>
                </c:pt>
                <c:pt idx="282">
                  <c:v>14.432240672067897</c:v>
                </c:pt>
                <c:pt idx="283">
                  <c:v>19.472695429012344</c:v>
                </c:pt>
                <c:pt idx="284">
                  <c:v>25.100171206790126</c:v>
                </c:pt>
                <c:pt idx="285">
                  <c:v>32.00158993132716</c:v>
                </c:pt>
                <c:pt idx="286">
                  <c:v>38.495148762345664</c:v>
                </c:pt>
                <c:pt idx="287">
                  <c:v>45.588113023919746</c:v>
                </c:pt>
                <c:pt idx="288">
                  <c:v>53.280482716049377</c:v>
                </c:pt>
                <c:pt idx="289">
                  <c:v>61.572257838734551</c:v>
                </c:pt>
                <c:pt idx="290">
                  <c:v>66.618216777777775</c:v>
                </c:pt>
                <c:pt idx="291">
                  <c:v>68.252958861111097</c:v>
                </c:pt>
                <c:pt idx="292">
                  <c:v>66.618216777777775</c:v>
                </c:pt>
                <c:pt idx="293">
                  <c:v>63.672653727623448</c:v>
                </c:pt>
                <c:pt idx="294">
                  <c:v>61.572257838734551</c:v>
                </c:pt>
                <c:pt idx="295">
                  <c:v>60.277398999999974</c:v>
                </c:pt>
                <c:pt idx="296">
                  <c:v>60.020078486882717</c:v>
                </c:pt>
                <c:pt idx="297">
                  <c:v>60.277398999999974</c:v>
                </c:pt>
                <c:pt idx="298">
                  <c:v>61.052663048611109</c:v>
                </c:pt>
                <c:pt idx="299">
                  <c:v>61.572257838734551</c:v>
                </c:pt>
                <c:pt idx="300">
                  <c:v>61.572257838734551</c:v>
                </c:pt>
                <c:pt idx="301">
                  <c:v>61.052663048611109</c:v>
                </c:pt>
                <c:pt idx="302">
                  <c:v>59.763308391975308</c:v>
                </c:pt>
                <c:pt idx="303">
                  <c:v>57.728962688271587</c:v>
                </c:pt>
                <c:pt idx="304">
                  <c:v>55.235568197530839</c:v>
                </c:pt>
                <c:pt idx="305">
                  <c:v>51.598679875771587</c:v>
                </c:pt>
                <c:pt idx="306">
                  <c:v>48.085635651234561</c:v>
                </c:pt>
                <c:pt idx="307">
                  <c:v>45.812408444444436</c:v>
                </c:pt>
                <c:pt idx="308">
                  <c:v>44.696435523919732</c:v>
                </c:pt>
                <c:pt idx="309">
                  <c:v>44.25389928317901</c:v>
                </c:pt>
                <c:pt idx="310">
                  <c:v>43.37543182021605</c:v>
                </c:pt>
                <c:pt idx="311">
                  <c:v>42.289731901234568</c:v>
                </c:pt>
                <c:pt idx="312">
                  <c:v>40.792869579475308</c:v>
                </c:pt>
                <c:pt idx="313">
                  <c:v>38.495148762345664</c:v>
                </c:pt>
                <c:pt idx="314">
                  <c:v>35.667099999999998</c:v>
                </c:pt>
                <c:pt idx="315">
                  <c:v>32.567144641975304</c:v>
                </c:pt>
                <c:pt idx="316">
                  <c:v>29.970271527777772</c:v>
                </c:pt>
                <c:pt idx="317">
                  <c:v>27.655487746141969</c:v>
                </c:pt>
                <c:pt idx="318">
                  <c:v>24.768819444444446</c:v>
                </c:pt>
                <c:pt idx="319">
                  <c:v>21.576393827160491</c:v>
                </c:pt>
                <c:pt idx="320">
                  <c:v>18.747519437499999</c:v>
                </c:pt>
                <c:pt idx="321">
                  <c:v>18.036103901234569</c:v>
                </c:pt>
                <c:pt idx="322">
                  <c:v>17.063239715277774</c:v>
                </c:pt>
                <c:pt idx="323">
                  <c:v>17.063239715277774</c:v>
                </c:pt>
                <c:pt idx="324">
                  <c:v>16.250822437499998</c:v>
                </c:pt>
                <c:pt idx="325">
                  <c:v>15.720219283179009</c:v>
                </c:pt>
                <c:pt idx="326">
                  <c:v>15.720219283179009</c:v>
                </c:pt>
                <c:pt idx="327">
                  <c:v>15.328046308641971</c:v>
                </c:pt>
                <c:pt idx="328">
                  <c:v>14.940827097993827</c:v>
                </c:pt>
                <c:pt idx="329">
                  <c:v>11.565662635030865</c:v>
                </c:pt>
                <c:pt idx="330">
                  <c:v>8.4282788387345668</c:v>
                </c:pt>
                <c:pt idx="331">
                  <c:v>7.8602472461419728</c:v>
                </c:pt>
                <c:pt idx="332">
                  <c:v>7.6753067276234539</c:v>
                </c:pt>
                <c:pt idx="333">
                  <c:v>6.9575613819444442</c:v>
                </c:pt>
                <c:pt idx="334">
                  <c:v>6.6974887777777763</c:v>
                </c:pt>
                <c:pt idx="335">
                  <c:v>6.1922048611111116</c:v>
                </c:pt>
                <c:pt idx="336">
                  <c:v>5.7862714313271599</c:v>
                </c:pt>
                <c:pt idx="337">
                  <c:v>5.6277509868827158</c:v>
                </c:pt>
                <c:pt idx="338">
                  <c:v>5.7862714313271599</c:v>
                </c:pt>
                <c:pt idx="339">
                  <c:v>6.5268591327160488</c:v>
                </c:pt>
                <c:pt idx="340">
                  <c:v>8.7197252808641963</c:v>
                </c:pt>
                <c:pt idx="341">
                  <c:v>12.252584560956789</c:v>
                </c:pt>
                <c:pt idx="342">
                  <c:v>15.984420023919752</c:v>
                </c:pt>
                <c:pt idx="343">
                  <c:v>17.200569058641975</c:v>
                </c:pt>
                <c:pt idx="344">
                  <c:v>17.615859597993826</c:v>
                </c:pt>
                <c:pt idx="345">
                  <c:v>17.895472048611108</c:v>
                </c:pt>
                <c:pt idx="346">
                  <c:v>19.180973777777773</c:v>
                </c:pt>
                <c:pt idx="347">
                  <c:v>19.472695429012344</c:v>
                </c:pt>
                <c:pt idx="348">
                  <c:v>20.211631875771602</c:v>
                </c:pt>
                <c:pt idx="349">
                  <c:v>21.116519412808636</c:v>
                </c:pt>
                <c:pt idx="350">
                  <c:v>21.730786135030861</c:v>
                </c:pt>
                <c:pt idx="351">
                  <c:v>21.885728861111108</c:v>
                </c:pt>
                <c:pt idx="352">
                  <c:v>21.730786135030861</c:v>
                </c:pt>
                <c:pt idx="353">
                  <c:v>21.576393827160491</c:v>
                </c:pt>
                <c:pt idx="354">
                  <c:v>21.422551937499993</c:v>
                </c:pt>
                <c:pt idx="355">
                  <c:v>21.422551937499993</c:v>
                </c:pt>
                <c:pt idx="356">
                  <c:v>21.730786135030861</c:v>
                </c:pt>
                <c:pt idx="357">
                  <c:v>21.885728861111108</c:v>
                </c:pt>
                <c:pt idx="358">
                  <c:v>21.576393827160491</c:v>
                </c:pt>
                <c:pt idx="359">
                  <c:v>19.914406042438266</c:v>
                </c:pt>
                <c:pt idx="360">
                  <c:v>17.200569058641975</c:v>
                </c:pt>
                <c:pt idx="361">
                  <c:v>14.812854864197526</c:v>
                </c:pt>
                <c:pt idx="362">
                  <c:v>13.199303881944443</c:v>
                </c:pt>
                <c:pt idx="363">
                  <c:v>12.252584560956789</c:v>
                </c:pt>
                <c:pt idx="364">
                  <c:v>11.792434937499999</c:v>
                </c:pt>
                <c:pt idx="365">
                  <c:v>11.792434937499999</c:v>
                </c:pt>
                <c:pt idx="366">
                  <c:v>11.906646716049382</c:v>
                </c:pt>
                <c:pt idx="367">
                  <c:v>12.368998012345676</c:v>
                </c:pt>
                <c:pt idx="368">
                  <c:v>13.441487894290123</c:v>
                </c:pt>
                <c:pt idx="369">
                  <c:v>15.198422820216047</c:v>
                </c:pt>
                <c:pt idx="370">
                  <c:v>16.250822437499998</c:v>
                </c:pt>
                <c:pt idx="371">
                  <c:v>16.519426523919751</c:v>
                </c:pt>
                <c:pt idx="372">
                  <c:v>15.588944540123453</c:v>
                </c:pt>
                <c:pt idx="373">
                  <c:v>12.485961881944444</c:v>
                </c:pt>
                <c:pt idx="374">
                  <c:v>8.622026048611108</c:v>
                </c:pt>
                <c:pt idx="375">
                  <c:v>5.7067359999999994</c:v>
                </c:pt>
                <c:pt idx="376">
                  <c:v>3.8972361350308633</c:v>
                </c:pt>
                <c:pt idx="377">
                  <c:v>2.8632755277777773</c:v>
                </c:pt>
                <c:pt idx="378">
                  <c:v>2.1799313202160491</c:v>
                </c:pt>
                <c:pt idx="379">
                  <c:v>1.7613382716049384</c:v>
                </c:pt>
                <c:pt idx="380">
                  <c:v>1.4266839999999998</c:v>
                </c:pt>
                <c:pt idx="381">
                  <c:v>1.0240530794753082</c:v>
                </c:pt>
                <c:pt idx="382">
                  <c:v>0.66077706095679012</c:v>
                </c:pt>
                <c:pt idx="383">
                  <c:v>0.37676126466049387</c:v>
                </c:pt>
                <c:pt idx="384">
                  <c:v>0.14558561651234564</c:v>
                </c:pt>
                <c:pt idx="385">
                  <c:v>2.2291937499999998E-2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6.8802276234567906E-3</c:v>
                </c:pt>
                <c:pt idx="393">
                  <c:v>0.12136721527777779</c:v>
                </c:pt>
                <c:pt idx="394">
                  <c:v>0.63408177777777763</c:v>
                </c:pt>
                <c:pt idx="395">
                  <c:v>1.8959155239197534</c:v>
                </c:pt>
                <c:pt idx="396">
                  <c:v>4.1636385486111109</c:v>
                </c:pt>
                <c:pt idx="397">
                  <c:v>7.5836620956790135</c:v>
                </c:pt>
                <c:pt idx="398">
                  <c:v>12.02140891280864</c:v>
                </c:pt>
                <c:pt idx="399">
                  <c:v>16.117346021604931</c:v>
                </c:pt>
                <c:pt idx="400">
                  <c:v>18.036103901234569</c:v>
                </c:pt>
                <c:pt idx="401">
                  <c:v>18.036103901234569</c:v>
                </c:pt>
                <c:pt idx="402">
                  <c:v>17.063239715277774</c:v>
                </c:pt>
                <c:pt idx="403">
                  <c:v>14.940827097993827</c:v>
                </c:pt>
                <c:pt idx="404">
                  <c:v>12.840155999999999</c:v>
                </c:pt>
                <c:pt idx="405">
                  <c:v>11.229632317901231</c:v>
                </c:pt>
                <c:pt idx="406">
                  <c:v>9.6237871905864161</c:v>
                </c:pt>
                <c:pt idx="407">
                  <c:v>7.9535431327160486</c:v>
                </c:pt>
                <c:pt idx="408">
                  <c:v>6.4423699374999996</c:v>
                </c:pt>
                <c:pt idx="409">
                  <c:v>5.5493163919753075</c:v>
                </c:pt>
                <c:pt idx="410">
                  <c:v>5.3173151165123453</c:v>
                </c:pt>
                <c:pt idx="411">
                  <c:v>5.3940984567901227</c:v>
                </c:pt>
                <c:pt idx="412">
                  <c:v>5.5493163919753075</c:v>
                </c:pt>
                <c:pt idx="413">
                  <c:v>5.7862714313271599</c:v>
                </c:pt>
                <c:pt idx="414">
                  <c:v>6.1099173387345687</c:v>
                </c:pt>
                <c:pt idx="415">
                  <c:v>6.9575613819444442</c:v>
                </c:pt>
                <c:pt idx="416">
                  <c:v>8.3322308611111087</c:v>
                </c:pt>
                <c:pt idx="417">
                  <c:v>9.6237871905864161</c:v>
                </c:pt>
                <c:pt idx="418">
                  <c:v>10.039903357253088</c:v>
                </c:pt>
                <c:pt idx="419">
                  <c:v>9.7269906049382708</c:v>
                </c:pt>
                <c:pt idx="420">
                  <c:v>8.5248772345679011</c:v>
                </c:pt>
                <c:pt idx="421">
                  <c:v>7.5836620956790135</c:v>
                </c:pt>
                <c:pt idx="422">
                  <c:v>7.2225877499999989</c:v>
                </c:pt>
                <c:pt idx="423">
                  <c:v>7.4020240864197522</c:v>
                </c:pt>
                <c:pt idx="424">
                  <c:v>8.141786160493826</c:v>
                </c:pt>
                <c:pt idx="425">
                  <c:v>10.039903357253088</c:v>
                </c:pt>
                <c:pt idx="426">
                  <c:v>14.05658024382716</c:v>
                </c:pt>
                <c:pt idx="427">
                  <c:v>20.661598762345676</c:v>
                </c:pt>
                <c:pt idx="428">
                  <c:v>27.481280382716051</c:v>
                </c:pt>
                <c:pt idx="429">
                  <c:v>30.701226910493816</c:v>
                </c:pt>
                <c:pt idx="430">
                  <c:v>30.885341801697525</c:v>
                </c:pt>
                <c:pt idx="431">
                  <c:v>29.608096345679009</c:v>
                </c:pt>
                <c:pt idx="432">
                  <c:v>28.00555372762345</c:v>
                </c:pt>
                <c:pt idx="433">
                  <c:v>26.961960801697533</c:v>
                </c:pt>
                <c:pt idx="434">
                  <c:v>26.618499838734568</c:v>
                </c:pt>
                <c:pt idx="435">
                  <c:v>25.769479749999999</c:v>
                </c:pt>
                <c:pt idx="436">
                  <c:v>23.465429123456783</c:v>
                </c:pt>
                <c:pt idx="437">
                  <c:v>19.619381881944438</c:v>
                </c:pt>
                <c:pt idx="438">
                  <c:v>14.558561651234566</c:v>
                </c:pt>
                <c:pt idx="439">
                  <c:v>9.1160263919753071</c:v>
                </c:pt>
                <c:pt idx="440">
                  <c:v>4.5797547152777778</c:v>
                </c:pt>
                <c:pt idx="441">
                  <c:v>1.6317147831790122</c:v>
                </c:pt>
                <c:pt idx="442">
                  <c:v>0.39740194753086416</c:v>
                </c:pt>
                <c:pt idx="443">
                  <c:v>4.6510338734567898E-2</c:v>
                </c:pt>
                <c:pt idx="444">
                  <c:v>1.1008364197530865E-3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6.8802276234567906E-3</c:v>
                </c:pt>
                <c:pt idx="513">
                  <c:v>0.17200569058641973</c:v>
                </c:pt>
                <c:pt idx="514">
                  <c:v>1.1988108611111108</c:v>
                </c:pt>
                <c:pt idx="515">
                  <c:v>3.8320115771604928</c:v>
                </c:pt>
                <c:pt idx="516">
                  <c:v>7.7675017777777784</c:v>
                </c:pt>
                <c:pt idx="517">
                  <c:v>11.565662635030865</c:v>
                </c:pt>
                <c:pt idx="518">
                  <c:v>13.199303881944443</c:v>
                </c:pt>
                <c:pt idx="519">
                  <c:v>13.199303881944443</c:v>
                </c:pt>
                <c:pt idx="520">
                  <c:v>12.485961881944444</c:v>
                </c:pt>
                <c:pt idx="521">
                  <c:v>11.341092005401235</c:v>
                </c:pt>
                <c:pt idx="522">
                  <c:v>10.145308444444442</c:v>
                </c:pt>
                <c:pt idx="523">
                  <c:v>8.7197252808641963</c:v>
                </c:pt>
                <c:pt idx="524">
                  <c:v>6.611898746141974</c:v>
                </c:pt>
                <c:pt idx="525">
                  <c:v>3.8972361350308633</c:v>
                </c:pt>
                <c:pt idx="526">
                  <c:v>1.5896077901234567</c:v>
                </c:pt>
                <c:pt idx="527">
                  <c:v>0.4403345679012346</c:v>
                </c:pt>
                <c:pt idx="528">
                  <c:v>0.11008364197530865</c:v>
                </c:pt>
                <c:pt idx="529">
                  <c:v>2.7520910493827162E-2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1.1008364197530865E-3</c:v>
                </c:pt>
                <c:pt idx="534">
                  <c:v>3.9630111111111102E-2</c:v>
                </c:pt>
                <c:pt idx="535">
                  <c:v>0.28181412345679013</c:v>
                </c:pt>
                <c:pt idx="536">
                  <c:v>0.74416541975308637</c:v>
                </c:pt>
                <c:pt idx="537">
                  <c:v>1.850506021604938</c:v>
                </c:pt>
                <c:pt idx="538">
                  <c:v>4.6510338734567895</c:v>
                </c:pt>
                <c:pt idx="539">
                  <c:v>9.7269906049382708</c:v>
                </c:pt>
                <c:pt idx="540">
                  <c:v>14.685433048611111</c:v>
                </c:pt>
                <c:pt idx="541">
                  <c:v>16.519426523919751</c:v>
                </c:pt>
                <c:pt idx="542">
                  <c:v>16.519426523919751</c:v>
                </c:pt>
                <c:pt idx="543">
                  <c:v>16.250822437499998</c:v>
                </c:pt>
                <c:pt idx="544">
                  <c:v>15.328046308641971</c:v>
                </c:pt>
                <c:pt idx="545">
                  <c:v>13.685873579475308</c:v>
                </c:pt>
                <c:pt idx="546">
                  <c:v>11.118723048611113</c:v>
                </c:pt>
                <c:pt idx="547">
                  <c:v>9.419031616512342</c:v>
                </c:pt>
                <c:pt idx="548">
                  <c:v>8.141786160493826</c:v>
                </c:pt>
                <c:pt idx="549">
                  <c:v>7.3120307091049375</c:v>
                </c:pt>
                <c:pt idx="550">
                  <c:v>6.5268591327160488</c:v>
                </c:pt>
                <c:pt idx="551">
                  <c:v>5.9469935486111094</c:v>
                </c:pt>
                <c:pt idx="552">
                  <c:v>5.6277509868827158</c:v>
                </c:pt>
                <c:pt idx="553">
                  <c:v>5.165399690586419</c:v>
                </c:pt>
                <c:pt idx="554">
                  <c:v>4.8681738572530859</c:v>
                </c:pt>
                <c:pt idx="555">
                  <c:v>4.7228634498456783</c:v>
                </c:pt>
                <c:pt idx="556">
                  <c:v>4.7228634498456783</c:v>
                </c:pt>
                <c:pt idx="557">
                  <c:v>4.8681738572530859</c:v>
                </c:pt>
                <c:pt idx="558">
                  <c:v>5.241082194444445</c:v>
                </c:pt>
                <c:pt idx="559">
                  <c:v>5.7862714313271599</c:v>
                </c:pt>
                <c:pt idx="560">
                  <c:v>7.492567881944443</c:v>
                </c:pt>
                <c:pt idx="561">
                  <c:v>7.9535431327160486</c:v>
                </c:pt>
                <c:pt idx="562">
                  <c:v>7.9535431327160486</c:v>
                </c:pt>
                <c:pt idx="563">
                  <c:v>7.9535431327160486</c:v>
                </c:pt>
                <c:pt idx="564">
                  <c:v>6.5268591327160488</c:v>
                </c:pt>
                <c:pt idx="565">
                  <c:v>2.8074080794753078</c:v>
                </c:pt>
                <c:pt idx="566">
                  <c:v>0.63408177777777763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2.7520910493827162E-2</c:v>
                </c:pt>
                <c:pt idx="602">
                  <c:v>0.12136721527777779</c:v>
                </c:pt>
                <c:pt idx="603">
                  <c:v>0.63408177777777763</c:v>
                </c:pt>
                <c:pt idx="604">
                  <c:v>2.2790065979938268</c:v>
                </c:pt>
                <c:pt idx="605">
                  <c:v>5.5493163919753075</c:v>
                </c:pt>
                <c:pt idx="606">
                  <c:v>10.789297749999999</c:v>
                </c:pt>
                <c:pt idx="607">
                  <c:v>17.895472048611108</c:v>
                </c:pt>
                <c:pt idx="608">
                  <c:v>25.601326986882707</c:v>
                </c:pt>
                <c:pt idx="609">
                  <c:v>33.328923444444435</c:v>
                </c:pt>
                <c:pt idx="610">
                  <c:v>41.431079493827148</c:v>
                </c:pt>
                <c:pt idx="611">
                  <c:v>50.649758881944436</c:v>
                </c:pt>
                <c:pt idx="612">
                  <c:v>59.251419456790103</c:v>
                </c:pt>
                <c:pt idx="613">
                  <c:v>64.203256881944426</c:v>
                </c:pt>
                <c:pt idx="614">
                  <c:v>65.271068209104939</c:v>
                </c:pt>
                <c:pt idx="615">
                  <c:v>64.736061709104931</c:v>
                </c:pt>
                <c:pt idx="616">
                  <c:v>64.469384086419723</c:v>
                </c:pt>
                <c:pt idx="617">
                  <c:v>63.937680095679006</c:v>
                </c:pt>
                <c:pt idx="618">
                  <c:v>62.880877132716037</c:v>
                </c:pt>
                <c:pt idx="619">
                  <c:v>60.793691280864188</c:v>
                </c:pt>
                <c:pt idx="620">
                  <c:v>57.981329437499994</c:v>
                </c:pt>
                <c:pt idx="621">
                  <c:v>55.482430764660478</c:v>
                </c:pt>
                <c:pt idx="622">
                  <c:v>54.253622111111099</c:v>
                </c:pt>
                <c:pt idx="623">
                  <c:v>54.00951163503084</c:v>
                </c:pt>
                <c:pt idx="624">
                  <c:v>54.498283005401227</c:v>
                </c:pt>
                <c:pt idx="625">
                  <c:v>55.977807153549385</c:v>
                </c:pt>
                <c:pt idx="626">
                  <c:v>57.477146357253083</c:v>
                </c:pt>
                <c:pt idx="627">
                  <c:v>58.234246604938264</c:v>
                </c:pt>
                <c:pt idx="628">
                  <c:v>58.234246604938264</c:v>
                </c:pt>
                <c:pt idx="629">
                  <c:v>58.234246604938264</c:v>
                </c:pt>
                <c:pt idx="630">
                  <c:v>58.487714190586409</c:v>
                </c:pt>
                <c:pt idx="631">
                  <c:v>60.020078486882717</c:v>
                </c:pt>
                <c:pt idx="632">
                  <c:v>62.618052437499991</c:v>
                </c:pt>
                <c:pt idx="633">
                  <c:v>65.808276381944424</c:v>
                </c:pt>
                <c:pt idx="634">
                  <c:v>69.630380431327154</c:v>
                </c:pt>
                <c:pt idx="635">
                  <c:v>73.276075444444444</c:v>
                </c:pt>
                <c:pt idx="636">
                  <c:v>76.143754317901227</c:v>
                </c:pt>
                <c:pt idx="637">
                  <c:v>77.306237577160474</c:v>
                </c:pt>
                <c:pt idx="638">
                  <c:v>77.306237577160474</c:v>
                </c:pt>
                <c:pt idx="639">
                  <c:v>77.014791135030833</c:v>
                </c:pt>
                <c:pt idx="640">
                  <c:v>76.433549505401231</c:v>
                </c:pt>
                <c:pt idx="641">
                  <c:v>76.143754317901227</c:v>
                </c:pt>
                <c:pt idx="642">
                  <c:v>77.598234437499997</c:v>
                </c:pt>
                <c:pt idx="643">
                  <c:v>81.145129381944415</c:v>
                </c:pt>
                <c:pt idx="644">
                  <c:v>83.85731511111112</c:v>
                </c:pt>
                <c:pt idx="645">
                  <c:v>84.771284548611092</c:v>
                </c:pt>
                <c:pt idx="646">
                  <c:v>85.997616320216039</c:v>
                </c:pt>
                <c:pt idx="647">
                  <c:v>87.23275478317899</c:v>
                </c:pt>
                <c:pt idx="648">
                  <c:v>88.476699937499987</c:v>
                </c:pt>
                <c:pt idx="649">
                  <c:v>89.101975023919749</c:v>
                </c:pt>
                <c:pt idx="650">
                  <c:v>88.789062271604919</c:v>
                </c:pt>
                <c:pt idx="651">
                  <c:v>86.305575308641963</c:v>
                </c:pt>
                <c:pt idx="652">
                  <c:v>80.846527503086406</c:v>
                </c:pt>
                <c:pt idx="653">
                  <c:v>74.703034653549366</c:v>
                </c:pt>
                <c:pt idx="654">
                  <c:v>69.077760548611096</c:v>
                </c:pt>
                <c:pt idx="655">
                  <c:v>61.312185234567885</c:v>
                </c:pt>
                <c:pt idx="656">
                  <c:v>51.360623999999994</c:v>
                </c:pt>
                <c:pt idx="657">
                  <c:v>42.289731901234568</c:v>
                </c:pt>
                <c:pt idx="658">
                  <c:v>36.664733005401231</c:v>
                </c:pt>
                <c:pt idx="659">
                  <c:v>32.378075986882706</c:v>
                </c:pt>
                <c:pt idx="660">
                  <c:v>26.447594984567896</c:v>
                </c:pt>
                <c:pt idx="661">
                  <c:v>18.604135493827158</c:v>
                </c:pt>
                <c:pt idx="662">
                  <c:v>11.792434937499999</c:v>
                </c:pt>
                <c:pt idx="663">
                  <c:v>6.5268591327160488</c:v>
                </c:pt>
                <c:pt idx="664">
                  <c:v>4.7228634498456783</c:v>
                </c:pt>
                <c:pt idx="665">
                  <c:v>3.9630111111111099</c:v>
                </c:pt>
                <c:pt idx="666">
                  <c:v>4.3001422646604937</c:v>
                </c:pt>
                <c:pt idx="667">
                  <c:v>5.3940984567901227</c:v>
                </c:pt>
                <c:pt idx="668">
                  <c:v>9.9350486882716034</c:v>
                </c:pt>
                <c:pt idx="669">
                  <c:v>14.812854864197526</c:v>
                </c:pt>
                <c:pt idx="670">
                  <c:v>21.576393827160491</c:v>
                </c:pt>
                <c:pt idx="671">
                  <c:v>28.181412345679014</c:v>
                </c:pt>
                <c:pt idx="672">
                  <c:v>31.814172530864194</c:v>
                </c:pt>
                <c:pt idx="673">
                  <c:v>35.667099999999998</c:v>
                </c:pt>
                <c:pt idx="674">
                  <c:v>39.740194753086413</c:v>
                </c:pt>
                <c:pt idx="675">
                  <c:v>44.033456790123452</c:v>
                </c:pt>
                <c:pt idx="676">
                  <c:v>44.696435523919732</c:v>
                </c:pt>
                <c:pt idx="677">
                  <c:v>45.141173437499994</c:v>
                </c:pt>
                <c:pt idx="678">
                  <c:v>41.859304861111113</c:v>
                </c:pt>
                <c:pt idx="679">
                  <c:v>35.075125215277779</c:v>
                </c:pt>
                <c:pt idx="680">
                  <c:v>27.830245527777777</c:v>
                </c:pt>
                <c:pt idx="681">
                  <c:v>20.211631875771602</c:v>
                </c:pt>
                <c:pt idx="682">
                  <c:v>14.306470111111109</c:v>
                </c:pt>
                <c:pt idx="683">
                  <c:v>12.252584560956789</c:v>
                </c:pt>
                <c:pt idx="684">
                  <c:v>9.8307444374999946</c:v>
                </c:pt>
                <c:pt idx="685">
                  <c:v>9.8307444374999946</c:v>
                </c:pt>
                <c:pt idx="686">
                  <c:v>12.485961881944444</c:v>
                </c:pt>
                <c:pt idx="687">
                  <c:v>15.720219283179009</c:v>
                </c:pt>
                <c:pt idx="688">
                  <c:v>18.461301968364189</c:v>
                </c:pt>
                <c:pt idx="689">
                  <c:v>22.19726556790123</c:v>
                </c:pt>
                <c:pt idx="690">
                  <c:v>25.266672715277771</c:v>
                </c:pt>
                <c:pt idx="691">
                  <c:v>26.2772405486111</c:v>
                </c:pt>
                <c:pt idx="692">
                  <c:v>26.618499838734568</c:v>
                </c:pt>
                <c:pt idx="693">
                  <c:v>27.830245527777777</c:v>
                </c:pt>
                <c:pt idx="694">
                  <c:v>29.427834381944447</c:v>
                </c:pt>
                <c:pt idx="695">
                  <c:v>30.334648382716054</c:v>
                </c:pt>
                <c:pt idx="696">
                  <c:v>28.890350999999995</c:v>
                </c:pt>
                <c:pt idx="697">
                  <c:v>22.041222005401231</c:v>
                </c:pt>
                <c:pt idx="698">
                  <c:v>18.319018861111111</c:v>
                </c:pt>
                <c:pt idx="699">
                  <c:v>14.685433048611111</c:v>
                </c:pt>
                <c:pt idx="700">
                  <c:v>13.079037503086418</c:v>
                </c:pt>
                <c:pt idx="701">
                  <c:v>12.368998012345676</c:v>
                </c:pt>
                <c:pt idx="702">
                  <c:v>12.136721527777775</c:v>
                </c:pt>
                <c:pt idx="703">
                  <c:v>12.136721527777775</c:v>
                </c:pt>
                <c:pt idx="704">
                  <c:v>12.02140891280864</c:v>
                </c:pt>
                <c:pt idx="705">
                  <c:v>10.898555764660491</c:v>
                </c:pt>
                <c:pt idx="706">
                  <c:v>8.8179749313271572</c:v>
                </c:pt>
                <c:pt idx="707">
                  <c:v>6.2750428016975315</c:v>
                </c:pt>
                <c:pt idx="708">
                  <c:v>4.5090259753086421</c:v>
                </c:pt>
                <c:pt idx="709">
                  <c:v>3.9630111111111099</c:v>
                </c:pt>
                <c:pt idx="710">
                  <c:v>4.7952434444444432</c:v>
                </c:pt>
                <c:pt idx="711">
                  <c:v>8.0473894374999997</c:v>
                </c:pt>
                <c:pt idx="712">
                  <c:v>12.252584560956789</c:v>
                </c:pt>
                <c:pt idx="713">
                  <c:v>13.079037503086418</c:v>
                </c:pt>
                <c:pt idx="714">
                  <c:v>12.368998012345676</c:v>
                </c:pt>
                <c:pt idx="715">
                  <c:v>9.419031616512342</c:v>
                </c:pt>
                <c:pt idx="716">
                  <c:v>5.3173151165123453</c:v>
                </c:pt>
                <c:pt idx="717">
                  <c:v>3.9630111111111099</c:v>
                </c:pt>
                <c:pt idx="718">
                  <c:v>3.9630111111111099</c:v>
                </c:pt>
                <c:pt idx="719">
                  <c:v>4.6510338734567895</c:v>
                </c:pt>
                <c:pt idx="720">
                  <c:v>7.0453530864197536</c:v>
                </c:pt>
                <c:pt idx="721">
                  <c:v>9.419031616512342</c:v>
                </c:pt>
                <c:pt idx="722">
                  <c:v>11.678773577160493</c:v>
                </c:pt>
                <c:pt idx="723">
                  <c:v>13.932460937499998</c:v>
                </c:pt>
                <c:pt idx="724">
                  <c:v>15.85204444444444</c:v>
                </c:pt>
                <c:pt idx="725">
                  <c:v>19.472695429012344</c:v>
                </c:pt>
                <c:pt idx="726">
                  <c:v>24.603969190586415</c:v>
                </c:pt>
                <c:pt idx="727">
                  <c:v>33.328923444444435</c:v>
                </c:pt>
                <c:pt idx="728">
                  <c:v>39.322977749999978</c:v>
                </c:pt>
                <c:pt idx="729">
                  <c:v>44.47489219444445</c:v>
                </c:pt>
                <c:pt idx="730">
                  <c:v>47.626586864197527</c:v>
                </c:pt>
                <c:pt idx="731">
                  <c:v>48.315985672067889</c:v>
                </c:pt>
                <c:pt idx="732">
                  <c:v>48.5468861111111</c:v>
                </c:pt>
                <c:pt idx="733">
                  <c:v>49.010338243827157</c:v>
                </c:pt>
                <c:pt idx="734">
                  <c:v>49.475992049382704</c:v>
                </c:pt>
                <c:pt idx="735">
                  <c:v>50.178600894290135</c:v>
                </c:pt>
                <c:pt idx="736">
                  <c:v>51.12311854243827</c:v>
                </c:pt>
                <c:pt idx="737">
                  <c:v>52.556407560956785</c:v>
                </c:pt>
                <c:pt idx="738">
                  <c:v>53.280482716049377</c:v>
                </c:pt>
                <c:pt idx="739">
                  <c:v>53.522941937499994</c:v>
                </c:pt>
                <c:pt idx="740">
                  <c:v>56.475385215277761</c:v>
                </c:pt>
                <c:pt idx="741">
                  <c:v>59.251419456790103</c:v>
                </c:pt>
                <c:pt idx="742">
                  <c:v>61.312185234567885</c:v>
                </c:pt>
                <c:pt idx="743">
                  <c:v>61.572257838734551</c:v>
                </c:pt>
                <c:pt idx="744">
                  <c:v>61.832880861111093</c:v>
                </c:pt>
                <c:pt idx="745">
                  <c:v>61.832880861111093</c:v>
                </c:pt>
                <c:pt idx="746">
                  <c:v>62.094054301697525</c:v>
                </c:pt>
                <c:pt idx="747">
                  <c:v>63.144252246141974</c:v>
                </c:pt>
                <c:pt idx="748">
                  <c:v>65.003289749999993</c:v>
                </c:pt>
                <c:pt idx="749">
                  <c:v>67.160929132716035</c:v>
                </c:pt>
                <c:pt idx="750">
                  <c:v>68.252958861111097</c:v>
                </c:pt>
                <c:pt idx="751">
                  <c:v>68.252958861111097</c:v>
                </c:pt>
                <c:pt idx="752">
                  <c:v>67.979125801697521</c:v>
                </c:pt>
                <c:pt idx="753">
                  <c:v>66.889297746141949</c:v>
                </c:pt>
                <c:pt idx="754">
                  <c:v>64.736061709104931</c:v>
                </c:pt>
                <c:pt idx="755">
                  <c:v>62.355778160493813</c:v>
                </c:pt>
                <c:pt idx="756">
                  <c:v>58.996300616512336</c:v>
                </c:pt>
                <c:pt idx="757">
                  <c:v>52.556407560956785</c:v>
                </c:pt>
                <c:pt idx="758">
                  <c:v>42.505771048611102</c:v>
                </c:pt>
                <c:pt idx="759">
                  <c:v>32.00158993132716</c:v>
                </c:pt>
                <c:pt idx="760">
                  <c:v>23.14508572530864</c:v>
                </c:pt>
                <c:pt idx="761">
                  <c:v>15.458220215277773</c:v>
                </c:pt>
                <c:pt idx="762">
                  <c:v>9.3174794567901209</c:v>
                </c:pt>
                <c:pt idx="763">
                  <c:v>5.6277509868827158</c:v>
                </c:pt>
                <c:pt idx="764">
                  <c:v>3.9630111111111099</c:v>
                </c:pt>
                <c:pt idx="765">
                  <c:v>4.5090259753086421</c:v>
                </c:pt>
                <c:pt idx="766">
                  <c:v>7.0453530864197536</c:v>
                </c:pt>
                <c:pt idx="767">
                  <c:v>10.039903357253088</c:v>
                </c:pt>
                <c:pt idx="768">
                  <c:v>13.80889204938271</c:v>
                </c:pt>
                <c:pt idx="769">
                  <c:v>18.036103901234569</c:v>
                </c:pt>
                <c:pt idx="770">
                  <c:v>24.934220116512339</c:v>
                </c:pt>
                <c:pt idx="771">
                  <c:v>34.29353135725308</c:v>
                </c:pt>
                <c:pt idx="772">
                  <c:v>43.813564715277764</c:v>
                </c:pt>
                <c:pt idx="773">
                  <c:v>54.498283005401227</c:v>
                </c:pt>
                <c:pt idx="774">
                  <c:v>62.094054301697525</c:v>
                </c:pt>
                <c:pt idx="775">
                  <c:v>71.301450116512328</c:v>
                </c:pt>
                <c:pt idx="776">
                  <c:v>80.548476042438267</c:v>
                </c:pt>
                <c:pt idx="777">
                  <c:v>87.23275478317899</c:v>
                </c:pt>
                <c:pt idx="778">
                  <c:v>92.899860672067902</c:v>
                </c:pt>
                <c:pt idx="779">
                  <c:v>98.415876762345661</c:v>
                </c:pt>
                <c:pt idx="780">
                  <c:v>102.74133826466048</c:v>
                </c:pt>
                <c:pt idx="781">
                  <c:v>106.13191443749999</c:v>
                </c:pt>
                <c:pt idx="782">
                  <c:v>108.53806764197529</c:v>
                </c:pt>
                <c:pt idx="783">
                  <c:v>110.27326104861109</c:v>
                </c:pt>
                <c:pt idx="784">
                  <c:v>111.32098211111111</c:v>
                </c:pt>
                <c:pt idx="785">
                  <c:v>112.72564938271606</c:v>
                </c:pt>
                <c:pt idx="786">
                  <c:v>115.2050082091049</c:v>
                </c:pt>
                <c:pt idx="787">
                  <c:v>116.992491345679</c:v>
                </c:pt>
                <c:pt idx="788">
                  <c:v>117.35163922762345</c:v>
                </c:pt>
                <c:pt idx="789">
                  <c:v>117.35163922762345</c:v>
                </c:pt>
                <c:pt idx="790">
                  <c:v>117.71133752777779</c:v>
                </c:pt>
                <c:pt idx="791">
                  <c:v>118.79373493749999</c:v>
                </c:pt>
                <c:pt idx="792">
                  <c:v>119.88108611111109</c:v>
                </c:pt>
                <c:pt idx="793">
                  <c:v>118.43238538271603</c:v>
                </c:pt>
                <c:pt idx="794">
                  <c:v>110.97119133873456</c:v>
                </c:pt>
                <c:pt idx="795">
                  <c:v>98.087001881944417</c:v>
                </c:pt>
                <c:pt idx="796">
                  <c:v>82.044237527777767</c:v>
                </c:pt>
                <c:pt idx="797">
                  <c:v>66.889297746141949</c:v>
                </c:pt>
                <c:pt idx="798">
                  <c:v>55.482430764660478</c:v>
                </c:pt>
                <c:pt idx="799">
                  <c:v>49.242889937499982</c:v>
                </c:pt>
                <c:pt idx="800">
                  <c:v>47.169739749999998</c:v>
                </c:pt>
                <c:pt idx="801">
                  <c:v>46.942141820216037</c:v>
                </c:pt>
                <c:pt idx="802">
                  <c:v>48.778336968364201</c:v>
                </c:pt>
                <c:pt idx="803">
                  <c:v>54.989256048611118</c:v>
                </c:pt>
                <c:pt idx="804">
                  <c:v>64.469384086419723</c:v>
                </c:pt>
                <c:pt idx="805">
                  <c:v>72.709144688271593</c:v>
                </c:pt>
                <c:pt idx="806">
                  <c:v>76.433549505401231</c:v>
                </c:pt>
                <c:pt idx="807">
                  <c:v>77.306237577160474</c:v>
                </c:pt>
                <c:pt idx="808">
                  <c:v>75.854509548611091</c:v>
                </c:pt>
                <c:pt idx="809">
                  <c:v>72.426504937499971</c:v>
                </c:pt>
                <c:pt idx="810">
                  <c:v>67.979125801697521</c:v>
                </c:pt>
                <c:pt idx="811">
                  <c:v>61.832880861111093</c:v>
                </c:pt>
                <c:pt idx="812">
                  <c:v>52.556407560956785</c:v>
                </c:pt>
                <c:pt idx="813">
                  <c:v>43.37543182021605</c:v>
                </c:pt>
                <c:pt idx="814">
                  <c:v>34.683227449845667</c:v>
                </c:pt>
                <c:pt idx="815">
                  <c:v>26.618499838734568</c:v>
                </c:pt>
                <c:pt idx="816">
                  <c:v>19.035938579475307</c:v>
                </c:pt>
                <c:pt idx="817">
                  <c:v>13.199303881944443</c:v>
                </c:pt>
                <c:pt idx="818">
                  <c:v>8.9167749999999995</c:v>
                </c:pt>
                <c:pt idx="819">
                  <c:v>7.9535431327160486</c:v>
                </c:pt>
                <c:pt idx="820">
                  <c:v>8.9167749999999995</c:v>
                </c:pt>
                <c:pt idx="821">
                  <c:v>12.603476169753081</c:v>
                </c:pt>
                <c:pt idx="822">
                  <c:v>16.926460790123457</c:v>
                </c:pt>
                <c:pt idx="823">
                  <c:v>21.422551937499993</c:v>
                </c:pt>
                <c:pt idx="824">
                  <c:v>26.107436530864195</c:v>
                </c:pt>
                <c:pt idx="825">
                  <c:v>29.970271527777772</c:v>
                </c:pt>
                <c:pt idx="826">
                  <c:v>33.906036937499998</c:v>
                </c:pt>
                <c:pt idx="827">
                  <c:v>37.880056412808635</c:v>
                </c:pt>
                <c:pt idx="828">
                  <c:v>41.644916968364193</c:v>
                </c:pt>
                <c:pt idx="829">
                  <c:v>47.169739749999998</c:v>
                </c:pt>
                <c:pt idx="830">
                  <c:v>53.280482716049377</c:v>
                </c:pt>
                <c:pt idx="831">
                  <c:v>58.996300616512336</c:v>
                </c:pt>
                <c:pt idx="832">
                  <c:v>62.618052437499991</c:v>
                </c:pt>
                <c:pt idx="833">
                  <c:v>63.937680095679006</c:v>
                </c:pt>
                <c:pt idx="834">
                  <c:v>65.271068209104939</c:v>
                </c:pt>
                <c:pt idx="835">
                  <c:v>66.889297746141949</c:v>
                </c:pt>
                <c:pt idx="836">
                  <c:v>68.252958861111097</c:v>
                </c:pt>
                <c:pt idx="837">
                  <c:v>69.35379528086419</c:v>
                </c:pt>
                <c:pt idx="838">
                  <c:v>71.301450116512328</c:v>
                </c:pt>
                <c:pt idx="839">
                  <c:v>73.845207873456758</c:v>
                </c:pt>
                <c:pt idx="840">
                  <c:v>75.854509548611091</c:v>
                </c:pt>
                <c:pt idx="841">
                  <c:v>78.183879412808608</c:v>
                </c:pt>
                <c:pt idx="842">
                  <c:v>81.743984394290123</c:v>
                </c:pt>
                <c:pt idx="843">
                  <c:v>85.383349597993828</c:v>
                </c:pt>
                <c:pt idx="844">
                  <c:v>87.853626523919743</c:v>
                </c:pt>
                <c:pt idx="845">
                  <c:v>88.789062271604919</c:v>
                </c:pt>
                <c:pt idx="846">
                  <c:v>89.41543819444442</c:v>
                </c:pt>
                <c:pt idx="847">
                  <c:v>90.044015790123453</c:v>
                </c:pt>
                <c:pt idx="848">
                  <c:v>91.625092097993829</c:v>
                </c:pt>
                <c:pt idx="849">
                  <c:v>94.828526079475324</c:v>
                </c:pt>
                <c:pt idx="850">
                  <c:v>99.405803912808608</c:v>
                </c:pt>
                <c:pt idx="851">
                  <c:v>102.74133826466048</c:v>
                </c:pt>
                <c:pt idx="852">
                  <c:v>104.76907894984568</c:v>
                </c:pt>
                <c:pt idx="853">
                  <c:v>106.81663469058638</c:v>
                </c:pt>
                <c:pt idx="854">
                  <c:v>108.88400548688269</c:v>
                </c:pt>
                <c:pt idx="855">
                  <c:v>110.27326104861109</c:v>
                </c:pt>
                <c:pt idx="856">
                  <c:v>110.62195098456787</c:v>
                </c:pt>
                <c:pt idx="857">
                  <c:v>110.97119133873456</c:v>
                </c:pt>
                <c:pt idx="858">
                  <c:v>114.49386788194445</c:v>
                </c:pt>
                <c:pt idx="859">
                  <c:v>119.15563491049379</c:v>
                </c:pt>
                <c:pt idx="860">
                  <c:v>122.80490764197526</c:v>
                </c:pt>
                <c:pt idx="861">
                  <c:v>125.0208913549383</c:v>
                </c:pt>
                <c:pt idx="862">
                  <c:v>130.26857856790122</c:v>
                </c:pt>
                <c:pt idx="863">
                  <c:v>139.12398193749993</c:v>
                </c:pt>
                <c:pt idx="864">
                  <c:v>143.85978021527774</c:v>
                </c:pt>
                <c:pt idx="865">
                  <c:v>145.85642227160491</c:v>
                </c:pt>
                <c:pt idx="866">
                  <c:v>148.27055654012344</c:v>
                </c:pt>
                <c:pt idx="867">
                  <c:v>153.15827024382713</c:v>
                </c:pt>
                <c:pt idx="868">
                  <c:v>158.96077901234565</c:v>
                </c:pt>
                <c:pt idx="869">
                  <c:v>161.48059357716042</c:v>
                </c:pt>
                <c:pt idx="870">
                  <c:v>161.05924843749997</c:v>
                </c:pt>
                <c:pt idx="871">
                  <c:v>159.79851552777777</c:v>
                </c:pt>
                <c:pt idx="872">
                  <c:v>158.12524416975305</c:v>
                </c:pt>
                <c:pt idx="873">
                  <c:v>156.46077950308643</c:v>
                </c:pt>
                <c:pt idx="874">
                  <c:v>153.98059504938266</c:v>
                </c:pt>
                <c:pt idx="875">
                  <c:v>150.29747159799382</c:v>
                </c:pt>
                <c:pt idx="876">
                  <c:v>145.45599302391977</c:v>
                </c:pt>
                <c:pt idx="877">
                  <c:v>139.90777746836415</c:v>
                </c:pt>
                <c:pt idx="878">
                  <c:v>136.39803575308642</c:v>
                </c:pt>
                <c:pt idx="879">
                  <c:v>134.85246141975307</c:v>
                </c:pt>
                <c:pt idx="880">
                  <c:v>134.85246141975307</c:v>
                </c:pt>
                <c:pt idx="881">
                  <c:v>131.02705486111111</c:v>
                </c:pt>
                <c:pt idx="882">
                  <c:v>127.25669012345678</c:v>
                </c:pt>
                <c:pt idx="883">
                  <c:v>127.25669012345678</c:v>
                </c:pt>
                <c:pt idx="884">
                  <c:v>127.25669012345678</c:v>
                </c:pt>
                <c:pt idx="885">
                  <c:v>127.63124971527775</c:v>
                </c:pt>
                <c:pt idx="886">
                  <c:v>128.75823099999999</c:v>
                </c:pt>
                <c:pt idx="887">
                  <c:v>129.51230394753082</c:v>
                </c:pt>
                <c:pt idx="888">
                  <c:v>129.89016604861109</c:v>
                </c:pt>
                <c:pt idx="889">
                  <c:v>129.1349922646605</c:v>
                </c:pt>
                <c:pt idx="890">
                  <c:v>127.63124971527775</c:v>
                </c:pt>
                <c:pt idx="891">
                  <c:v>124.65018469058639</c:v>
                </c:pt>
                <c:pt idx="892">
                  <c:v>120.60873898456791</c:v>
                </c:pt>
                <c:pt idx="893">
                  <c:v>115.56140399999998</c:v>
                </c:pt>
                <c:pt idx="894">
                  <c:v>111.32098211111111</c:v>
                </c:pt>
                <c:pt idx="895">
                  <c:v>107.84784320679013</c:v>
                </c:pt>
                <c:pt idx="896">
                  <c:v>106.13191443749999</c:v>
                </c:pt>
                <c:pt idx="897">
                  <c:v>105.44939585725305</c:v>
                </c:pt>
                <c:pt idx="898">
                  <c:v>105.44939585725305</c:v>
                </c:pt>
                <c:pt idx="899">
                  <c:v>105.1089621944444</c:v>
                </c:pt>
                <c:pt idx="900">
                  <c:v>104.09096371527774</c:v>
                </c:pt>
                <c:pt idx="901">
                  <c:v>102.06982804861107</c:v>
                </c:pt>
                <c:pt idx="902">
                  <c:v>98.087001881944417</c:v>
                </c:pt>
                <c:pt idx="903">
                  <c:v>82.044237527777767</c:v>
                </c:pt>
                <c:pt idx="904">
                  <c:v>66.889297746141949</c:v>
                </c:pt>
                <c:pt idx="905">
                  <c:v>55.482430764660478</c:v>
                </c:pt>
                <c:pt idx="906">
                  <c:v>49.242889937499982</c:v>
                </c:pt>
                <c:pt idx="907">
                  <c:v>47.169739749999998</c:v>
                </c:pt>
                <c:pt idx="908">
                  <c:v>46.942141820216037</c:v>
                </c:pt>
                <c:pt idx="909">
                  <c:v>48.778336968364201</c:v>
                </c:pt>
                <c:pt idx="910">
                  <c:v>54.989256048611118</c:v>
                </c:pt>
                <c:pt idx="911">
                  <c:v>64.469384086419723</c:v>
                </c:pt>
                <c:pt idx="912">
                  <c:v>72.709144688271593</c:v>
                </c:pt>
                <c:pt idx="913">
                  <c:v>76.433549505401231</c:v>
                </c:pt>
                <c:pt idx="914">
                  <c:v>80.250974999999997</c:v>
                </c:pt>
                <c:pt idx="915">
                  <c:v>89.41543819444442</c:v>
                </c:pt>
                <c:pt idx="916">
                  <c:v>92.899860672067902</c:v>
                </c:pt>
                <c:pt idx="917">
                  <c:v>96.45088375308643</c:v>
                </c:pt>
                <c:pt idx="918">
                  <c:v>95.800289429012338</c:v>
                </c:pt>
                <c:pt idx="919">
                  <c:v>96.125311381944442</c:v>
                </c:pt>
                <c:pt idx="920">
                  <c:v>97.430903375771607</c:v>
                </c:pt>
                <c:pt idx="921">
                  <c:v>100.73341263503083</c:v>
                </c:pt>
                <c:pt idx="922">
                  <c:v>106.81663469058638</c:v>
                </c:pt>
                <c:pt idx="923">
                  <c:v>112.37365693749999</c:v>
                </c:pt>
                <c:pt idx="924">
                  <c:v>116.63389388194442</c:v>
                </c:pt>
                <c:pt idx="925">
                  <c:v>113.07819224614194</c:v>
                </c:pt>
                <c:pt idx="926">
                  <c:v>108.19268021527779</c:v>
                </c:pt>
                <c:pt idx="927">
                  <c:v>105.79037993827158</c:v>
                </c:pt>
                <c:pt idx="928">
                  <c:v>103.41505015354934</c:v>
                </c:pt>
                <c:pt idx="929">
                  <c:v>102.06982804861107</c:v>
                </c:pt>
                <c:pt idx="930">
                  <c:v>100.73341263503083</c:v>
                </c:pt>
                <c:pt idx="931">
                  <c:v>99.736880466049357</c:v>
                </c:pt>
                <c:pt idx="932">
                  <c:v>98.415876762345661</c:v>
                </c:pt>
                <c:pt idx="933">
                  <c:v>97.103679749999984</c:v>
                </c:pt>
                <c:pt idx="934">
                  <c:v>94.50570579938271</c:v>
                </c:pt>
                <c:pt idx="935">
                  <c:v>90.991010320216034</c:v>
                </c:pt>
                <c:pt idx="936">
                  <c:v>88.164888021604924</c:v>
                </c:pt>
                <c:pt idx="937">
                  <c:v>86.305575308641963</c:v>
                </c:pt>
                <c:pt idx="938">
                  <c:v>84.771284548611092</c:v>
                </c:pt>
                <c:pt idx="939">
                  <c:v>83.250754243827132</c:v>
                </c:pt>
                <c:pt idx="940">
                  <c:v>81.444281679012335</c:v>
                </c:pt>
                <c:pt idx="941">
                  <c:v>80.548476042438267</c:v>
                </c:pt>
                <c:pt idx="942">
                  <c:v>80.250974999999997</c:v>
                </c:pt>
                <c:pt idx="943">
                  <c:v>79.954024375771581</c:v>
                </c:pt>
                <c:pt idx="944">
                  <c:v>79.954024375771581</c:v>
                </c:pt>
                <c:pt idx="945">
                  <c:v>80.250974999999997</c:v>
                </c:pt>
                <c:pt idx="946">
                  <c:v>80.846527503086406</c:v>
                </c:pt>
                <c:pt idx="947">
                  <c:v>83.250754243827132</c:v>
                </c:pt>
                <c:pt idx="948">
                  <c:v>85.690207749999971</c:v>
                </c:pt>
                <c:pt idx="949">
                  <c:v>86.923144540123445</c:v>
                </c:pt>
                <c:pt idx="950">
                  <c:v>86.61408471527777</c:v>
                </c:pt>
                <c:pt idx="951">
                  <c:v>83.553759468364177</c:v>
                </c:pt>
                <c:pt idx="952">
                  <c:v>76.433549505401231</c:v>
                </c:pt>
                <c:pt idx="953">
                  <c:v>64.469384086419723</c:v>
                </c:pt>
                <c:pt idx="954">
                  <c:v>51.12311854243827</c:v>
                </c:pt>
                <c:pt idx="955">
                  <c:v>39.322977749999978</c:v>
                </c:pt>
                <c:pt idx="956">
                  <c:v>29.068961709104929</c:v>
                </c:pt>
                <c:pt idx="957">
                  <c:v>20.361070419753084</c:v>
                </c:pt>
                <c:pt idx="958">
                  <c:v>17.338448820216048</c:v>
                </c:pt>
                <c:pt idx="959">
                  <c:v>18.604135493827158</c:v>
                </c:pt>
                <c:pt idx="960">
                  <c:v>23.626426449845678</c:v>
                </c:pt>
                <c:pt idx="961">
                  <c:v>32.946933206790121</c:v>
                </c:pt>
                <c:pt idx="962">
                  <c:v>44.918529271604925</c:v>
                </c:pt>
                <c:pt idx="963">
                  <c:v>56.475385215277761</c:v>
                </c:pt>
                <c:pt idx="964">
                  <c:v>66.077706095679005</c:v>
                </c:pt>
                <c:pt idx="965">
                  <c:v>71.862876690586404</c:v>
                </c:pt>
                <c:pt idx="966">
                  <c:v>74.703034653549366</c:v>
                </c:pt>
                <c:pt idx="967">
                  <c:v>74.990077749999998</c:v>
                </c:pt>
                <c:pt idx="968">
                  <c:v>74.703034653549366</c:v>
                </c:pt>
                <c:pt idx="969">
                  <c:v>73.560366449845674</c:v>
                </c:pt>
                <c:pt idx="970">
                  <c:v>71.301450116512328</c:v>
                </c:pt>
                <c:pt idx="971">
                  <c:v>66.618216777777775</c:v>
                </c:pt>
                <c:pt idx="972">
                  <c:v>57.981329437499994</c:v>
                </c:pt>
                <c:pt idx="973">
                  <c:v>45.364368021604939</c:v>
                </c:pt>
                <c:pt idx="974">
                  <c:v>34.29353135725308</c:v>
                </c:pt>
                <c:pt idx="975">
                  <c:v>24.768819444444446</c:v>
                </c:pt>
                <c:pt idx="976">
                  <c:v>16.790232283179009</c:v>
                </c:pt>
                <c:pt idx="977">
                  <c:v>10.251263949845679</c:v>
                </c:pt>
                <c:pt idx="978">
                  <c:v>7.0453530864197536</c:v>
                </c:pt>
                <c:pt idx="979">
                  <c:v>4.7952434444444432</c:v>
                </c:pt>
                <c:pt idx="980">
                  <c:v>3.1508690424382704</c:v>
                </c:pt>
                <c:pt idx="981">
                  <c:v>2.1312193086419753</c:v>
                </c:pt>
                <c:pt idx="982">
                  <c:v>1.4266839999999998</c:v>
                </c:pt>
                <c:pt idx="983">
                  <c:v>0.83250754243827152</c:v>
                </c:pt>
                <c:pt idx="984">
                  <c:v>0.28181412345679013</c:v>
                </c:pt>
                <c:pt idx="985">
                  <c:v>3.3300301697530864E-2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1.7613382716049383E-2</c:v>
                </c:pt>
                <c:pt idx="1028">
                  <c:v>0.35667099999999996</c:v>
                </c:pt>
                <c:pt idx="1029">
                  <c:v>2.0354465401234565</c:v>
                </c:pt>
                <c:pt idx="1030">
                  <c:v>5.8663572808641957</c:v>
                </c:pt>
                <c:pt idx="1031">
                  <c:v>11.008364197530863</c:v>
                </c:pt>
                <c:pt idx="1032">
                  <c:v>16.384849271604931</c:v>
                </c:pt>
                <c:pt idx="1033">
                  <c:v>21.885728861111108</c:v>
                </c:pt>
                <c:pt idx="1034">
                  <c:v>27.655487746141969</c:v>
                </c:pt>
                <c:pt idx="1035">
                  <c:v>33.713115354938267</c:v>
                </c:pt>
                <c:pt idx="1036">
                  <c:v>38.907962419753083</c:v>
                </c:pt>
                <c:pt idx="1037">
                  <c:v>43.37543182021605</c:v>
                </c:pt>
                <c:pt idx="1038">
                  <c:v>47.397888097993814</c:v>
                </c:pt>
                <c:pt idx="1039">
                  <c:v>52.316150012345673</c:v>
                </c:pt>
                <c:pt idx="1040">
                  <c:v>58.234246604938264</c:v>
                </c:pt>
                <c:pt idx="1041">
                  <c:v>64.469384086419723</c:v>
                </c:pt>
                <c:pt idx="1042">
                  <c:v>70.185201986882703</c:v>
                </c:pt>
                <c:pt idx="1043">
                  <c:v>74.130599715277768</c:v>
                </c:pt>
                <c:pt idx="1044">
                  <c:v>76.143754317901227</c:v>
                </c:pt>
                <c:pt idx="1045">
                  <c:v>76.723895111111091</c:v>
                </c:pt>
                <c:pt idx="1046">
                  <c:v>77.014791135030833</c:v>
                </c:pt>
                <c:pt idx="1047">
                  <c:v>77.598234437499997</c:v>
                </c:pt>
                <c:pt idx="1048">
                  <c:v>78.183879412808608</c:v>
                </c:pt>
                <c:pt idx="1049">
                  <c:v>77.598234437499997</c:v>
                </c:pt>
                <c:pt idx="1050">
                  <c:v>75.277671264660469</c:v>
                </c:pt>
                <c:pt idx="1051">
                  <c:v>70.742225215277784</c:v>
                </c:pt>
                <c:pt idx="1052">
                  <c:v>65.539397086419726</c:v>
                </c:pt>
                <c:pt idx="1053">
                  <c:v>59.507088715277767</c:v>
                </c:pt>
                <c:pt idx="1054">
                  <c:v>52.797215527777773</c:v>
                </c:pt>
                <c:pt idx="1055">
                  <c:v>44.696435523919732</c:v>
                </c:pt>
                <c:pt idx="1056">
                  <c:v>35.667099999999998</c:v>
                </c:pt>
                <c:pt idx="1057">
                  <c:v>25.938182931327152</c:v>
                </c:pt>
                <c:pt idx="1058">
                  <c:v>17.755390614197527</c:v>
                </c:pt>
                <c:pt idx="1059">
                  <c:v>12.136721527777775</c:v>
                </c:pt>
                <c:pt idx="1060">
                  <c:v>7.6753067276234539</c:v>
                </c:pt>
                <c:pt idx="1061">
                  <c:v>4.9416546882716048</c:v>
                </c:pt>
                <c:pt idx="1062">
                  <c:v>3.9630111111111099</c:v>
                </c:pt>
                <c:pt idx="1063">
                  <c:v>4.0293365054012327</c:v>
                </c:pt>
                <c:pt idx="1064">
                  <c:v>4.5090259753086421</c:v>
                </c:pt>
                <c:pt idx="1065">
                  <c:v>6.6974887777777763</c:v>
                </c:pt>
                <c:pt idx="1066">
                  <c:v>10.898555764660491</c:v>
                </c:pt>
                <c:pt idx="1067">
                  <c:v>15.069349749999994</c:v>
                </c:pt>
                <c:pt idx="1068">
                  <c:v>16.654554194444444</c:v>
                </c:pt>
                <c:pt idx="1069">
                  <c:v>17.476878999999997</c:v>
                </c:pt>
                <c:pt idx="1070">
                  <c:v>19.180973777777773</c:v>
                </c:pt>
                <c:pt idx="1071">
                  <c:v>22.826943999999997</c:v>
                </c:pt>
                <c:pt idx="1072">
                  <c:v>27.830245527777777</c:v>
                </c:pt>
                <c:pt idx="1073">
                  <c:v>34.29353135725308</c:v>
                </c:pt>
                <c:pt idx="1074">
                  <c:v>42.939500597993813</c:v>
                </c:pt>
                <c:pt idx="1075">
                  <c:v>54.498283005401227</c:v>
                </c:pt>
                <c:pt idx="1076">
                  <c:v>66.889297746141949</c:v>
                </c:pt>
                <c:pt idx="1077">
                  <c:v>78.183879412808608</c:v>
                </c:pt>
                <c:pt idx="1078">
                  <c:v>87.542915444444432</c:v>
                </c:pt>
                <c:pt idx="1079">
                  <c:v>95.475817894290103</c:v>
                </c:pt>
                <c:pt idx="1080">
                  <c:v>103.07791899999999</c:v>
                </c:pt>
                <c:pt idx="1081">
                  <c:v>107.84784320679013</c:v>
                </c:pt>
                <c:pt idx="1082">
                  <c:v>109.23049374999999</c:v>
                </c:pt>
                <c:pt idx="1083">
                  <c:v>107.50355661651233</c:v>
                </c:pt>
                <c:pt idx="1084">
                  <c:v>102.06982804861107</c:v>
                </c:pt>
                <c:pt idx="1085">
                  <c:v>96.777006542438258</c:v>
                </c:pt>
                <c:pt idx="1086">
                  <c:v>94.50570579938271</c:v>
                </c:pt>
                <c:pt idx="1087">
                  <c:v>94.50570579938271</c:v>
                </c:pt>
                <c:pt idx="1088">
                  <c:v>94.828526079475324</c:v>
                </c:pt>
                <c:pt idx="1089">
                  <c:v>95.15189677777775</c:v>
                </c:pt>
                <c:pt idx="1090">
                  <c:v>95.15189677777775</c:v>
                </c:pt>
                <c:pt idx="1091">
                  <c:v>95.15189677777775</c:v>
                </c:pt>
                <c:pt idx="1092">
                  <c:v>96.125311381944442</c:v>
                </c:pt>
                <c:pt idx="1093">
                  <c:v>99.405803912808608</c:v>
                </c:pt>
                <c:pt idx="1094">
                  <c:v>104.76907894984568</c:v>
                </c:pt>
                <c:pt idx="1095">
                  <c:v>109.23049374999999</c:v>
                </c:pt>
                <c:pt idx="1096">
                  <c:v>111.67132330169754</c:v>
                </c:pt>
                <c:pt idx="1097">
                  <c:v>112.37365693749999</c:v>
                </c:pt>
                <c:pt idx="1098">
                  <c:v>110.97119133873456</c:v>
                </c:pt>
                <c:pt idx="1099">
                  <c:v>106.81663469058638</c:v>
                </c:pt>
                <c:pt idx="1100">
                  <c:v>100.06850743749999</c:v>
                </c:pt>
                <c:pt idx="1101">
                  <c:v>95.475817894290103</c:v>
                </c:pt>
                <c:pt idx="1102">
                  <c:v>93.861716493827132</c:v>
                </c:pt>
                <c:pt idx="1103">
                  <c:v>95.15189677777775</c:v>
                </c:pt>
                <c:pt idx="1104">
                  <c:v>99.736880466049357</c:v>
                </c:pt>
                <c:pt idx="1105">
                  <c:v>106.81663469058638</c:v>
                </c:pt>
                <c:pt idx="1106">
                  <c:v>112.37365693749999</c:v>
                </c:pt>
                <c:pt idx="1107">
                  <c:v>114.49386788194445</c:v>
                </c:pt>
                <c:pt idx="1108">
                  <c:v>114.139123345679</c:v>
                </c:pt>
                <c:pt idx="1109">
                  <c:v>110.97119133873456</c:v>
                </c:pt>
                <c:pt idx="1110">
                  <c:v>105.79037993827158</c:v>
                </c:pt>
                <c:pt idx="1111">
                  <c:v>103.07791899999999</c:v>
                </c:pt>
                <c:pt idx="1112">
                  <c:v>103.41505015354934</c:v>
                </c:pt>
                <c:pt idx="1113">
                  <c:v>107.84784320679013</c:v>
                </c:pt>
                <c:pt idx="1114">
                  <c:v>117.35163922762345</c:v>
                </c:pt>
                <c:pt idx="1115">
                  <c:v>127.25669012345678</c:v>
                </c:pt>
                <c:pt idx="1116">
                  <c:v>132.55061246604939</c:v>
                </c:pt>
                <c:pt idx="1117">
                  <c:v>133.69906006095678</c:v>
                </c:pt>
                <c:pt idx="1118">
                  <c:v>132.16889743749999</c:v>
                </c:pt>
                <c:pt idx="1119">
                  <c:v>127.63124971527775</c:v>
                </c:pt>
                <c:pt idx="1120">
                  <c:v>123.1728622152778</c:v>
                </c:pt>
                <c:pt idx="1121">
                  <c:v>120.60873898456791</c:v>
                </c:pt>
                <c:pt idx="1122">
                  <c:v>118.79373493749999</c:v>
                </c:pt>
                <c:pt idx="1123">
                  <c:v>115.91835020910493</c:v>
                </c:pt>
                <c:pt idx="1124">
                  <c:v>109.9251215308642</c:v>
                </c:pt>
                <c:pt idx="1125">
                  <c:v>100.06850743749999</c:v>
                </c:pt>
                <c:pt idx="1126">
                  <c:v>85.690207749999971</c:v>
                </c:pt>
                <c:pt idx="1127">
                  <c:v>70.185201986882703</c:v>
                </c:pt>
                <c:pt idx="1128">
                  <c:v>56.226320975308639</c:v>
                </c:pt>
                <c:pt idx="1129">
                  <c:v>44.25389928317901</c:v>
                </c:pt>
                <c:pt idx="1130">
                  <c:v>36.064501947530857</c:v>
                </c:pt>
                <c:pt idx="1131">
                  <c:v>29.788908727623447</c:v>
                </c:pt>
                <c:pt idx="1132">
                  <c:v>24.439669354938275</c:v>
                </c:pt>
                <c:pt idx="1133">
                  <c:v>19.472695429012344</c:v>
                </c:pt>
                <c:pt idx="1134">
                  <c:v>14.558561651234566</c:v>
                </c:pt>
                <c:pt idx="1135">
                  <c:v>10.357769873456787</c:v>
                </c:pt>
                <c:pt idx="1136">
                  <c:v>7.3120307091049375</c:v>
                </c:pt>
                <c:pt idx="1137">
                  <c:v>5.8663572808641957</c:v>
                </c:pt>
                <c:pt idx="1138">
                  <c:v>5.5493163919753075</c:v>
                </c:pt>
                <c:pt idx="1139">
                  <c:v>5.6277509868827158</c:v>
                </c:pt>
                <c:pt idx="1140">
                  <c:v>5.8663572808641957</c:v>
                </c:pt>
                <c:pt idx="1141">
                  <c:v>6.2750428016975315</c:v>
                </c:pt>
                <c:pt idx="1142">
                  <c:v>7.4020240864197522</c:v>
                </c:pt>
                <c:pt idx="1143">
                  <c:v>10.039903357253088</c:v>
                </c:pt>
                <c:pt idx="1144">
                  <c:v>13.932460937499998</c:v>
                </c:pt>
                <c:pt idx="1145">
                  <c:v>16.384849271604931</c:v>
                </c:pt>
                <c:pt idx="1146">
                  <c:v>16.926460790123457</c:v>
                </c:pt>
                <c:pt idx="1147">
                  <c:v>14.181249968364197</c:v>
                </c:pt>
                <c:pt idx="1148">
                  <c:v>8.3322308611111087</c:v>
                </c:pt>
                <c:pt idx="1149">
                  <c:v>5.241082194444445</c:v>
                </c:pt>
                <c:pt idx="1150">
                  <c:v>3.9630111111111099</c:v>
                </c:pt>
                <c:pt idx="1151">
                  <c:v>3.9630111111111099</c:v>
                </c:pt>
                <c:pt idx="1152">
                  <c:v>3.9630111111111099</c:v>
                </c:pt>
                <c:pt idx="1153">
                  <c:v>5.3173151165123453</c:v>
                </c:pt>
                <c:pt idx="1154">
                  <c:v>9.7269906049382708</c:v>
                </c:pt>
                <c:pt idx="1155">
                  <c:v>17.338448820216048</c:v>
                </c:pt>
                <c:pt idx="1156">
                  <c:v>24.439669354938275</c:v>
                </c:pt>
                <c:pt idx="1157">
                  <c:v>31.440988984567891</c:v>
                </c:pt>
                <c:pt idx="1158">
                  <c:v>40.159613429012353</c:v>
                </c:pt>
                <c:pt idx="1159">
                  <c:v>51.837286169753078</c:v>
                </c:pt>
                <c:pt idx="1160">
                  <c:v>65.808276381944424</c:v>
                </c:pt>
                <c:pt idx="1161">
                  <c:v>79.657624169753063</c:v>
                </c:pt>
                <c:pt idx="1162">
                  <c:v>91.942958614197494</c:v>
                </c:pt>
                <c:pt idx="1163">
                  <c:v>104.09096371527774</c:v>
                </c:pt>
                <c:pt idx="1164">
                  <c:v>116.27584683641972</c:v>
                </c:pt>
                <c:pt idx="1165">
                  <c:v>128.75823099999999</c:v>
                </c:pt>
                <c:pt idx="1166">
                  <c:v>141.08759890123451</c:v>
                </c:pt>
                <c:pt idx="1167">
                  <c:v>146.65893202160493</c:v>
                </c:pt>
                <c:pt idx="1168">
                  <c:v>151.9289111720679</c:v>
                </c:pt>
                <c:pt idx="1169">
                  <c:v>159.79851552777777</c:v>
                </c:pt>
                <c:pt idx="1170">
                  <c:v>167.00816844984567</c:v>
                </c:pt>
                <c:pt idx="1171">
                  <c:v>173.93903454861109</c:v>
                </c:pt>
                <c:pt idx="1172">
                  <c:v>180.56469374999998</c:v>
                </c:pt>
                <c:pt idx="1173">
                  <c:v>186.40710783873453</c:v>
                </c:pt>
                <c:pt idx="1174">
                  <c:v>191.88266819058634</c:v>
                </c:pt>
                <c:pt idx="1175">
                  <c:v>196.97155974999993</c:v>
                </c:pt>
                <c:pt idx="1176">
                  <c:v>201.18473593749997</c:v>
                </c:pt>
                <c:pt idx="1177">
                  <c:v>204.96720987577154</c:v>
                </c:pt>
                <c:pt idx="1178">
                  <c:v>208.78491057947525</c:v>
                </c:pt>
                <c:pt idx="1179">
                  <c:v>213.60657409799379</c:v>
                </c:pt>
                <c:pt idx="1180">
                  <c:v>218.4832794374999</c:v>
                </c:pt>
                <c:pt idx="1181">
                  <c:v>223.41502659799374</c:v>
                </c:pt>
                <c:pt idx="1182">
                  <c:v>227.90065979938268</c:v>
                </c:pt>
                <c:pt idx="1183">
                  <c:v>231.42030904243825</c:v>
                </c:pt>
                <c:pt idx="1184">
                  <c:v>234.4586175609567</c:v>
                </c:pt>
                <c:pt idx="1185">
                  <c:v>237.00567782716041</c:v>
                </c:pt>
                <c:pt idx="1186">
                  <c:v>238.54051900540117</c:v>
                </c:pt>
                <c:pt idx="1187">
                  <c:v>238.54051900540117</c:v>
                </c:pt>
                <c:pt idx="1188">
                  <c:v>238.54051900540117</c:v>
                </c:pt>
                <c:pt idx="1189">
                  <c:v>238.54051900540117</c:v>
                </c:pt>
                <c:pt idx="1190">
                  <c:v>238.54051900540117</c:v>
                </c:pt>
                <c:pt idx="1191">
                  <c:v>238.54051900540117</c:v>
                </c:pt>
                <c:pt idx="1192">
                  <c:v>238.54051900540117</c:v>
                </c:pt>
                <c:pt idx="1193">
                  <c:v>238.54051900540117</c:v>
                </c:pt>
                <c:pt idx="1194">
                  <c:v>238.54051900540117</c:v>
                </c:pt>
                <c:pt idx="1195">
                  <c:v>238.54051900540117</c:v>
                </c:pt>
                <c:pt idx="1196">
                  <c:v>239.05323356790123</c:v>
                </c:pt>
                <c:pt idx="1197">
                  <c:v>239.05323356790123</c:v>
                </c:pt>
                <c:pt idx="1198">
                  <c:v>239.56649854861104</c:v>
                </c:pt>
                <c:pt idx="1199">
                  <c:v>241.62506265354938</c:v>
                </c:pt>
                <c:pt idx="1200">
                  <c:v>244.21065219444444</c:v>
                </c:pt>
                <c:pt idx="1201">
                  <c:v>248.3762172067901</c:v>
                </c:pt>
                <c:pt idx="1202">
                  <c:v>252.5770089845679</c:v>
                </c:pt>
                <c:pt idx="1203">
                  <c:v>255.75072038271603</c:v>
                </c:pt>
                <c:pt idx="1204">
                  <c:v>257.87753634567889</c:v>
                </c:pt>
                <c:pt idx="1205">
                  <c:v>258.94424683641972</c:v>
                </c:pt>
                <c:pt idx="1206">
                  <c:v>259.47842770910489</c:v>
                </c:pt>
                <c:pt idx="1207">
                  <c:v>260.01315899999997</c:v>
                </c:pt>
                <c:pt idx="1208">
                  <c:v>260.54844070910485</c:v>
                </c:pt>
                <c:pt idx="1209">
                  <c:v>261.08427283641976</c:v>
                </c:pt>
                <c:pt idx="1210">
                  <c:v>261.08427283641976</c:v>
                </c:pt>
                <c:pt idx="1211">
                  <c:v>261.08427283641976</c:v>
                </c:pt>
                <c:pt idx="1212">
                  <c:v>261.08427283641976</c:v>
                </c:pt>
                <c:pt idx="1213">
                  <c:v>260.54844070910485</c:v>
                </c:pt>
                <c:pt idx="1214">
                  <c:v>260.54844070910485</c:v>
                </c:pt>
                <c:pt idx="1215">
                  <c:v>260.54844070910485</c:v>
                </c:pt>
                <c:pt idx="1216">
                  <c:v>260.54844070910485</c:v>
                </c:pt>
                <c:pt idx="1217">
                  <c:v>260.01315899999997</c:v>
                </c:pt>
                <c:pt idx="1218">
                  <c:v>259.47842770910489</c:v>
                </c:pt>
                <c:pt idx="1219">
                  <c:v>258.94424683641972</c:v>
                </c:pt>
                <c:pt idx="1220">
                  <c:v>258.41061638194441</c:v>
                </c:pt>
                <c:pt idx="1221">
                  <c:v>257.34500672762346</c:v>
                </c:pt>
                <c:pt idx="1222">
                  <c:v>255.75072038271603</c:v>
                </c:pt>
                <c:pt idx="1223">
                  <c:v>254.16138780169749</c:v>
                </c:pt>
                <c:pt idx="1224">
                  <c:v>252.04998354861107</c:v>
                </c:pt>
                <c:pt idx="1225">
                  <c:v>250.99758393132714</c:v>
                </c:pt>
                <c:pt idx="1226">
                  <c:v>249.94738598688269</c:v>
                </c:pt>
                <c:pt idx="1227">
                  <c:v>249.42311264197525</c:v>
                </c:pt>
                <c:pt idx="1228">
                  <c:v>248.3762172067901</c:v>
                </c:pt>
                <c:pt idx="1229">
                  <c:v>247.85359511651228</c:v>
                </c:pt>
                <c:pt idx="1230">
                  <c:v>246.81000219058643</c:v>
                </c:pt>
                <c:pt idx="1231">
                  <c:v>245.76861093749997</c:v>
                </c:pt>
                <c:pt idx="1232">
                  <c:v>245.24874093827154</c:v>
                </c:pt>
                <c:pt idx="1233">
                  <c:v>245.24874093827154</c:v>
                </c:pt>
                <c:pt idx="1234">
                  <c:v>244.72942135725305</c:v>
                </c:pt>
                <c:pt idx="1235">
                  <c:v>244.72942135725305</c:v>
                </c:pt>
                <c:pt idx="1236">
                  <c:v>243.69243344984559</c:v>
                </c:pt>
                <c:pt idx="1237">
                  <c:v>242.65764721527782</c:v>
                </c:pt>
                <c:pt idx="1238">
                  <c:v>240.08031394753087</c:v>
                </c:pt>
                <c:pt idx="1239">
                  <c:v>237.00567782716041</c:v>
                </c:pt>
                <c:pt idx="1240">
                  <c:v>232.93698641975305</c:v>
                </c:pt>
                <c:pt idx="1241">
                  <c:v>229.40577839429008</c:v>
                </c:pt>
                <c:pt idx="1242">
                  <c:v>225.90154086111104</c:v>
                </c:pt>
                <c:pt idx="1243">
                  <c:v>222.91937499999997</c:v>
                </c:pt>
                <c:pt idx="1244">
                  <c:v>219.46522552391971</c:v>
                </c:pt>
                <c:pt idx="1245">
                  <c:v>216.52599228317899</c:v>
                </c:pt>
                <c:pt idx="1246">
                  <c:v>213.60657409799379</c:v>
                </c:pt>
                <c:pt idx="1247">
                  <c:v>210.22563024382714</c:v>
                </c:pt>
                <c:pt idx="1248">
                  <c:v>206.87165688194438</c:v>
                </c:pt>
                <c:pt idx="1249">
                  <c:v>203.54465401234566</c:v>
                </c:pt>
                <c:pt idx="1250">
                  <c:v>200.2446216350308</c:v>
                </c:pt>
                <c:pt idx="1251">
                  <c:v>197.43748876466049</c:v>
                </c:pt>
                <c:pt idx="1252">
                  <c:v>194.65017094984566</c:v>
                </c:pt>
                <c:pt idx="1253">
                  <c:v>191.88266819058634</c:v>
                </c:pt>
                <c:pt idx="1254">
                  <c:v>189.13498048688268</c:v>
                </c:pt>
                <c:pt idx="1255">
                  <c:v>186.40710783873453</c:v>
                </c:pt>
                <c:pt idx="1256">
                  <c:v>183.69905024614198</c:v>
                </c:pt>
                <c:pt idx="1257">
                  <c:v>181.01080770910488</c:v>
                </c:pt>
                <c:pt idx="1258">
                  <c:v>178.34238022762344</c:v>
                </c:pt>
                <c:pt idx="1259">
                  <c:v>175.69376780169753</c:v>
                </c:pt>
                <c:pt idx="1260">
                  <c:v>173.5017272808642</c:v>
                </c:pt>
                <c:pt idx="1261">
                  <c:v>171.75800239197525</c:v>
                </c:pt>
                <c:pt idx="1262">
                  <c:v>170.45598811651232</c:v>
                </c:pt>
                <c:pt idx="1263">
                  <c:v>170.45598811651232</c:v>
                </c:pt>
                <c:pt idx="1264">
                  <c:v>170.88944245679011</c:v>
                </c:pt>
                <c:pt idx="1265">
                  <c:v>172.19310798688267</c:v>
                </c:pt>
                <c:pt idx="1266">
                  <c:v>173.5017272808642</c:v>
                </c:pt>
                <c:pt idx="1267">
                  <c:v>174.37689223456786</c:v>
                </c:pt>
                <c:pt idx="1268">
                  <c:v>175.25425886111105</c:v>
                </c:pt>
                <c:pt idx="1269">
                  <c:v>175.25425886111105</c:v>
                </c:pt>
                <c:pt idx="1270">
                  <c:v>174.37689223456786</c:v>
                </c:pt>
                <c:pt idx="1271">
                  <c:v>173.06497043132711</c:v>
                </c:pt>
                <c:pt idx="1272">
                  <c:v>171.32344721527778</c:v>
                </c:pt>
                <c:pt idx="1273">
                  <c:v>169.59073069058638</c:v>
                </c:pt>
                <c:pt idx="1274">
                  <c:v>168.29697268827158</c:v>
                </c:pt>
                <c:pt idx="1275">
                  <c:v>167.00816844984567</c:v>
                </c:pt>
                <c:pt idx="1276">
                  <c:v>166.15171771527773</c:v>
                </c:pt>
                <c:pt idx="1277">
                  <c:v>166.15171771527773</c:v>
                </c:pt>
                <c:pt idx="1278">
                  <c:v>166.57966787345677</c:v>
                </c:pt>
                <c:pt idx="1279">
                  <c:v>167.00816844984567</c:v>
                </c:pt>
                <c:pt idx="1280">
                  <c:v>167.86682085725306</c:v>
                </c:pt>
                <c:pt idx="1281">
                  <c:v>168.72767493749998</c:v>
                </c:pt>
                <c:pt idx="1282">
                  <c:v>168.72767493749998</c:v>
                </c:pt>
                <c:pt idx="1283">
                  <c:v>169.15892760493827</c:v>
                </c:pt>
                <c:pt idx="1284">
                  <c:v>169.15892760493827</c:v>
                </c:pt>
                <c:pt idx="1285">
                  <c:v>169.15892760493827</c:v>
                </c:pt>
                <c:pt idx="1286">
                  <c:v>168.29697268827158</c:v>
                </c:pt>
                <c:pt idx="1287">
                  <c:v>167.43721944444445</c:v>
                </c:pt>
                <c:pt idx="1288">
                  <c:v>166.15171771527773</c:v>
                </c:pt>
                <c:pt idx="1289">
                  <c:v>164.44542126466047</c:v>
                </c:pt>
                <c:pt idx="1290">
                  <c:v>162.7479315054012</c:v>
                </c:pt>
                <c:pt idx="1291">
                  <c:v>161.48059357716042</c:v>
                </c:pt>
                <c:pt idx="1292">
                  <c:v>159.79851552777777</c:v>
                </c:pt>
                <c:pt idx="1293">
                  <c:v>157.70830237577161</c:v>
                </c:pt>
                <c:pt idx="1294">
                  <c:v>155.63184967901233</c:v>
                </c:pt>
                <c:pt idx="1295">
                  <c:v>153.5691574375</c:v>
                </c:pt>
                <c:pt idx="1296">
                  <c:v>152.33814711111111</c:v>
                </c:pt>
                <c:pt idx="1297">
                  <c:v>151.9289111720679</c:v>
                </c:pt>
                <c:pt idx="1298">
                  <c:v>152.33814711111111</c:v>
                </c:pt>
                <c:pt idx="1299">
                  <c:v>153.15827024382713</c:v>
                </c:pt>
                <c:pt idx="1300">
                  <c:v>154.39258307947532</c:v>
                </c:pt>
                <c:pt idx="1301">
                  <c:v>155.21821039429011</c:v>
                </c:pt>
                <c:pt idx="1302">
                  <c:v>156.04603938194438</c:v>
                </c:pt>
                <c:pt idx="1303">
                  <c:v>156.87607004243824</c:v>
                </c:pt>
                <c:pt idx="1304">
                  <c:v>158.12524416975305</c:v>
                </c:pt>
                <c:pt idx="1305">
                  <c:v>158.54273638194448</c:v>
                </c:pt>
                <c:pt idx="1306">
                  <c:v>158.96077901234565</c:v>
                </c:pt>
                <c:pt idx="1307">
                  <c:v>158.96077901234565</c:v>
                </c:pt>
                <c:pt idx="1308">
                  <c:v>158.96077901234565</c:v>
                </c:pt>
                <c:pt idx="1309">
                  <c:v>158.54273638194448</c:v>
                </c:pt>
                <c:pt idx="1310">
                  <c:v>158.54273638194448</c:v>
                </c:pt>
                <c:pt idx="1311">
                  <c:v>158.12524416975305</c:v>
                </c:pt>
                <c:pt idx="1312">
                  <c:v>157.70830237577161</c:v>
                </c:pt>
                <c:pt idx="1313">
                  <c:v>156.87607004243824</c:v>
                </c:pt>
                <c:pt idx="1314">
                  <c:v>155.63184967901233</c:v>
                </c:pt>
                <c:pt idx="1315">
                  <c:v>154.80512152777774</c:v>
                </c:pt>
                <c:pt idx="1316">
                  <c:v>153.5691574375</c:v>
                </c:pt>
                <c:pt idx="1317">
                  <c:v>151.11209054861109</c:v>
                </c:pt>
                <c:pt idx="1318">
                  <c:v>149.48505432021602</c:v>
                </c:pt>
                <c:pt idx="1319">
                  <c:v>147.866824783179</c:v>
                </c:pt>
                <c:pt idx="1320">
                  <c:v>148.67483871527779</c:v>
                </c:pt>
                <c:pt idx="1321">
                  <c:v>150.70450586419747</c:v>
                </c:pt>
                <c:pt idx="1322">
                  <c:v>154.39258307947532</c:v>
                </c:pt>
                <c:pt idx="1323">
                  <c:v>159.37937206095674</c:v>
                </c:pt>
                <c:pt idx="1324">
                  <c:v>166.15171771527773</c:v>
                </c:pt>
                <c:pt idx="1325">
                  <c:v>172.62876399999999</c:v>
                </c:pt>
                <c:pt idx="1326">
                  <c:v>177.45730774614194</c:v>
                </c:pt>
                <c:pt idx="1327">
                  <c:v>179.6741170864197</c:v>
                </c:pt>
                <c:pt idx="1328">
                  <c:v>180.56469374999998</c:v>
                </c:pt>
                <c:pt idx="1329">
                  <c:v>180.56469374999998</c:v>
                </c:pt>
                <c:pt idx="1330">
                  <c:v>180.56469374999998</c:v>
                </c:pt>
                <c:pt idx="1331">
                  <c:v>180.56469374999998</c:v>
                </c:pt>
                <c:pt idx="1332">
                  <c:v>180.56469374999998</c:v>
                </c:pt>
                <c:pt idx="1333">
                  <c:v>180.11913020910495</c:v>
                </c:pt>
                <c:pt idx="1334">
                  <c:v>178.78574209567893</c:v>
                </c:pt>
                <c:pt idx="1335">
                  <c:v>177.45730774614194</c:v>
                </c:pt>
                <c:pt idx="1336">
                  <c:v>176.13382716049381</c:v>
                </c:pt>
                <c:pt idx="1337">
                  <c:v>175.69376780169753</c:v>
                </c:pt>
                <c:pt idx="1338">
                  <c:v>175.25425886111105</c:v>
                </c:pt>
                <c:pt idx="1339">
                  <c:v>175.25425886111105</c:v>
                </c:pt>
                <c:pt idx="1340">
                  <c:v>175.25425886111105</c:v>
                </c:pt>
                <c:pt idx="1341">
                  <c:v>175.69376780169753</c:v>
                </c:pt>
                <c:pt idx="1342">
                  <c:v>176.13382716049381</c:v>
                </c:pt>
                <c:pt idx="1343">
                  <c:v>177.8995687777778</c:v>
                </c:pt>
                <c:pt idx="1344">
                  <c:v>179.6741170864197</c:v>
                </c:pt>
                <c:pt idx="1345">
                  <c:v>181.45747208641976</c:v>
                </c:pt>
                <c:pt idx="1346">
                  <c:v>182.80076772762345</c:v>
                </c:pt>
                <c:pt idx="1347">
                  <c:v>183.24963377777775</c:v>
                </c:pt>
                <c:pt idx="1348">
                  <c:v>183.24963377777775</c:v>
                </c:pt>
                <c:pt idx="1349">
                  <c:v>182.35245209567898</c:v>
                </c:pt>
                <c:pt idx="1350">
                  <c:v>179.22965438194444</c:v>
                </c:pt>
                <c:pt idx="1351">
                  <c:v>174.37689223456786</c:v>
                </c:pt>
                <c:pt idx="1352">
                  <c:v>168.29697268827158</c:v>
                </c:pt>
                <c:pt idx="1353">
                  <c:v>162.32493511111107</c:v>
                </c:pt>
                <c:pt idx="1354">
                  <c:v>156.04603938194438</c:v>
                </c:pt>
                <c:pt idx="1355">
                  <c:v>149.89098774999999</c:v>
                </c:pt>
                <c:pt idx="1356">
                  <c:v>143.06497632021598</c:v>
                </c:pt>
                <c:pt idx="1357">
                  <c:v>135.62414774999999</c:v>
                </c:pt>
                <c:pt idx="1358">
                  <c:v>128.00635972530864</c:v>
                </c:pt>
                <c:pt idx="1359">
                  <c:v>120.24463733873455</c:v>
                </c:pt>
                <c:pt idx="1360">
                  <c:v>112.0222149104938</c:v>
                </c:pt>
                <c:pt idx="1361">
                  <c:v>104.42974612345678</c:v>
                </c:pt>
                <c:pt idx="1362">
                  <c:v>99.736880466049357</c:v>
                </c:pt>
                <c:pt idx="1363">
                  <c:v>98.415876762345661</c:v>
                </c:pt>
                <c:pt idx="1364">
                  <c:v>100.4006848271605</c:v>
                </c:pt>
                <c:pt idx="1365">
                  <c:v>105.1089621944444</c:v>
                </c:pt>
                <c:pt idx="1366">
                  <c:v>107.84784320679013</c:v>
                </c:pt>
                <c:pt idx="1367">
                  <c:v>108.19268021527779</c:v>
                </c:pt>
                <c:pt idx="1368">
                  <c:v>105.44939585725305</c:v>
                </c:pt>
                <c:pt idx="1369">
                  <c:v>99.075277777777785</c:v>
                </c:pt>
                <c:pt idx="1370">
                  <c:v>93.861716493827132</c:v>
                </c:pt>
                <c:pt idx="1371">
                  <c:v>91.942958614197494</c:v>
                </c:pt>
                <c:pt idx="1372">
                  <c:v>91.942958614197494</c:v>
                </c:pt>
                <c:pt idx="1373">
                  <c:v>91.942958614197494</c:v>
                </c:pt>
                <c:pt idx="1374">
                  <c:v>90.359130215277759</c:v>
                </c:pt>
                <c:pt idx="1375">
                  <c:v>86.923144540123445</c:v>
                </c:pt>
                <c:pt idx="1376">
                  <c:v>81.145129381944415</c:v>
                </c:pt>
                <c:pt idx="1377">
                  <c:v>71.021562456790107</c:v>
                </c:pt>
                <c:pt idx="1378">
                  <c:v>56.97516494984567</c:v>
                </c:pt>
                <c:pt idx="1379">
                  <c:v>44.47489219444445</c:v>
                </c:pt>
                <c:pt idx="1380">
                  <c:v>33.52074419058642</c:v>
                </c:pt>
                <c:pt idx="1381">
                  <c:v>24.112720938271607</c:v>
                </c:pt>
                <c:pt idx="1382">
                  <c:v>20.511059381944442</c:v>
                </c:pt>
                <c:pt idx="1383">
                  <c:v>23.626426449845678</c:v>
                </c:pt>
                <c:pt idx="1384">
                  <c:v>29.788908727623447</c:v>
                </c:pt>
                <c:pt idx="1385">
                  <c:v>34.878901123456785</c:v>
                </c:pt>
                <c:pt idx="1386">
                  <c:v>37.067639135030859</c:v>
                </c:pt>
                <c:pt idx="1387">
                  <c:v>38.907962419753083</c:v>
                </c:pt>
                <c:pt idx="1388">
                  <c:v>42.722360614197527</c:v>
                </c:pt>
                <c:pt idx="1389">
                  <c:v>49.709644579475302</c:v>
                </c:pt>
                <c:pt idx="1390">
                  <c:v>59.507088715277767</c:v>
                </c:pt>
                <c:pt idx="1391">
                  <c:v>69.35379528086419</c:v>
                </c:pt>
                <c:pt idx="1392">
                  <c:v>76.723895111111091</c:v>
                </c:pt>
                <c:pt idx="1393">
                  <c:v>81.145129381944415</c:v>
                </c:pt>
                <c:pt idx="1394">
                  <c:v>82.948299437499998</c:v>
                </c:pt>
                <c:pt idx="1395">
                  <c:v>82.948299437499998</c:v>
                </c:pt>
                <c:pt idx="1396">
                  <c:v>82.345041079475308</c:v>
                </c:pt>
                <c:pt idx="1397">
                  <c:v>80.548476042438267</c:v>
                </c:pt>
                <c:pt idx="1398">
                  <c:v>77.890781716049375</c:v>
                </c:pt>
                <c:pt idx="1399">
                  <c:v>74.703034653549366</c:v>
                </c:pt>
                <c:pt idx="1400">
                  <c:v>70.742225215277784</c:v>
                </c:pt>
                <c:pt idx="1401">
                  <c:v>66.347686227623456</c:v>
                </c:pt>
                <c:pt idx="1402">
                  <c:v>61.832880861111093</c:v>
                </c:pt>
                <c:pt idx="1403">
                  <c:v>56.226320975308639</c:v>
                </c:pt>
                <c:pt idx="1404">
                  <c:v>48.085635651234561</c:v>
                </c:pt>
                <c:pt idx="1405">
                  <c:v>36.664733005401231</c:v>
                </c:pt>
                <c:pt idx="1406">
                  <c:v>26.789955111111105</c:v>
                </c:pt>
                <c:pt idx="1407">
                  <c:v>20.96432877777778</c:v>
                </c:pt>
                <c:pt idx="1408">
                  <c:v>19.914406042438266</c:v>
                </c:pt>
                <c:pt idx="1409">
                  <c:v>20.511059381944442</c:v>
                </c:pt>
                <c:pt idx="1410">
                  <c:v>20.812688560956783</c:v>
                </c:pt>
                <c:pt idx="1411">
                  <c:v>20.661598762345676</c:v>
                </c:pt>
                <c:pt idx="1412">
                  <c:v>20.211631875771602</c:v>
                </c:pt>
                <c:pt idx="1413">
                  <c:v>19.619381881944438</c:v>
                </c:pt>
                <c:pt idx="1414">
                  <c:v>19.766618753086419</c:v>
                </c:pt>
                <c:pt idx="1415">
                  <c:v>21.885728861111108</c:v>
                </c:pt>
                <c:pt idx="1416">
                  <c:v>26.618499838734568</c:v>
                </c:pt>
                <c:pt idx="1417">
                  <c:v>33.328923444444435</c:v>
                </c:pt>
                <c:pt idx="1418">
                  <c:v>40.581233777777769</c:v>
                </c:pt>
                <c:pt idx="1419">
                  <c:v>46.037254283179003</c:v>
                </c:pt>
                <c:pt idx="1420">
                  <c:v>47.85583604861111</c:v>
                </c:pt>
                <c:pt idx="1421">
                  <c:v>46.037254283179003</c:v>
                </c:pt>
                <c:pt idx="1422">
                  <c:v>40.370148394290105</c:v>
                </c:pt>
                <c:pt idx="1423">
                  <c:v>34.29353135725308</c:v>
                </c:pt>
                <c:pt idx="1424">
                  <c:v>32.378075986882706</c:v>
                </c:pt>
                <c:pt idx="1425">
                  <c:v>32.946933206790121</c:v>
                </c:pt>
                <c:pt idx="1426">
                  <c:v>36.264028548611101</c:v>
                </c:pt>
                <c:pt idx="1427">
                  <c:v>42.939500597993813</c:v>
                </c:pt>
                <c:pt idx="1428">
                  <c:v>48.085635651234561</c:v>
                </c:pt>
                <c:pt idx="1429">
                  <c:v>49.709644579475302</c:v>
                </c:pt>
                <c:pt idx="1430">
                  <c:v>48.315985672067889</c:v>
                </c:pt>
                <c:pt idx="1431">
                  <c:v>44.25389928317901</c:v>
                </c:pt>
                <c:pt idx="1432">
                  <c:v>36.865910861111104</c:v>
                </c:pt>
                <c:pt idx="1433">
                  <c:v>26.961960801697533</c:v>
                </c:pt>
                <c:pt idx="1434">
                  <c:v>18.604135493827158</c:v>
                </c:pt>
                <c:pt idx="1435">
                  <c:v>11.678773577160493</c:v>
                </c:pt>
                <c:pt idx="1436">
                  <c:v>10.039903357253088</c:v>
                </c:pt>
                <c:pt idx="1437">
                  <c:v>10.680590153549382</c:v>
                </c:pt>
                <c:pt idx="1438">
                  <c:v>12.252584560956789</c:v>
                </c:pt>
                <c:pt idx="1439">
                  <c:v>13.320120679012344</c:v>
                </c:pt>
                <c:pt idx="1440">
                  <c:v>13.441487894290123</c:v>
                </c:pt>
                <c:pt idx="1441">
                  <c:v>12.603476169753081</c:v>
                </c:pt>
                <c:pt idx="1442">
                  <c:v>10.572432975308642</c:v>
                </c:pt>
                <c:pt idx="1443">
                  <c:v>9.2164777152777759</c:v>
                </c:pt>
                <c:pt idx="1444">
                  <c:v>8.9167749999999995</c:v>
                </c:pt>
                <c:pt idx="1445">
                  <c:v>9.2164777152777759</c:v>
                </c:pt>
                <c:pt idx="1446">
                  <c:v>9.419031616512342</c:v>
                </c:pt>
                <c:pt idx="1447">
                  <c:v>8.8179749313271572</c:v>
                </c:pt>
                <c:pt idx="1448">
                  <c:v>6.1922048611111116</c:v>
                </c:pt>
                <c:pt idx="1449">
                  <c:v>2.6973244374999998</c:v>
                </c:pt>
                <c:pt idx="1450">
                  <c:v>0.58234246604938256</c:v>
                </c:pt>
                <c:pt idx="1451">
                  <c:v>3.9630111111111102E-2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0.13320120679012346</c:v>
                </c:pt>
                <c:pt idx="1480">
                  <c:v>0.53280482716049382</c:v>
                </c:pt>
                <c:pt idx="1481">
                  <c:v>1.0923049374999998</c:v>
                </c:pt>
                <c:pt idx="1482">
                  <c:v>1.7175800239197532</c:v>
                </c:pt>
                <c:pt idx="1483">
                  <c:v>2.3293698641975302</c:v>
                </c:pt>
                <c:pt idx="1484">
                  <c:v>2.9766616790123455</c:v>
                </c:pt>
                <c:pt idx="1485">
                  <c:v>3.6396404128086415</c:v>
                </c:pt>
                <c:pt idx="1486">
                  <c:v>4.5797547152777778</c:v>
                </c:pt>
                <c:pt idx="1487">
                  <c:v>5.9469935486111094</c:v>
                </c:pt>
                <c:pt idx="1488">
                  <c:v>7.9535431327160486</c:v>
                </c:pt>
                <c:pt idx="1489">
                  <c:v>10.789297749999999</c:v>
                </c:pt>
                <c:pt idx="1490">
                  <c:v>14.685433048611111</c:v>
                </c:pt>
                <c:pt idx="1491">
                  <c:v>19.619381881944438</c:v>
                </c:pt>
                <c:pt idx="1492">
                  <c:v>25.601326986882707</c:v>
                </c:pt>
                <c:pt idx="1493">
                  <c:v>32.00158993132716</c:v>
                </c:pt>
                <c:pt idx="1494">
                  <c:v>38.701280381944436</c:v>
                </c:pt>
                <c:pt idx="1495">
                  <c:v>45.364368021604939</c:v>
                </c:pt>
                <c:pt idx="1496">
                  <c:v>51.598679875771587</c:v>
                </c:pt>
                <c:pt idx="1497">
                  <c:v>57.477146357253083</c:v>
                </c:pt>
                <c:pt idx="1498">
                  <c:v>62.618052437499991</c:v>
                </c:pt>
                <c:pt idx="1499">
                  <c:v>66.889297746141949</c:v>
                </c:pt>
                <c:pt idx="1500">
                  <c:v>70.185201986882703</c:v>
                </c:pt>
                <c:pt idx="1501">
                  <c:v>72.426504937499971</c:v>
                </c:pt>
                <c:pt idx="1502">
                  <c:v>74.703034653549366</c:v>
                </c:pt>
                <c:pt idx="1503">
                  <c:v>76.433549505401231</c:v>
                </c:pt>
                <c:pt idx="1504">
                  <c:v>78.477527527777752</c:v>
                </c:pt>
                <c:pt idx="1505">
                  <c:v>80.250974999999997</c:v>
                </c:pt>
                <c:pt idx="1506">
                  <c:v>81.743984394290123</c:v>
                </c:pt>
                <c:pt idx="1507">
                  <c:v>83.250754243827132</c:v>
                </c:pt>
                <c:pt idx="1508">
                  <c:v>85.077041864197525</c:v>
                </c:pt>
                <c:pt idx="1509">
                  <c:v>87.23275478317899</c:v>
                </c:pt>
                <c:pt idx="1510">
                  <c:v>90.044015790123453</c:v>
                </c:pt>
                <c:pt idx="1511">
                  <c:v>94.183435937499993</c:v>
                </c:pt>
                <c:pt idx="1512">
                  <c:v>99.736880466049357</c:v>
                </c:pt>
                <c:pt idx="1513">
                  <c:v>106.81663469058638</c:v>
                </c:pt>
                <c:pt idx="1514">
                  <c:v>115.2050082091049</c:v>
                </c:pt>
                <c:pt idx="1515">
                  <c:v>123.91042261651229</c:v>
                </c:pt>
                <c:pt idx="1516">
                  <c:v>131.78773282716048</c:v>
                </c:pt>
                <c:pt idx="1517">
                  <c:v>137.56299589429011</c:v>
                </c:pt>
                <c:pt idx="1518">
                  <c:v>142.27237409799383</c:v>
                </c:pt>
                <c:pt idx="1519">
                  <c:v>145.45599302391977</c:v>
                </c:pt>
                <c:pt idx="1520">
                  <c:v>148.27055654012344</c:v>
                </c:pt>
                <c:pt idx="1521">
                  <c:v>149.89098774999999</c:v>
                </c:pt>
                <c:pt idx="1522">
                  <c:v>151.11209054861109</c:v>
                </c:pt>
                <c:pt idx="1523">
                  <c:v>150.70450586419747</c:v>
                </c:pt>
                <c:pt idx="1524">
                  <c:v>149.07967130864193</c:v>
                </c:pt>
                <c:pt idx="1525">
                  <c:v>144.656785783179</c:v>
                </c:pt>
                <c:pt idx="1526">
                  <c:v>137.95241677777773</c:v>
                </c:pt>
                <c:pt idx="1527">
                  <c:v>129.51230394753082</c:v>
                </c:pt>
                <c:pt idx="1528">
                  <c:v>120.60873898456791</c:v>
                </c:pt>
                <c:pt idx="1529">
                  <c:v>112.72564938271606</c:v>
                </c:pt>
                <c:pt idx="1530">
                  <c:v>106.47399935493827</c:v>
                </c:pt>
                <c:pt idx="1531">
                  <c:v>102.06982804861107</c:v>
                </c:pt>
                <c:pt idx="1532">
                  <c:v>99.736880466049357</c:v>
                </c:pt>
                <c:pt idx="1533">
                  <c:v>99.075277777777785</c:v>
                </c:pt>
                <c:pt idx="1534">
                  <c:v>100.4006848271605</c:v>
                </c:pt>
                <c:pt idx="1535">
                  <c:v>103.75273172530861</c:v>
                </c:pt>
                <c:pt idx="1536">
                  <c:v>109.9251215308642</c:v>
                </c:pt>
                <c:pt idx="1537">
                  <c:v>118.43238538271603</c:v>
                </c:pt>
                <c:pt idx="1538">
                  <c:v>128.75823099999999</c:v>
                </c:pt>
                <c:pt idx="1539">
                  <c:v>141.08759890123451</c:v>
                </c:pt>
                <c:pt idx="1540">
                  <c:v>154.39258307947532</c:v>
                </c:pt>
                <c:pt idx="1541">
                  <c:v>169.15892760493827</c:v>
                </c:pt>
                <c:pt idx="1542">
                  <c:v>184.14901713271601</c:v>
                </c:pt>
                <c:pt idx="1543">
                  <c:v>198.37099804861111</c:v>
                </c:pt>
                <c:pt idx="1544">
                  <c:v>210.22563024382714</c:v>
                </c:pt>
                <c:pt idx="1545">
                  <c:v>217.99313202160491</c:v>
                </c:pt>
                <c:pt idx="1546">
                  <c:v>222.91937499999997</c:v>
                </c:pt>
                <c:pt idx="1547">
                  <c:v>225.90154086111104</c:v>
                </c:pt>
                <c:pt idx="1548">
                  <c:v>227.90065979938268</c:v>
                </c:pt>
                <c:pt idx="1549">
                  <c:v>230.41194288194438</c:v>
                </c:pt>
                <c:pt idx="1550">
                  <c:v>232.93698641975305</c:v>
                </c:pt>
                <c:pt idx="1551">
                  <c:v>236.49516493749996</c:v>
                </c:pt>
                <c:pt idx="1552">
                  <c:v>240.08031394753087</c:v>
                </c:pt>
                <c:pt idx="1553">
                  <c:v>244.21065219444444</c:v>
                </c:pt>
                <c:pt idx="1554">
                  <c:v>247.85359511651228</c:v>
                </c:pt>
                <c:pt idx="1555">
                  <c:v>252.04998354861107</c:v>
                </c:pt>
                <c:pt idx="1556">
                  <c:v>256.81302752777771</c:v>
                </c:pt>
                <c:pt idx="1557">
                  <c:v>262.69507172762343</c:v>
                </c:pt>
                <c:pt idx="1558">
                  <c:v>269.18780493132709</c:v>
                </c:pt>
                <c:pt idx="1559">
                  <c:v>277.41518112345676</c:v>
                </c:pt>
                <c:pt idx="1560">
                  <c:v>286.32755277777773</c:v>
                </c:pt>
                <c:pt idx="1561">
                  <c:v>295.38083149382703</c:v>
                </c:pt>
                <c:pt idx="1562">
                  <c:v>304.57501727160491</c:v>
                </c:pt>
                <c:pt idx="1563">
                  <c:v>313.91011011111101</c:v>
                </c:pt>
                <c:pt idx="1564">
                  <c:v>323.9830385609568</c:v>
                </c:pt>
                <c:pt idx="1565">
                  <c:v>334.21503787345671</c:v>
                </c:pt>
                <c:pt idx="1566">
                  <c:v>344.60610804861113</c:v>
                </c:pt>
                <c:pt idx="1567">
                  <c:v>355.78179938194438</c:v>
                </c:pt>
                <c:pt idx="1568">
                  <c:v>365.86546098688274</c:v>
                </c:pt>
                <c:pt idx="1569">
                  <c:v>375.44686597530853</c:v>
                </c:pt>
                <c:pt idx="1570">
                  <c:v>384.50124552777777</c:v>
                </c:pt>
                <c:pt idx="1571">
                  <c:v>393.00548207947526</c:v>
                </c:pt>
                <c:pt idx="1572">
                  <c:v>400.93810932021603</c:v>
                </c:pt>
                <c:pt idx="1573">
                  <c:v>408.27931219444429</c:v>
                </c:pt>
                <c:pt idx="1574">
                  <c:v>413.66020061419738</c:v>
                </c:pt>
                <c:pt idx="1575">
                  <c:v>417.71898449382712</c:v>
                </c:pt>
                <c:pt idx="1576">
                  <c:v>420.43584877777761</c:v>
                </c:pt>
                <c:pt idx="1577">
                  <c:v>421.11644089429018</c:v>
                </c:pt>
                <c:pt idx="1578">
                  <c:v>420.43584877777761</c:v>
                </c:pt>
                <c:pt idx="1579">
                  <c:v>418.39737493749993</c:v>
                </c:pt>
                <c:pt idx="1580">
                  <c:v>416.36385486111095</c:v>
                </c:pt>
                <c:pt idx="1581">
                  <c:v>412.98566309799384</c:v>
                </c:pt>
                <c:pt idx="1582">
                  <c:v>410.29301721527764</c:v>
                </c:pt>
                <c:pt idx="1583">
                  <c:v>406.27056093749997</c:v>
                </c:pt>
                <c:pt idx="1584">
                  <c:v>401.60273930864201</c:v>
                </c:pt>
                <c:pt idx="1585">
                  <c:v>396.30111111111114</c:v>
                </c:pt>
                <c:pt idx="1586">
                  <c:v>390.37888638194431</c:v>
                </c:pt>
                <c:pt idx="1587">
                  <c:v>383.85092641280846</c:v>
                </c:pt>
                <c:pt idx="1588">
                  <c:v>377.37800826466042</c:v>
                </c:pt>
                <c:pt idx="1589">
                  <c:v>371.59944268827161</c:v>
                </c:pt>
                <c:pt idx="1590">
                  <c:v>367.13582621527775</c:v>
                </c:pt>
                <c:pt idx="1591">
                  <c:v>363.33133554861109</c:v>
                </c:pt>
                <c:pt idx="1592">
                  <c:v>360.80601680169741</c:v>
                </c:pt>
                <c:pt idx="1593">
                  <c:v>358.28950474614192</c:v>
                </c:pt>
                <c:pt idx="1594">
                  <c:v>357.03455122762341</c:v>
                </c:pt>
                <c:pt idx="1595">
                  <c:v>355.78179938194438</c:v>
                </c:pt>
                <c:pt idx="1596">
                  <c:v>353.28290070910487</c:v>
                </c:pt>
                <c:pt idx="1597">
                  <c:v>350.79280872762342</c:v>
                </c:pt>
                <c:pt idx="1598">
                  <c:v>346.45633886111108</c:v>
                </c:pt>
                <c:pt idx="1599">
                  <c:v>341.53339839197531</c:v>
                </c:pt>
                <c:pt idx="1600">
                  <c:v>336.03719735725304</c:v>
                </c:pt>
                <c:pt idx="1601">
                  <c:v>329.98259704861101</c:v>
                </c:pt>
                <c:pt idx="1602">
                  <c:v>323.9830385609568</c:v>
                </c:pt>
                <c:pt idx="1603">
                  <c:v>319.22302188194448</c:v>
                </c:pt>
                <c:pt idx="1604">
                  <c:v>315.67612693749987</c:v>
                </c:pt>
                <c:pt idx="1605">
                  <c:v>312.73551765123443</c:v>
                </c:pt>
                <c:pt idx="1606">
                  <c:v>311.5631268641975</c:v>
                </c:pt>
                <c:pt idx="1607">
                  <c:v>310.39293774999999</c:v>
                </c:pt>
                <c:pt idx="1608">
                  <c:v>310.39293774999999</c:v>
                </c:pt>
                <c:pt idx="1609">
                  <c:v>310.39293774999999</c:v>
                </c:pt>
                <c:pt idx="1610">
                  <c:v>311.5631268641975</c:v>
                </c:pt>
                <c:pt idx="1611">
                  <c:v>312.14904704861107</c:v>
                </c:pt>
                <c:pt idx="1612">
                  <c:v>313.91011011111101</c:v>
                </c:pt>
                <c:pt idx="1613">
                  <c:v>316.26590004938271</c:v>
                </c:pt>
                <c:pt idx="1614">
                  <c:v>319.81609750308633</c:v>
                </c:pt>
                <c:pt idx="1615">
                  <c:v>323.9830385609568</c:v>
                </c:pt>
                <c:pt idx="1616">
                  <c:v>329.38016431790123</c:v>
                </c:pt>
                <c:pt idx="1617">
                  <c:v>336.03719735725304</c:v>
                </c:pt>
                <c:pt idx="1618">
                  <c:v>343.37537293132715</c:v>
                </c:pt>
                <c:pt idx="1619">
                  <c:v>351.41450609567897</c:v>
                </c:pt>
                <c:pt idx="1620">
                  <c:v>358.28950474614192</c:v>
                </c:pt>
                <c:pt idx="1621">
                  <c:v>364.59729743132709</c:v>
                </c:pt>
                <c:pt idx="1622">
                  <c:v>369.68316169058636</c:v>
                </c:pt>
                <c:pt idx="1623">
                  <c:v>373.52067744984555</c:v>
                </c:pt>
                <c:pt idx="1624">
                  <c:v>374.8042527152777</c:v>
                </c:pt>
                <c:pt idx="1625">
                  <c:v>374.16218987345667</c:v>
                </c:pt>
                <c:pt idx="1626">
                  <c:v>371.59944268827161</c:v>
                </c:pt>
                <c:pt idx="1627">
                  <c:v>365.23110399999996</c:v>
                </c:pt>
                <c:pt idx="1628">
                  <c:v>356.407900095679</c:v>
                </c:pt>
                <c:pt idx="1629">
                  <c:v>345.22230123456785</c:v>
                </c:pt>
                <c:pt idx="1630">
                  <c:v>333.60875221527772</c:v>
                </c:pt>
                <c:pt idx="1631">
                  <c:v>322.78973188194436</c:v>
                </c:pt>
                <c:pt idx="1632">
                  <c:v>315.08690424382706</c:v>
                </c:pt>
                <c:pt idx="1633">
                  <c:v>309.80866882021598</c:v>
                </c:pt>
                <c:pt idx="1634">
                  <c:v>308.05916454012333</c:v>
                </c:pt>
                <c:pt idx="1635">
                  <c:v>307.47709728317898</c:v>
                </c:pt>
                <c:pt idx="1636">
                  <c:v>307.47709728317898</c:v>
                </c:pt>
                <c:pt idx="1637">
                  <c:v>306.89558044444436</c:v>
                </c:pt>
                <c:pt idx="1638">
                  <c:v>305.15433243749999</c:v>
                </c:pt>
                <c:pt idx="1639">
                  <c:v>302.84037428317896</c:v>
                </c:pt>
                <c:pt idx="1640">
                  <c:v>299.96031099999999</c:v>
                </c:pt>
                <c:pt idx="1641">
                  <c:v>297.66616790123453</c:v>
                </c:pt>
                <c:pt idx="1642">
                  <c:v>296.52239886111107</c:v>
                </c:pt>
                <c:pt idx="1643">
                  <c:v>297.09400817206784</c:v>
                </c:pt>
                <c:pt idx="1644">
                  <c:v>299.96031099999999</c:v>
                </c:pt>
                <c:pt idx="1645">
                  <c:v>303.99625252391968</c:v>
                </c:pt>
                <c:pt idx="1646">
                  <c:v>309.80866882021598</c:v>
                </c:pt>
                <c:pt idx="1647">
                  <c:v>316.26590004938271</c:v>
                </c:pt>
                <c:pt idx="1648">
                  <c:v>323.9830385609568</c:v>
                </c:pt>
                <c:pt idx="1649">
                  <c:v>332.39783215354936</c:v>
                </c:pt>
                <c:pt idx="1650">
                  <c:v>340.92050771527767</c:v>
                </c:pt>
                <c:pt idx="1651">
                  <c:v>349.55106524614195</c:v>
                </c:pt>
                <c:pt idx="1652">
                  <c:v>357.03455122762341</c:v>
                </c:pt>
                <c:pt idx="1653">
                  <c:v>363.96404128086414</c:v>
                </c:pt>
                <c:pt idx="1654">
                  <c:v>370.32137160493824</c:v>
                </c:pt>
                <c:pt idx="1655">
                  <c:v>375.44686597530853</c:v>
                </c:pt>
                <c:pt idx="1656">
                  <c:v>380.607587111111</c:v>
                </c:pt>
                <c:pt idx="1657">
                  <c:v>385.80353501234572</c:v>
                </c:pt>
                <c:pt idx="1658">
                  <c:v>391.03470967901239</c:v>
                </c:pt>
                <c:pt idx="1659">
                  <c:v>396.30111111111114</c:v>
                </c:pt>
                <c:pt idx="1660">
                  <c:v>401.60273930864201</c:v>
                </c:pt>
                <c:pt idx="1661">
                  <c:v>406.9395942716049</c:v>
                </c:pt>
                <c:pt idx="1662">
                  <c:v>411.63823932021603</c:v>
                </c:pt>
                <c:pt idx="1663">
                  <c:v>417.04114446836411</c:v>
                </c:pt>
                <c:pt idx="1664">
                  <c:v>421.79758342901221</c:v>
                </c:pt>
                <c:pt idx="1665">
                  <c:v>425.89599741975309</c:v>
                </c:pt>
                <c:pt idx="1666">
                  <c:v>430.01422646604931</c:v>
                </c:pt>
                <c:pt idx="1667">
                  <c:v>432.77072086111116</c:v>
                </c:pt>
                <c:pt idx="1668">
                  <c:v>435.53602194753074</c:v>
                </c:pt>
                <c:pt idx="1669">
                  <c:v>437.61577715354935</c:v>
                </c:pt>
                <c:pt idx="1670">
                  <c:v>439.70048612345681</c:v>
                </c:pt>
                <c:pt idx="1671">
                  <c:v>441.09304419444436</c:v>
                </c:pt>
                <c:pt idx="1672">
                  <c:v>441.79014885725303</c:v>
                </c:pt>
                <c:pt idx="1673">
                  <c:v>442.4878039382715</c:v>
                </c:pt>
                <c:pt idx="1674">
                  <c:v>443.18600943749993</c:v>
                </c:pt>
                <c:pt idx="1675">
                  <c:v>443.18600943749993</c:v>
                </c:pt>
                <c:pt idx="1676">
                  <c:v>443.18600943749993</c:v>
                </c:pt>
                <c:pt idx="1677">
                  <c:v>442.4878039382715</c:v>
                </c:pt>
                <c:pt idx="1678">
                  <c:v>441.09304419444436</c:v>
                </c:pt>
                <c:pt idx="1679">
                  <c:v>439.00503271527759</c:v>
                </c:pt>
                <c:pt idx="1680">
                  <c:v>436.92197499999997</c:v>
                </c:pt>
                <c:pt idx="1681">
                  <c:v>434.84387104861099</c:v>
                </c:pt>
                <c:pt idx="1682">
                  <c:v>434.15227056790116</c:v>
                </c:pt>
                <c:pt idx="1683">
                  <c:v>434.15227056790116</c:v>
                </c:pt>
                <c:pt idx="1684">
                  <c:v>435.53602194753074</c:v>
                </c:pt>
                <c:pt idx="1685">
                  <c:v>438.31012972530863</c:v>
                </c:pt>
                <c:pt idx="1686">
                  <c:v>441.09304419444436</c:v>
                </c:pt>
                <c:pt idx="1687">
                  <c:v>443.88476535493822</c:v>
                </c:pt>
                <c:pt idx="1688">
                  <c:v>446.68529320679016</c:v>
                </c:pt>
                <c:pt idx="1689">
                  <c:v>448.0888596419752</c:v>
                </c:pt>
                <c:pt idx="1690">
                  <c:v>449.49462774999995</c:v>
                </c:pt>
                <c:pt idx="1691">
                  <c:v>450.1983374313271</c:v>
                </c:pt>
                <c:pt idx="1692">
                  <c:v>450.90259753086423</c:v>
                </c:pt>
                <c:pt idx="1693">
                  <c:v>451.60740804861098</c:v>
                </c:pt>
                <c:pt idx="1694">
                  <c:v>452.31276898456775</c:v>
                </c:pt>
                <c:pt idx="1695">
                  <c:v>453.01868033873461</c:v>
                </c:pt>
                <c:pt idx="1696">
                  <c:v>453.72514211111098</c:v>
                </c:pt>
                <c:pt idx="1697">
                  <c:v>454.43215430169744</c:v>
                </c:pt>
                <c:pt idx="1698">
                  <c:v>455.13971691049375</c:v>
                </c:pt>
                <c:pt idx="1699">
                  <c:v>455.13971691049375</c:v>
                </c:pt>
                <c:pt idx="1700">
                  <c:v>454.43215430169744</c:v>
                </c:pt>
                <c:pt idx="1701">
                  <c:v>453.01868033873461</c:v>
                </c:pt>
                <c:pt idx="1702">
                  <c:v>451.60740804861098</c:v>
                </c:pt>
                <c:pt idx="1703">
                  <c:v>450.1983374313271</c:v>
                </c:pt>
                <c:pt idx="1704">
                  <c:v>448.0888596419752</c:v>
                </c:pt>
                <c:pt idx="1705">
                  <c:v>446.68529320679016</c:v>
                </c:pt>
                <c:pt idx="1706">
                  <c:v>445.28392844444443</c:v>
                </c:pt>
                <c:pt idx="1707">
                  <c:v>443.88476535493822</c:v>
                </c:pt>
                <c:pt idx="1708">
                  <c:v>443.18600943749993</c:v>
                </c:pt>
                <c:pt idx="1709">
                  <c:v>442.4878039382715</c:v>
                </c:pt>
                <c:pt idx="1710">
                  <c:v>441.79014885725303</c:v>
                </c:pt>
                <c:pt idx="1711">
                  <c:v>442.4878039382715</c:v>
                </c:pt>
                <c:pt idx="1712">
                  <c:v>443.18600943749993</c:v>
                </c:pt>
                <c:pt idx="1713">
                  <c:v>444.58407169058626</c:v>
                </c:pt>
                <c:pt idx="1714">
                  <c:v>446.68529320679016</c:v>
                </c:pt>
                <c:pt idx="1715">
                  <c:v>448.79146848688265</c:v>
                </c:pt>
                <c:pt idx="1716">
                  <c:v>451.60740804861098</c:v>
                </c:pt>
                <c:pt idx="1717">
                  <c:v>454.43215430169744</c:v>
                </c:pt>
                <c:pt idx="1718">
                  <c:v>457.97547152777781</c:v>
                </c:pt>
                <c:pt idx="1719">
                  <c:v>461.53254920910484</c:v>
                </c:pt>
                <c:pt idx="1720">
                  <c:v>465.81920622762334</c:v>
                </c:pt>
                <c:pt idx="1721">
                  <c:v>469.4065569104938</c:v>
                </c:pt>
                <c:pt idx="1722">
                  <c:v>472.28634498456773</c:v>
                </c:pt>
                <c:pt idx="1723">
                  <c:v>473.72954153086414</c:v>
                </c:pt>
                <c:pt idx="1724">
                  <c:v>474.4519654313271</c:v>
                </c:pt>
                <c:pt idx="1725">
                  <c:v>473.72954153086414</c:v>
                </c:pt>
                <c:pt idx="1726">
                  <c:v>470.12567830169735</c:v>
                </c:pt>
                <c:pt idx="1727">
                  <c:v>463.67340083641972</c:v>
                </c:pt>
                <c:pt idx="1728">
                  <c:v>453.72514211111098</c:v>
                </c:pt>
                <c:pt idx="1729">
                  <c:v>440.39648994984555</c:v>
                </c:pt>
                <c:pt idx="1730">
                  <c:v>423.84431354243821</c:v>
                </c:pt>
                <c:pt idx="1731">
                  <c:v>406.9395942716049</c:v>
                </c:pt>
                <c:pt idx="1732">
                  <c:v>389.72361350308643</c:v>
                </c:pt>
                <c:pt idx="1733">
                  <c:v>373.52067744984555</c:v>
                </c:pt>
                <c:pt idx="1734">
                  <c:v>358.28950474614192</c:v>
                </c:pt>
                <c:pt idx="1735">
                  <c:v>343.99046528086416</c:v>
                </c:pt>
                <c:pt idx="1736">
                  <c:v>329.98259704861101</c:v>
                </c:pt>
                <c:pt idx="1737">
                  <c:v>315.67612693749987</c:v>
                </c:pt>
                <c:pt idx="1738">
                  <c:v>302.26326079012341</c:v>
                </c:pt>
                <c:pt idx="1739">
                  <c:v>289.14156587577156</c:v>
                </c:pt>
                <c:pt idx="1740">
                  <c:v>277.41518112345676</c:v>
                </c:pt>
                <c:pt idx="1741">
                  <c:v>267.5571909845678</c:v>
                </c:pt>
                <c:pt idx="1742">
                  <c:v>260.01315899999997</c:v>
                </c:pt>
                <c:pt idx="1743">
                  <c:v>253.10458483873452</c:v>
                </c:pt>
                <c:pt idx="1744">
                  <c:v>247.33152344444437</c:v>
                </c:pt>
                <c:pt idx="1745">
                  <c:v>242.1410797253086</c:v>
                </c:pt>
                <c:pt idx="1746">
                  <c:v>237.00567782716041</c:v>
                </c:pt>
                <c:pt idx="1747">
                  <c:v>231.92531774999998</c:v>
                </c:pt>
                <c:pt idx="1748">
                  <c:v>227.90065979938268</c:v>
                </c:pt>
                <c:pt idx="1749">
                  <c:v>223.91122861419754</c:v>
                </c:pt>
                <c:pt idx="1750">
                  <c:v>220.94227279012335</c:v>
                </c:pt>
                <c:pt idx="1751">
                  <c:v>218.4832794374999</c:v>
                </c:pt>
                <c:pt idx="1752">
                  <c:v>216.03804654012336</c:v>
                </c:pt>
                <c:pt idx="1753">
                  <c:v>213.60657409799379</c:v>
                </c:pt>
                <c:pt idx="1754">
                  <c:v>211.18886211111109</c:v>
                </c:pt>
                <c:pt idx="1755">
                  <c:v>208.78491057947525</c:v>
                </c:pt>
                <c:pt idx="1756">
                  <c:v>206.39471950308635</c:v>
                </c:pt>
                <c:pt idx="1757">
                  <c:v>204.01828888194439</c:v>
                </c:pt>
                <c:pt idx="1758">
                  <c:v>201.18473593749997</c:v>
                </c:pt>
                <c:pt idx="1759">
                  <c:v>198.83857831790121</c:v>
                </c:pt>
                <c:pt idx="1760">
                  <c:v>196.04135297530863</c:v>
                </c:pt>
                <c:pt idx="1761">
                  <c:v>193.26394268827156</c:v>
                </c:pt>
                <c:pt idx="1762">
                  <c:v>190.50634745679011</c:v>
                </c:pt>
                <c:pt idx="1763">
                  <c:v>187.76856728086415</c:v>
                </c:pt>
                <c:pt idx="1764">
                  <c:v>185.05060216049384</c:v>
                </c:pt>
                <c:pt idx="1765">
                  <c:v>181.9046868819444</c:v>
                </c:pt>
                <c:pt idx="1766">
                  <c:v>177.8995687777778</c:v>
                </c:pt>
                <c:pt idx="1767">
                  <c:v>172.19310798688267</c:v>
                </c:pt>
                <c:pt idx="1768">
                  <c:v>164.87116974999998</c:v>
                </c:pt>
                <c:pt idx="1769">
                  <c:v>155.21821039429011</c:v>
                </c:pt>
                <c:pt idx="1770">
                  <c:v>143.85978021527774</c:v>
                </c:pt>
                <c:pt idx="1771">
                  <c:v>131.40711863503083</c:v>
                </c:pt>
                <c:pt idx="1772">
                  <c:v>119.51808530169755</c:v>
                </c:pt>
                <c:pt idx="1773">
                  <c:v>108.19268021527779</c:v>
                </c:pt>
                <c:pt idx="1774">
                  <c:v>98.087001881944417</c:v>
                </c:pt>
                <c:pt idx="1775">
                  <c:v>89.41543819444442</c:v>
                </c:pt>
                <c:pt idx="1776">
                  <c:v>82.044237527777767</c:v>
                </c:pt>
                <c:pt idx="1777">
                  <c:v>74.990077749999998</c:v>
                </c:pt>
                <c:pt idx="1778">
                  <c:v>67.979125801697521</c:v>
                </c:pt>
                <c:pt idx="1779">
                  <c:v>60.277398999999974</c:v>
                </c:pt>
                <c:pt idx="1780">
                  <c:v>52.07644288194443</c:v>
                </c:pt>
                <c:pt idx="1781">
                  <c:v>43.813564715277764</c:v>
                </c:pt>
                <c:pt idx="1782">
                  <c:v>36.464105567901228</c:v>
                </c:pt>
                <c:pt idx="1783">
                  <c:v>30.334648382716054</c:v>
                </c:pt>
                <c:pt idx="1784">
                  <c:v>25.601326986882707</c:v>
                </c:pt>
                <c:pt idx="1785">
                  <c:v>22.041222005401231</c:v>
                </c:pt>
                <c:pt idx="1786">
                  <c:v>19.035938579475307</c:v>
                </c:pt>
                <c:pt idx="1787">
                  <c:v>16.384849271604931</c:v>
                </c:pt>
                <c:pt idx="1788">
                  <c:v>13.932460937499998</c:v>
                </c:pt>
                <c:pt idx="1789">
                  <c:v>11.565662635030865</c:v>
                </c:pt>
                <c:pt idx="1790">
                  <c:v>9.1160263919753071</c:v>
                </c:pt>
                <c:pt idx="1791">
                  <c:v>6.611898746141974</c:v>
                </c:pt>
                <c:pt idx="1792">
                  <c:v>4.1636385486111109</c:v>
                </c:pt>
                <c:pt idx="1793">
                  <c:v>2.0830577152777772</c:v>
                </c:pt>
                <c:pt idx="1794">
                  <c:v>0.74416541975308637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6B4-4B6F-872D-4D3338835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8030432"/>
        <c:axId val="1028032832"/>
      </c:scatterChart>
      <c:valAx>
        <c:axId val="1028030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8032832"/>
        <c:crosses val="autoZero"/>
        <c:crossBetween val="midCat"/>
      </c:valAx>
      <c:valAx>
        <c:axId val="102803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Aerodynamic</a:t>
                </a:r>
                <a:r>
                  <a:rPr lang="en-GB" sz="1800" baseline="0"/>
                  <a:t> Force (N)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8030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7617077431770723"/>
          <c:y val="3.14717178911553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626246588205482"/>
          <c:y val="0.10704968545835233"/>
          <c:w val="0.84667525495069251"/>
          <c:h val="0.83618547497616402"/>
        </c:manualLayout>
      </c:layout>
      <c:scatterChart>
        <c:scatterStyle val="smoothMarker"/>
        <c:varyColors val="0"/>
        <c:ser>
          <c:idx val="0"/>
          <c:order val="0"/>
          <c:tx>
            <c:v>Rolling Resistance vs Time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WLTC_class_3!$N$13:$N$1813</c:f>
              <c:numCache>
                <c:formatCode>General</c:formatCode>
                <c:ptCount val="1801"/>
                <c:pt idx="0">
                  <c:v>245.26962</c:v>
                </c:pt>
                <c:pt idx="1">
                  <c:v>245.26962</c:v>
                </c:pt>
                <c:pt idx="2">
                  <c:v>245.26962</c:v>
                </c:pt>
                <c:pt idx="3">
                  <c:v>245.26962</c:v>
                </c:pt>
                <c:pt idx="4">
                  <c:v>245.26962</c:v>
                </c:pt>
                <c:pt idx="5">
                  <c:v>245.26962</c:v>
                </c:pt>
                <c:pt idx="6">
                  <c:v>245.26962</c:v>
                </c:pt>
                <c:pt idx="7">
                  <c:v>245.26962</c:v>
                </c:pt>
                <c:pt idx="8">
                  <c:v>245.26962</c:v>
                </c:pt>
                <c:pt idx="9">
                  <c:v>245.26962</c:v>
                </c:pt>
                <c:pt idx="10">
                  <c:v>245.26962</c:v>
                </c:pt>
                <c:pt idx="11">
                  <c:v>245.26962</c:v>
                </c:pt>
                <c:pt idx="12">
                  <c:v>245.26962</c:v>
                </c:pt>
                <c:pt idx="13">
                  <c:v>245.26962</c:v>
                </c:pt>
                <c:pt idx="14">
                  <c:v>245.26962</c:v>
                </c:pt>
                <c:pt idx="15">
                  <c:v>245.26962</c:v>
                </c:pt>
                <c:pt idx="16">
                  <c:v>245.26962</c:v>
                </c:pt>
                <c:pt idx="17">
                  <c:v>245.26962</c:v>
                </c:pt>
                <c:pt idx="18">
                  <c:v>245.26962</c:v>
                </c:pt>
                <c:pt idx="19">
                  <c:v>245.26962</c:v>
                </c:pt>
                <c:pt idx="20">
                  <c:v>245.26962</c:v>
                </c:pt>
                <c:pt idx="21">
                  <c:v>245.26962</c:v>
                </c:pt>
                <c:pt idx="22">
                  <c:v>245.26962</c:v>
                </c:pt>
                <c:pt idx="23">
                  <c:v>245.26962</c:v>
                </c:pt>
                <c:pt idx="24">
                  <c:v>245.26962</c:v>
                </c:pt>
                <c:pt idx="25">
                  <c:v>245.26962</c:v>
                </c:pt>
                <c:pt idx="26">
                  <c:v>245.26962</c:v>
                </c:pt>
                <c:pt idx="27">
                  <c:v>245.26962</c:v>
                </c:pt>
                <c:pt idx="28">
                  <c:v>245.26962</c:v>
                </c:pt>
                <c:pt idx="29">
                  <c:v>245.26962</c:v>
                </c:pt>
                <c:pt idx="30">
                  <c:v>245.26962</c:v>
                </c:pt>
                <c:pt idx="31">
                  <c:v>245.26962</c:v>
                </c:pt>
                <c:pt idx="32">
                  <c:v>245.26962</c:v>
                </c:pt>
                <c:pt idx="33">
                  <c:v>245.26962</c:v>
                </c:pt>
                <c:pt idx="34">
                  <c:v>245.26962</c:v>
                </c:pt>
                <c:pt idx="35">
                  <c:v>245.26962</c:v>
                </c:pt>
                <c:pt idx="36">
                  <c:v>245.26962</c:v>
                </c:pt>
                <c:pt idx="37">
                  <c:v>245.26962</c:v>
                </c:pt>
                <c:pt idx="38">
                  <c:v>245.26962</c:v>
                </c:pt>
                <c:pt idx="39">
                  <c:v>245.26962</c:v>
                </c:pt>
                <c:pt idx="40">
                  <c:v>245.26962</c:v>
                </c:pt>
                <c:pt idx="41">
                  <c:v>245.26962</c:v>
                </c:pt>
                <c:pt idx="42">
                  <c:v>245.26962</c:v>
                </c:pt>
                <c:pt idx="43">
                  <c:v>245.26962</c:v>
                </c:pt>
                <c:pt idx="44">
                  <c:v>245.26962</c:v>
                </c:pt>
                <c:pt idx="45">
                  <c:v>245.26962</c:v>
                </c:pt>
                <c:pt idx="46">
                  <c:v>245.26962</c:v>
                </c:pt>
                <c:pt idx="47">
                  <c:v>245.26962</c:v>
                </c:pt>
                <c:pt idx="48">
                  <c:v>245.26962</c:v>
                </c:pt>
                <c:pt idx="49">
                  <c:v>245.26962</c:v>
                </c:pt>
                <c:pt idx="50">
                  <c:v>245.26962</c:v>
                </c:pt>
                <c:pt idx="51">
                  <c:v>245.26962</c:v>
                </c:pt>
                <c:pt idx="52">
                  <c:v>245.26962</c:v>
                </c:pt>
                <c:pt idx="53">
                  <c:v>245.26962</c:v>
                </c:pt>
                <c:pt idx="54">
                  <c:v>245.26962</c:v>
                </c:pt>
                <c:pt idx="55">
                  <c:v>245.26962</c:v>
                </c:pt>
                <c:pt idx="56">
                  <c:v>245.26962</c:v>
                </c:pt>
                <c:pt idx="57">
                  <c:v>245.26962</c:v>
                </c:pt>
                <c:pt idx="58">
                  <c:v>245.26962</c:v>
                </c:pt>
                <c:pt idx="59">
                  <c:v>245.26962</c:v>
                </c:pt>
                <c:pt idx="60">
                  <c:v>245.26962</c:v>
                </c:pt>
                <c:pt idx="61">
                  <c:v>245.26962</c:v>
                </c:pt>
                <c:pt idx="62">
                  <c:v>245.26962</c:v>
                </c:pt>
                <c:pt idx="63">
                  <c:v>245.26962</c:v>
                </c:pt>
                <c:pt idx="64">
                  <c:v>245.26962</c:v>
                </c:pt>
                <c:pt idx="65">
                  <c:v>245.26962</c:v>
                </c:pt>
                <c:pt idx="66">
                  <c:v>245.26962</c:v>
                </c:pt>
                <c:pt idx="67">
                  <c:v>245.26962</c:v>
                </c:pt>
                <c:pt idx="68">
                  <c:v>245.26962</c:v>
                </c:pt>
                <c:pt idx="69">
                  <c:v>245.26962</c:v>
                </c:pt>
                <c:pt idx="70">
                  <c:v>245.26962</c:v>
                </c:pt>
                <c:pt idx="71">
                  <c:v>245.26962</c:v>
                </c:pt>
                <c:pt idx="72">
                  <c:v>245.26962</c:v>
                </c:pt>
                <c:pt idx="73">
                  <c:v>245.26962</c:v>
                </c:pt>
                <c:pt idx="74">
                  <c:v>245.26962</c:v>
                </c:pt>
                <c:pt idx="75">
                  <c:v>245.26962</c:v>
                </c:pt>
                <c:pt idx="76">
                  <c:v>245.26962</c:v>
                </c:pt>
                <c:pt idx="77">
                  <c:v>245.26962</c:v>
                </c:pt>
                <c:pt idx="78">
                  <c:v>245.26962</c:v>
                </c:pt>
                <c:pt idx="79">
                  <c:v>245.26962</c:v>
                </c:pt>
                <c:pt idx="80">
                  <c:v>245.26962</c:v>
                </c:pt>
                <c:pt idx="81">
                  <c:v>245.26962</c:v>
                </c:pt>
                <c:pt idx="82">
                  <c:v>245.26962</c:v>
                </c:pt>
                <c:pt idx="83">
                  <c:v>245.26962</c:v>
                </c:pt>
                <c:pt idx="84">
                  <c:v>245.26962</c:v>
                </c:pt>
                <c:pt idx="85">
                  <c:v>245.26962</c:v>
                </c:pt>
                <c:pt idx="86">
                  <c:v>245.26962</c:v>
                </c:pt>
                <c:pt idx="87">
                  <c:v>245.26962</c:v>
                </c:pt>
                <c:pt idx="88">
                  <c:v>245.26962</c:v>
                </c:pt>
                <c:pt idx="89">
                  <c:v>245.26962</c:v>
                </c:pt>
                <c:pt idx="90">
                  <c:v>245.26962</c:v>
                </c:pt>
                <c:pt idx="91">
                  <c:v>245.26962</c:v>
                </c:pt>
                <c:pt idx="92">
                  <c:v>245.26962</c:v>
                </c:pt>
                <c:pt idx="93">
                  <c:v>245.26962</c:v>
                </c:pt>
                <c:pt idx="94">
                  <c:v>245.26962</c:v>
                </c:pt>
                <c:pt idx="95">
                  <c:v>245.26962</c:v>
                </c:pt>
                <c:pt idx="96">
                  <c:v>245.26962</c:v>
                </c:pt>
                <c:pt idx="97">
                  <c:v>245.26962</c:v>
                </c:pt>
                <c:pt idx="98">
                  <c:v>245.26962</c:v>
                </c:pt>
                <c:pt idx="99">
                  <c:v>245.26962</c:v>
                </c:pt>
                <c:pt idx="100">
                  <c:v>245.26962</c:v>
                </c:pt>
                <c:pt idx="101">
                  <c:v>245.26962</c:v>
                </c:pt>
                <c:pt idx="102">
                  <c:v>245.26962</c:v>
                </c:pt>
                <c:pt idx="103">
                  <c:v>245.26962</c:v>
                </c:pt>
                <c:pt idx="104">
                  <c:v>245.26962</c:v>
                </c:pt>
                <c:pt idx="105">
                  <c:v>245.26962</c:v>
                </c:pt>
                <c:pt idx="106">
                  <c:v>245.26962</c:v>
                </c:pt>
                <c:pt idx="107">
                  <c:v>245.26962</c:v>
                </c:pt>
                <c:pt idx="108">
                  <c:v>245.26962</c:v>
                </c:pt>
                <c:pt idx="109">
                  <c:v>245.26962</c:v>
                </c:pt>
                <c:pt idx="110">
                  <c:v>245.26962</c:v>
                </c:pt>
                <c:pt idx="111">
                  <c:v>245.26962</c:v>
                </c:pt>
                <c:pt idx="112">
                  <c:v>245.26962</c:v>
                </c:pt>
                <c:pt idx="113">
                  <c:v>245.26962</c:v>
                </c:pt>
                <c:pt idx="114">
                  <c:v>245.26962</c:v>
                </c:pt>
                <c:pt idx="115">
                  <c:v>245.26962</c:v>
                </c:pt>
                <c:pt idx="116">
                  <c:v>245.26962</c:v>
                </c:pt>
                <c:pt idx="117">
                  <c:v>245.26962</c:v>
                </c:pt>
                <c:pt idx="118">
                  <c:v>245.26962</c:v>
                </c:pt>
                <c:pt idx="119">
                  <c:v>245.26962</c:v>
                </c:pt>
                <c:pt idx="120">
                  <c:v>245.26962</c:v>
                </c:pt>
                <c:pt idx="121">
                  <c:v>245.26962</c:v>
                </c:pt>
                <c:pt idx="122">
                  <c:v>245.26962</c:v>
                </c:pt>
                <c:pt idx="123">
                  <c:v>245.26962</c:v>
                </c:pt>
                <c:pt idx="124">
                  <c:v>245.26962</c:v>
                </c:pt>
                <c:pt idx="125">
                  <c:v>245.26962</c:v>
                </c:pt>
                <c:pt idx="126">
                  <c:v>245.26962</c:v>
                </c:pt>
                <c:pt idx="127">
                  <c:v>245.26962</c:v>
                </c:pt>
                <c:pt idx="128">
                  <c:v>245.26962</c:v>
                </c:pt>
                <c:pt idx="129">
                  <c:v>245.26962</c:v>
                </c:pt>
                <c:pt idx="130">
                  <c:v>245.26962</c:v>
                </c:pt>
                <c:pt idx="131">
                  <c:v>245.26962</c:v>
                </c:pt>
                <c:pt idx="132">
                  <c:v>245.26962</c:v>
                </c:pt>
                <c:pt idx="133">
                  <c:v>245.26962</c:v>
                </c:pt>
                <c:pt idx="134">
                  <c:v>245.26962</c:v>
                </c:pt>
                <c:pt idx="135">
                  <c:v>245.26962</c:v>
                </c:pt>
                <c:pt idx="136">
                  <c:v>245.26962</c:v>
                </c:pt>
                <c:pt idx="137">
                  <c:v>245.26962</c:v>
                </c:pt>
                <c:pt idx="138">
                  <c:v>245.26962</c:v>
                </c:pt>
                <c:pt idx="139">
                  <c:v>245.26962</c:v>
                </c:pt>
                <c:pt idx="140">
                  <c:v>245.26962</c:v>
                </c:pt>
                <c:pt idx="141">
                  <c:v>245.26962</c:v>
                </c:pt>
                <c:pt idx="142">
                  <c:v>245.26962</c:v>
                </c:pt>
                <c:pt idx="143">
                  <c:v>245.26962</c:v>
                </c:pt>
                <c:pt idx="144">
                  <c:v>245.26962</c:v>
                </c:pt>
                <c:pt idx="145">
                  <c:v>245.26962</c:v>
                </c:pt>
                <c:pt idx="146">
                  <c:v>245.26962</c:v>
                </c:pt>
                <c:pt idx="147">
                  <c:v>245.26962</c:v>
                </c:pt>
                <c:pt idx="148">
                  <c:v>245.26962</c:v>
                </c:pt>
                <c:pt idx="149">
                  <c:v>245.26962</c:v>
                </c:pt>
                <c:pt idx="150">
                  <c:v>245.26962</c:v>
                </c:pt>
                <c:pt idx="151">
                  <c:v>245.26962</c:v>
                </c:pt>
                <c:pt idx="152">
                  <c:v>245.26962</c:v>
                </c:pt>
                <c:pt idx="153">
                  <c:v>245.26962</c:v>
                </c:pt>
                <c:pt idx="154">
                  <c:v>245.26962</c:v>
                </c:pt>
                <c:pt idx="155">
                  <c:v>245.26962</c:v>
                </c:pt>
                <c:pt idx="156">
                  <c:v>245.26962</c:v>
                </c:pt>
                <c:pt idx="157">
                  <c:v>245.26962</c:v>
                </c:pt>
                <c:pt idx="158">
                  <c:v>245.26962</c:v>
                </c:pt>
                <c:pt idx="159">
                  <c:v>245.26962</c:v>
                </c:pt>
                <c:pt idx="160">
                  <c:v>245.26962</c:v>
                </c:pt>
                <c:pt idx="161">
                  <c:v>245.26962</c:v>
                </c:pt>
                <c:pt idx="162">
                  <c:v>245.26962</c:v>
                </c:pt>
                <c:pt idx="163">
                  <c:v>245.26962</c:v>
                </c:pt>
                <c:pt idx="164">
                  <c:v>245.26962</c:v>
                </c:pt>
                <c:pt idx="165">
                  <c:v>245.26962</c:v>
                </c:pt>
                <c:pt idx="166">
                  <c:v>245.26962</c:v>
                </c:pt>
                <c:pt idx="167">
                  <c:v>245.26962</c:v>
                </c:pt>
                <c:pt idx="168">
                  <c:v>245.26962</c:v>
                </c:pt>
                <c:pt idx="169">
                  <c:v>245.26962</c:v>
                </c:pt>
                <c:pt idx="170">
                  <c:v>245.26962</c:v>
                </c:pt>
                <c:pt idx="171">
                  <c:v>245.26962</c:v>
                </c:pt>
                <c:pt idx="172">
                  <c:v>245.26962</c:v>
                </c:pt>
                <c:pt idx="173">
                  <c:v>245.26962</c:v>
                </c:pt>
                <c:pt idx="174">
                  <c:v>245.26962</c:v>
                </c:pt>
                <c:pt idx="175">
                  <c:v>245.26962</c:v>
                </c:pt>
                <c:pt idx="176">
                  <c:v>245.26962</c:v>
                </c:pt>
                <c:pt idx="177">
                  <c:v>245.26962</c:v>
                </c:pt>
                <c:pt idx="178">
                  <c:v>245.26962</c:v>
                </c:pt>
                <c:pt idx="179">
                  <c:v>245.26962</c:v>
                </c:pt>
                <c:pt idx="180">
                  <c:v>245.26962</c:v>
                </c:pt>
                <c:pt idx="181">
                  <c:v>245.26962</c:v>
                </c:pt>
                <c:pt idx="182">
                  <c:v>245.26962</c:v>
                </c:pt>
                <c:pt idx="183">
                  <c:v>245.26962</c:v>
                </c:pt>
                <c:pt idx="184">
                  <c:v>245.26962</c:v>
                </c:pt>
                <c:pt idx="185">
                  <c:v>245.26962</c:v>
                </c:pt>
                <c:pt idx="186">
                  <c:v>245.26962</c:v>
                </c:pt>
                <c:pt idx="187">
                  <c:v>245.26962</c:v>
                </c:pt>
                <c:pt idx="188">
                  <c:v>245.26962</c:v>
                </c:pt>
                <c:pt idx="189">
                  <c:v>245.26962</c:v>
                </c:pt>
                <c:pt idx="190">
                  <c:v>245.26962</c:v>
                </c:pt>
                <c:pt idx="191">
                  <c:v>245.26962</c:v>
                </c:pt>
                <c:pt idx="192">
                  <c:v>245.26962</c:v>
                </c:pt>
                <c:pt idx="193">
                  <c:v>245.26962</c:v>
                </c:pt>
                <c:pt idx="194">
                  <c:v>245.26962</c:v>
                </c:pt>
                <c:pt idx="195">
                  <c:v>245.26962</c:v>
                </c:pt>
                <c:pt idx="196">
                  <c:v>245.26962</c:v>
                </c:pt>
                <c:pt idx="197">
                  <c:v>245.26962</c:v>
                </c:pt>
                <c:pt idx="198">
                  <c:v>245.26962</c:v>
                </c:pt>
                <c:pt idx="199">
                  <c:v>245.26962</c:v>
                </c:pt>
                <c:pt idx="200">
                  <c:v>245.26962</c:v>
                </c:pt>
                <c:pt idx="201">
                  <c:v>245.26962</c:v>
                </c:pt>
                <c:pt idx="202">
                  <c:v>245.26962</c:v>
                </c:pt>
                <c:pt idx="203">
                  <c:v>245.26962</c:v>
                </c:pt>
                <c:pt idx="204">
                  <c:v>245.26962</c:v>
                </c:pt>
                <c:pt idx="205">
                  <c:v>245.26962</c:v>
                </c:pt>
                <c:pt idx="206">
                  <c:v>245.26962</c:v>
                </c:pt>
                <c:pt idx="207">
                  <c:v>245.26962</c:v>
                </c:pt>
                <c:pt idx="208">
                  <c:v>245.26962</c:v>
                </c:pt>
                <c:pt idx="209">
                  <c:v>245.26962</c:v>
                </c:pt>
                <c:pt idx="210">
                  <c:v>245.26962</c:v>
                </c:pt>
                <c:pt idx="211">
                  <c:v>245.26962</c:v>
                </c:pt>
                <c:pt idx="212">
                  <c:v>245.26962</c:v>
                </c:pt>
                <c:pt idx="213">
                  <c:v>245.26962</c:v>
                </c:pt>
                <c:pt idx="214">
                  <c:v>245.26962</c:v>
                </c:pt>
                <c:pt idx="215">
                  <c:v>245.26962</c:v>
                </c:pt>
                <c:pt idx="216">
                  <c:v>245.26962</c:v>
                </c:pt>
                <c:pt idx="217">
                  <c:v>245.26962</c:v>
                </c:pt>
                <c:pt idx="218">
                  <c:v>245.26962</c:v>
                </c:pt>
                <c:pt idx="219">
                  <c:v>245.26962</c:v>
                </c:pt>
                <c:pt idx="220">
                  <c:v>245.26962</c:v>
                </c:pt>
                <c:pt idx="221">
                  <c:v>245.26962</c:v>
                </c:pt>
                <c:pt idx="222">
                  <c:v>245.26962</c:v>
                </c:pt>
                <c:pt idx="223">
                  <c:v>245.26962</c:v>
                </c:pt>
                <c:pt idx="224">
                  <c:v>245.26962</c:v>
                </c:pt>
                <c:pt idx="225">
                  <c:v>245.26962</c:v>
                </c:pt>
                <c:pt idx="226">
                  <c:v>245.26962</c:v>
                </c:pt>
                <c:pt idx="227">
                  <c:v>245.26962</c:v>
                </c:pt>
                <c:pt idx="228">
                  <c:v>245.26962</c:v>
                </c:pt>
                <c:pt idx="229">
                  <c:v>245.26962</c:v>
                </c:pt>
                <c:pt idx="230">
                  <c:v>245.26962</c:v>
                </c:pt>
                <c:pt idx="231">
                  <c:v>245.26962</c:v>
                </c:pt>
                <c:pt idx="232">
                  <c:v>245.26962</c:v>
                </c:pt>
                <c:pt idx="233">
                  <c:v>245.26962</c:v>
                </c:pt>
                <c:pt idx="234">
                  <c:v>245.26962</c:v>
                </c:pt>
                <c:pt idx="235">
                  <c:v>245.26962</c:v>
                </c:pt>
                <c:pt idx="236">
                  <c:v>245.26962</c:v>
                </c:pt>
                <c:pt idx="237">
                  <c:v>245.26962</c:v>
                </c:pt>
                <c:pt idx="238">
                  <c:v>245.26962</c:v>
                </c:pt>
                <c:pt idx="239">
                  <c:v>245.26962</c:v>
                </c:pt>
                <c:pt idx="240">
                  <c:v>245.26962</c:v>
                </c:pt>
                <c:pt idx="241">
                  <c:v>245.26962</c:v>
                </c:pt>
                <c:pt idx="242">
                  <c:v>245.26962</c:v>
                </c:pt>
                <c:pt idx="243">
                  <c:v>245.26962</c:v>
                </c:pt>
                <c:pt idx="244">
                  <c:v>245.26962</c:v>
                </c:pt>
                <c:pt idx="245">
                  <c:v>245.26962</c:v>
                </c:pt>
                <c:pt idx="246">
                  <c:v>245.26962</c:v>
                </c:pt>
                <c:pt idx="247">
                  <c:v>245.26962</c:v>
                </c:pt>
                <c:pt idx="248">
                  <c:v>245.26962</c:v>
                </c:pt>
                <c:pt idx="249">
                  <c:v>245.26962</c:v>
                </c:pt>
                <c:pt idx="250">
                  <c:v>245.26962</c:v>
                </c:pt>
                <c:pt idx="251">
                  <c:v>245.26962</c:v>
                </c:pt>
                <c:pt idx="252">
                  <c:v>245.26962</c:v>
                </c:pt>
                <c:pt idx="253">
                  <c:v>245.26962</c:v>
                </c:pt>
                <c:pt idx="254">
                  <c:v>245.26962</c:v>
                </c:pt>
                <c:pt idx="255">
                  <c:v>245.26962</c:v>
                </c:pt>
                <c:pt idx="256">
                  <c:v>245.26962</c:v>
                </c:pt>
                <c:pt idx="257">
                  <c:v>245.26962</c:v>
                </c:pt>
                <c:pt idx="258">
                  <c:v>245.26962</c:v>
                </c:pt>
                <c:pt idx="259">
                  <c:v>245.26962</c:v>
                </c:pt>
                <c:pt idx="260">
                  <c:v>245.26962</c:v>
                </c:pt>
                <c:pt idx="261">
                  <c:v>245.26962</c:v>
                </c:pt>
                <c:pt idx="262">
                  <c:v>245.26962</c:v>
                </c:pt>
                <c:pt idx="263">
                  <c:v>245.26962</c:v>
                </c:pt>
                <c:pt idx="264">
                  <c:v>245.26962</c:v>
                </c:pt>
                <c:pt idx="265">
                  <c:v>245.26962</c:v>
                </c:pt>
                <c:pt idx="266">
                  <c:v>245.26962</c:v>
                </c:pt>
                <c:pt idx="267">
                  <c:v>245.26962</c:v>
                </c:pt>
                <c:pt idx="268">
                  <c:v>245.26962</c:v>
                </c:pt>
                <c:pt idx="269">
                  <c:v>245.26962</c:v>
                </c:pt>
                <c:pt idx="270">
                  <c:v>245.26962</c:v>
                </c:pt>
                <c:pt idx="271">
                  <c:v>245.26962</c:v>
                </c:pt>
                <c:pt idx="272">
                  <c:v>245.26962</c:v>
                </c:pt>
                <c:pt idx="273">
                  <c:v>245.26962</c:v>
                </c:pt>
                <c:pt idx="274">
                  <c:v>245.26962</c:v>
                </c:pt>
                <c:pt idx="275">
                  <c:v>245.26962</c:v>
                </c:pt>
                <c:pt idx="276">
                  <c:v>245.26962</c:v>
                </c:pt>
                <c:pt idx="277">
                  <c:v>245.26962</c:v>
                </c:pt>
                <c:pt idx="278">
                  <c:v>245.26962</c:v>
                </c:pt>
                <c:pt idx="279">
                  <c:v>245.26962</c:v>
                </c:pt>
                <c:pt idx="280">
                  <c:v>245.26962</c:v>
                </c:pt>
                <c:pt idx="281">
                  <c:v>245.26962</c:v>
                </c:pt>
                <c:pt idx="282">
                  <c:v>245.26962</c:v>
                </c:pt>
                <c:pt idx="283">
                  <c:v>245.26962</c:v>
                </c:pt>
                <c:pt idx="284">
                  <c:v>245.26962</c:v>
                </c:pt>
                <c:pt idx="285">
                  <c:v>245.26962</c:v>
                </c:pt>
                <c:pt idx="286">
                  <c:v>245.26962</c:v>
                </c:pt>
                <c:pt idx="287">
                  <c:v>245.26962</c:v>
                </c:pt>
                <c:pt idx="288">
                  <c:v>245.26962</c:v>
                </c:pt>
                <c:pt idx="289">
                  <c:v>245.26962</c:v>
                </c:pt>
                <c:pt idx="290">
                  <c:v>245.26962</c:v>
                </c:pt>
                <c:pt idx="291">
                  <c:v>245.26962</c:v>
                </c:pt>
                <c:pt idx="292">
                  <c:v>245.26962</c:v>
                </c:pt>
                <c:pt idx="293">
                  <c:v>245.26962</c:v>
                </c:pt>
                <c:pt idx="294">
                  <c:v>245.26962</c:v>
                </c:pt>
                <c:pt idx="295">
                  <c:v>245.26962</c:v>
                </c:pt>
                <c:pt idx="296">
                  <c:v>245.26962</c:v>
                </c:pt>
                <c:pt idx="297">
                  <c:v>245.26962</c:v>
                </c:pt>
                <c:pt idx="298">
                  <c:v>245.26962</c:v>
                </c:pt>
                <c:pt idx="299">
                  <c:v>245.26962</c:v>
                </c:pt>
                <c:pt idx="300">
                  <c:v>245.26962</c:v>
                </c:pt>
                <c:pt idx="301">
                  <c:v>245.26962</c:v>
                </c:pt>
                <c:pt idx="302">
                  <c:v>245.26962</c:v>
                </c:pt>
                <c:pt idx="303">
                  <c:v>245.26962</c:v>
                </c:pt>
                <c:pt idx="304">
                  <c:v>245.26962</c:v>
                </c:pt>
                <c:pt idx="305">
                  <c:v>245.26962</c:v>
                </c:pt>
                <c:pt idx="306">
                  <c:v>245.26962</c:v>
                </c:pt>
                <c:pt idx="307">
                  <c:v>245.26962</c:v>
                </c:pt>
                <c:pt idx="308">
                  <c:v>245.26962</c:v>
                </c:pt>
                <c:pt idx="309">
                  <c:v>245.26962</c:v>
                </c:pt>
                <c:pt idx="310">
                  <c:v>245.26962</c:v>
                </c:pt>
                <c:pt idx="311">
                  <c:v>245.26962</c:v>
                </c:pt>
                <c:pt idx="312">
                  <c:v>245.26962</c:v>
                </c:pt>
                <c:pt idx="313">
                  <c:v>245.26962</c:v>
                </c:pt>
                <c:pt idx="314">
                  <c:v>245.26962</c:v>
                </c:pt>
                <c:pt idx="315">
                  <c:v>245.26962</c:v>
                </c:pt>
                <c:pt idx="316">
                  <c:v>245.26962</c:v>
                </c:pt>
                <c:pt idx="317">
                  <c:v>245.26962</c:v>
                </c:pt>
                <c:pt idx="318">
                  <c:v>245.26962</c:v>
                </c:pt>
                <c:pt idx="319">
                  <c:v>245.26962</c:v>
                </c:pt>
                <c:pt idx="320">
                  <c:v>245.26962</c:v>
                </c:pt>
                <c:pt idx="321">
                  <c:v>245.26962</c:v>
                </c:pt>
                <c:pt idx="322">
                  <c:v>245.26962</c:v>
                </c:pt>
                <c:pt idx="323">
                  <c:v>245.26962</c:v>
                </c:pt>
                <c:pt idx="324">
                  <c:v>245.26962</c:v>
                </c:pt>
                <c:pt idx="325">
                  <c:v>245.26962</c:v>
                </c:pt>
                <c:pt idx="326">
                  <c:v>245.26962</c:v>
                </c:pt>
                <c:pt idx="327">
                  <c:v>245.26962</c:v>
                </c:pt>
                <c:pt idx="328">
                  <c:v>245.26962</c:v>
                </c:pt>
                <c:pt idx="329">
                  <c:v>245.26962</c:v>
                </c:pt>
                <c:pt idx="330">
                  <c:v>245.26962</c:v>
                </c:pt>
                <c:pt idx="331">
                  <c:v>245.26962</c:v>
                </c:pt>
                <c:pt idx="332">
                  <c:v>245.26962</c:v>
                </c:pt>
                <c:pt idx="333">
                  <c:v>245.26962</c:v>
                </c:pt>
                <c:pt idx="334">
                  <c:v>245.26962</c:v>
                </c:pt>
                <c:pt idx="335">
                  <c:v>245.26962</c:v>
                </c:pt>
                <c:pt idx="336">
                  <c:v>245.26962</c:v>
                </c:pt>
                <c:pt idx="337">
                  <c:v>245.26962</c:v>
                </c:pt>
                <c:pt idx="338">
                  <c:v>245.26962</c:v>
                </c:pt>
                <c:pt idx="339">
                  <c:v>245.26962</c:v>
                </c:pt>
                <c:pt idx="340">
                  <c:v>245.26962</c:v>
                </c:pt>
                <c:pt idx="341">
                  <c:v>245.26962</c:v>
                </c:pt>
                <c:pt idx="342">
                  <c:v>245.26962</c:v>
                </c:pt>
                <c:pt idx="343">
                  <c:v>245.26962</c:v>
                </c:pt>
                <c:pt idx="344">
                  <c:v>245.26962</c:v>
                </c:pt>
                <c:pt idx="345">
                  <c:v>245.26962</c:v>
                </c:pt>
                <c:pt idx="346">
                  <c:v>245.26962</c:v>
                </c:pt>
                <c:pt idx="347">
                  <c:v>245.26962</c:v>
                </c:pt>
                <c:pt idx="348">
                  <c:v>245.26962</c:v>
                </c:pt>
                <c:pt idx="349">
                  <c:v>245.26962</c:v>
                </c:pt>
                <c:pt idx="350">
                  <c:v>245.26962</c:v>
                </c:pt>
                <c:pt idx="351">
                  <c:v>245.26962</c:v>
                </c:pt>
                <c:pt idx="352">
                  <c:v>245.26962</c:v>
                </c:pt>
                <c:pt idx="353">
                  <c:v>245.26962</c:v>
                </c:pt>
                <c:pt idx="354">
                  <c:v>245.26962</c:v>
                </c:pt>
                <c:pt idx="355">
                  <c:v>245.26962</c:v>
                </c:pt>
                <c:pt idx="356">
                  <c:v>245.26962</c:v>
                </c:pt>
                <c:pt idx="357">
                  <c:v>245.26962</c:v>
                </c:pt>
                <c:pt idx="358">
                  <c:v>245.26962</c:v>
                </c:pt>
                <c:pt idx="359">
                  <c:v>245.26962</c:v>
                </c:pt>
                <c:pt idx="360">
                  <c:v>245.26962</c:v>
                </c:pt>
                <c:pt idx="361">
                  <c:v>245.26962</c:v>
                </c:pt>
                <c:pt idx="362">
                  <c:v>245.26962</c:v>
                </c:pt>
                <c:pt idx="363">
                  <c:v>245.26962</c:v>
                </c:pt>
                <c:pt idx="364">
                  <c:v>245.26962</c:v>
                </c:pt>
                <c:pt idx="365">
                  <c:v>245.26962</c:v>
                </c:pt>
                <c:pt idx="366">
                  <c:v>245.26962</c:v>
                </c:pt>
                <c:pt idx="367">
                  <c:v>245.26962</c:v>
                </c:pt>
                <c:pt idx="368">
                  <c:v>245.26962</c:v>
                </c:pt>
                <c:pt idx="369">
                  <c:v>245.26962</c:v>
                </c:pt>
                <c:pt idx="370">
                  <c:v>245.26962</c:v>
                </c:pt>
                <c:pt idx="371">
                  <c:v>245.26962</c:v>
                </c:pt>
                <c:pt idx="372">
                  <c:v>245.26962</c:v>
                </c:pt>
                <c:pt idx="373">
                  <c:v>245.26962</c:v>
                </c:pt>
                <c:pt idx="374">
                  <c:v>245.26962</c:v>
                </c:pt>
                <c:pt idx="375">
                  <c:v>245.26962</c:v>
                </c:pt>
                <c:pt idx="376">
                  <c:v>245.26962</c:v>
                </c:pt>
                <c:pt idx="377">
                  <c:v>245.26962</c:v>
                </c:pt>
                <c:pt idx="378">
                  <c:v>245.26962</c:v>
                </c:pt>
                <c:pt idx="379">
                  <c:v>245.26962</c:v>
                </c:pt>
                <c:pt idx="380">
                  <c:v>245.26962</c:v>
                </c:pt>
                <c:pt idx="381">
                  <c:v>245.26962</c:v>
                </c:pt>
                <c:pt idx="382">
                  <c:v>245.26962</c:v>
                </c:pt>
                <c:pt idx="383">
                  <c:v>245.26962</c:v>
                </c:pt>
                <c:pt idx="384">
                  <c:v>245.26962</c:v>
                </c:pt>
                <c:pt idx="385">
                  <c:v>245.26962</c:v>
                </c:pt>
                <c:pt idx="386">
                  <c:v>245.26962</c:v>
                </c:pt>
                <c:pt idx="387">
                  <c:v>245.26962</c:v>
                </c:pt>
                <c:pt idx="388">
                  <c:v>245.26962</c:v>
                </c:pt>
                <c:pt idx="389">
                  <c:v>245.26962</c:v>
                </c:pt>
                <c:pt idx="390">
                  <c:v>245.26962</c:v>
                </c:pt>
                <c:pt idx="391">
                  <c:v>245.26962</c:v>
                </c:pt>
                <c:pt idx="392">
                  <c:v>245.26962</c:v>
                </c:pt>
                <c:pt idx="393">
                  <c:v>245.26962</c:v>
                </c:pt>
                <c:pt idx="394">
                  <c:v>245.26962</c:v>
                </c:pt>
                <c:pt idx="395">
                  <c:v>245.26962</c:v>
                </c:pt>
                <c:pt idx="396">
                  <c:v>245.26962</c:v>
                </c:pt>
                <c:pt idx="397">
                  <c:v>245.26962</c:v>
                </c:pt>
                <c:pt idx="398">
                  <c:v>245.26962</c:v>
                </c:pt>
                <c:pt idx="399">
                  <c:v>245.26962</c:v>
                </c:pt>
                <c:pt idx="400">
                  <c:v>245.26962</c:v>
                </c:pt>
                <c:pt idx="401">
                  <c:v>245.26962</c:v>
                </c:pt>
                <c:pt idx="402">
                  <c:v>245.26962</c:v>
                </c:pt>
                <c:pt idx="403">
                  <c:v>245.26962</c:v>
                </c:pt>
                <c:pt idx="404">
                  <c:v>245.26962</c:v>
                </c:pt>
                <c:pt idx="405">
                  <c:v>245.26962</c:v>
                </c:pt>
                <c:pt idx="406">
                  <c:v>245.26962</c:v>
                </c:pt>
                <c:pt idx="407">
                  <c:v>245.26962</c:v>
                </c:pt>
                <c:pt idx="408">
                  <c:v>245.26962</c:v>
                </c:pt>
                <c:pt idx="409">
                  <c:v>245.26962</c:v>
                </c:pt>
                <c:pt idx="410">
                  <c:v>245.26962</c:v>
                </c:pt>
                <c:pt idx="411">
                  <c:v>245.26962</c:v>
                </c:pt>
                <c:pt idx="412">
                  <c:v>245.26962</c:v>
                </c:pt>
                <c:pt idx="413">
                  <c:v>245.26962</c:v>
                </c:pt>
                <c:pt idx="414">
                  <c:v>245.26962</c:v>
                </c:pt>
                <c:pt idx="415">
                  <c:v>245.26962</c:v>
                </c:pt>
                <c:pt idx="416">
                  <c:v>245.26962</c:v>
                </c:pt>
                <c:pt idx="417">
                  <c:v>245.26962</c:v>
                </c:pt>
                <c:pt idx="418">
                  <c:v>245.26962</c:v>
                </c:pt>
                <c:pt idx="419">
                  <c:v>245.26962</c:v>
                </c:pt>
                <c:pt idx="420">
                  <c:v>245.26962</c:v>
                </c:pt>
                <c:pt idx="421">
                  <c:v>245.26962</c:v>
                </c:pt>
                <c:pt idx="422">
                  <c:v>245.26962</c:v>
                </c:pt>
                <c:pt idx="423">
                  <c:v>245.26962</c:v>
                </c:pt>
                <c:pt idx="424">
                  <c:v>245.26962</c:v>
                </c:pt>
                <c:pt idx="425">
                  <c:v>245.26962</c:v>
                </c:pt>
                <c:pt idx="426">
                  <c:v>245.26962</c:v>
                </c:pt>
                <c:pt idx="427">
                  <c:v>245.26962</c:v>
                </c:pt>
                <c:pt idx="428">
                  <c:v>245.26962</c:v>
                </c:pt>
                <c:pt idx="429">
                  <c:v>245.26962</c:v>
                </c:pt>
                <c:pt idx="430">
                  <c:v>245.26962</c:v>
                </c:pt>
                <c:pt idx="431">
                  <c:v>245.26962</c:v>
                </c:pt>
                <c:pt idx="432">
                  <c:v>245.26962</c:v>
                </c:pt>
                <c:pt idx="433">
                  <c:v>245.26962</c:v>
                </c:pt>
                <c:pt idx="434">
                  <c:v>245.26962</c:v>
                </c:pt>
                <c:pt idx="435">
                  <c:v>245.26962</c:v>
                </c:pt>
                <c:pt idx="436">
                  <c:v>245.26962</c:v>
                </c:pt>
                <c:pt idx="437">
                  <c:v>245.26962</c:v>
                </c:pt>
                <c:pt idx="438">
                  <c:v>245.26962</c:v>
                </c:pt>
                <c:pt idx="439">
                  <c:v>245.26962</c:v>
                </c:pt>
                <c:pt idx="440">
                  <c:v>245.26962</c:v>
                </c:pt>
                <c:pt idx="441">
                  <c:v>245.26962</c:v>
                </c:pt>
                <c:pt idx="442">
                  <c:v>245.26962</c:v>
                </c:pt>
                <c:pt idx="443">
                  <c:v>245.26962</c:v>
                </c:pt>
                <c:pt idx="444">
                  <c:v>245.26962</c:v>
                </c:pt>
                <c:pt idx="445">
                  <c:v>245.26962</c:v>
                </c:pt>
                <c:pt idx="446">
                  <c:v>245.26962</c:v>
                </c:pt>
                <c:pt idx="447">
                  <c:v>245.26962</c:v>
                </c:pt>
                <c:pt idx="448">
                  <c:v>245.26962</c:v>
                </c:pt>
                <c:pt idx="449">
                  <c:v>245.26962</c:v>
                </c:pt>
                <c:pt idx="450">
                  <c:v>245.26962</c:v>
                </c:pt>
                <c:pt idx="451">
                  <c:v>245.26962</c:v>
                </c:pt>
                <c:pt idx="452">
                  <c:v>245.26962</c:v>
                </c:pt>
                <c:pt idx="453">
                  <c:v>245.26962</c:v>
                </c:pt>
                <c:pt idx="454">
                  <c:v>245.26962</c:v>
                </c:pt>
                <c:pt idx="455">
                  <c:v>245.26962</c:v>
                </c:pt>
                <c:pt idx="456">
                  <c:v>245.26962</c:v>
                </c:pt>
                <c:pt idx="457">
                  <c:v>245.26962</c:v>
                </c:pt>
                <c:pt idx="458">
                  <c:v>245.26962</c:v>
                </c:pt>
                <c:pt idx="459">
                  <c:v>245.26962</c:v>
                </c:pt>
                <c:pt idx="460">
                  <c:v>245.26962</c:v>
                </c:pt>
                <c:pt idx="461">
                  <c:v>245.26962</c:v>
                </c:pt>
                <c:pt idx="462">
                  <c:v>245.26962</c:v>
                </c:pt>
                <c:pt idx="463">
                  <c:v>245.26962</c:v>
                </c:pt>
                <c:pt idx="464">
                  <c:v>245.26962</c:v>
                </c:pt>
                <c:pt idx="465">
                  <c:v>245.26962</c:v>
                </c:pt>
                <c:pt idx="466">
                  <c:v>245.26962</c:v>
                </c:pt>
                <c:pt idx="467">
                  <c:v>245.26962</c:v>
                </c:pt>
                <c:pt idx="468">
                  <c:v>245.26962</c:v>
                </c:pt>
                <c:pt idx="469">
                  <c:v>245.26962</c:v>
                </c:pt>
                <c:pt idx="470">
                  <c:v>245.26962</c:v>
                </c:pt>
                <c:pt idx="471">
                  <c:v>245.26962</c:v>
                </c:pt>
                <c:pt idx="472">
                  <c:v>245.26962</c:v>
                </c:pt>
                <c:pt idx="473">
                  <c:v>245.26962</c:v>
                </c:pt>
                <c:pt idx="474">
                  <c:v>245.26962</c:v>
                </c:pt>
                <c:pt idx="475">
                  <c:v>245.26962</c:v>
                </c:pt>
                <c:pt idx="476">
                  <c:v>245.26962</c:v>
                </c:pt>
                <c:pt idx="477">
                  <c:v>245.26962</c:v>
                </c:pt>
                <c:pt idx="478">
                  <c:v>245.26962</c:v>
                </c:pt>
                <c:pt idx="479">
                  <c:v>245.26962</c:v>
                </c:pt>
                <c:pt idx="480">
                  <c:v>245.26962</c:v>
                </c:pt>
                <c:pt idx="481">
                  <c:v>245.26962</c:v>
                </c:pt>
                <c:pt idx="482">
                  <c:v>245.26962</c:v>
                </c:pt>
                <c:pt idx="483">
                  <c:v>245.26962</c:v>
                </c:pt>
                <c:pt idx="484">
                  <c:v>245.26962</c:v>
                </c:pt>
                <c:pt idx="485">
                  <c:v>245.26962</c:v>
                </c:pt>
                <c:pt idx="486">
                  <c:v>245.26962</c:v>
                </c:pt>
                <c:pt idx="487">
                  <c:v>245.26962</c:v>
                </c:pt>
                <c:pt idx="488">
                  <c:v>245.26962</c:v>
                </c:pt>
                <c:pt idx="489">
                  <c:v>245.26962</c:v>
                </c:pt>
                <c:pt idx="490">
                  <c:v>245.26962</c:v>
                </c:pt>
                <c:pt idx="491">
                  <c:v>245.26962</c:v>
                </c:pt>
                <c:pt idx="492">
                  <c:v>245.26962</c:v>
                </c:pt>
                <c:pt idx="493">
                  <c:v>245.26962</c:v>
                </c:pt>
                <c:pt idx="494">
                  <c:v>245.26962</c:v>
                </c:pt>
                <c:pt idx="495">
                  <c:v>245.26962</c:v>
                </c:pt>
                <c:pt idx="496">
                  <c:v>245.26962</c:v>
                </c:pt>
                <c:pt idx="497">
                  <c:v>245.26962</c:v>
                </c:pt>
                <c:pt idx="498">
                  <c:v>245.26962</c:v>
                </c:pt>
                <c:pt idx="499">
                  <c:v>245.26962</c:v>
                </c:pt>
                <c:pt idx="500">
                  <c:v>245.26962</c:v>
                </c:pt>
                <c:pt idx="501">
                  <c:v>245.26962</c:v>
                </c:pt>
                <c:pt idx="502">
                  <c:v>245.26962</c:v>
                </c:pt>
                <c:pt idx="503">
                  <c:v>245.26962</c:v>
                </c:pt>
                <c:pt idx="504">
                  <c:v>245.26962</c:v>
                </c:pt>
                <c:pt idx="505">
                  <c:v>245.26962</c:v>
                </c:pt>
                <c:pt idx="506">
                  <c:v>245.26962</c:v>
                </c:pt>
                <c:pt idx="507">
                  <c:v>245.26962</c:v>
                </c:pt>
                <c:pt idx="508">
                  <c:v>245.26962</c:v>
                </c:pt>
                <c:pt idx="509">
                  <c:v>245.26962</c:v>
                </c:pt>
                <c:pt idx="510">
                  <c:v>245.26962</c:v>
                </c:pt>
                <c:pt idx="511">
                  <c:v>245.26962</c:v>
                </c:pt>
                <c:pt idx="512">
                  <c:v>245.26962</c:v>
                </c:pt>
                <c:pt idx="513">
                  <c:v>245.26962</c:v>
                </c:pt>
                <c:pt idx="514">
                  <c:v>245.26962</c:v>
                </c:pt>
                <c:pt idx="515">
                  <c:v>245.26962</c:v>
                </c:pt>
                <c:pt idx="516">
                  <c:v>245.26962</c:v>
                </c:pt>
                <c:pt idx="517">
                  <c:v>245.26962</c:v>
                </c:pt>
                <c:pt idx="518">
                  <c:v>245.26962</c:v>
                </c:pt>
                <c:pt idx="519">
                  <c:v>245.26962</c:v>
                </c:pt>
                <c:pt idx="520">
                  <c:v>245.26962</c:v>
                </c:pt>
                <c:pt idx="521">
                  <c:v>245.26962</c:v>
                </c:pt>
                <c:pt idx="522">
                  <c:v>245.26962</c:v>
                </c:pt>
                <c:pt idx="523">
                  <c:v>245.26962</c:v>
                </c:pt>
                <c:pt idx="524">
                  <c:v>245.26962</c:v>
                </c:pt>
                <c:pt idx="525">
                  <c:v>245.26962</c:v>
                </c:pt>
                <c:pt idx="526">
                  <c:v>245.26962</c:v>
                </c:pt>
                <c:pt idx="527">
                  <c:v>245.26962</c:v>
                </c:pt>
                <c:pt idx="528">
                  <c:v>245.26962</c:v>
                </c:pt>
                <c:pt idx="529">
                  <c:v>245.26962</c:v>
                </c:pt>
                <c:pt idx="530">
                  <c:v>245.26962</c:v>
                </c:pt>
                <c:pt idx="531">
                  <c:v>245.26962</c:v>
                </c:pt>
                <c:pt idx="532">
                  <c:v>245.26962</c:v>
                </c:pt>
                <c:pt idx="533">
                  <c:v>245.26962</c:v>
                </c:pt>
                <c:pt idx="534">
                  <c:v>245.26962</c:v>
                </c:pt>
                <c:pt idx="535">
                  <c:v>245.26962</c:v>
                </c:pt>
                <c:pt idx="536">
                  <c:v>245.26962</c:v>
                </c:pt>
                <c:pt idx="537">
                  <c:v>245.26962</c:v>
                </c:pt>
                <c:pt idx="538">
                  <c:v>245.26962</c:v>
                </c:pt>
                <c:pt idx="539">
                  <c:v>245.26962</c:v>
                </c:pt>
                <c:pt idx="540">
                  <c:v>245.26962</c:v>
                </c:pt>
                <c:pt idx="541">
                  <c:v>245.26962</c:v>
                </c:pt>
                <c:pt idx="542">
                  <c:v>245.26962</c:v>
                </c:pt>
                <c:pt idx="543">
                  <c:v>245.26962</c:v>
                </c:pt>
                <c:pt idx="544">
                  <c:v>245.26962</c:v>
                </c:pt>
                <c:pt idx="545">
                  <c:v>245.26962</c:v>
                </c:pt>
                <c:pt idx="546">
                  <c:v>245.26962</c:v>
                </c:pt>
                <c:pt idx="547">
                  <c:v>245.26962</c:v>
                </c:pt>
                <c:pt idx="548">
                  <c:v>245.26962</c:v>
                </c:pt>
                <c:pt idx="549">
                  <c:v>245.26962</c:v>
                </c:pt>
                <c:pt idx="550">
                  <c:v>245.26962</c:v>
                </c:pt>
                <c:pt idx="551">
                  <c:v>245.26962</c:v>
                </c:pt>
                <c:pt idx="552">
                  <c:v>245.26962</c:v>
                </c:pt>
                <c:pt idx="553">
                  <c:v>245.26962</c:v>
                </c:pt>
                <c:pt idx="554">
                  <c:v>245.26962</c:v>
                </c:pt>
                <c:pt idx="555">
                  <c:v>245.26962</c:v>
                </c:pt>
                <c:pt idx="556">
                  <c:v>245.26962</c:v>
                </c:pt>
                <c:pt idx="557">
                  <c:v>245.26962</c:v>
                </c:pt>
                <c:pt idx="558">
                  <c:v>245.26962</c:v>
                </c:pt>
                <c:pt idx="559">
                  <c:v>245.26962</c:v>
                </c:pt>
                <c:pt idx="560">
                  <c:v>245.26962</c:v>
                </c:pt>
                <c:pt idx="561">
                  <c:v>245.26962</c:v>
                </c:pt>
                <c:pt idx="562">
                  <c:v>245.26962</c:v>
                </c:pt>
                <c:pt idx="563">
                  <c:v>245.26962</c:v>
                </c:pt>
                <c:pt idx="564">
                  <c:v>245.26962</c:v>
                </c:pt>
                <c:pt idx="565">
                  <c:v>245.26962</c:v>
                </c:pt>
                <c:pt idx="566">
                  <c:v>245.26962</c:v>
                </c:pt>
                <c:pt idx="567">
                  <c:v>245.26962</c:v>
                </c:pt>
                <c:pt idx="568">
                  <c:v>245.26962</c:v>
                </c:pt>
                <c:pt idx="569">
                  <c:v>245.26962</c:v>
                </c:pt>
                <c:pt idx="570">
                  <c:v>245.26962</c:v>
                </c:pt>
                <c:pt idx="571">
                  <c:v>245.26962</c:v>
                </c:pt>
                <c:pt idx="572">
                  <c:v>245.26962</c:v>
                </c:pt>
                <c:pt idx="573">
                  <c:v>245.26962</c:v>
                </c:pt>
                <c:pt idx="574">
                  <c:v>245.26962</c:v>
                </c:pt>
                <c:pt idx="575">
                  <c:v>245.26962</c:v>
                </c:pt>
                <c:pt idx="576">
                  <c:v>245.26962</c:v>
                </c:pt>
                <c:pt idx="577">
                  <c:v>245.26962</c:v>
                </c:pt>
                <c:pt idx="578">
                  <c:v>245.26962</c:v>
                </c:pt>
                <c:pt idx="579">
                  <c:v>245.26962</c:v>
                </c:pt>
                <c:pt idx="580">
                  <c:v>245.26962</c:v>
                </c:pt>
                <c:pt idx="581">
                  <c:v>245.26962</c:v>
                </c:pt>
                <c:pt idx="582">
                  <c:v>245.26962</c:v>
                </c:pt>
                <c:pt idx="583">
                  <c:v>245.26962</c:v>
                </c:pt>
                <c:pt idx="584">
                  <c:v>245.26962</c:v>
                </c:pt>
                <c:pt idx="585">
                  <c:v>245.26962</c:v>
                </c:pt>
                <c:pt idx="586">
                  <c:v>245.26962</c:v>
                </c:pt>
                <c:pt idx="587">
                  <c:v>245.26962</c:v>
                </c:pt>
                <c:pt idx="588">
                  <c:v>245.26962</c:v>
                </c:pt>
                <c:pt idx="589">
                  <c:v>245.26962</c:v>
                </c:pt>
                <c:pt idx="590">
                  <c:v>245.26962</c:v>
                </c:pt>
                <c:pt idx="591">
                  <c:v>245.26962</c:v>
                </c:pt>
                <c:pt idx="592">
                  <c:v>245.26962</c:v>
                </c:pt>
                <c:pt idx="593">
                  <c:v>245.26962</c:v>
                </c:pt>
                <c:pt idx="594">
                  <c:v>245.26962</c:v>
                </c:pt>
                <c:pt idx="595">
                  <c:v>245.26962</c:v>
                </c:pt>
                <c:pt idx="596">
                  <c:v>245.26962</c:v>
                </c:pt>
                <c:pt idx="597">
                  <c:v>245.26962</c:v>
                </c:pt>
                <c:pt idx="598">
                  <c:v>245.26962</c:v>
                </c:pt>
                <c:pt idx="599">
                  <c:v>245.26962</c:v>
                </c:pt>
                <c:pt idx="600">
                  <c:v>245.26962</c:v>
                </c:pt>
                <c:pt idx="601">
                  <c:v>245.26962</c:v>
                </c:pt>
                <c:pt idx="602">
                  <c:v>245.26962</c:v>
                </c:pt>
                <c:pt idx="603">
                  <c:v>245.26962</c:v>
                </c:pt>
                <c:pt idx="604">
                  <c:v>245.26962</c:v>
                </c:pt>
                <c:pt idx="605">
                  <c:v>245.26962</c:v>
                </c:pt>
                <c:pt idx="606">
                  <c:v>245.26962</c:v>
                </c:pt>
                <c:pt idx="607">
                  <c:v>245.26962</c:v>
                </c:pt>
                <c:pt idx="608">
                  <c:v>245.26962</c:v>
                </c:pt>
                <c:pt idx="609">
                  <c:v>245.26962</c:v>
                </c:pt>
                <c:pt idx="610">
                  <c:v>245.26962</c:v>
                </c:pt>
                <c:pt idx="611">
                  <c:v>245.26962</c:v>
                </c:pt>
                <c:pt idx="612">
                  <c:v>245.26962</c:v>
                </c:pt>
                <c:pt idx="613">
                  <c:v>245.26962</c:v>
                </c:pt>
                <c:pt idx="614">
                  <c:v>245.26962</c:v>
                </c:pt>
                <c:pt idx="615">
                  <c:v>245.26962</c:v>
                </c:pt>
                <c:pt idx="616">
                  <c:v>245.26962</c:v>
                </c:pt>
                <c:pt idx="617">
                  <c:v>245.26962</c:v>
                </c:pt>
                <c:pt idx="618">
                  <c:v>245.26962</c:v>
                </c:pt>
                <c:pt idx="619">
                  <c:v>245.26962</c:v>
                </c:pt>
                <c:pt idx="620">
                  <c:v>245.26962</c:v>
                </c:pt>
                <c:pt idx="621">
                  <c:v>245.26962</c:v>
                </c:pt>
                <c:pt idx="622">
                  <c:v>245.26962</c:v>
                </c:pt>
                <c:pt idx="623">
                  <c:v>245.26962</c:v>
                </c:pt>
                <c:pt idx="624">
                  <c:v>245.26962</c:v>
                </c:pt>
                <c:pt idx="625">
                  <c:v>245.26962</c:v>
                </c:pt>
                <c:pt idx="626">
                  <c:v>245.26962</c:v>
                </c:pt>
                <c:pt idx="627">
                  <c:v>245.26962</c:v>
                </c:pt>
                <c:pt idx="628">
                  <c:v>245.26962</c:v>
                </c:pt>
                <c:pt idx="629">
                  <c:v>245.26962</c:v>
                </c:pt>
                <c:pt idx="630">
                  <c:v>245.26962</c:v>
                </c:pt>
                <c:pt idx="631">
                  <c:v>245.26962</c:v>
                </c:pt>
                <c:pt idx="632">
                  <c:v>245.26962</c:v>
                </c:pt>
                <c:pt idx="633">
                  <c:v>245.26962</c:v>
                </c:pt>
                <c:pt idx="634">
                  <c:v>245.26962</c:v>
                </c:pt>
                <c:pt idx="635">
                  <c:v>245.26962</c:v>
                </c:pt>
                <c:pt idx="636">
                  <c:v>245.26962</c:v>
                </c:pt>
                <c:pt idx="637">
                  <c:v>245.26962</c:v>
                </c:pt>
                <c:pt idx="638">
                  <c:v>245.26962</c:v>
                </c:pt>
                <c:pt idx="639">
                  <c:v>245.26962</c:v>
                </c:pt>
                <c:pt idx="640">
                  <c:v>245.26962</c:v>
                </c:pt>
                <c:pt idx="641">
                  <c:v>245.26962</c:v>
                </c:pt>
                <c:pt idx="642">
                  <c:v>245.26962</c:v>
                </c:pt>
                <c:pt idx="643">
                  <c:v>245.26962</c:v>
                </c:pt>
                <c:pt idx="644">
                  <c:v>245.26962</c:v>
                </c:pt>
                <c:pt idx="645">
                  <c:v>245.26962</c:v>
                </c:pt>
                <c:pt idx="646">
                  <c:v>245.26962</c:v>
                </c:pt>
                <c:pt idx="647">
                  <c:v>245.26962</c:v>
                </c:pt>
                <c:pt idx="648">
                  <c:v>245.26962</c:v>
                </c:pt>
                <c:pt idx="649">
                  <c:v>245.26962</c:v>
                </c:pt>
                <c:pt idx="650">
                  <c:v>245.26962</c:v>
                </c:pt>
                <c:pt idx="651">
                  <c:v>245.26962</c:v>
                </c:pt>
                <c:pt idx="652">
                  <c:v>245.26962</c:v>
                </c:pt>
                <c:pt idx="653">
                  <c:v>245.26962</c:v>
                </c:pt>
                <c:pt idx="654">
                  <c:v>245.26962</c:v>
                </c:pt>
                <c:pt idx="655">
                  <c:v>245.26962</c:v>
                </c:pt>
                <c:pt idx="656">
                  <c:v>245.26962</c:v>
                </c:pt>
                <c:pt idx="657">
                  <c:v>245.26962</c:v>
                </c:pt>
                <c:pt idx="658">
                  <c:v>245.26962</c:v>
                </c:pt>
                <c:pt idx="659">
                  <c:v>245.26962</c:v>
                </c:pt>
                <c:pt idx="660">
                  <c:v>245.26962</c:v>
                </c:pt>
                <c:pt idx="661">
                  <c:v>245.26962</c:v>
                </c:pt>
                <c:pt idx="662">
                  <c:v>245.26962</c:v>
                </c:pt>
                <c:pt idx="663">
                  <c:v>245.26962</c:v>
                </c:pt>
                <c:pt idx="664">
                  <c:v>245.26962</c:v>
                </c:pt>
                <c:pt idx="665">
                  <c:v>245.26962</c:v>
                </c:pt>
                <c:pt idx="666">
                  <c:v>245.26962</c:v>
                </c:pt>
                <c:pt idx="667">
                  <c:v>245.26962</c:v>
                </c:pt>
                <c:pt idx="668">
                  <c:v>245.26962</c:v>
                </c:pt>
                <c:pt idx="669">
                  <c:v>245.26962</c:v>
                </c:pt>
                <c:pt idx="670">
                  <c:v>245.26962</c:v>
                </c:pt>
                <c:pt idx="671">
                  <c:v>245.26962</c:v>
                </c:pt>
                <c:pt idx="672">
                  <c:v>245.26962</c:v>
                </c:pt>
                <c:pt idx="673">
                  <c:v>245.26962</c:v>
                </c:pt>
                <c:pt idx="674">
                  <c:v>245.26962</c:v>
                </c:pt>
                <c:pt idx="675">
                  <c:v>245.26962</c:v>
                </c:pt>
                <c:pt idx="676">
                  <c:v>245.26962</c:v>
                </c:pt>
                <c:pt idx="677">
                  <c:v>245.26962</c:v>
                </c:pt>
                <c:pt idx="678">
                  <c:v>245.26962</c:v>
                </c:pt>
                <c:pt idx="679">
                  <c:v>245.26962</c:v>
                </c:pt>
                <c:pt idx="680">
                  <c:v>245.26962</c:v>
                </c:pt>
                <c:pt idx="681">
                  <c:v>245.26962</c:v>
                </c:pt>
                <c:pt idx="682">
                  <c:v>245.26962</c:v>
                </c:pt>
                <c:pt idx="683">
                  <c:v>245.26962</c:v>
                </c:pt>
                <c:pt idx="684">
                  <c:v>245.26962</c:v>
                </c:pt>
                <c:pt idx="685">
                  <c:v>245.26962</c:v>
                </c:pt>
                <c:pt idx="686">
                  <c:v>245.26962</c:v>
                </c:pt>
                <c:pt idx="687">
                  <c:v>245.26962</c:v>
                </c:pt>
                <c:pt idx="688">
                  <c:v>245.26962</c:v>
                </c:pt>
                <c:pt idx="689">
                  <c:v>245.26962</c:v>
                </c:pt>
                <c:pt idx="690">
                  <c:v>245.26962</c:v>
                </c:pt>
                <c:pt idx="691">
                  <c:v>245.26962</c:v>
                </c:pt>
                <c:pt idx="692">
                  <c:v>245.26962</c:v>
                </c:pt>
                <c:pt idx="693">
                  <c:v>245.26962</c:v>
                </c:pt>
                <c:pt idx="694">
                  <c:v>245.26962</c:v>
                </c:pt>
                <c:pt idx="695">
                  <c:v>245.26962</c:v>
                </c:pt>
                <c:pt idx="696">
                  <c:v>245.26962</c:v>
                </c:pt>
                <c:pt idx="697">
                  <c:v>245.26962</c:v>
                </c:pt>
                <c:pt idx="698">
                  <c:v>245.26962</c:v>
                </c:pt>
                <c:pt idx="699">
                  <c:v>245.26962</c:v>
                </c:pt>
                <c:pt idx="700">
                  <c:v>245.26962</c:v>
                </c:pt>
                <c:pt idx="701">
                  <c:v>245.26962</c:v>
                </c:pt>
                <c:pt idx="702">
                  <c:v>245.26962</c:v>
                </c:pt>
                <c:pt idx="703">
                  <c:v>245.26962</c:v>
                </c:pt>
                <c:pt idx="704">
                  <c:v>245.26962</c:v>
                </c:pt>
                <c:pt idx="705">
                  <c:v>245.26962</c:v>
                </c:pt>
                <c:pt idx="706">
                  <c:v>245.26962</c:v>
                </c:pt>
                <c:pt idx="707">
                  <c:v>245.26962</c:v>
                </c:pt>
                <c:pt idx="708">
                  <c:v>245.26962</c:v>
                </c:pt>
                <c:pt idx="709">
                  <c:v>245.26962</c:v>
                </c:pt>
                <c:pt idx="710">
                  <c:v>245.26962</c:v>
                </c:pt>
                <c:pt idx="711">
                  <c:v>245.26962</c:v>
                </c:pt>
                <c:pt idx="712">
                  <c:v>245.26962</c:v>
                </c:pt>
                <c:pt idx="713">
                  <c:v>245.26962</c:v>
                </c:pt>
                <c:pt idx="714">
                  <c:v>245.26962</c:v>
                </c:pt>
                <c:pt idx="715">
                  <c:v>245.26962</c:v>
                </c:pt>
                <c:pt idx="716">
                  <c:v>245.26962</c:v>
                </c:pt>
                <c:pt idx="717">
                  <c:v>245.26962</c:v>
                </c:pt>
                <c:pt idx="718">
                  <c:v>245.26962</c:v>
                </c:pt>
                <c:pt idx="719">
                  <c:v>245.26962</c:v>
                </c:pt>
                <c:pt idx="720">
                  <c:v>245.26962</c:v>
                </c:pt>
                <c:pt idx="721">
                  <c:v>245.26962</c:v>
                </c:pt>
                <c:pt idx="722">
                  <c:v>245.26962</c:v>
                </c:pt>
                <c:pt idx="723">
                  <c:v>245.26962</c:v>
                </c:pt>
                <c:pt idx="724">
                  <c:v>245.26962</c:v>
                </c:pt>
                <c:pt idx="725">
                  <c:v>245.26962</c:v>
                </c:pt>
                <c:pt idx="726">
                  <c:v>245.26962</c:v>
                </c:pt>
                <c:pt idx="727">
                  <c:v>245.26962</c:v>
                </c:pt>
                <c:pt idx="728">
                  <c:v>245.26962</c:v>
                </c:pt>
                <c:pt idx="729">
                  <c:v>245.26962</c:v>
                </c:pt>
                <c:pt idx="730">
                  <c:v>245.26962</c:v>
                </c:pt>
                <c:pt idx="731">
                  <c:v>245.26962</c:v>
                </c:pt>
                <c:pt idx="732">
                  <c:v>245.26962</c:v>
                </c:pt>
                <c:pt idx="733">
                  <c:v>245.26962</c:v>
                </c:pt>
                <c:pt idx="734">
                  <c:v>245.26962</c:v>
                </c:pt>
                <c:pt idx="735">
                  <c:v>245.26962</c:v>
                </c:pt>
                <c:pt idx="736">
                  <c:v>245.26962</c:v>
                </c:pt>
                <c:pt idx="737">
                  <c:v>245.26962</c:v>
                </c:pt>
                <c:pt idx="738">
                  <c:v>245.26962</c:v>
                </c:pt>
                <c:pt idx="739">
                  <c:v>245.26962</c:v>
                </c:pt>
                <c:pt idx="740">
                  <c:v>245.26962</c:v>
                </c:pt>
                <c:pt idx="741">
                  <c:v>245.26962</c:v>
                </c:pt>
                <c:pt idx="742">
                  <c:v>245.26962</c:v>
                </c:pt>
                <c:pt idx="743">
                  <c:v>245.26962</c:v>
                </c:pt>
                <c:pt idx="744">
                  <c:v>245.26962</c:v>
                </c:pt>
                <c:pt idx="745">
                  <c:v>245.26962</c:v>
                </c:pt>
                <c:pt idx="746">
                  <c:v>245.26962</c:v>
                </c:pt>
                <c:pt idx="747">
                  <c:v>245.26962</c:v>
                </c:pt>
                <c:pt idx="748">
                  <c:v>245.26962</c:v>
                </c:pt>
                <c:pt idx="749">
                  <c:v>245.26962</c:v>
                </c:pt>
                <c:pt idx="750">
                  <c:v>245.26962</c:v>
                </c:pt>
                <c:pt idx="751">
                  <c:v>245.26962</c:v>
                </c:pt>
                <c:pt idx="752">
                  <c:v>245.26962</c:v>
                </c:pt>
                <c:pt idx="753">
                  <c:v>245.26962</c:v>
                </c:pt>
                <c:pt idx="754">
                  <c:v>245.26962</c:v>
                </c:pt>
                <c:pt idx="755">
                  <c:v>245.26962</c:v>
                </c:pt>
                <c:pt idx="756">
                  <c:v>245.26962</c:v>
                </c:pt>
                <c:pt idx="757">
                  <c:v>245.26962</c:v>
                </c:pt>
                <c:pt idx="758">
                  <c:v>245.26962</c:v>
                </c:pt>
                <c:pt idx="759">
                  <c:v>245.26962</c:v>
                </c:pt>
                <c:pt idx="760">
                  <c:v>245.26962</c:v>
                </c:pt>
                <c:pt idx="761">
                  <c:v>245.26962</c:v>
                </c:pt>
                <c:pt idx="762">
                  <c:v>245.26962</c:v>
                </c:pt>
                <c:pt idx="763">
                  <c:v>245.26962</c:v>
                </c:pt>
                <c:pt idx="764">
                  <c:v>245.26962</c:v>
                </c:pt>
                <c:pt idx="765">
                  <c:v>245.26962</c:v>
                </c:pt>
                <c:pt idx="766">
                  <c:v>245.26962</c:v>
                </c:pt>
                <c:pt idx="767">
                  <c:v>245.26962</c:v>
                </c:pt>
                <c:pt idx="768">
                  <c:v>245.26962</c:v>
                </c:pt>
                <c:pt idx="769">
                  <c:v>245.26962</c:v>
                </c:pt>
                <c:pt idx="770">
                  <c:v>245.26962</c:v>
                </c:pt>
                <c:pt idx="771">
                  <c:v>245.26962</c:v>
                </c:pt>
                <c:pt idx="772">
                  <c:v>245.26962</c:v>
                </c:pt>
                <c:pt idx="773">
                  <c:v>245.26962</c:v>
                </c:pt>
                <c:pt idx="774">
                  <c:v>245.26962</c:v>
                </c:pt>
                <c:pt idx="775">
                  <c:v>245.26962</c:v>
                </c:pt>
                <c:pt idx="776">
                  <c:v>245.26962</c:v>
                </c:pt>
                <c:pt idx="777">
                  <c:v>245.26962</c:v>
                </c:pt>
                <c:pt idx="778">
                  <c:v>245.26962</c:v>
                </c:pt>
                <c:pt idx="779">
                  <c:v>245.26962</c:v>
                </c:pt>
                <c:pt idx="780">
                  <c:v>245.26962</c:v>
                </c:pt>
                <c:pt idx="781">
                  <c:v>245.26962</c:v>
                </c:pt>
                <c:pt idx="782">
                  <c:v>245.26962</c:v>
                </c:pt>
                <c:pt idx="783">
                  <c:v>245.26962</c:v>
                </c:pt>
                <c:pt idx="784">
                  <c:v>245.26962</c:v>
                </c:pt>
                <c:pt idx="785">
                  <c:v>245.26962</c:v>
                </c:pt>
                <c:pt idx="786">
                  <c:v>245.26962</c:v>
                </c:pt>
                <c:pt idx="787">
                  <c:v>245.26962</c:v>
                </c:pt>
                <c:pt idx="788">
                  <c:v>245.26962</c:v>
                </c:pt>
                <c:pt idx="789">
                  <c:v>245.26962</c:v>
                </c:pt>
                <c:pt idx="790">
                  <c:v>245.26962</c:v>
                </c:pt>
                <c:pt idx="791">
                  <c:v>245.26962</c:v>
                </c:pt>
                <c:pt idx="792">
                  <c:v>245.26962</c:v>
                </c:pt>
                <c:pt idx="793">
                  <c:v>245.26962</c:v>
                </c:pt>
                <c:pt idx="794">
                  <c:v>245.26962</c:v>
                </c:pt>
                <c:pt idx="795">
                  <c:v>245.26962</c:v>
                </c:pt>
                <c:pt idx="796">
                  <c:v>245.26962</c:v>
                </c:pt>
                <c:pt idx="797">
                  <c:v>245.26962</c:v>
                </c:pt>
                <c:pt idx="798">
                  <c:v>245.26962</c:v>
                </c:pt>
                <c:pt idx="799">
                  <c:v>245.26962</c:v>
                </c:pt>
                <c:pt idx="800">
                  <c:v>245.26962</c:v>
                </c:pt>
                <c:pt idx="801">
                  <c:v>245.26962</c:v>
                </c:pt>
                <c:pt idx="802">
                  <c:v>245.26962</c:v>
                </c:pt>
                <c:pt idx="803">
                  <c:v>245.26962</c:v>
                </c:pt>
                <c:pt idx="804">
                  <c:v>245.26962</c:v>
                </c:pt>
                <c:pt idx="805">
                  <c:v>245.26962</c:v>
                </c:pt>
                <c:pt idx="806">
                  <c:v>245.26962</c:v>
                </c:pt>
                <c:pt idx="807">
                  <c:v>245.26962</c:v>
                </c:pt>
                <c:pt idx="808">
                  <c:v>245.26962</c:v>
                </c:pt>
                <c:pt idx="809">
                  <c:v>245.26962</c:v>
                </c:pt>
                <c:pt idx="810">
                  <c:v>245.26962</c:v>
                </c:pt>
                <c:pt idx="811">
                  <c:v>245.26962</c:v>
                </c:pt>
                <c:pt idx="812">
                  <c:v>245.26962</c:v>
                </c:pt>
                <c:pt idx="813">
                  <c:v>245.26962</c:v>
                </c:pt>
                <c:pt idx="814">
                  <c:v>245.26962</c:v>
                </c:pt>
                <c:pt idx="815">
                  <c:v>245.26962</c:v>
                </c:pt>
                <c:pt idx="816">
                  <c:v>245.26962</c:v>
                </c:pt>
                <c:pt idx="817">
                  <c:v>245.26962</c:v>
                </c:pt>
                <c:pt idx="818">
                  <c:v>245.26962</c:v>
                </c:pt>
                <c:pt idx="819">
                  <c:v>245.26962</c:v>
                </c:pt>
                <c:pt idx="820">
                  <c:v>245.26962</c:v>
                </c:pt>
                <c:pt idx="821">
                  <c:v>245.26962</c:v>
                </c:pt>
                <c:pt idx="822">
                  <c:v>245.26962</c:v>
                </c:pt>
                <c:pt idx="823">
                  <c:v>245.26962</c:v>
                </c:pt>
                <c:pt idx="824">
                  <c:v>245.26962</c:v>
                </c:pt>
                <c:pt idx="825">
                  <c:v>245.26962</c:v>
                </c:pt>
                <c:pt idx="826">
                  <c:v>245.26962</c:v>
                </c:pt>
                <c:pt idx="827">
                  <c:v>245.26962</c:v>
                </c:pt>
                <c:pt idx="828">
                  <c:v>245.26962</c:v>
                </c:pt>
                <c:pt idx="829">
                  <c:v>245.26962</c:v>
                </c:pt>
                <c:pt idx="830">
                  <c:v>245.26962</c:v>
                </c:pt>
                <c:pt idx="831">
                  <c:v>245.26962</c:v>
                </c:pt>
                <c:pt idx="832">
                  <c:v>245.26962</c:v>
                </c:pt>
                <c:pt idx="833">
                  <c:v>245.26962</c:v>
                </c:pt>
                <c:pt idx="834">
                  <c:v>245.26962</c:v>
                </c:pt>
                <c:pt idx="835">
                  <c:v>245.26962</c:v>
                </c:pt>
                <c:pt idx="836">
                  <c:v>245.26962</c:v>
                </c:pt>
                <c:pt idx="837">
                  <c:v>245.26962</c:v>
                </c:pt>
                <c:pt idx="838">
                  <c:v>245.26962</c:v>
                </c:pt>
                <c:pt idx="839">
                  <c:v>245.26962</c:v>
                </c:pt>
                <c:pt idx="840">
                  <c:v>245.26962</c:v>
                </c:pt>
                <c:pt idx="841">
                  <c:v>245.26962</c:v>
                </c:pt>
                <c:pt idx="842">
                  <c:v>245.26962</c:v>
                </c:pt>
                <c:pt idx="843">
                  <c:v>245.26962</c:v>
                </c:pt>
                <c:pt idx="844">
                  <c:v>245.26962</c:v>
                </c:pt>
                <c:pt idx="845">
                  <c:v>245.26962</c:v>
                </c:pt>
                <c:pt idx="846">
                  <c:v>245.26962</c:v>
                </c:pt>
                <c:pt idx="847">
                  <c:v>245.26962</c:v>
                </c:pt>
                <c:pt idx="848">
                  <c:v>245.26962</c:v>
                </c:pt>
                <c:pt idx="849">
                  <c:v>245.26962</c:v>
                </c:pt>
                <c:pt idx="850">
                  <c:v>245.26962</c:v>
                </c:pt>
                <c:pt idx="851">
                  <c:v>245.26962</c:v>
                </c:pt>
                <c:pt idx="852">
                  <c:v>245.26962</c:v>
                </c:pt>
                <c:pt idx="853">
                  <c:v>245.26962</c:v>
                </c:pt>
                <c:pt idx="854">
                  <c:v>245.26962</c:v>
                </c:pt>
                <c:pt idx="855">
                  <c:v>245.26962</c:v>
                </c:pt>
                <c:pt idx="856">
                  <c:v>245.26962</c:v>
                </c:pt>
                <c:pt idx="857">
                  <c:v>245.26962</c:v>
                </c:pt>
                <c:pt idx="858">
                  <c:v>245.26962</c:v>
                </c:pt>
                <c:pt idx="859">
                  <c:v>245.26962</c:v>
                </c:pt>
                <c:pt idx="860">
                  <c:v>245.26962</c:v>
                </c:pt>
                <c:pt idx="861">
                  <c:v>245.26962</c:v>
                </c:pt>
                <c:pt idx="862">
                  <c:v>245.26962</c:v>
                </c:pt>
                <c:pt idx="863">
                  <c:v>245.26962</c:v>
                </c:pt>
                <c:pt idx="864">
                  <c:v>245.26962</c:v>
                </c:pt>
                <c:pt idx="865">
                  <c:v>245.26962</c:v>
                </c:pt>
                <c:pt idx="866">
                  <c:v>245.26962</c:v>
                </c:pt>
                <c:pt idx="867">
                  <c:v>245.26962</c:v>
                </c:pt>
                <c:pt idx="868">
                  <c:v>245.26962</c:v>
                </c:pt>
                <c:pt idx="869">
                  <c:v>245.26962</c:v>
                </c:pt>
                <c:pt idx="870">
                  <c:v>245.26962</c:v>
                </c:pt>
                <c:pt idx="871">
                  <c:v>245.26962</c:v>
                </c:pt>
                <c:pt idx="872">
                  <c:v>245.26962</c:v>
                </c:pt>
                <c:pt idx="873">
                  <c:v>245.26962</c:v>
                </c:pt>
                <c:pt idx="874">
                  <c:v>245.26962</c:v>
                </c:pt>
                <c:pt idx="875">
                  <c:v>245.26962</c:v>
                </c:pt>
                <c:pt idx="876">
                  <c:v>245.26962</c:v>
                </c:pt>
                <c:pt idx="877">
                  <c:v>245.26962</c:v>
                </c:pt>
                <c:pt idx="878">
                  <c:v>245.26962</c:v>
                </c:pt>
                <c:pt idx="879">
                  <c:v>245.26962</c:v>
                </c:pt>
                <c:pt idx="880">
                  <c:v>245.26962</c:v>
                </c:pt>
                <c:pt idx="881">
                  <c:v>245.26962</c:v>
                </c:pt>
                <c:pt idx="882">
                  <c:v>245.26962</c:v>
                </c:pt>
                <c:pt idx="883">
                  <c:v>245.26962</c:v>
                </c:pt>
                <c:pt idx="884">
                  <c:v>245.26962</c:v>
                </c:pt>
                <c:pt idx="885">
                  <c:v>245.26962</c:v>
                </c:pt>
                <c:pt idx="886">
                  <c:v>245.26962</c:v>
                </c:pt>
                <c:pt idx="887">
                  <c:v>245.26962</c:v>
                </c:pt>
                <c:pt idx="888">
                  <c:v>245.26962</c:v>
                </c:pt>
                <c:pt idx="889">
                  <c:v>245.26962</c:v>
                </c:pt>
                <c:pt idx="890">
                  <c:v>245.26962</c:v>
                </c:pt>
                <c:pt idx="891">
                  <c:v>245.26962</c:v>
                </c:pt>
                <c:pt idx="892">
                  <c:v>245.26962</c:v>
                </c:pt>
                <c:pt idx="893">
                  <c:v>245.26962</c:v>
                </c:pt>
                <c:pt idx="894">
                  <c:v>245.26962</c:v>
                </c:pt>
                <c:pt idx="895">
                  <c:v>245.26962</c:v>
                </c:pt>
                <c:pt idx="896">
                  <c:v>245.26962</c:v>
                </c:pt>
                <c:pt idx="897">
                  <c:v>245.26962</c:v>
                </c:pt>
                <c:pt idx="898">
                  <c:v>245.26962</c:v>
                </c:pt>
                <c:pt idx="899">
                  <c:v>245.26962</c:v>
                </c:pt>
                <c:pt idx="900">
                  <c:v>245.26962</c:v>
                </c:pt>
                <c:pt idx="901">
                  <c:v>245.26962</c:v>
                </c:pt>
                <c:pt idx="902">
                  <c:v>245.26962</c:v>
                </c:pt>
                <c:pt idx="903">
                  <c:v>245.26962</c:v>
                </c:pt>
                <c:pt idx="904">
                  <c:v>245.26962</c:v>
                </c:pt>
                <c:pt idx="905">
                  <c:v>245.26962</c:v>
                </c:pt>
                <c:pt idx="906">
                  <c:v>245.26962</c:v>
                </c:pt>
                <c:pt idx="907">
                  <c:v>245.26962</c:v>
                </c:pt>
                <c:pt idx="908">
                  <c:v>245.26962</c:v>
                </c:pt>
                <c:pt idx="909">
                  <c:v>245.26962</c:v>
                </c:pt>
                <c:pt idx="910">
                  <c:v>245.26962</c:v>
                </c:pt>
                <c:pt idx="911">
                  <c:v>245.26962</c:v>
                </c:pt>
                <c:pt idx="912">
                  <c:v>245.26962</c:v>
                </c:pt>
                <c:pt idx="913">
                  <c:v>245.26962</c:v>
                </c:pt>
                <c:pt idx="914">
                  <c:v>245.26962</c:v>
                </c:pt>
                <c:pt idx="915">
                  <c:v>245.26962</c:v>
                </c:pt>
                <c:pt idx="916">
                  <c:v>245.26962</c:v>
                </c:pt>
                <c:pt idx="917">
                  <c:v>245.26962</c:v>
                </c:pt>
                <c:pt idx="918">
                  <c:v>245.26962</c:v>
                </c:pt>
                <c:pt idx="919">
                  <c:v>245.26962</c:v>
                </c:pt>
                <c:pt idx="920">
                  <c:v>245.26962</c:v>
                </c:pt>
                <c:pt idx="921">
                  <c:v>245.26962</c:v>
                </c:pt>
                <c:pt idx="922">
                  <c:v>245.26962</c:v>
                </c:pt>
                <c:pt idx="923">
                  <c:v>245.26962</c:v>
                </c:pt>
                <c:pt idx="924">
                  <c:v>245.26962</c:v>
                </c:pt>
                <c:pt idx="925">
                  <c:v>245.26962</c:v>
                </c:pt>
                <c:pt idx="926">
                  <c:v>245.26962</c:v>
                </c:pt>
                <c:pt idx="927">
                  <c:v>245.26962</c:v>
                </c:pt>
                <c:pt idx="928">
                  <c:v>245.26962</c:v>
                </c:pt>
                <c:pt idx="929">
                  <c:v>245.26962</c:v>
                </c:pt>
                <c:pt idx="930">
                  <c:v>245.26962</c:v>
                </c:pt>
                <c:pt idx="931">
                  <c:v>245.26962</c:v>
                </c:pt>
                <c:pt idx="932">
                  <c:v>245.26962</c:v>
                </c:pt>
                <c:pt idx="933">
                  <c:v>245.26962</c:v>
                </c:pt>
                <c:pt idx="934">
                  <c:v>245.26962</c:v>
                </c:pt>
                <c:pt idx="935">
                  <c:v>245.26962</c:v>
                </c:pt>
                <c:pt idx="936">
                  <c:v>245.26962</c:v>
                </c:pt>
                <c:pt idx="937">
                  <c:v>245.26962</c:v>
                </c:pt>
                <c:pt idx="938">
                  <c:v>245.26962</c:v>
                </c:pt>
                <c:pt idx="939">
                  <c:v>245.26962</c:v>
                </c:pt>
                <c:pt idx="940">
                  <c:v>245.26962</c:v>
                </c:pt>
                <c:pt idx="941">
                  <c:v>245.26962</c:v>
                </c:pt>
                <c:pt idx="942">
                  <c:v>245.26962</c:v>
                </c:pt>
                <c:pt idx="943">
                  <c:v>245.26962</c:v>
                </c:pt>
                <c:pt idx="944">
                  <c:v>245.26962</c:v>
                </c:pt>
                <c:pt idx="945">
                  <c:v>245.26962</c:v>
                </c:pt>
                <c:pt idx="946">
                  <c:v>245.26962</c:v>
                </c:pt>
                <c:pt idx="947">
                  <c:v>245.26962</c:v>
                </c:pt>
                <c:pt idx="948">
                  <c:v>245.26962</c:v>
                </c:pt>
                <c:pt idx="949">
                  <c:v>245.26962</c:v>
                </c:pt>
                <c:pt idx="950">
                  <c:v>245.26962</c:v>
                </c:pt>
                <c:pt idx="951">
                  <c:v>245.26962</c:v>
                </c:pt>
                <c:pt idx="952">
                  <c:v>245.26962</c:v>
                </c:pt>
                <c:pt idx="953">
                  <c:v>245.26962</c:v>
                </c:pt>
                <c:pt idx="954">
                  <c:v>245.26962</c:v>
                </c:pt>
                <c:pt idx="955">
                  <c:v>245.26962</c:v>
                </c:pt>
                <c:pt idx="956">
                  <c:v>245.26962</c:v>
                </c:pt>
                <c:pt idx="957">
                  <c:v>245.26962</c:v>
                </c:pt>
                <c:pt idx="958">
                  <c:v>245.26962</c:v>
                </c:pt>
                <c:pt idx="959">
                  <c:v>245.26962</c:v>
                </c:pt>
                <c:pt idx="960">
                  <c:v>245.26962</c:v>
                </c:pt>
                <c:pt idx="961">
                  <c:v>245.26962</c:v>
                </c:pt>
                <c:pt idx="962">
                  <c:v>245.26962</c:v>
                </c:pt>
                <c:pt idx="963">
                  <c:v>245.26962</c:v>
                </c:pt>
                <c:pt idx="964">
                  <c:v>245.26962</c:v>
                </c:pt>
                <c:pt idx="965">
                  <c:v>245.26962</c:v>
                </c:pt>
                <c:pt idx="966">
                  <c:v>245.26962</c:v>
                </c:pt>
                <c:pt idx="967">
                  <c:v>245.26962</c:v>
                </c:pt>
                <c:pt idx="968">
                  <c:v>245.26962</c:v>
                </c:pt>
                <c:pt idx="969">
                  <c:v>245.26962</c:v>
                </c:pt>
                <c:pt idx="970">
                  <c:v>245.26962</c:v>
                </c:pt>
                <c:pt idx="971">
                  <c:v>245.26962</c:v>
                </c:pt>
                <c:pt idx="972">
                  <c:v>245.26962</c:v>
                </c:pt>
                <c:pt idx="973">
                  <c:v>245.26962</c:v>
                </c:pt>
                <c:pt idx="974">
                  <c:v>245.26962</c:v>
                </c:pt>
                <c:pt idx="975">
                  <c:v>245.26962</c:v>
                </c:pt>
                <c:pt idx="976">
                  <c:v>245.26962</c:v>
                </c:pt>
                <c:pt idx="977">
                  <c:v>245.26962</c:v>
                </c:pt>
                <c:pt idx="978">
                  <c:v>245.26962</c:v>
                </c:pt>
                <c:pt idx="979">
                  <c:v>245.26962</c:v>
                </c:pt>
                <c:pt idx="980">
                  <c:v>245.26962</c:v>
                </c:pt>
                <c:pt idx="981">
                  <c:v>245.26962</c:v>
                </c:pt>
                <c:pt idx="982">
                  <c:v>245.26962</c:v>
                </c:pt>
                <c:pt idx="983">
                  <c:v>245.26962</c:v>
                </c:pt>
                <c:pt idx="984">
                  <c:v>245.26962</c:v>
                </c:pt>
                <c:pt idx="985">
                  <c:v>245.26962</c:v>
                </c:pt>
                <c:pt idx="986">
                  <c:v>245.26962</c:v>
                </c:pt>
                <c:pt idx="987">
                  <c:v>245.26962</c:v>
                </c:pt>
                <c:pt idx="988">
                  <c:v>245.26962</c:v>
                </c:pt>
                <c:pt idx="989">
                  <c:v>245.26962</c:v>
                </c:pt>
                <c:pt idx="990">
                  <c:v>245.26962</c:v>
                </c:pt>
                <c:pt idx="991">
                  <c:v>245.26962</c:v>
                </c:pt>
                <c:pt idx="992">
                  <c:v>245.26962</c:v>
                </c:pt>
                <c:pt idx="993">
                  <c:v>245.26962</c:v>
                </c:pt>
                <c:pt idx="994">
                  <c:v>245.26962</c:v>
                </c:pt>
                <c:pt idx="995">
                  <c:v>245.26962</c:v>
                </c:pt>
                <c:pt idx="996">
                  <c:v>245.26962</c:v>
                </c:pt>
                <c:pt idx="997">
                  <c:v>245.26962</c:v>
                </c:pt>
                <c:pt idx="998">
                  <c:v>245.26962</c:v>
                </c:pt>
                <c:pt idx="999">
                  <c:v>245.26962</c:v>
                </c:pt>
                <c:pt idx="1000">
                  <c:v>245.26962</c:v>
                </c:pt>
                <c:pt idx="1001">
                  <c:v>245.26962</c:v>
                </c:pt>
                <c:pt idx="1002">
                  <c:v>245.26962</c:v>
                </c:pt>
                <c:pt idx="1003">
                  <c:v>245.26962</c:v>
                </c:pt>
                <c:pt idx="1004">
                  <c:v>245.26962</c:v>
                </c:pt>
                <c:pt idx="1005">
                  <c:v>245.26962</c:v>
                </c:pt>
                <c:pt idx="1006">
                  <c:v>245.26962</c:v>
                </c:pt>
                <c:pt idx="1007">
                  <c:v>245.26962</c:v>
                </c:pt>
                <c:pt idx="1008">
                  <c:v>245.26962</c:v>
                </c:pt>
                <c:pt idx="1009">
                  <c:v>245.26962</c:v>
                </c:pt>
                <c:pt idx="1010">
                  <c:v>245.26962</c:v>
                </c:pt>
                <c:pt idx="1011">
                  <c:v>245.26962</c:v>
                </c:pt>
                <c:pt idx="1012">
                  <c:v>245.26962</c:v>
                </c:pt>
                <c:pt idx="1013">
                  <c:v>245.26962</c:v>
                </c:pt>
                <c:pt idx="1014">
                  <c:v>245.26962</c:v>
                </c:pt>
                <c:pt idx="1015">
                  <c:v>245.26962</c:v>
                </c:pt>
                <c:pt idx="1016">
                  <c:v>245.26962</c:v>
                </c:pt>
                <c:pt idx="1017">
                  <c:v>245.26962</c:v>
                </c:pt>
                <c:pt idx="1018">
                  <c:v>245.26962</c:v>
                </c:pt>
                <c:pt idx="1019">
                  <c:v>245.26962</c:v>
                </c:pt>
                <c:pt idx="1020">
                  <c:v>245.26962</c:v>
                </c:pt>
                <c:pt idx="1021">
                  <c:v>245.26962</c:v>
                </c:pt>
                <c:pt idx="1022">
                  <c:v>245.26962</c:v>
                </c:pt>
                <c:pt idx="1023">
                  <c:v>245.26962</c:v>
                </c:pt>
                <c:pt idx="1024">
                  <c:v>245.26962</c:v>
                </c:pt>
                <c:pt idx="1025">
                  <c:v>245.26962</c:v>
                </c:pt>
                <c:pt idx="1026">
                  <c:v>245.26962</c:v>
                </c:pt>
                <c:pt idx="1027">
                  <c:v>245.26962</c:v>
                </c:pt>
                <c:pt idx="1028">
                  <c:v>245.26962</c:v>
                </c:pt>
                <c:pt idx="1029">
                  <c:v>245.26962</c:v>
                </c:pt>
                <c:pt idx="1030">
                  <c:v>245.26962</c:v>
                </c:pt>
                <c:pt idx="1031">
                  <c:v>245.26962</c:v>
                </c:pt>
                <c:pt idx="1032">
                  <c:v>245.26962</c:v>
                </c:pt>
                <c:pt idx="1033">
                  <c:v>245.26962</c:v>
                </c:pt>
                <c:pt idx="1034">
                  <c:v>245.26962</c:v>
                </c:pt>
                <c:pt idx="1035">
                  <c:v>245.26962</c:v>
                </c:pt>
                <c:pt idx="1036">
                  <c:v>245.26962</c:v>
                </c:pt>
                <c:pt idx="1037">
                  <c:v>245.26962</c:v>
                </c:pt>
                <c:pt idx="1038">
                  <c:v>245.26962</c:v>
                </c:pt>
                <c:pt idx="1039">
                  <c:v>245.26962</c:v>
                </c:pt>
                <c:pt idx="1040">
                  <c:v>245.26962</c:v>
                </c:pt>
                <c:pt idx="1041">
                  <c:v>245.26962</c:v>
                </c:pt>
                <c:pt idx="1042">
                  <c:v>245.26962</c:v>
                </c:pt>
                <c:pt idx="1043">
                  <c:v>245.26962</c:v>
                </c:pt>
                <c:pt idx="1044">
                  <c:v>245.26962</c:v>
                </c:pt>
                <c:pt idx="1045">
                  <c:v>245.26962</c:v>
                </c:pt>
                <c:pt idx="1046">
                  <c:v>245.26962</c:v>
                </c:pt>
                <c:pt idx="1047">
                  <c:v>245.26962</c:v>
                </c:pt>
                <c:pt idx="1048">
                  <c:v>245.26962</c:v>
                </c:pt>
                <c:pt idx="1049">
                  <c:v>245.26962</c:v>
                </c:pt>
                <c:pt idx="1050">
                  <c:v>245.26962</c:v>
                </c:pt>
                <c:pt idx="1051">
                  <c:v>245.26962</c:v>
                </c:pt>
                <c:pt idx="1052">
                  <c:v>245.26962</c:v>
                </c:pt>
                <c:pt idx="1053">
                  <c:v>245.26962</c:v>
                </c:pt>
                <c:pt idx="1054">
                  <c:v>245.26962</c:v>
                </c:pt>
                <c:pt idx="1055">
                  <c:v>245.26962</c:v>
                </c:pt>
                <c:pt idx="1056">
                  <c:v>245.26962</c:v>
                </c:pt>
                <c:pt idx="1057">
                  <c:v>245.26962</c:v>
                </c:pt>
                <c:pt idx="1058">
                  <c:v>245.26962</c:v>
                </c:pt>
                <c:pt idx="1059">
                  <c:v>245.26962</c:v>
                </c:pt>
                <c:pt idx="1060">
                  <c:v>245.26962</c:v>
                </c:pt>
                <c:pt idx="1061">
                  <c:v>245.26962</c:v>
                </c:pt>
                <c:pt idx="1062">
                  <c:v>245.26962</c:v>
                </c:pt>
                <c:pt idx="1063">
                  <c:v>245.26962</c:v>
                </c:pt>
                <c:pt idx="1064">
                  <c:v>245.26962</c:v>
                </c:pt>
                <c:pt idx="1065">
                  <c:v>245.26962</c:v>
                </c:pt>
                <c:pt idx="1066">
                  <c:v>245.26962</c:v>
                </c:pt>
                <c:pt idx="1067">
                  <c:v>245.26962</c:v>
                </c:pt>
                <c:pt idx="1068">
                  <c:v>245.26962</c:v>
                </c:pt>
                <c:pt idx="1069">
                  <c:v>245.26962</c:v>
                </c:pt>
                <c:pt idx="1070">
                  <c:v>245.26962</c:v>
                </c:pt>
                <c:pt idx="1071">
                  <c:v>245.26962</c:v>
                </c:pt>
                <c:pt idx="1072">
                  <c:v>245.26962</c:v>
                </c:pt>
                <c:pt idx="1073">
                  <c:v>245.26962</c:v>
                </c:pt>
                <c:pt idx="1074">
                  <c:v>245.26962</c:v>
                </c:pt>
                <c:pt idx="1075">
                  <c:v>245.26962</c:v>
                </c:pt>
                <c:pt idx="1076">
                  <c:v>245.26962</c:v>
                </c:pt>
                <c:pt idx="1077">
                  <c:v>245.26962</c:v>
                </c:pt>
                <c:pt idx="1078">
                  <c:v>245.26962</c:v>
                </c:pt>
                <c:pt idx="1079">
                  <c:v>245.26962</c:v>
                </c:pt>
                <c:pt idx="1080">
                  <c:v>245.26962</c:v>
                </c:pt>
                <c:pt idx="1081">
                  <c:v>245.26962</c:v>
                </c:pt>
                <c:pt idx="1082">
                  <c:v>245.26962</c:v>
                </c:pt>
                <c:pt idx="1083">
                  <c:v>245.26962</c:v>
                </c:pt>
                <c:pt idx="1084">
                  <c:v>245.26962</c:v>
                </c:pt>
                <c:pt idx="1085">
                  <c:v>245.26962</c:v>
                </c:pt>
                <c:pt idx="1086">
                  <c:v>245.26962</c:v>
                </c:pt>
                <c:pt idx="1087">
                  <c:v>245.26962</c:v>
                </c:pt>
                <c:pt idx="1088">
                  <c:v>245.26962</c:v>
                </c:pt>
                <c:pt idx="1089">
                  <c:v>245.26962</c:v>
                </c:pt>
                <c:pt idx="1090">
                  <c:v>245.26962</c:v>
                </c:pt>
                <c:pt idx="1091">
                  <c:v>245.26962</c:v>
                </c:pt>
                <c:pt idx="1092">
                  <c:v>245.26962</c:v>
                </c:pt>
                <c:pt idx="1093">
                  <c:v>245.26962</c:v>
                </c:pt>
                <c:pt idx="1094">
                  <c:v>245.26962</c:v>
                </c:pt>
                <c:pt idx="1095">
                  <c:v>245.26962</c:v>
                </c:pt>
                <c:pt idx="1096">
                  <c:v>245.26962</c:v>
                </c:pt>
                <c:pt idx="1097">
                  <c:v>245.26962</c:v>
                </c:pt>
                <c:pt idx="1098">
                  <c:v>245.26962</c:v>
                </c:pt>
                <c:pt idx="1099">
                  <c:v>245.26962</c:v>
                </c:pt>
                <c:pt idx="1100">
                  <c:v>245.26962</c:v>
                </c:pt>
                <c:pt idx="1101">
                  <c:v>245.26962</c:v>
                </c:pt>
                <c:pt idx="1102">
                  <c:v>245.26962</c:v>
                </c:pt>
                <c:pt idx="1103">
                  <c:v>245.26962</c:v>
                </c:pt>
                <c:pt idx="1104">
                  <c:v>245.26962</c:v>
                </c:pt>
                <c:pt idx="1105">
                  <c:v>245.26962</c:v>
                </c:pt>
                <c:pt idx="1106">
                  <c:v>245.26962</c:v>
                </c:pt>
                <c:pt idx="1107">
                  <c:v>245.26962</c:v>
                </c:pt>
                <c:pt idx="1108">
                  <c:v>245.26962</c:v>
                </c:pt>
                <c:pt idx="1109">
                  <c:v>245.26962</c:v>
                </c:pt>
                <c:pt idx="1110">
                  <c:v>245.26962</c:v>
                </c:pt>
                <c:pt idx="1111">
                  <c:v>245.26962</c:v>
                </c:pt>
                <c:pt idx="1112">
                  <c:v>245.26962</c:v>
                </c:pt>
                <c:pt idx="1113">
                  <c:v>245.26962</c:v>
                </c:pt>
                <c:pt idx="1114">
                  <c:v>245.26962</c:v>
                </c:pt>
                <c:pt idx="1115">
                  <c:v>245.26962</c:v>
                </c:pt>
                <c:pt idx="1116">
                  <c:v>245.26962</c:v>
                </c:pt>
                <c:pt idx="1117">
                  <c:v>245.26962</c:v>
                </c:pt>
                <c:pt idx="1118">
                  <c:v>245.26962</c:v>
                </c:pt>
                <c:pt idx="1119">
                  <c:v>245.26962</c:v>
                </c:pt>
                <c:pt idx="1120">
                  <c:v>245.26962</c:v>
                </c:pt>
                <c:pt idx="1121">
                  <c:v>245.26962</c:v>
                </c:pt>
                <c:pt idx="1122">
                  <c:v>245.26962</c:v>
                </c:pt>
                <c:pt idx="1123">
                  <c:v>245.26962</c:v>
                </c:pt>
                <c:pt idx="1124">
                  <c:v>245.26962</c:v>
                </c:pt>
                <c:pt idx="1125">
                  <c:v>245.26962</c:v>
                </c:pt>
                <c:pt idx="1126">
                  <c:v>245.26962</c:v>
                </c:pt>
                <c:pt idx="1127">
                  <c:v>245.26962</c:v>
                </c:pt>
                <c:pt idx="1128">
                  <c:v>245.26962</c:v>
                </c:pt>
                <c:pt idx="1129">
                  <c:v>245.26962</c:v>
                </c:pt>
                <c:pt idx="1130">
                  <c:v>245.26962</c:v>
                </c:pt>
                <c:pt idx="1131">
                  <c:v>245.26962</c:v>
                </c:pt>
                <c:pt idx="1132">
                  <c:v>245.26962</c:v>
                </c:pt>
                <c:pt idx="1133">
                  <c:v>245.26962</c:v>
                </c:pt>
                <c:pt idx="1134">
                  <c:v>245.26962</c:v>
                </c:pt>
                <c:pt idx="1135">
                  <c:v>245.26962</c:v>
                </c:pt>
                <c:pt idx="1136">
                  <c:v>245.26962</c:v>
                </c:pt>
                <c:pt idx="1137">
                  <c:v>245.26962</c:v>
                </c:pt>
                <c:pt idx="1138">
                  <c:v>245.26962</c:v>
                </c:pt>
                <c:pt idx="1139">
                  <c:v>245.26962</c:v>
                </c:pt>
                <c:pt idx="1140">
                  <c:v>245.26962</c:v>
                </c:pt>
                <c:pt idx="1141">
                  <c:v>245.26962</c:v>
                </c:pt>
                <c:pt idx="1142">
                  <c:v>245.26962</c:v>
                </c:pt>
                <c:pt idx="1143">
                  <c:v>245.26962</c:v>
                </c:pt>
                <c:pt idx="1144">
                  <c:v>245.26962</c:v>
                </c:pt>
                <c:pt idx="1145">
                  <c:v>245.26962</c:v>
                </c:pt>
                <c:pt idx="1146">
                  <c:v>245.26962</c:v>
                </c:pt>
                <c:pt idx="1147">
                  <c:v>245.26962</c:v>
                </c:pt>
                <c:pt idx="1148">
                  <c:v>245.26962</c:v>
                </c:pt>
                <c:pt idx="1149">
                  <c:v>245.26962</c:v>
                </c:pt>
                <c:pt idx="1150">
                  <c:v>245.26962</c:v>
                </c:pt>
                <c:pt idx="1151">
                  <c:v>245.26962</c:v>
                </c:pt>
                <c:pt idx="1152">
                  <c:v>245.26962</c:v>
                </c:pt>
                <c:pt idx="1153">
                  <c:v>245.26962</c:v>
                </c:pt>
                <c:pt idx="1154">
                  <c:v>245.26962</c:v>
                </c:pt>
                <c:pt idx="1155">
                  <c:v>245.26962</c:v>
                </c:pt>
                <c:pt idx="1156">
                  <c:v>245.26962</c:v>
                </c:pt>
                <c:pt idx="1157">
                  <c:v>245.26962</c:v>
                </c:pt>
                <c:pt idx="1158">
                  <c:v>245.26962</c:v>
                </c:pt>
                <c:pt idx="1159">
                  <c:v>245.26962</c:v>
                </c:pt>
                <c:pt idx="1160">
                  <c:v>245.26962</c:v>
                </c:pt>
                <c:pt idx="1161">
                  <c:v>245.26962</c:v>
                </c:pt>
                <c:pt idx="1162">
                  <c:v>245.26962</c:v>
                </c:pt>
                <c:pt idx="1163">
                  <c:v>245.26962</c:v>
                </c:pt>
                <c:pt idx="1164">
                  <c:v>245.26962</c:v>
                </c:pt>
                <c:pt idx="1165">
                  <c:v>245.26962</c:v>
                </c:pt>
                <c:pt idx="1166">
                  <c:v>245.26962</c:v>
                </c:pt>
                <c:pt idx="1167">
                  <c:v>245.26962</c:v>
                </c:pt>
                <c:pt idx="1168">
                  <c:v>245.26962</c:v>
                </c:pt>
                <c:pt idx="1169">
                  <c:v>245.26962</c:v>
                </c:pt>
                <c:pt idx="1170">
                  <c:v>245.26962</c:v>
                </c:pt>
                <c:pt idx="1171">
                  <c:v>245.26962</c:v>
                </c:pt>
                <c:pt idx="1172">
                  <c:v>245.26962</c:v>
                </c:pt>
                <c:pt idx="1173">
                  <c:v>245.26962</c:v>
                </c:pt>
                <c:pt idx="1174">
                  <c:v>245.26962</c:v>
                </c:pt>
                <c:pt idx="1175">
                  <c:v>245.26962</c:v>
                </c:pt>
                <c:pt idx="1176">
                  <c:v>245.26962</c:v>
                </c:pt>
                <c:pt idx="1177">
                  <c:v>245.26962</c:v>
                </c:pt>
                <c:pt idx="1178">
                  <c:v>245.26962</c:v>
                </c:pt>
                <c:pt idx="1179">
                  <c:v>245.26962</c:v>
                </c:pt>
                <c:pt idx="1180">
                  <c:v>245.26962</c:v>
                </c:pt>
                <c:pt idx="1181">
                  <c:v>245.26962</c:v>
                </c:pt>
                <c:pt idx="1182">
                  <c:v>245.26962</c:v>
                </c:pt>
                <c:pt idx="1183">
                  <c:v>245.26962</c:v>
                </c:pt>
                <c:pt idx="1184">
                  <c:v>245.26962</c:v>
                </c:pt>
                <c:pt idx="1185">
                  <c:v>245.26962</c:v>
                </c:pt>
                <c:pt idx="1186">
                  <c:v>245.26962</c:v>
                </c:pt>
                <c:pt idx="1187">
                  <c:v>245.26962</c:v>
                </c:pt>
                <c:pt idx="1188">
                  <c:v>245.26962</c:v>
                </c:pt>
                <c:pt idx="1189">
                  <c:v>245.26962</c:v>
                </c:pt>
                <c:pt idx="1190">
                  <c:v>245.26962</c:v>
                </c:pt>
                <c:pt idx="1191">
                  <c:v>245.26962</c:v>
                </c:pt>
                <c:pt idx="1192">
                  <c:v>245.26962</c:v>
                </c:pt>
                <c:pt idx="1193">
                  <c:v>245.26962</c:v>
                </c:pt>
                <c:pt idx="1194">
                  <c:v>245.26962</c:v>
                </c:pt>
                <c:pt idx="1195">
                  <c:v>245.26962</c:v>
                </c:pt>
                <c:pt idx="1196">
                  <c:v>245.26962</c:v>
                </c:pt>
                <c:pt idx="1197">
                  <c:v>245.26962</c:v>
                </c:pt>
                <c:pt idx="1198">
                  <c:v>245.26962</c:v>
                </c:pt>
                <c:pt idx="1199">
                  <c:v>245.26962</c:v>
                </c:pt>
                <c:pt idx="1200">
                  <c:v>245.26962</c:v>
                </c:pt>
                <c:pt idx="1201">
                  <c:v>245.26962</c:v>
                </c:pt>
                <c:pt idx="1202">
                  <c:v>245.26962</c:v>
                </c:pt>
                <c:pt idx="1203">
                  <c:v>245.26962</c:v>
                </c:pt>
                <c:pt idx="1204">
                  <c:v>245.26962</c:v>
                </c:pt>
                <c:pt idx="1205">
                  <c:v>245.26962</c:v>
                </c:pt>
                <c:pt idx="1206">
                  <c:v>245.26962</c:v>
                </c:pt>
                <c:pt idx="1207">
                  <c:v>245.26962</c:v>
                </c:pt>
                <c:pt idx="1208">
                  <c:v>245.26962</c:v>
                </c:pt>
                <c:pt idx="1209">
                  <c:v>245.26962</c:v>
                </c:pt>
                <c:pt idx="1210">
                  <c:v>245.26962</c:v>
                </c:pt>
                <c:pt idx="1211">
                  <c:v>245.26962</c:v>
                </c:pt>
                <c:pt idx="1212">
                  <c:v>245.26962</c:v>
                </c:pt>
                <c:pt idx="1213">
                  <c:v>245.26962</c:v>
                </c:pt>
                <c:pt idx="1214">
                  <c:v>245.26962</c:v>
                </c:pt>
                <c:pt idx="1215">
                  <c:v>245.26962</c:v>
                </c:pt>
                <c:pt idx="1216">
                  <c:v>245.26962</c:v>
                </c:pt>
                <c:pt idx="1217">
                  <c:v>245.26962</c:v>
                </c:pt>
                <c:pt idx="1218">
                  <c:v>245.26962</c:v>
                </c:pt>
                <c:pt idx="1219">
                  <c:v>245.26962</c:v>
                </c:pt>
                <c:pt idx="1220">
                  <c:v>245.26962</c:v>
                </c:pt>
                <c:pt idx="1221">
                  <c:v>245.26962</c:v>
                </c:pt>
                <c:pt idx="1222">
                  <c:v>245.26962</c:v>
                </c:pt>
                <c:pt idx="1223">
                  <c:v>245.26962</c:v>
                </c:pt>
                <c:pt idx="1224">
                  <c:v>245.26962</c:v>
                </c:pt>
                <c:pt idx="1225">
                  <c:v>245.26962</c:v>
                </c:pt>
                <c:pt idx="1226">
                  <c:v>245.26962</c:v>
                </c:pt>
                <c:pt idx="1227">
                  <c:v>245.26962</c:v>
                </c:pt>
                <c:pt idx="1228">
                  <c:v>245.26962</c:v>
                </c:pt>
                <c:pt idx="1229">
                  <c:v>245.26962</c:v>
                </c:pt>
                <c:pt idx="1230">
                  <c:v>245.26962</c:v>
                </c:pt>
                <c:pt idx="1231">
                  <c:v>245.26962</c:v>
                </c:pt>
                <c:pt idx="1232">
                  <c:v>245.26962</c:v>
                </c:pt>
                <c:pt idx="1233">
                  <c:v>245.26962</c:v>
                </c:pt>
                <c:pt idx="1234">
                  <c:v>245.26962</c:v>
                </c:pt>
                <c:pt idx="1235">
                  <c:v>245.26962</c:v>
                </c:pt>
                <c:pt idx="1236">
                  <c:v>245.26962</c:v>
                </c:pt>
                <c:pt idx="1237">
                  <c:v>245.26962</c:v>
                </c:pt>
                <c:pt idx="1238">
                  <c:v>245.26962</c:v>
                </c:pt>
                <c:pt idx="1239">
                  <c:v>245.26962</c:v>
                </c:pt>
                <c:pt idx="1240">
                  <c:v>245.26962</c:v>
                </c:pt>
                <c:pt idx="1241">
                  <c:v>245.26962</c:v>
                </c:pt>
                <c:pt idx="1242">
                  <c:v>245.26962</c:v>
                </c:pt>
                <c:pt idx="1243">
                  <c:v>245.26962</c:v>
                </c:pt>
                <c:pt idx="1244">
                  <c:v>245.26962</c:v>
                </c:pt>
                <c:pt idx="1245">
                  <c:v>245.26962</c:v>
                </c:pt>
                <c:pt idx="1246">
                  <c:v>245.26962</c:v>
                </c:pt>
                <c:pt idx="1247">
                  <c:v>245.26962</c:v>
                </c:pt>
                <c:pt idx="1248">
                  <c:v>245.26962</c:v>
                </c:pt>
                <c:pt idx="1249">
                  <c:v>245.26962</c:v>
                </c:pt>
                <c:pt idx="1250">
                  <c:v>245.26962</c:v>
                </c:pt>
                <c:pt idx="1251">
                  <c:v>245.26962</c:v>
                </c:pt>
                <c:pt idx="1252">
                  <c:v>245.26962</c:v>
                </c:pt>
                <c:pt idx="1253">
                  <c:v>245.26962</c:v>
                </c:pt>
                <c:pt idx="1254">
                  <c:v>245.26962</c:v>
                </c:pt>
                <c:pt idx="1255">
                  <c:v>245.26962</c:v>
                </c:pt>
                <c:pt idx="1256">
                  <c:v>245.26962</c:v>
                </c:pt>
                <c:pt idx="1257">
                  <c:v>245.26962</c:v>
                </c:pt>
                <c:pt idx="1258">
                  <c:v>245.26962</c:v>
                </c:pt>
                <c:pt idx="1259">
                  <c:v>245.26962</c:v>
                </c:pt>
                <c:pt idx="1260">
                  <c:v>245.26962</c:v>
                </c:pt>
                <c:pt idx="1261">
                  <c:v>245.26962</c:v>
                </c:pt>
                <c:pt idx="1262">
                  <c:v>245.26962</c:v>
                </c:pt>
                <c:pt idx="1263">
                  <c:v>245.26962</c:v>
                </c:pt>
                <c:pt idx="1264">
                  <c:v>245.26962</c:v>
                </c:pt>
                <c:pt idx="1265">
                  <c:v>245.26962</c:v>
                </c:pt>
                <c:pt idx="1266">
                  <c:v>245.26962</c:v>
                </c:pt>
                <c:pt idx="1267">
                  <c:v>245.26962</c:v>
                </c:pt>
                <c:pt idx="1268">
                  <c:v>245.26962</c:v>
                </c:pt>
                <c:pt idx="1269">
                  <c:v>245.26962</c:v>
                </c:pt>
                <c:pt idx="1270">
                  <c:v>245.26962</c:v>
                </c:pt>
                <c:pt idx="1271">
                  <c:v>245.26962</c:v>
                </c:pt>
                <c:pt idx="1272">
                  <c:v>245.26962</c:v>
                </c:pt>
                <c:pt idx="1273">
                  <c:v>245.26962</c:v>
                </c:pt>
                <c:pt idx="1274">
                  <c:v>245.26962</c:v>
                </c:pt>
                <c:pt idx="1275">
                  <c:v>245.26962</c:v>
                </c:pt>
                <c:pt idx="1276">
                  <c:v>245.26962</c:v>
                </c:pt>
                <c:pt idx="1277">
                  <c:v>245.26962</c:v>
                </c:pt>
                <c:pt idx="1278">
                  <c:v>245.26962</c:v>
                </c:pt>
                <c:pt idx="1279">
                  <c:v>245.26962</c:v>
                </c:pt>
                <c:pt idx="1280">
                  <c:v>245.26962</c:v>
                </c:pt>
                <c:pt idx="1281">
                  <c:v>245.26962</c:v>
                </c:pt>
                <c:pt idx="1282">
                  <c:v>245.26962</c:v>
                </c:pt>
                <c:pt idx="1283">
                  <c:v>245.26962</c:v>
                </c:pt>
                <c:pt idx="1284">
                  <c:v>245.26962</c:v>
                </c:pt>
                <c:pt idx="1285">
                  <c:v>245.26962</c:v>
                </c:pt>
                <c:pt idx="1286">
                  <c:v>245.26962</c:v>
                </c:pt>
                <c:pt idx="1287">
                  <c:v>245.26962</c:v>
                </c:pt>
                <c:pt idx="1288">
                  <c:v>245.26962</c:v>
                </c:pt>
                <c:pt idx="1289">
                  <c:v>245.26962</c:v>
                </c:pt>
                <c:pt idx="1290">
                  <c:v>245.26962</c:v>
                </c:pt>
                <c:pt idx="1291">
                  <c:v>245.26962</c:v>
                </c:pt>
                <c:pt idx="1292">
                  <c:v>245.26962</c:v>
                </c:pt>
                <c:pt idx="1293">
                  <c:v>245.26962</c:v>
                </c:pt>
                <c:pt idx="1294">
                  <c:v>245.26962</c:v>
                </c:pt>
                <c:pt idx="1295">
                  <c:v>245.26962</c:v>
                </c:pt>
                <c:pt idx="1296">
                  <c:v>245.26962</c:v>
                </c:pt>
                <c:pt idx="1297">
                  <c:v>245.26962</c:v>
                </c:pt>
                <c:pt idx="1298">
                  <c:v>245.26962</c:v>
                </c:pt>
                <c:pt idx="1299">
                  <c:v>245.26962</c:v>
                </c:pt>
                <c:pt idx="1300">
                  <c:v>245.26962</c:v>
                </c:pt>
                <c:pt idx="1301">
                  <c:v>245.26962</c:v>
                </c:pt>
                <c:pt idx="1302">
                  <c:v>245.26962</c:v>
                </c:pt>
                <c:pt idx="1303">
                  <c:v>245.26962</c:v>
                </c:pt>
                <c:pt idx="1304">
                  <c:v>245.26962</c:v>
                </c:pt>
                <c:pt idx="1305">
                  <c:v>245.26962</c:v>
                </c:pt>
                <c:pt idx="1306">
                  <c:v>245.26962</c:v>
                </c:pt>
                <c:pt idx="1307">
                  <c:v>245.26962</c:v>
                </c:pt>
                <c:pt idx="1308">
                  <c:v>245.26962</c:v>
                </c:pt>
                <c:pt idx="1309">
                  <c:v>245.26962</c:v>
                </c:pt>
                <c:pt idx="1310">
                  <c:v>245.26962</c:v>
                </c:pt>
                <c:pt idx="1311">
                  <c:v>245.26962</c:v>
                </c:pt>
                <c:pt idx="1312">
                  <c:v>245.26962</c:v>
                </c:pt>
                <c:pt idx="1313">
                  <c:v>245.26962</c:v>
                </c:pt>
                <c:pt idx="1314">
                  <c:v>245.26962</c:v>
                </c:pt>
                <c:pt idx="1315">
                  <c:v>245.26962</c:v>
                </c:pt>
                <c:pt idx="1316">
                  <c:v>245.26962</c:v>
                </c:pt>
                <c:pt idx="1317">
                  <c:v>245.26962</c:v>
                </c:pt>
                <c:pt idx="1318">
                  <c:v>245.26962</c:v>
                </c:pt>
                <c:pt idx="1319">
                  <c:v>245.26962</c:v>
                </c:pt>
                <c:pt idx="1320">
                  <c:v>245.26962</c:v>
                </c:pt>
                <c:pt idx="1321">
                  <c:v>245.26962</c:v>
                </c:pt>
                <c:pt idx="1322">
                  <c:v>245.26962</c:v>
                </c:pt>
                <c:pt idx="1323">
                  <c:v>245.26962</c:v>
                </c:pt>
                <c:pt idx="1324">
                  <c:v>245.26962</c:v>
                </c:pt>
                <c:pt idx="1325">
                  <c:v>245.26962</c:v>
                </c:pt>
                <c:pt idx="1326">
                  <c:v>245.26962</c:v>
                </c:pt>
                <c:pt idx="1327">
                  <c:v>245.26962</c:v>
                </c:pt>
                <c:pt idx="1328">
                  <c:v>245.26962</c:v>
                </c:pt>
                <c:pt idx="1329">
                  <c:v>245.26962</c:v>
                </c:pt>
                <c:pt idx="1330">
                  <c:v>245.26962</c:v>
                </c:pt>
                <c:pt idx="1331">
                  <c:v>245.26962</c:v>
                </c:pt>
                <c:pt idx="1332">
                  <c:v>245.26962</c:v>
                </c:pt>
                <c:pt idx="1333">
                  <c:v>245.26962</c:v>
                </c:pt>
                <c:pt idx="1334">
                  <c:v>245.26962</c:v>
                </c:pt>
                <c:pt idx="1335">
                  <c:v>245.26962</c:v>
                </c:pt>
                <c:pt idx="1336">
                  <c:v>245.26962</c:v>
                </c:pt>
                <c:pt idx="1337">
                  <c:v>245.26962</c:v>
                </c:pt>
                <c:pt idx="1338">
                  <c:v>245.26962</c:v>
                </c:pt>
                <c:pt idx="1339">
                  <c:v>245.26962</c:v>
                </c:pt>
                <c:pt idx="1340">
                  <c:v>245.26962</c:v>
                </c:pt>
                <c:pt idx="1341">
                  <c:v>245.26962</c:v>
                </c:pt>
                <c:pt idx="1342">
                  <c:v>245.26962</c:v>
                </c:pt>
                <c:pt idx="1343">
                  <c:v>245.26962</c:v>
                </c:pt>
                <c:pt idx="1344">
                  <c:v>245.26962</c:v>
                </c:pt>
                <c:pt idx="1345">
                  <c:v>245.26962</c:v>
                </c:pt>
                <c:pt idx="1346">
                  <c:v>245.26962</c:v>
                </c:pt>
                <c:pt idx="1347">
                  <c:v>245.26962</c:v>
                </c:pt>
                <c:pt idx="1348">
                  <c:v>245.26962</c:v>
                </c:pt>
                <c:pt idx="1349">
                  <c:v>245.26962</c:v>
                </c:pt>
                <c:pt idx="1350">
                  <c:v>245.26962</c:v>
                </c:pt>
                <c:pt idx="1351">
                  <c:v>245.26962</c:v>
                </c:pt>
                <c:pt idx="1352">
                  <c:v>245.26962</c:v>
                </c:pt>
                <c:pt idx="1353">
                  <c:v>245.26962</c:v>
                </c:pt>
                <c:pt idx="1354">
                  <c:v>245.26962</c:v>
                </c:pt>
                <c:pt idx="1355">
                  <c:v>245.26962</c:v>
                </c:pt>
                <c:pt idx="1356">
                  <c:v>245.26962</c:v>
                </c:pt>
                <c:pt idx="1357">
                  <c:v>245.26962</c:v>
                </c:pt>
                <c:pt idx="1358">
                  <c:v>245.26962</c:v>
                </c:pt>
                <c:pt idx="1359">
                  <c:v>245.26962</c:v>
                </c:pt>
                <c:pt idx="1360">
                  <c:v>245.26962</c:v>
                </c:pt>
                <c:pt idx="1361">
                  <c:v>245.26962</c:v>
                </c:pt>
                <c:pt idx="1362">
                  <c:v>245.26962</c:v>
                </c:pt>
                <c:pt idx="1363">
                  <c:v>245.26962</c:v>
                </c:pt>
                <c:pt idx="1364">
                  <c:v>245.26962</c:v>
                </c:pt>
                <c:pt idx="1365">
                  <c:v>245.26962</c:v>
                </c:pt>
                <c:pt idx="1366">
                  <c:v>245.26962</c:v>
                </c:pt>
                <c:pt idx="1367">
                  <c:v>245.26962</c:v>
                </c:pt>
                <c:pt idx="1368">
                  <c:v>245.26962</c:v>
                </c:pt>
                <c:pt idx="1369">
                  <c:v>245.26962</c:v>
                </c:pt>
                <c:pt idx="1370">
                  <c:v>245.26962</c:v>
                </c:pt>
                <c:pt idx="1371">
                  <c:v>245.26962</c:v>
                </c:pt>
                <c:pt idx="1372">
                  <c:v>245.26962</c:v>
                </c:pt>
                <c:pt idx="1373">
                  <c:v>245.26962</c:v>
                </c:pt>
                <c:pt idx="1374">
                  <c:v>245.26962</c:v>
                </c:pt>
                <c:pt idx="1375">
                  <c:v>245.26962</c:v>
                </c:pt>
                <c:pt idx="1376">
                  <c:v>245.26962</c:v>
                </c:pt>
                <c:pt idx="1377">
                  <c:v>245.26962</c:v>
                </c:pt>
                <c:pt idx="1378">
                  <c:v>245.26962</c:v>
                </c:pt>
                <c:pt idx="1379">
                  <c:v>245.26962</c:v>
                </c:pt>
                <c:pt idx="1380">
                  <c:v>245.26962</c:v>
                </c:pt>
                <c:pt idx="1381">
                  <c:v>245.26962</c:v>
                </c:pt>
                <c:pt idx="1382">
                  <c:v>245.26962</c:v>
                </c:pt>
                <c:pt idx="1383">
                  <c:v>245.26962</c:v>
                </c:pt>
                <c:pt idx="1384">
                  <c:v>245.26962</c:v>
                </c:pt>
                <c:pt idx="1385">
                  <c:v>245.26962</c:v>
                </c:pt>
                <c:pt idx="1386">
                  <c:v>245.26962</c:v>
                </c:pt>
                <c:pt idx="1387">
                  <c:v>245.26962</c:v>
                </c:pt>
                <c:pt idx="1388">
                  <c:v>245.26962</c:v>
                </c:pt>
                <c:pt idx="1389">
                  <c:v>245.26962</c:v>
                </c:pt>
                <c:pt idx="1390">
                  <c:v>245.26962</c:v>
                </c:pt>
                <c:pt idx="1391">
                  <c:v>245.26962</c:v>
                </c:pt>
                <c:pt idx="1392">
                  <c:v>245.26962</c:v>
                </c:pt>
                <c:pt idx="1393">
                  <c:v>245.26962</c:v>
                </c:pt>
                <c:pt idx="1394">
                  <c:v>245.26962</c:v>
                </c:pt>
                <c:pt idx="1395">
                  <c:v>245.26962</c:v>
                </c:pt>
                <c:pt idx="1396">
                  <c:v>245.26962</c:v>
                </c:pt>
                <c:pt idx="1397">
                  <c:v>245.26962</c:v>
                </c:pt>
                <c:pt idx="1398">
                  <c:v>245.26962</c:v>
                </c:pt>
                <c:pt idx="1399">
                  <c:v>245.26962</c:v>
                </c:pt>
                <c:pt idx="1400">
                  <c:v>245.26962</c:v>
                </c:pt>
                <c:pt idx="1401">
                  <c:v>245.26962</c:v>
                </c:pt>
                <c:pt idx="1402">
                  <c:v>245.26962</c:v>
                </c:pt>
                <c:pt idx="1403">
                  <c:v>245.26962</c:v>
                </c:pt>
                <c:pt idx="1404">
                  <c:v>245.26962</c:v>
                </c:pt>
                <c:pt idx="1405">
                  <c:v>245.26962</c:v>
                </c:pt>
                <c:pt idx="1406">
                  <c:v>245.26962</c:v>
                </c:pt>
                <c:pt idx="1407">
                  <c:v>245.26962</c:v>
                </c:pt>
                <c:pt idx="1408">
                  <c:v>245.26962</c:v>
                </c:pt>
                <c:pt idx="1409">
                  <c:v>245.26962</c:v>
                </c:pt>
                <c:pt idx="1410">
                  <c:v>245.26962</c:v>
                </c:pt>
                <c:pt idx="1411">
                  <c:v>245.26962</c:v>
                </c:pt>
                <c:pt idx="1412">
                  <c:v>245.26962</c:v>
                </c:pt>
                <c:pt idx="1413">
                  <c:v>245.26962</c:v>
                </c:pt>
                <c:pt idx="1414">
                  <c:v>245.26962</c:v>
                </c:pt>
                <c:pt idx="1415">
                  <c:v>245.26962</c:v>
                </c:pt>
                <c:pt idx="1416">
                  <c:v>245.26962</c:v>
                </c:pt>
                <c:pt idx="1417">
                  <c:v>245.26962</c:v>
                </c:pt>
                <c:pt idx="1418">
                  <c:v>245.26962</c:v>
                </c:pt>
                <c:pt idx="1419">
                  <c:v>245.26962</c:v>
                </c:pt>
                <c:pt idx="1420">
                  <c:v>245.26962</c:v>
                </c:pt>
                <c:pt idx="1421">
                  <c:v>245.26962</c:v>
                </c:pt>
                <c:pt idx="1422">
                  <c:v>245.26962</c:v>
                </c:pt>
                <c:pt idx="1423">
                  <c:v>245.26962</c:v>
                </c:pt>
                <c:pt idx="1424">
                  <c:v>245.26962</c:v>
                </c:pt>
                <c:pt idx="1425">
                  <c:v>245.26962</c:v>
                </c:pt>
                <c:pt idx="1426">
                  <c:v>245.26962</c:v>
                </c:pt>
                <c:pt idx="1427">
                  <c:v>245.26962</c:v>
                </c:pt>
                <c:pt idx="1428">
                  <c:v>245.26962</c:v>
                </c:pt>
                <c:pt idx="1429">
                  <c:v>245.26962</c:v>
                </c:pt>
                <c:pt idx="1430">
                  <c:v>245.26962</c:v>
                </c:pt>
                <c:pt idx="1431">
                  <c:v>245.26962</c:v>
                </c:pt>
                <c:pt idx="1432">
                  <c:v>245.26962</c:v>
                </c:pt>
                <c:pt idx="1433">
                  <c:v>245.26962</c:v>
                </c:pt>
                <c:pt idx="1434">
                  <c:v>245.26962</c:v>
                </c:pt>
                <c:pt idx="1435">
                  <c:v>245.26962</c:v>
                </c:pt>
                <c:pt idx="1436">
                  <c:v>245.26962</c:v>
                </c:pt>
                <c:pt idx="1437">
                  <c:v>245.26962</c:v>
                </c:pt>
                <c:pt idx="1438">
                  <c:v>245.26962</c:v>
                </c:pt>
                <c:pt idx="1439">
                  <c:v>245.26962</c:v>
                </c:pt>
                <c:pt idx="1440">
                  <c:v>245.26962</c:v>
                </c:pt>
                <c:pt idx="1441">
                  <c:v>245.26962</c:v>
                </c:pt>
                <c:pt idx="1442">
                  <c:v>245.26962</c:v>
                </c:pt>
                <c:pt idx="1443">
                  <c:v>245.26962</c:v>
                </c:pt>
                <c:pt idx="1444">
                  <c:v>245.26962</c:v>
                </c:pt>
                <c:pt idx="1445">
                  <c:v>245.26962</c:v>
                </c:pt>
                <c:pt idx="1446">
                  <c:v>245.26962</c:v>
                </c:pt>
                <c:pt idx="1447">
                  <c:v>245.26962</c:v>
                </c:pt>
                <c:pt idx="1448">
                  <c:v>245.26962</c:v>
                </c:pt>
                <c:pt idx="1449">
                  <c:v>245.26962</c:v>
                </c:pt>
                <c:pt idx="1450">
                  <c:v>245.26962</c:v>
                </c:pt>
                <c:pt idx="1451">
                  <c:v>245.26962</c:v>
                </c:pt>
                <c:pt idx="1452">
                  <c:v>245.26962</c:v>
                </c:pt>
                <c:pt idx="1453">
                  <c:v>245.26962</c:v>
                </c:pt>
                <c:pt idx="1454">
                  <c:v>245.26962</c:v>
                </c:pt>
                <c:pt idx="1455">
                  <c:v>245.26962</c:v>
                </c:pt>
                <c:pt idx="1456">
                  <c:v>245.26962</c:v>
                </c:pt>
                <c:pt idx="1457">
                  <c:v>245.26962</c:v>
                </c:pt>
                <c:pt idx="1458">
                  <c:v>245.26962</c:v>
                </c:pt>
                <c:pt idx="1459">
                  <c:v>245.26962</c:v>
                </c:pt>
                <c:pt idx="1460">
                  <c:v>245.26962</c:v>
                </c:pt>
                <c:pt idx="1461">
                  <c:v>245.26962</c:v>
                </c:pt>
                <c:pt idx="1462">
                  <c:v>245.26962</c:v>
                </c:pt>
                <c:pt idx="1463">
                  <c:v>245.26962</c:v>
                </c:pt>
                <c:pt idx="1464">
                  <c:v>245.26962</c:v>
                </c:pt>
                <c:pt idx="1465">
                  <c:v>245.26962</c:v>
                </c:pt>
                <c:pt idx="1466">
                  <c:v>245.26962</c:v>
                </c:pt>
                <c:pt idx="1467">
                  <c:v>245.26962</c:v>
                </c:pt>
                <c:pt idx="1468">
                  <c:v>245.26962</c:v>
                </c:pt>
                <c:pt idx="1469">
                  <c:v>245.26962</c:v>
                </c:pt>
                <c:pt idx="1470">
                  <c:v>245.26962</c:v>
                </c:pt>
                <c:pt idx="1471">
                  <c:v>245.26962</c:v>
                </c:pt>
                <c:pt idx="1472">
                  <c:v>245.26962</c:v>
                </c:pt>
                <c:pt idx="1473">
                  <c:v>245.26962</c:v>
                </c:pt>
                <c:pt idx="1474">
                  <c:v>245.26962</c:v>
                </c:pt>
                <c:pt idx="1475">
                  <c:v>245.26962</c:v>
                </c:pt>
                <c:pt idx="1476">
                  <c:v>245.26962</c:v>
                </c:pt>
                <c:pt idx="1477">
                  <c:v>245.26962</c:v>
                </c:pt>
                <c:pt idx="1478">
                  <c:v>245.26962</c:v>
                </c:pt>
                <c:pt idx="1479">
                  <c:v>245.26962</c:v>
                </c:pt>
                <c:pt idx="1480">
                  <c:v>245.26962</c:v>
                </c:pt>
                <c:pt idx="1481">
                  <c:v>245.26962</c:v>
                </c:pt>
                <c:pt idx="1482">
                  <c:v>245.26962</c:v>
                </c:pt>
                <c:pt idx="1483">
                  <c:v>245.26962</c:v>
                </c:pt>
                <c:pt idx="1484">
                  <c:v>245.26962</c:v>
                </c:pt>
                <c:pt idx="1485">
                  <c:v>245.26962</c:v>
                </c:pt>
                <c:pt idx="1486">
                  <c:v>245.26962</c:v>
                </c:pt>
                <c:pt idx="1487">
                  <c:v>245.26962</c:v>
                </c:pt>
                <c:pt idx="1488">
                  <c:v>245.26962</c:v>
                </c:pt>
                <c:pt idx="1489">
                  <c:v>245.26962</c:v>
                </c:pt>
                <c:pt idx="1490">
                  <c:v>245.26962</c:v>
                </c:pt>
                <c:pt idx="1491">
                  <c:v>245.26962</c:v>
                </c:pt>
                <c:pt idx="1492">
                  <c:v>245.26962</c:v>
                </c:pt>
                <c:pt idx="1493">
                  <c:v>245.26962</c:v>
                </c:pt>
                <c:pt idx="1494">
                  <c:v>245.26962</c:v>
                </c:pt>
                <c:pt idx="1495">
                  <c:v>245.26962</c:v>
                </c:pt>
                <c:pt idx="1496">
                  <c:v>245.26962</c:v>
                </c:pt>
                <c:pt idx="1497">
                  <c:v>245.26962</c:v>
                </c:pt>
                <c:pt idx="1498">
                  <c:v>245.26962</c:v>
                </c:pt>
                <c:pt idx="1499">
                  <c:v>245.26962</c:v>
                </c:pt>
                <c:pt idx="1500">
                  <c:v>245.26962</c:v>
                </c:pt>
                <c:pt idx="1501">
                  <c:v>245.26962</c:v>
                </c:pt>
                <c:pt idx="1502">
                  <c:v>245.26962</c:v>
                </c:pt>
                <c:pt idx="1503">
                  <c:v>245.26962</c:v>
                </c:pt>
                <c:pt idx="1504">
                  <c:v>245.26962</c:v>
                </c:pt>
                <c:pt idx="1505">
                  <c:v>245.26962</c:v>
                </c:pt>
                <c:pt idx="1506">
                  <c:v>245.26962</c:v>
                </c:pt>
                <c:pt idx="1507">
                  <c:v>245.26962</c:v>
                </c:pt>
                <c:pt idx="1508">
                  <c:v>245.26962</c:v>
                </c:pt>
                <c:pt idx="1509">
                  <c:v>245.26962</c:v>
                </c:pt>
                <c:pt idx="1510">
                  <c:v>245.26962</c:v>
                </c:pt>
                <c:pt idx="1511">
                  <c:v>245.26962</c:v>
                </c:pt>
                <c:pt idx="1512">
                  <c:v>245.26962</c:v>
                </c:pt>
                <c:pt idx="1513">
                  <c:v>245.26962</c:v>
                </c:pt>
                <c:pt idx="1514">
                  <c:v>245.26962</c:v>
                </c:pt>
                <c:pt idx="1515">
                  <c:v>245.26962</c:v>
                </c:pt>
                <c:pt idx="1516">
                  <c:v>245.26962</c:v>
                </c:pt>
                <c:pt idx="1517">
                  <c:v>245.26962</c:v>
                </c:pt>
                <c:pt idx="1518">
                  <c:v>245.26962</c:v>
                </c:pt>
                <c:pt idx="1519">
                  <c:v>245.26962</c:v>
                </c:pt>
                <c:pt idx="1520">
                  <c:v>245.26962</c:v>
                </c:pt>
                <c:pt idx="1521">
                  <c:v>245.26962</c:v>
                </c:pt>
                <c:pt idx="1522">
                  <c:v>245.26962</c:v>
                </c:pt>
                <c:pt idx="1523">
                  <c:v>245.26962</c:v>
                </c:pt>
                <c:pt idx="1524">
                  <c:v>245.26962</c:v>
                </c:pt>
                <c:pt idx="1525">
                  <c:v>245.26962</c:v>
                </c:pt>
                <c:pt idx="1526">
                  <c:v>245.26962</c:v>
                </c:pt>
                <c:pt idx="1527">
                  <c:v>245.26962</c:v>
                </c:pt>
                <c:pt idx="1528">
                  <c:v>245.26962</c:v>
                </c:pt>
                <c:pt idx="1529">
                  <c:v>245.26962</c:v>
                </c:pt>
                <c:pt idx="1530">
                  <c:v>245.26962</c:v>
                </c:pt>
                <c:pt idx="1531">
                  <c:v>245.26962</c:v>
                </c:pt>
                <c:pt idx="1532">
                  <c:v>245.26962</c:v>
                </c:pt>
                <c:pt idx="1533">
                  <c:v>245.26962</c:v>
                </c:pt>
                <c:pt idx="1534">
                  <c:v>245.26962</c:v>
                </c:pt>
                <c:pt idx="1535">
                  <c:v>245.26962</c:v>
                </c:pt>
                <c:pt idx="1536">
                  <c:v>245.26962</c:v>
                </c:pt>
                <c:pt idx="1537">
                  <c:v>245.26962</c:v>
                </c:pt>
                <c:pt idx="1538">
                  <c:v>245.26962</c:v>
                </c:pt>
                <c:pt idx="1539">
                  <c:v>245.26962</c:v>
                </c:pt>
                <c:pt idx="1540">
                  <c:v>245.26962</c:v>
                </c:pt>
                <c:pt idx="1541">
                  <c:v>245.26962</c:v>
                </c:pt>
                <c:pt idx="1542">
                  <c:v>245.26962</c:v>
                </c:pt>
                <c:pt idx="1543">
                  <c:v>245.26962</c:v>
                </c:pt>
                <c:pt idx="1544">
                  <c:v>245.26962</c:v>
                </c:pt>
                <c:pt idx="1545">
                  <c:v>245.26962</c:v>
                </c:pt>
                <c:pt idx="1546">
                  <c:v>245.26962</c:v>
                </c:pt>
                <c:pt idx="1547">
                  <c:v>245.26962</c:v>
                </c:pt>
                <c:pt idx="1548">
                  <c:v>245.26962</c:v>
                </c:pt>
                <c:pt idx="1549">
                  <c:v>245.26962</c:v>
                </c:pt>
                <c:pt idx="1550">
                  <c:v>245.26962</c:v>
                </c:pt>
                <c:pt idx="1551">
                  <c:v>245.26962</c:v>
                </c:pt>
                <c:pt idx="1552">
                  <c:v>245.26962</c:v>
                </c:pt>
                <c:pt idx="1553">
                  <c:v>245.26962</c:v>
                </c:pt>
                <c:pt idx="1554">
                  <c:v>245.26962</c:v>
                </c:pt>
                <c:pt idx="1555">
                  <c:v>245.26962</c:v>
                </c:pt>
                <c:pt idx="1556">
                  <c:v>245.26962</c:v>
                </c:pt>
                <c:pt idx="1557">
                  <c:v>245.26962</c:v>
                </c:pt>
                <c:pt idx="1558">
                  <c:v>245.26962</c:v>
                </c:pt>
                <c:pt idx="1559">
                  <c:v>245.26962</c:v>
                </c:pt>
                <c:pt idx="1560">
                  <c:v>245.26962</c:v>
                </c:pt>
                <c:pt idx="1561">
                  <c:v>245.26962</c:v>
                </c:pt>
                <c:pt idx="1562">
                  <c:v>245.26962</c:v>
                </c:pt>
                <c:pt idx="1563">
                  <c:v>245.26962</c:v>
                </c:pt>
                <c:pt idx="1564">
                  <c:v>245.26962</c:v>
                </c:pt>
                <c:pt idx="1565">
                  <c:v>245.26962</c:v>
                </c:pt>
                <c:pt idx="1566">
                  <c:v>245.26962</c:v>
                </c:pt>
                <c:pt idx="1567">
                  <c:v>245.26962</c:v>
                </c:pt>
                <c:pt idx="1568">
                  <c:v>245.26962</c:v>
                </c:pt>
                <c:pt idx="1569">
                  <c:v>245.26962</c:v>
                </c:pt>
                <c:pt idx="1570">
                  <c:v>245.26962</c:v>
                </c:pt>
                <c:pt idx="1571">
                  <c:v>245.26962</c:v>
                </c:pt>
                <c:pt idx="1572">
                  <c:v>245.26962</c:v>
                </c:pt>
                <c:pt idx="1573">
                  <c:v>245.26962</c:v>
                </c:pt>
                <c:pt idx="1574">
                  <c:v>245.26962</c:v>
                </c:pt>
                <c:pt idx="1575">
                  <c:v>245.26962</c:v>
                </c:pt>
                <c:pt idx="1576">
                  <c:v>245.26962</c:v>
                </c:pt>
                <c:pt idx="1577">
                  <c:v>245.26962</c:v>
                </c:pt>
                <c:pt idx="1578">
                  <c:v>245.26962</c:v>
                </c:pt>
                <c:pt idx="1579">
                  <c:v>245.26962</c:v>
                </c:pt>
                <c:pt idx="1580">
                  <c:v>245.26962</c:v>
                </c:pt>
                <c:pt idx="1581">
                  <c:v>245.26962</c:v>
                </c:pt>
                <c:pt idx="1582">
                  <c:v>245.26962</c:v>
                </c:pt>
                <c:pt idx="1583">
                  <c:v>245.26962</c:v>
                </c:pt>
                <c:pt idx="1584">
                  <c:v>245.26962</c:v>
                </c:pt>
                <c:pt idx="1585">
                  <c:v>245.26962</c:v>
                </c:pt>
                <c:pt idx="1586">
                  <c:v>245.26962</c:v>
                </c:pt>
                <c:pt idx="1587">
                  <c:v>245.26962</c:v>
                </c:pt>
                <c:pt idx="1588">
                  <c:v>245.26962</c:v>
                </c:pt>
                <c:pt idx="1589">
                  <c:v>245.26962</c:v>
                </c:pt>
                <c:pt idx="1590">
                  <c:v>245.26962</c:v>
                </c:pt>
                <c:pt idx="1591">
                  <c:v>245.26962</c:v>
                </c:pt>
                <c:pt idx="1592">
                  <c:v>245.26962</c:v>
                </c:pt>
                <c:pt idx="1593">
                  <c:v>245.26962</c:v>
                </c:pt>
                <c:pt idx="1594">
                  <c:v>245.26962</c:v>
                </c:pt>
                <c:pt idx="1595">
                  <c:v>245.26962</c:v>
                </c:pt>
                <c:pt idx="1596">
                  <c:v>245.26962</c:v>
                </c:pt>
                <c:pt idx="1597">
                  <c:v>245.26962</c:v>
                </c:pt>
                <c:pt idx="1598">
                  <c:v>245.26962</c:v>
                </c:pt>
                <c:pt idx="1599">
                  <c:v>245.26962</c:v>
                </c:pt>
                <c:pt idx="1600">
                  <c:v>245.26962</c:v>
                </c:pt>
                <c:pt idx="1601">
                  <c:v>245.26962</c:v>
                </c:pt>
                <c:pt idx="1602">
                  <c:v>245.26962</c:v>
                </c:pt>
                <c:pt idx="1603">
                  <c:v>245.26962</c:v>
                </c:pt>
                <c:pt idx="1604">
                  <c:v>245.26962</c:v>
                </c:pt>
                <c:pt idx="1605">
                  <c:v>245.26962</c:v>
                </c:pt>
                <c:pt idx="1606">
                  <c:v>245.26962</c:v>
                </c:pt>
                <c:pt idx="1607">
                  <c:v>245.26962</c:v>
                </c:pt>
                <c:pt idx="1608">
                  <c:v>245.26962</c:v>
                </c:pt>
                <c:pt idx="1609">
                  <c:v>245.26962</c:v>
                </c:pt>
                <c:pt idx="1610">
                  <c:v>245.26962</c:v>
                </c:pt>
                <c:pt idx="1611">
                  <c:v>245.26962</c:v>
                </c:pt>
                <c:pt idx="1612">
                  <c:v>245.26962</c:v>
                </c:pt>
                <c:pt idx="1613">
                  <c:v>245.26962</c:v>
                </c:pt>
                <c:pt idx="1614">
                  <c:v>245.26962</c:v>
                </c:pt>
                <c:pt idx="1615">
                  <c:v>245.26962</c:v>
                </c:pt>
                <c:pt idx="1616">
                  <c:v>245.26962</c:v>
                </c:pt>
                <c:pt idx="1617">
                  <c:v>245.26962</c:v>
                </c:pt>
                <c:pt idx="1618">
                  <c:v>245.26962</c:v>
                </c:pt>
                <c:pt idx="1619">
                  <c:v>245.26962</c:v>
                </c:pt>
                <c:pt idx="1620">
                  <c:v>245.26962</c:v>
                </c:pt>
                <c:pt idx="1621">
                  <c:v>245.26962</c:v>
                </c:pt>
                <c:pt idx="1622">
                  <c:v>245.26962</c:v>
                </c:pt>
                <c:pt idx="1623">
                  <c:v>245.26962</c:v>
                </c:pt>
                <c:pt idx="1624">
                  <c:v>245.26962</c:v>
                </c:pt>
                <c:pt idx="1625">
                  <c:v>245.26962</c:v>
                </c:pt>
                <c:pt idx="1626">
                  <c:v>245.26962</c:v>
                </c:pt>
                <c:pt idx="1627">
                  <c:v>245.26962</c:v>
                </c:pt>
                <c:pt idx="1628">
                  <c:v>245.26962</c:v>
                </c:pt>
                <c:pt idx="1629">
                  <c:v>245.26962</c:v>
                </c:pt>
                <c:pt idx="1630">
                  <c:v>245.26962</c:v>
                </c:pt>
                <c:pt idx="1631">
                  <c:v>245.26962</c:v>
                </c:pt>
                <c:pt idx="1632">
                  <c:v>245.26962</c:v>
                </c:pt>
                <c:pt idx="1633">
                  <c:v>245.26962</c:v>
                </c:pt>
                <c:pt idx="1634">
                  <c:v>245.26962</c:v>
                </c:pt>
                <c:pt idx="1635">
                  <c:v>245.26962</c:v>
                </c:pt>
                <c:pt idx="1636">
                  <c:v>245.26962</c:v>
                </c:pt>
                <c:pt idx="1637">
                  <c:v>245.26962</c:v>
                </c:pt>
                <c:pt idx="1638">
                  <c:v>245.26962</c:v>
                </c:pt>
                <c:pt idx="1639">
                  <c:v>245.26962</c:v>
                </c:pt>
                <c:pt idx="1640">
                  <c:v>245.26962</c:v>
                </c:pt>
                <c:pt idx="1641">
                  <c:v>245.26962</c:v>
                </c:pt>
                <c:pt idx="1642">
                  <c:v>245.26962</c:v>
                </c:pt>
                <c:pt idx="1643">
                  <c:v>245.26962</c:v>
                </c:pt>
                <c:pt idx="1644">
                  <c:v>245.26962</c:v>
                </c:pt>
                <c:pt idx="1645">
                  <c:v>245.26962</c:v>
                </c:pt>
                <c:pt idx="1646">
                  <c:v>245.26962</c:v>
                </c:pt>
                <c:pt idx="1647">
                  <c:v>245.26962</c:v>
                </c:pt>
                <c:pt idx="1648">
                  <c:v>245.26962</c:v>
                </c:pt>
                <c:pt idx="1649">
                  <c:v>245.26962</c:v>
                </c:pt>
                <c:pt idx="1650">
                  <c:v>245.26962</c:v>
                </c:pt>
                <c:pt idx="1651">
                  <c:v>245.26962</c:v>
                </c:pt>
                <c:pt idx="1652">
                  <c:v>245.26962</c:v>
                </c:pt>
                <c:pt idx="1653">
                  <c:v>245.26962</c:v>
                </c:pt>
                <c:pt idx="1654">
                  <c:v>245.26962</c:v>
                </c:pt>
                <c:pt idx="1655">
                  <c:v>245.26962</c:v>
                </c:pt>
                <c:pt idx="1656">
                  <c:v>245.26962</c:v>
                </c:pt>
                <c:pt idx="1657">
                  <c:v>245.26962</c:v>
                </c:pt>
                <c:pt idx="1658">
                  <c:v>245.26962</c:v>
                </c:pt>
                <c:pt idx="1659">
                  <c:v>245.26962</c:v>
                </c:pt>
                <c:pt idx="1660">
                  <c:v>245.26962</c:v>
                </c:pt>
                <c:pt idx="1661">
                  <c:v>245.26962</c:v>
                </c:pt>
                <c:pt idx="1662">
                  <c:v>245.26962</c:v>
                </c:pt>
                <c:pt idx="1663">
                  <c:v>245.26962</c:v>
                </c:pt>
                <c:pt idx="1664">
                  <c:v>245.26962</c:v>
                </c:pt>
                <c:pt idx="1665">
                  <c:v>245.26962</c:v>
                </c:pt>
                <c:pt idx="1666">
                  <c:v>245.26962</c:v>
                </c:pt>
                <c:pt idx="1667">
                  <c:v>245.26962</c:v>
                </c:pt>
                <c:pt idx="1668">
                  <c:v>245.26962</c:v>
                </c:pt>
                <c:pt idx="1669">
                  <c:v>245.26962</c:v>
                </c:pt>
                <c:pt idx="1670">
                  <c:v>245.26962</c:v>
                </c:pt>
                <c:pt idx="1671">
                  <c:v>245.26962</c:v>
                </c:pt>
                <c:pt idx="1672">
                  <c:v>245.26962</c:v>
                </c:pt>
                <c:pt idx="1673">
                  <c:v>245.26962</c:v>
                </c:pt>
                <c:pt idx="1674">
                  <c:v>245.26962</c:v>
                </c:pt>
                <c:pt idx="1675">
                  <c:v>245.26962</c:v>
                </c:pt>
                <c:pt idx="1676">
                  <c:v>245.26962</c:v>
                </c:pt>
                <c:pt idx="1677">
                  <c:v>245.26962</c:v>
                </c:pt>
                <c:pt idx="1678">
                  <c:v>245.26962</c:v>
                </c:pt>
                <c:pt idx="1679">
                  <c:v>245.26962</c:v>
                </c:pt>
                <c:pt idx="1680">
                  <c:v>245.26962</c:v>
                </c:pt>
                <c:pt idx="1681">
                  <c:v>245.26962</c:v>
                </c:pt>
                <c:pt idx="1682">
                  <c:v>245.26962</c:v>
                </c:pt>
                <c:pt idx="1683">
                  <c:v>245.26962</c:v>
                </c:pt>
                <c:pt idx="1684">
                  <c:v>245.26962</c:v>
                </c:pt>
                <c:pt idx="1685">
                  <c:v>245.26962</c:v>
                </c:pt>
                <c:pt idx="1686">
                  <c:v>245.26962</c:v>
                </c:pt>
                <c:pt idx="1687">
                  <c:v>245.26962</c:v>
                </c:pt>
                <c:pt idx="1688">
                  <c:v>245.26962</c:v>
                </c:pt>
                <c:pt idx="1689">
                  <c:v>245.26962</c:v>
                </c:pt>
                <c:pt idx="1690">
                  <c:v>245.26962</c:v>
                </c:pt>
                <c:pt idx="1691">
                  <c:v>245.26962</c:v>
                </c:pt>
                <c:pt idx="1692">
                  <c:v>245.26962</c:v>
                </c:pt>
                <c:pt idx="1693">
                  <c:v>245.26962</c:v>
                </c:pt>
                <c:pt idx="1694">
                  <c:v>245.26962</c:v>
                </c:pt>
                <c:pt idx="1695">
                  <c:v>245.26962</c:v>
                </c:pt>
                <c:pt idx="1696">
                  <c:v>245.26962</c:v>
                </c:pt>
                <c:pt idx="1697">
                  <c:v>245.26962</c:v>
                </c:pt>
                <c:pt idx="1698">
                  <c:v>245.26962</c:v>
                </c:pt>
                <c:pt idx="1699">
                  <c:v>245.26962</c:v>
                </c:pt>
                <c:pt idx="1700">
                  <c:v>245.26962</c:v>
                </c:pt>
                <c:pt idx="1701">
                  <c:v>245.26962</c:v>
                </c:pt>
                <c:pt idx="1702">
                  <c:v>245.26962</c:v>
                </c:pt>
                <c:pt idx="1703">
                  <c:v>245.26962</c:v>
                </c:pt>
                <c:pt idx="1704">
                  <c:v>245.26962</c:v>
                </c:pt>
                <c:pt idx="1705">
                  <c:v>245.26962</c:v>
                </c:pt>
                <c:pt idx="1706">
                  <c:v>245.26962</c:v>
                </c:pt>
                <c:pt idx="1707">
                  <c:v>245.26962</c:v>
                </c:pt>
                <c:pt idx="1708">
                  <c:v>245.26962</c:v>
                </c:pt>
                <c:pt idx="1709">
                  <c:v>245.26962</c:v>
                </c:pt>
                <c:pt idx="1710">
                  <c:v>245.26962</c:v>
                </c:pt>
                <c:pt idx="1711">
                  <c:v>245.26962</c:v>
                </c:pt>
                <c:pt idx="1712">
                  <c:v>245.26962</c:v>
                </c:pt>
                <c:pt idx="1713">
                  <c:v>245.26962</c:v>
                </c:pt>
                <c:pt idx="1714">
                  <c:v>245.26962</c:v>
                </c:pt>
                <c:pt idx="1715">
                  <c:v>245.26962</c:v>
                </c:pt>
                <c:pt idx="1716">
                  <c:v>245.26962</c:v>
                </c:pt>
                <c:pt idx="1717">
                  <c:v>245.26962</c:v>
                </c:pt>
                <c:pt idx="1718">
                  <c:v>245.26962</c:v>
                </c:pt>
                <c:pt idx="1719">
                  <c:v>245.26962</c:v>
                </c:pt>
                <c:pt idx="1720">
                  <c:v>245.26962</c:v>
                </c:pt>
                <c:pt idx="1721">
                  <c:v>245.26962</c:v>
                </c:pt>
                <c:pt idx="1722">
                  <c:v>245.26962</c:v>
                </c:pt>
                <c:pt idx="1723">
                  <c:v>245.26962</c:v>
                </c:pt>
                <c:pt idx="1724">
                  <c:v>245.26962</c:v>
                </c:pt>
                <c:pt idx="1725">
                  <c:v>245.26962</c:v>
                </c:pt>
                <c:pt idx="1726">
                  <c:v>245.26962</c:v>
                </c:pt>
                <c:pt idx="1727">
                  <c:v>245.26962</c:v>
                </c:pt>
                <c:pt idx="1728">
                  <c:v>245.26962</c:v>
                </c:pt>
                <c:pt idx="1729">
                  <c:v>245.26962</c:v>
                </c:pt>
                <c:pt idx="1730">
                  <c:v>245.26962</c:v>
                </c:pt>
                <c:pt idx="1731">
                  <c:v>245.26962</c:v>
                </c:pt>
                <c:pt idx="1732">
                  <c:v>245.26962</c:v>
                </c:pt>
                <c:pt idx="1733">
                  <c:v>245.26962</c:v>
                </c:pt>
                <c:pt idx="1734">
                  <c:v>245.26962</c:v>
                </c:pt>
                <c:pt idx="1735">
                  <c:v>245.26962</c:v>
                </c:pt>
                <c:pt idx="1736">
                  <c:v>245.26962</c:v>
                </c:pt>
                <c:pt idx="1737">
                  <c:v>245.26962</c:v>
                </c:pt>
                <c:pt idx="1738">
                  <c:v>245.26962</c:v>
                </c:pt>
                <c:pt idx="1739">
                  <c:v>245.26962</c:v>
                </c:pt>
                <c:pt idx="1740">
                  <c:v>245.26962</c:v>
                </c:pt>
                <c:pt idx="1741">
                  <c:v>245.26962</c:v>
                </c:pt>
                <c:pt idx="1742">
                  <c:v>245.26962</c:v>
                </c:pt>
                <c:pt idx="1743">
                  <c:v>245.26962</c:v>
                </c:pt>
                <c:pt idx="1744">
                  <c:v>245.26962</c:v>
                </c:pt>
                <c:pt idx="1745">
                  <c:v>245.26962</c:v>
                </c:pt>
                <c:pt idx="1746">
                  <c:v>245.26962</c:v>
                </c:pt>
                <c:pt idx="1747">
                  <c:v>245.26962</c:v>
                </c:pt>
                <c:pt idx="1748">
                  <c:v>245.26962</c:v>
                </c:pt>
                <c:pt idx="1749">
                  <c:v>245.26962</c:v>
                </c:pt>
                <c:pt idx="1750">
                  <c:v>245.26962</c:v>
                </c:pt>
                <c:pt idx="1751">
                  <c:v>245.26962</c:v>
                </c:pt>
                <c:pt idx="1752">
                  <c:v>245.26962</c:v>
                </c:pt>
                <c:pt idx="1753">
                  <c:v>245.26962</c:v>
                </c:pt>
                <c:pt idx="1754">
                  <c:v>245.26962</c:v>
                </c:pt>
                <c:pt idx="1755">
                  <c:v>245.26962</c:v>
                </c:pt>
                <c:pt idx="1756">
                  <c:v>245.26962</c:v>
                </c:pt>
                <c:pt idx="1757">
                  <c:v>245.26962</c:v>
                </c:pt>
                <c:pt idx="1758">
                  <c:v>245.26962</c:v>
                </c:pt>
                <c:pt idx="1759">
                  <c:v>245.26962</c:v>
                </c:pt>
                <c:pt idx="1760">
                  <c:v>245.26962</c:v>
                </c:pt>
                <c:pt idx="1761">
                  <c:v>245.26962</c:v>
                </c:pt>
                <c:pt idx="1762">
                  <c:v>245.26962</c:v>
                </c:pt>
                <c:pt idx="1763">
                  <c:v>245.26962</c:v>
                </c:pt>
                <c:pt idx="1764">
                  <c:v>245.26962</c:v>
                </c:pt>
                <c:pt idx="1765">
                  <c:v>245.26962</c:v>
                </c:pt>
                <c:pt idx="1766">
                  <c:v>245.26962</c:v>
                </c:pt>
                <c:pt idx="1767">
                  <c:v>245.26962</c:v>
                </c:pt>
                <c:pt idx="1768">
                  <c:v>245.26962</c:v>
                </c:pt>
                <c:pt idx="1769">
                  <c:v>245.26962</c:v>
                </c:pt>
                <c:pt idx="1770">
                  <c:v>245.26962</c:v>
                </c:pt>
                <c:pt idx="1771">
                  <c:v>245.26962</c:v>
                </c:pt>
                <c:pt idx="1772">
                  <c:v>245.26962</c:v>
                </c:pt>
                <c:pt idx="1773">
                  <c:v>245.26962</c:v>
                </c:pt>
                <c:pt idx="1774">
                  <c:v>245.26962</c:v>
                </c:pt>
                <c:pt idx="1775">
                  <c:v>245.26962</c:v>
                </c:pt>
                <c:pt idx="1776">
                  <c:v>245.26962</c:v>
                </c:pt>
                <c:pt idx="1777">
                  <c:v>245.26962</c:v>
                </c:pt>
                <c:pt idx="1778">
                  <c:v>245.26962</c:v>
                </c:pt>
                <c:pt idx="1779">
                  <c:v>245.26962</c:v>
                </c:pt>
                <c:pt idx="1780">
                  <c:v>245.26962</c:v>
                </c:pt>
                <c:pt idx="1781">
                  <c:v>245.26962</c:v>
                </c:pt>
                <c:pt idx="1782">
                  <c:v>245.26962</c:v>
                </c:pt>
                <c:pt idx="1783">
                  <c:v>245.26962</c:v>
                </c:pt>
                <c:pt idx="1784">
                  <c:v>245.26962</c:v>
                </c:pt>
                <c:pt idx="1785">
                  <c:v>245.26962</c:v>
                </c:pt>
                <c:pt idx="1786">
                  <c:v>245.26962</c:v>
                </c:pt>
                <c:pt idx="1787">
                  <c:v>245.26962</c:v>
                </c:pt>
                <c:pt idx="1788">
                  <c:v>245.26962</c:v>
                </c:pt>
                <c:pt idx="1789">
                  <c:v>245.26962</c:v>
                </c:pt>
                <c:pt idx="1790">
                  <c:v>245.26962</c:v>
                </c:pt>
                <c:pt idx="1791">
                  <c:v>245.26962</c:v>
                </c:pt>
                <c:pt idx="1792">
                  <c:v>245.26962</c:v>
                </c:pt>
                <c:pt idx="1793">
                  <c:v>245.26962</c:v>
                </c:pt>
                <c:pt idx="1794">
                  <c:v>245.26962</c:v>
                </c:pt>
                <c:pt idx="1795">
                  <c:v>245.26962</c:v>
                </c:pt>
                <c:pt idx="1796">
                  <c:v>245.26962</c:v>
                </c:pt>
                <c:pt idx="1797">
                  <c:v>245.26962</c:v>
                </c:pt>
                <c:pt idx="1798">
                  <c:v>245.26962</c:v>
                </c:pt>
                <c:pt idx="1799">
                  <c:v>245.26962</c:v>
                </c:pt>
                <c:pt idx="1800">
                  <c:v>245.26962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D3-4F4D-9152-26C63AFC1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7952288"/>
        <c:axId val="1027953248"/>
      </c:scatterChart>
      <c:valAx>
        <c:axId val="1027952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Time</a:t>
                </a:r>
                <a:r>
                  <a:rPr lang="en-GB" sz="1400" baseline="0"/>
                  <a:t> (s)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7953248"/>
        <c:crosses val="autoZero"/>
        <c:crossBetween val="midCat"/>
      </c:valAx>
      <c:valAx>
        <c:axId val="1027953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400"/>
                  <a:t>Rolling</a:t>
                </a:r>
                <a:r>
                  <a:rPr lang="en-GB" sz="1400" baseline="0"/>
                  <a:t> Resistance (m)</a:t>
                </a:r>
                <a:endParaRPr lang="en-GB" sz="14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7952288"/>
        <c:crosses val="autoZero"/>
        <c:crossBetween val="midCat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layout>
        <c:manualLayout>
          <c:xMode val="edge"/>
          <c:yMode val="edge"/>
          <c:x val="0.44401592214503249"/>
          <c:y val="4.11522633744855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6488291219804508E-2"/>
          <c:y val="0.17171296296296298"/>
          <c:w val="0.8910677173136673"/>
          <c:h val="0.70740222287028931"/>
        </c:manualLayout>
      </c:layout>
      <c:scatterChart>
        <c:scatterStyle val="smoothMarker"/>
        <c:varyColors val="0"/>
        <c:ser>
          <c:idx val="0"/>
          <c:order val="0"/>
          <c:tx>
            <c:v>Acceleration Force vs Time 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WLTC_class_3!$P$13:$P$1813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57.875000000000007</c:v>
                </c:pt>
                <c:pt idx="12">
                  <c:v>491.9375</c:v>
                </c:pt>
                <c:pt idx="13">
                  <c:v>1504.75</c:v>
                </c:pt>
                <c:pt idx="14">
                  <c:v>2372.8750000000005</c:v>
                </c:pt>
                <c:pt idx="15">
                  <c:v>2228.1875</c:v>
                </c:pt>
                <c:pt idx="16">
                  <c:v>2025.6249999999995</c:v>
                </c:pt>
                <c:pt idx="17">
                  <c:v>2488.625</c:v>
                </c:pt>
                <c:pt idx="18">
                  <c:v>2633.3125000000005</c:v>
                </c:pt>
                <c:pt idx="19">
                  <c:v>1678.375</c:v>
                </c:pt>
                <c:pt idx="20">
                  <c:v>607.68750000000034</c:v>
                </c:pt>
                <c:pt idx="21">
                  <c:v>231.5000000000002</c:v>
                </c:pt>
                <c:pt idx="22">
                  <c:v>202.5624999999998</c:v>
                </c:pt>
                <c:pt idx="23">
                  <c:v>231.5000000000002</c:v>
                </c:pt>
                <c:pt idx="24">
                  <c:v>578.75</c:v>
                </c:pt>
                <c:pt idx="25">
                  <c:v>810.2499999999992</c:v>
                </c:pt>
                <c:pt idx="26">
                  <c:v>954.93750000000023</c:v>
                </c:pt>
                <c:pt idx="27">
                  <c:v>1360.0625000000007</c:v>
                </c:pt>
                <c:pt idx="28">
                  <c:v>1446.875</c:v>
                </c:pt>
                <c:pt idx="29">
                  <c:v>1360.0624999999986</c:v>
                </c:pt>
                <c:pt idx="30">
                  <c:v>983.87499999999955</c:v>
                </c:pt>
                <c:pt idx="31">
                  <c:v>578.75</c:v>
                </c:pt>
                <c:pt idx="32">
                  <c:v>405.1249999999996</c:v>
                </c:pt>
                <c:pt idx="33">
                  <c:v>318.31250000000045</c:v>
                </c:pt>
                <c:pt idx="34">
                  <c:v>173.6250000000004</c:v>
                </c:pt>
                <c:pt idx="35">
                  <c:v>-57.874999999998771</c:v>
                </c:pt>
                <c:pt idx="36">
                  <c:v>-520.8749999999992</c:v>
                </c:pt>
                <c:pt idx="37">
                  <c:v>-1244.3125000000011</c:v>
                </c:pt>
                <c:pt idx="38">
                  <c:v>-1649.4375000000009</c:v>
                </c:pt>
                <c:pt idx="39">
                  <c:v>-1533.6874999999991</c:v>
                </c:pt>
                <c:pt idx="40">
                  <c:v>-1360.0625000000007</c:v>
                </c:pt>
                <c:pt idx="41">
                  <c:v>-1620.5000000000002</c:v>
                </c:pt>
                <c:pt idx="42">
                  <c:v>-2083.4999999999986</c:v>
                </c:pt>
                <c:pt idx="43">
                  <c:v>-1967.7500000000002</c:v>
                </c:pt>
                <c:pt idx="44">
                  <c:v>-1215.3750000000007</c:v>
                </c:pt>
                <c:pt idx="45">
                  <c:v>-520.87500000000023</c:v>
                </c:pt>
                <c:pt idx="46">
                  <c:v>-405.1249999999996</c:v>
                </c:pt>
                <c:pt idx="47">
                  <c:v>-578.75</c:v>
                </c:pt>
                <c:pt idx="48">
                  <c:v>-491.93749999999977</c:v>
                </c:pt>
                <c:pt idx="49">
                  <c:v>-173.62499999999937</c:v>
                </c:pt>
                <c:pt idx="50">
                  <c:v>-115.75000000000061</c:v>
                </c:pt>
                <c:pt idx="51">
                  <c:v>-607.68750000000034</c:v>
                </c:pt>
                <c:pt idx="52">
                  <c:v>-1244.3124999999998</c:v>
                </c:pt>
                <c:pt idx="53">
                  <c:v>-1041.7499999999998</c:v>
                </c:pt>
                <c:pt idx="54">
                  <c:v>-318.31249999999989</c:v>
                </c:pt>
                <c:pt idx="55">
                  <c:v>-28.937499999999897</c:v>
                </c:pt>
                <c:pt idx="56">
                  <c:v>0</c:v>
                </c:pt>
                <c:pt idx="57">
                  <c:v>86.812500000000199</c:v>
                </c:pt>
                <c:pt idx="58">
                  <c:v>173.62499999999991</c:v>
                </c:pt>
                <c:pt idx="59">
                  <c:v>694.49999999999966</c:v>
                </c:pt>
                <c:pt idx="60">
                  <c:v>781.31250000000023</c:v>
                </c:pt>
                <c:pt idx="61">
                  <c:v>347.25000000000034</c:v>
                </c:pt>
                <c:pt idx="62">
                  <c:v>260.4374999999996</c:v>
                </c:pt>
                <c:pt idx="63">
                  <c:v>347.25000000000034</c:v>
                </c:pt>
                <c:pt idx="64">
                  <c:v>463.0000000000004</c:v>
                </c:pt>
                <c:pt idx="65">
                  <c:v>289.375</c:v>
                </c:pt>
                <c:pt idx="66">
                  <c:v>173.62499999999937</c:v>
                </c:pt>
                <c:pt idx="67">
                  <c:v>636.62499999999977</c:v>
                </c:pt>
                <c:pt idx="68">
                  <c:v>1389.0000000000002</c:v>
                </c:pt>
                <c:pt idx="69">
                  <c:v>1794.1249999999995</c:v>
                </c:pt>
                <c:pt idx="70">
                  <c:v>1909.8750000000005</c:v>
                </c:pt>
                <c:pt idx="71">
                  <c:v>1765.1875000000005</c:v>
                </c:pt>
                <c:pt idx="72">
                  <c:v>1331.1249999999995</c:v>
                </c:pt>
                <c:pt idx="73">
                  <c:v>839.18749999999955</c:v>
                </c:pt>
                <c:pt idx="74">
                  <c:v>578.75</c:v>
                </c:pt>
                <c:pt idx="75">
                  <c:v>549.81249999999955</c:v>
                </c:pt>
                <c:pt idx="76">
                  <c:v>607.68750000000034</c:v>
                </c:pt>
                <c:pt idx="77">
                  <c:v>549.81249999999955</c:v>
                </c:pt>
                <c:pt idx="78">
                  <c:v>289.375</c:v>
                </c:pt>
                <c:pt idx="79">
                  <c:v>-86.812499999999176</c:v>
                </c:pt>
                <c:pt idx="80">
                  <c:v>-289.375</c:v>
                </c:pt>
                <c:pt idx="81">
                  <c:v>-491.9375000000008</c:v>
                </c:pt>
                <c:pt idx="82">
                  <c:v>-434.06249999999994</c:v>
                </c:pt>
                <c:pt idx="83">
                  <c:v>-173.62499999999835</c:v>
                </c:pt>
                <c:pt idx="84">
                  <c:v>-318.31250000000045</c:v>
                </c:pt>
                <c:pt idx="85">
                  <c:v>-405.12500000000165</c:v>
                </c:pt>
                <c:pt idx="86">
                  <c:v>-376.1874999999992</c:v>
                </c:pt>
                <c:pt idx="87">
                  <c:v>-318.31249999999835</c:v>
                </c:pt>
                <c:pt idx="88">
                  <c:v>-781.3125000000008</c:v>
                </c:pt>
                <c:pt idx="89">
                  <c:v>-1996.6875000000005</c:v>
                </c:pt>
                <c:pt idx="90">
                  <c:v>-2864.8124999999995</c:v>
                </c:pt>
                <c:pt idx="91">
                  <c:v>-2980.5625</c:v>
                </c:pt>
                <c:pt idx="92">
                  <c:v>-2257.1250000000005</c:v>
                </c:pt>
                <c:pt idx="93">
                  <c:v>-1446.875</c:v>
                </c:pt>
                <c:pt idx="94">
                  <c:v>-1475.8124999999998</c:v>
                </c:pt>
                <c:pt idx="95">
                  <c:v>-1794.125</c:v>
                </c:pt>
                <c:pt idx="96">
                  <c:v>-1591.5625</c:v>
                </c:pt>
                <c:pt idx="97">
                  <c:v>-1041.7499999999998</c:v>
                </c:pt>
                <c:pt idx="98">
                  <c:v>-1041.75</c:v>
                </c:pt>
                <c:pt idx="99">
                  <c:v>-636.625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57.875000000000007</c:v>
                </c:pt>
                <c:pt idx="138">
                  <c:v>549.8125</c:v>
                </c:pt>
                <c:pt idx="139">
                  <c:v>1707.3124999999998</c:v>
                </c:pt>
                <c:pt idx="140">
                  <c:v>2835.8749999999995</c:v>
                </c:pt>
                <c:pt idx="141">
                  <c:v>2980.5624999999995</c:v>
                </c:pt>
                <c:pt idx="142">
                  <c:v>2083.4999999999995</c:v>
                </c:pt>
                <c:pt idx="143">
                  <c:v>1012.8125</c:v>
                </c:pt>
                <c:pt idx="144">
                  <c:v>549.81250000000057</c:v>
                </c:pt>
                <c:pt idx="145">
                  <c:v>839.18750000000057</c:v>
                </c:pt>
                <c:pt idx="146">
                  <c:v>1331.1249999999995</c:v>
                </c:pt>
                <c:pt idx="147">
                  <c:v>1417.9374999999995</c:v>
                </c:pt>
                <c:pt idx="148">
                  <c:v>1099.6250000000002</c:v>
                </c:pt>
                <c:pt idx="149">
                  <c:v>607.68750000000034</c:v>
                </c:pt>
                <c:pt idx="150">
                  <c:v>57.874999999999794</c:v>
                </c:pt>
                <c:pt idx="151">
                  <c:v>-752.37500000000045</c:v>
                </c:pt>
                <c:pt idx="152">
                  <c:v>-1967.7499999999991</c:v>
                </c:pt>
                <c:pt idx="153">
                  <c:v>-2864.8124999999995</c:v>
                </c:pt>
                <c:pt idx="154">
                  <c:v>-2691.1875</c:v>
                </c:pt>
                <c:pt idx="155">
                  <c:v>-1533.6875</c:v>
                </c:pt>
                <c:pt idx="156">
                  <c:v>-202.56250000000028</c:v>
                </c:pt>
                <c:pt idx="157">
                  <c:v>607.68749999999989</c:v>
                </c:pt>
                <c:pt idx="158">
                  <c:v>1331.125</c:v>
                </c:pt>
                <c:pt idx="159">
                  <c:v>1736.2500000000005</c:v>
                </c:pt>
                <c:pt idx="160">
                  <c:v>1794.1249999999995</c:v>
                </c:pt>
                <c:pt idx="161">
                  <c:v>1562.6249999999995</c:v>
                </c:pt>
                <c:pt idx="162">
                  <c:v>1215.3750000000007</c:v>
                </c:pt>
                <c:pt idx="163">
                  <c:v>1157.5</c:v>
                </c:pt>
                <c:pt idx="164">
                  <c:v>1012.8125</c:v>
                </c:pt>
                <c:pt idx="165">
                  <c:v>752.37500000000045</c:v>
                </c:pt>
                <c:pt idx="166">
                  <c:v>607.68750000000034</c:v>
                </c:pt>
                <c:pt idx="167">
                  <c:v>897.06250000000045</c:v>
                </c:pt>
                <c:pt idx="168">
                  <c:v>1157.5</c:v>
                </c:pt>
                <c:pt idx="169">
                  <c:v>810.2499999999992</c:v>
                </c:pt>
                <c:pt idx="170">
                  <c:v>57.874999999998771</c:v>
                </c:pt>
                <c:pt idx="171">
                  <c:v>-839.18749999999955</c:v>
                </c:pt>
                <c:pt idx="172">
                  <c:v>-1851.9999999999995</c:v>
                </c:pt>
                <c:pt idx="173">
                  <c:v>-2315</c:v>
                </c:pt>
                <c:pt idx="174">
                  <c:v>-1649.4374999999998</c:v>
                </c:pt>
                <c:pt idx="175">
                  <c:v>-578.75</c:v>
                </c:pt>
                <c:pt idx="176">
                  <c:v>173.62499999999937</c:v>
                </c:pt>
                <c:pt idx="177">
                  <c:v>781.31249999999977</c:v>
                </c:pt>
                <c:pt idx="178">
                  <c:v>954.93750000000023</c:v>
                </c:pt>
                <c:pt idx="179">
                  <c:v>520.87500000000023</c:v>
                </c:pt>
                <c:pt idx="180">
                  <c:v>86.812500000000199</c:v>
                </c:pt>
                <c:pt idx="181">
                  <c:v>-115.75000000000061</c:v>
                </c:pt>
                <c:pt idx="182">
                  <c:v>-347.24999999999983</c:v>
                </c:pt>
                <c:pt idx="183">
                  <c:v>-897.06249999999932</c:v>
                </c:pt>
                <c:pt idx="184">
                  <c:v>-1360.0624999999998</c:v>
                </c:pt>
                <c:pt idx="185">
                  <c:v>-1475.8125000000002</c:v>
                </c:pt>
                <c:pt idx="186">
                  <c:v>-1360.0625000000007</c:v>
                </c:pt>
                <c:pt idx="187">
                  <c:v>-1128.5624999999995</c:v>
                </c:pt>
                <c:pt idx="188">
                  <c:v>-925.99999999999977</c:v>
                </c:pt>
                <c:pt idx="189">
                  <c:v>-752.37500000000045</c:v>
                </c:pt>
                <c:pt idx="190">
                  <c:v>-578.75</c:v>
                </c:pt>
                <c:pt idx="191">
                  <c:v>-462.99999999999989</c:v>
                </c:pt>
                <c:pt idx="192">
                  <c:v>-347.24999999999983</c:v>
                </c:pt>
                <c:pt idx="193">
                  <c:v>-202.56250000000028</c:v>
                </c:pt>
                <c:pt idx="194">
                  <c:v>-144.6875</c:v>
                </c:pt>
                <c:pt idx="195">
                  <c:v>-57.874999999999794</c:v>
                </c:pt>
                <c:pt idx="196">
                  <c:v>0</c:v>
                </c:pt>
                <c:pt idx="197">
                  <c:v>0</c:v>
                </c:pt>
                <c:pt idx="198">
                  <c:v>144.6875</c:v>
                </c:pt>
                <c:pt idx="199">
                  <c:v>289.375</c:v>
                </c:pt>
                <c:pt idx="200">
                  <c:v>434.06249999999994</c:v>
                </c:pt>
                <c:pt idx="201">
                  <c:v>578.75</c:v>
                </c:pt>
                <c:pt idx="202">
                  <c:v>723.4375</c:v>
                </c:pt>
                <c:pt idx="203">
                  <c:v>1157.5</c:v>
                </c:pt>
                <c:pt idx="204">
                  <c:v>1360.0624999999998</c:v>
                </c:pt>
                <c:pt idx="205">
                  <c:v>1389.0000000000002</c:v>
                </c:pt>
                <c:pt idx="206">
                  <c:v>1649.4374999999998</c:v>
                </c:pt>
                <c:pt idx="207">
                  <c:v>1678.375</c:v>
                </c:pt>
                <c:pt idx="208">
                  <c:v>1475.8125000000002</c:v>
                </c:pt>
                <c:pt idx="209">
                  <c:v>1620.5000000000002</c:v>
                </c:pt>
                <c:pt idx="210">
                  <c:v>1591.5625</c:v>
                </c:pt>
                <c:pt idx="211">
                  <c:v>1157.5</c:v>
                </c:pt>
                <c:pt idx="212">
                  <c:v>868.12499999999989</c:v>
                </c:pt>
                <c:pt idx="213">
                  <c:v>694.49999999999966</c:v>
                </c:pt>
                <c:pt idx="214">
                  <c:v>752.37500000000045</c:v>
                </c:pt>
                <c:pt idx="215">
                  <c:v>983.87499999999955</c:v>
                </c:pt>
                <c:pt idx="216">
                  <c:v>1157.5</c:v>
                </c:pt>
                <c:pt idx="217">
                  <c:v>1157.5</c:v>
                </c:pt>
                <c:pt idx="218">
                  <c:v>1012.8125</c:v>
                </c:pt>
                <c:pt idx="219">
                  <c:v>810.2499999999992</c:v>
                </c:pt>
                <c:pt idx="220">
                  <c:v>607.68750000000034</c:v>
                </c:pt>
                <c:pt idx="221">
                  <c:v>376.18750000000119</c:v>
                </c:pt>
                <c:pt idx="222">
                  <c:v>231.49999999999918</c:v>
                </c:pt>
                <c:pt idx="223">
                  <c:v>202.56249999999875</c:v>
                </c:pt>
                <c:pt idx="224">
                  <c:v>202.56250000000082</c:v>
                </c:pt>
                <c:pt idx="225">
                  <c:v>289.375</c:v>
                </c:pt>
                <c:pt idx="226">
                  <c:v>318.31249999999835</c:v>
                </c:pt>
                <c:pt idx="227">
                  <c:v>289.375</c:v>
                </c:pt>
                <c:pt idx="228">
                  <c:v>260.43750000000159</c:v>
                </c:pt>
                <c:pt idx="229">
                  <c:v>202.56250000000082</c:v>
                </c:pt>
                <c:pt idx="230">
                  <c:v>86.812499999999176</c:v>
                </c:pt>
                <c:pt idx="231">
                  <c:v>-86.812499999999176</c:v>
                </c:pt>
                <c:pt idx="232">
                  <c:v>-463.0000000000004</c:v>
                </c:pt>
                <c:pt idx="233">
                  <c:v>-954.93750000000125</c:v>
                </c:pt>
                <c:pt idx="234">
                  <c:v>-1128.5624999999995</c:v>
                </c:pt>
                <c:pt idx="235">
                  <c:v>-897.06250000000045</c:v>
                </c:pt>
                <c:pt idx="236">
                  <c:v>-520.8749999999992</c:v>
                </c:pt>
                <c:pt idx="237">
                  <c:v>-405.1249999999996</c:v>
                </c:pt>
                <c:pt idx="238">
                  <c:v>-665.56250000000125</c:v>
                </c:pt>
                <c:pt idx="239">
                  <c:v>-1186.4375000000005</c:v>
                </c:pt>
                <c:pt idx="240">
                  <c:v>-1562.6249999999995</c:v>
                </c:pt>
                <c:pt idx="241">
                  <c:v>-1388.9999999999993</c:v>
                </c:pt>
                <c:pt idx="242">
                  <c:v>-1302.1875</c:v>
                </c:pt>
                <c:pt idx="243">
                  <c:v>-1417.9374999999995</c:v>
                </c:pt>
                <c:pt idx="244">
                  <c:v>-1360.0625000000007</c:v>
                </c:pt>
                <c:pt idx="245">
                  <c:v>-1620.5000000000002</c:v>
                </c:pt>
                <c:pt idx="246">
                  <c:v>-2083.4999999999986</c:v>
                </c:pt>
                <c:pt idx="247">
                  <c:v>-1967.7500000000002</c:v>
                </c:pt>
                <c:pt idx="248">
                  <c:v>-1215.3750000000007</c:v>
                </c:pt>
                <c:pt idx="249">
                  <c:v>-520.87500000000023</c:v>
                </c:pt>
                <c:pt idx="250">
                  <c:v>-405.1249999999996</c:v>
                </c:pt>
                <c:pt idx="251">
                  <c:v>-578.75</c:v>
                </c:pt>
                <c:pt idx="252">
                  <c:v>-491.93749999999977</c:v>
                </c:pt>
                <c:pt idx="253">
                  <c:v>-173.62499999999937</c:v>
                </c:pt>
                <c:pt idx="254">
                  <c:v>-115.75000000000061</c:v>
                </c:pt>
                <c:pt idx="255">
                  <c:v>-607.68750000000034</c:v>
                </c:pt>
                <c:pt idx="256">
                  <c:v>-839.18749999999955</c:v>
                </c:pt>
                <c:pt idx="257">
                  <c:v>-86.812499999999687</c:v>
                </c:pt>
                <c:pt idx="258">
                  <c:v>983.87499999999955</c:v>
                </c:pt>
                <c:pt idx="259">
                  <c:v>1504.7500000000002</c:v>
                </c:pt>
                <c:pt idx="260">
                  <c:v>1533.6875</c:v>
                </c:pt>
                <c:pt idx="261">
                  <c:v>1475.8124999999993</c:v>
                </c:pt>
                <c:pt idx="262">
                  <c:v>1591.5625</c:v>
                </c:pt>
                <c:pt idx="263">
                  <c:v>1967.7500000000002</c:v>
                </c:pt>
                <c:pt idx="264">
                  <c:v>2141.3750000000009</c:v>
                </c:pt>
                <c:pt idx="265">
                  <c:v>1880.9375</c:v>
                </c:pt>
                <c:pt idx="266">
                  <c:v>1360.0624999999986</c:v>
                </c:pt>
                <c:pt idx="267">
                  <c:v>1128.5624999999995</c:v>
                </c:pt>
                <c:pt idx="268">
                  <c:v>1041.7500000000005</c:v>
                </c:pt>
                <c:pt idx="269">
                  <c:v>868.12499999999989</c:v>
                </c:pt>
                <c:pt idx="270">
                  <c:v>463.0000000000004</c:v>
                </c:pt>
                <c:pt idx="271">
                  <c:v>-86.812499999999176</c:v>
                </c:pt>
                <c:pt idx="272">
                  <c:v>-202.56250000000082</c:v>
                </c:pt>
                <c:pt idx="273">
                  <c:v>-549.81249999999955</c:v>
                </c:pt>
                <c:pt idx="274">
                  <c:v>-1302.1875</c:v>
                </c:pt>
                <c:pt idx="275">
                  <c:v>-1649.4375000000009</c:v>
                </c:pt>
                <c:pt idx="276">
                  <c:v>-1851.9999999999995</c:v>
                </c:pt>
                <c:pt idx="277">
                  <c:v>-2054.5625000000005</c:v>
                </c:pt>
                <c:pt idx="278">
                  <c:v>-2575.4374999999995</c:v>
                </c:pt>
                <c:pt idx="279">
                  <c:v>-2749.0625</c:v>
                </c:pt>
                <c:pt idx="280">
                  <c:v>-1533.6875</c:v>
                </c:pt>
                <c:pt idx="281">
                  <c:v>434.06249999999994</c:v>
                </c:pt>
                <c:pt idx="282">
                  <c:v>1852.0000000000007</c:v>
                </c:pt>
                <c:pt idx="283">
                  <c:v>2112.4375000000005</c:v>
                </c:pt>
                <c:pt idx="284">
                  <c:v>2170.3125</c:v>
                </c:pt>
                <c:pt idx="285">
                  <c:v>2083.4999999999995</c:v>
                </c:pt>
                <c:pt idx="286">
                  <c:v>1909.8750000000005</c:v>
                </c:pt>
                <c:pt idx="287">
                  <c:v>1909.8750000000005</c:v>
                </c:pt>
                <c:pt idx="288">
                  <c:v>1909.8749999999984</c:v>
                </c:pt>
                <c:pt idx="289">
                  <c:v>1504.7500000000009</c:v>
                </c:pt>
                <c:pt idx="290">
                  <c:v>723.4375</c:v>
                </c:pt>
                <c:pt idx="291">
                  <c:v>0</c:v>
                </c:pt>
                <c:pt idx="292">
                  <c:v>-491.93749999999875</c:v>
                </c:pt>
                <c:pt idx="293">
                  <c:v>-549.81250000000159</c:v>
                </c:pt>
                <c:pt idx="294">
                  <c:v>-376.18750000000119</c:v>
                </c:pt>
                <c:pt idx="295">
                  <c:v>-173.62499999999835</c:v>
                </c:pt>
                <c:pt idx="296">
                  <c:v>0</c:v>
                </c:pt>
                <c:pt idx="297">
                  <c:v>115.74999999999959</c:v>
                </c:pt>
                <c:pt idx="298">
                  <c:v>144.6875</c:v>
                </c:pt>
                <c:pt idx="299">
                  <c:v>57.874999999998771</c:v>
                </c:pt>
                <c:pt idx="300">
                  <c:v>-57.874999999998771</c:v>
                </c:pt>
                <c:pt idx="301">
                  <c:v>-202.56249999999875</c:v>
                </c:pt>
                <c:pt idx="302">
                  <c:v>-376.18750000000119</c:v>
                </c:pt>
                <c:pt idx="303">
                  <c:v>-520.87500000000125</c:v>
                </c:pt>
                <c:pt idx="304">
                  <c:v>-723.4375</c:v>
                </c:pt>
                <c:pt idx="305">
                  <c:v>-868.12499999999989</c:v>
                </c:pt>
                <c:pt idx="306">
                  <c:v>-723.4375</c:v>
                </c:pt>
                <c:pt idx="307">
                  <c:v>-434.06249999999994</c:v>
                </c:pt>
                <c:pt idx="308">
                  <c:v>-202.56249999999875</c:v>
                </c:pt>
                <c:pt idx="309">
                  <c:v>-173.62499999999835</c:v>
                </c:pt>
                <c:pt idx="310">
                  <c:v>-260.4374999999996</c:v>
                </c:pt>
                <c:pt idx="311">
                  <c:v>-347.2500000000008</c:v>
                </c:pt>
                <c:pt idx="312">
                  <c:v>-520.87500000000125</c:v>
                </c:pt>
                <c:pt idx="313">
                  <c:v>-723.4375</c:v>
                </c:pt>
                <c:pt idx="314">
                  <c:v>-868.12499999999989</c:v>
                </c:pt>
                <c:pt idx="315">
                  <c:v>-868.12499999999989</c:v>
                </c:pt>
                <c:pt idx="316">
                  <c:v>-781.31249999999977</c:v>
                </c:pt>
                <c:pt idx="317">
                  <c:v>-868.12499999999989</c:v>
                </c:pt>
                <c:pt idx="318">
                  <c:v>-1070.6874999999998</c:v>
                </c:pt>
                <c:pt idx="319">
                  <c:v>-1128.5624999999995</c:v>
                </c:pt>
                <c:pt idx="320">
                  <c:v>-694.49999999999966</c:v>
                </c:pt>
                <c:pt idx="321">
                  <c:v>-347.2500000000008</c:v>
                </c:pt>
                <c:pt idx="322">
                  <c:v>-202.56250000000082</c:v>
                </c:pt>
                <c:pt idx="323">
                  <c:v>-173.62499999999937</c:v>
                </c:pt>
                <c:pt idx="324">
                  <c:v>-289.375</c:v>
                </c:pt>
                <c:pt idx="325">
                  <c:v>-115.75000000000061</c:v>
                </c:pt>
                <c:pt idx="326">
                  <c:v>-86.812499999999176</c:v>
                </c:pt>
                <c:pt idx="327">
                  <c:v>-173.62499999999937</c:v>
                </c:pt>
                <c:pt idx="328">
                  <c:v>-897.06250000000045</c:v>
                </c:pt>
                <c:pt idx="329">
                  <c:v>-1678.375</c:v>
                </c:pt>
                <c:pt idx="330">
                  <c:v>-1041.7500000000005</c:v>
                </c:pt>
                <c:pt idx="331">
                  <c:v>-231.5000000000002</c:v>
                </c:pt>
                <c:pt idx="332">
                  <c:v>-289.37499999999949</c:v>
                </c:pt>
                <c:pt idx="333">
                  <c:v>-318.31249999999989</c:v>
                </c:pt>
                <c:pt idx="334">
                  <c:v>-260.43750000000011</c:v>
                </c:pt>
                <c:pt idx="335">
                  <c:v>-318.31249999999989</c:v>
                </c:pt>
                <c:pt idx="336">
                  <c:v>-202.5624999999998</c:v>
                </c:pt>
                <c:pt idx="337">
                  <c:v>0</c:v>
                </c:pt>
                <c:pt idx="338">
                  <c:v>318.31249999999989</c:v>
                </c:pt>
                <c:pt idx="339">
                  <c:v>954.93750000000023</c:v>
                </c:pt>
                <c:pt idx="340">
                  <c:v>1649.4375000000002</c:v>
                </c:pt>
                <c:pt idx="341">
                  <c:v>1823.0625000000002</c:v>
                </c:pt>
                <c:pt idx="342">
                  <c:v>1128.5624999999995</c:v>
                </c:pt>
                <c:pt idx="343">
                  <c:v>347.24999999999983</c:v>
                </c:pt>
                <c:pt idx="344">
                  <c:v>144.6875</c:v>
                </c:pt>
                <c:pt idx="345">
                  <c:v>318.31249999999937</c:v>
                </c:pt>
                <c:pt idx="346">
                  <c:v>318.31250000000045</c:v>
                </c:pt>
                <c:pt idx="347">
                  <c:v>202.56250000000082</c:v>
                </c:pt>
                <c:pt idx="348">
                  <c:v>318.31249999999937</c:v>
                </c:pt>
                <c:pt idx="349">
                  <c:v>289.375</c:v>
                </c:pt>
                <c:pt idx="350">
                  <c:v>144.6875</c:v>
                </c:pt>
                <c:pt idx="351">
                  <c:v>0</c:v>
                </c:pt>
                <c:pt idx="352">
                  <c:v>-57.874999999999794</c:v>
                </c:pt>
                <c:pt idx="353">
                  <c:v>-57.875000000000824</c:v>
                </c:pt>
                <c:pt idx="354">
                  <c:v>-28.937500000000412</c:v>
                </c:pt>
                <c:pt idx="355">
                  <c:v>57.875000000000824</c:v>
                </c:pt>
                <c:pt idx="356">
                  <c:v>86.812500000000199</c:v>
                </c:pt>
                <c:pt idx="357">
                  <c:v>-28.937500000000412</c:v>
                </c:pt>
                <c:pt idx="358">
                  <c:v>-376.18750000000023</c:v>
                </c:pt>
                <c:pt idx="359">
                  <c:v>-868.12499999999989</c:v>
                </c:pt>
                <c:pt idx="360">
                  <c:v>-1070.6874999999998</c:v>
                </c:pt>
                <c:pt idx="361">
                  <c:v>-897.06250000000045</c:v>
                </c:pt>
                <c:pt idx="362">
                  <c:v>-607.68749999999932</c:v>
                </c:pt>
                <c:pt idx="363">
                  <c:v>-347.24999999999983</c:v>
                </c:pt>
                <c:pt idx="364">
                  <c:v>-115.75000000000061</c:v>
                </c:pt>
                <c:pt idx="365">
                  <c:v>28.937500000000412</c:v>
                </c:pt>
                <c:pt idx="366">
                  <c:v>144.6875</c:v>
                </c:pt>
                <c:pt idx="367">
                  <c:v>376.18750000000023</c:v>
                </c:pt>
                <c:pt idx="368">
                  <c:v>665.56250000000023</c:v>
                </c:pt>
                <c:pt idx="369">
                  <c:v>636.62499999999977</c:v>
                </c:pt>
                <c:pt idx="370">
                  <c:v>289.375</c:v>
                </c:pt>
                <c:pt idx="371">
                  <c:v>-144.6875</c:v>
                </c:pt>
                <c:pt idx="372">
                  <c:v>-925.99999999999977</c:v>
                </c:pt>
                <c:pt idx="373">
                  <c:v>-1765.1875000000005</c:v>
                </c:pt>
                <c:pt idx="374">
                  <c:v>-1996.6875</c:v>
                </c:pt>
                <c:pt idx="375">
                  <c:v>-1678.3749999999995</c:v>
                </c:pt>
                <c:pt idx="376">
                  <c:v>-1215.3750000000002</c:v>
                </c:pt>
                <c:pt idx="377">
                  <c:v>-868.12499999999989</c:v>
                </c:pt>
                <c:pt idx="378">
                  <c:v>-636.62499999999977</c:v>
                </c:pt>
                <c:pt idx="379">
                  <c:v>-491.93750000000006</c:v>
                </c:pt>
                <c:pt idx="380">
                  <c:v>-549.81250000000011</c:v>
                </c:pt>
                <c:pt idx="381">
                  <c:v>-665.5625</c:v>
                </c:pt>
                <c:pt idx="382">
                  <c:v>-694.49999999999989</c:v>
                </c:pt>
                <c:pt idx="383">
                  <c:v>-752.37500000000011</c:v>
                </c:pt>
                <c:pt idx="384">
                  <c:v>-810.25</c:v>
                </c:pt>
                <c:pt idx="385">
                  <c:v>-665.5625</c:v>
                </c:pt>
                <c:pt idx="386">
                  <c:v>-260.4375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144.6875</c:v>
                </c:pt>
                <c:pt idx="392">
                  <c:v>607.6875</c:v>
                </c:pt>
                <c:pt idx="393">
                  <c:v>1244.3125</c:v>
                </c:pt>
                <c:pt idx="394">
                  <c:v>1794.1250000000002</c:v>
                </c:pt>
                <c:pt idx="395">
                  <c:v>2170.3125</c:v>
                </c:pt>
                <c:pt idx="396">
                  <c:v>2401.8125000000005</c:v>
                </c:pt>
                <c:pt idx="397">
                  <c:v>2488.6249999999995</c:v>
                </c:pt>
                <c:pt idx="398">
                  <c:v>2199.2499999999991</c:v>
                </c:pt>
                <c:pt idx="399">
                  <c:v>1360.0625000000007</c:v>
                </c:pt>
                <c:pt idx="400">
                  <c:v>405.12500000000057</c:v>
                </c:pt>
                <c:pt idx="401">
                  <c:v>-202.56250000000082</c:v>
                </c:pt>
                <c:pt idx="402">
                  <c:v>-665.56250000000023</c:v>
                </c:pt>
                <c:pt idx="403">
                  <c:v>-954.9374999999992</c:v>
                </c:pt>
                <c:pt idx="404">
                  <c:v>-897.06250000000045</c:v>
                </c:pt>
                <c:pt idx="405">
                  <c:v>-839.18750000000057</c:v>
                </c:pt>
                <c:pt idx="406">
                  <c:v>-925.99999999999977</c:v>
                </c:pt>
                <c:pt idx="407">
                  <c:v>-983.87499999999955</c:v>
                </c:pt>
                <c:pt idx="408">
                  <c:v>-810.25000000000011</c:v>
                </c:pt>
                <c:pt idx="409">
                  <c:v>-405.12500000000006</c:v>
                </c:pt>
                <c:pt idx="410">
                  <c:v>-57.874999999999794</c:v>
                </c:pt>
                <c:pt idx="411">
                  <c:v>86.812499999999687</c:v>
                </c:pt>
                <c:pt idx="412">
                  <c:v>144.6875</c:v>
                </c:pt>
                <c:pt idx="413">
                  <c:v>202.56250000000028</c:v>
                </c:pt>
                <c:pt idx="414">
                  <c:v>405.12500000000006</c:v>
                </c:pt>
                <c:pt idx="415">
                  <c:v>723.43749999999955</c:v>
                </c:pt>
                <c:pt idx="416">
                  <c:v>810.24999999999966</c:v>
                </c:pt>
                <c:pt idx="417">
                  <c:v>491.9375000000008</c:v>
                </c:pt>
                <c:pt idx="418">
                  <c:v>28.937500000000412</c:v>
                </c:pt>
                <c:pt idx="419">
                  <c:v>-434.06249999999994</c:v>
                </c:pt>
                <c:pt idx="420">
                  <c:v>-636.62499999999977</c:v>
                </c:pt>
                <c:pt idx="421">
                  <c:v>-405.12500000000057</c:v>
                </c:pt>
                <c:pt idx="422">
                  <c:v>-57.875000000000824</c:v>
                </c:pt>
                <c:pt idx="423">
                  <c:v>289.375</c:v>
                </c:pt>
                <c:pt idx="424">
                  <c:v>781.3125000000008</c:v>
                </c:pt>
                <c:pt idx="425">
                  <c:v>1562.6250000000005</c:v>
                </c:pt>
                <c:pt idx="426">
                  <c:v>2401.8124999999995</c:v>
                </c:pt>
                <c:pt idx="427">
                  <c:v>2604.375</c:v>
                </c:pt>
                <c:pt idx="428">
                  <c:v>1736.2499999999998</c:v>
                </c:pt>
                <c:pt idx="429">
                  <c:v>549.81249999999955</c:v>
                </c:pt>
                <c:pt idx="430">
                  <c:v>-173.6250000000004</c:v>
                </c:pt>
                <c:pt idx="431">
                  <c:v>-463.0000000000004</c:v>
                </c:pt>
                <c:pt idx="432">
                  <c:v>-434.06249999999898</c:v>
                </c:pt>
                <c:pt idx="433">
                  <c:v>-231.49999999999918</c:v>
                </c:pt>
                <c:pt idx="434">
                  <c:v>-202.5624999999998</c:v>
                </c:pt>
                <c:pt idx="435">
                  <c:v>-549.81250000000057</c:v>
                </c:pt>
                <c:pt idx="436">
                  <c:v>-1128.5625000000007</c:v>
                </c:pt>
                <c:pt idx="437">
                  <c:v>-1794.1249999999995</c:v>
                </c:pt>
                <c:pt idx="438">
                  <c:v>-2459.6875</c:v>
                </c:pt>
                <c:pt idx="439">
                  <c:v>-2922.6875</c:v>
                </c:pt>
                <c:pt idx="440">
                  <c:v>-3038.4375</c:v>
                </c:pt>
                <c:pt idx="441">
                  <c:v>-2633.3125000000005</c:v>
                </c:pt>
                <c:pt idx="442">
                  <c:v>-1852.0000000000002</c:v>
                </c:pt>
                <c:pt idx="443">
                  <c:v>-1041.7499999999998</c:v>
                </c:pt>
                <c:pt idx="444">
                  <c:v>-376.1875</c:v>
                </c:pt>
                <c:pt idx="445">
                  <c:v>-57.875000000000007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144.6875</c:v>
                </c:pt>
                <c:pt idx="512">
                  <c:v>723.4375</c:v>
                </c:pt>
                <c:pt idx="513">
                  <c:v>1765.1874999999998</c:v>
                </c:pt>
                <c:pt idx="514">
                  <c:v>2691.1875</c:v>
                </c:pt>
                <c:pt idx="515">
                  <c:v>2951.625</c:v>
                </c:pt>
                <c:pt idx="516">
                  <c:v>2517.5625</c:v>
                </c:pt>
                <c:pt idx="517">
                  <c:v>1475.8124999999993</c:v>
                </c:pt>
                <c:pt idx="518">
                  <c:v>405.1249999999996</c:v>
                </c:pt>
                <c:pt idx="519">
                  <c:v>-173.62499999999937</c:v>
                </c:pt>
                <c:pt idx="520">
                  <c:v>-462.99999999999937</c:v>
                </c:pt>
                <c:pt idx="521">
                  <c:v>-607.68750000000034</c:v>
                </c:pt>
                <c:pt idx="522">
                  <c:v>-723.4375</c:v>
                </c:pt>
                <c:pt idx="523">
                  <c:v>-1070.6874999999998</c:v>
                </c:pt>
                <c:pt idx="524">
                  <c:v>-1707.3125</c:v>
                </c:pt>
                <c:pt idx="525">
                  <c:v>-2286.0625</c:v>
                </c:pt>
                <c:pt idx="526">
                  <c:v>-2286.0625</c:v>
                </c:pt>
                <c:pt idx="527">
                  <c:v>-1620.4999999999998</c:v>
                </c:pt>
                <c:pt idx="528">
                  <c:v>-868.12499999999989</c:v>
                </c:pt>
                <c:pt idx="529">
                  <c:v>-578.75</c:v>
                </c:pt>
                <c:pt idx="530">
                  <c:v>-289.375</c:v>
                </c:pt>
                <c:pt idx="531">
                  <c:v>0</c:v>
                </c:pt>
                <c:pt idx="532">
                  <c:v>57.875000000000007</c:v>
                </c:pt>
                <c:pt idx="533">
                  <c:v>347.25</c:v>
                </c:pt>
                <c:pt idx="534">
                  <c:v>868.12499999999989</c:v>
                </c:pt>
                <c:pt idx="535">
                  <c:v>1157.5</c:v>
                </c:pt>
                <c:pt idx="536">
                  <c:v>1446.8749999999998</c:v>
                </c:pt>
                <c:pt idx="537">
                  <c:v>2257.125</c:v>
                </c:pt>
                <c:pt idx="538">
                  <c:v>3067.375</c:v>
                </c:pt>
                <c:pt idx="539">
                  <c:v>2922.6875000000005</c:v>
                </c:pt>
                <c:pt idx="540">
                  <c:v>1649.4374999999998</c:v>
                </c:pt>
                <c:pt idx="541">
                  <c:v>405.1249999999996</c:v>
                </c:pt>
                <c:pt idx="542">
                  <c:v>-57.874999999999794</c:v>
                </c:pt>
                <c:pt idx="543">
                  <c:v>-260.4374999999996</c:v>
                </c:pt>
                <c:pt idx="544">
                  <c:v>-578.75</c:v>
                </c:pt>
                <c:pt idx="545">
                  <c:v>-1012.8125</c:v>
                </c:pt>
                <c:pt idx="546">
                  <c:v>-1099.6250000000002</c:v>
                </c:pt>
                <c:pt idx="547">
                  <c:v>-839.18750000000057</c:v>
                </c:pt>
                <c:pt idx="548">
                  <c:v>-636.62499999999977</c:v>
                </c:pt>
                <c:pt idx="549">
                  <c:v>-520.87499999999966</c:v>
                </c:pt>
                <c:pt idx="550">
                  <c:v>-463.0000000000004</c:v>
                </c:pt>
                <c:pt idx="551">
                  <c:v>-318.31249999999989</c:v>
                </c:pt>
                <c:pt idx="552">
                  <c:v>-289.375</c:v>
                </c:pt>
                <c:pt idx="553">
                  <c:v>-289.375</c:v>
                </c:pt>
                <c:pt idx="554">
                  <c:v>-173.62499999999991</c:v>
                </c:pt>
                <c:pt idx="555">
                  <c:v>-57.875000000000306</c:v>
                </c:pt>
                <c:pt idx="556">
                  <c:v>57.875000000000306</c:v>
                </c:pt>
                <c:pt idx="557">
                  <c:v>202.56250000000028</c:v>
                </c:pt>
                <c:pt idx="558">
                  <c:v>347.24999999999983</c:v>
                </c:pt>
                <c:pt idx="559">
                  <c:v>781.31249999999977</c:v>
                </c:pt>
                <c:pt idx="560">
                  <c:v>723.4375</c:v>
                </c:pt>
                <c:pt idx="561">
                  <c:v>144.6875</c:v>
                </c:pt>
                <c:pt idx="562">
                  <c:v>0</c:v>
                </c:pt>
                <c:pt idx="563">
                  <c:v>-462.99999999999989</c:v>
                </c:pt>
                <c:pt idx="564">
                  <c:v>-1996.6875</c:v>
                </c:pt>
                <c:pt idx="565">
                  <c:v>-3067.375</c:v>
                </c:pt>
                <c:pt idx="566">
                  <c:v>-2922.6875</c:v>
                </c:pt>
                <c:pt idx="567">
                  <c:v>-1389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289.375</c:v>
                </c:pt>
                <c:pt idx="601">
                  <c:v>607.6875</c:v>
                </c:pt>
                <c:pt idx="602">
                  <c:v>1099.625</c:v>
                </c:pt>
                <c:pt idx="603">
                  <c:v>2025.625</c:v>
                </c:pt>
                <c:pt idx="604">
                  <c:v>2720.1249999999995</c:v>
                </c:pt>
                <c:pt idx="605">
                  <c:v>3096.3125</c:v>
                </c:pt>
                <c:pt idx="606">
                  <c:v>3269.9375</c:v>
                </c:pt>
                <c:pt idx="607">
                  <c:v>3096.3124999999995</c:v>
                </c:pt>
                <c:pt idx="608">
                  <c:v>2691.1874999999991</c:v>
                </c:pt>
                <c:pt idx="609">
                  <c:v>2401.8124999999995</c:v>
                </c:pt>
                <c:pt idx="610">
                  <c:v>2343.9375000000005</c:v>
                </c:pt>
                <c:pt idx="611">
                  <c:v>2199.2500000000005</c:v>
                </c:pt>
                <c:pt idx="612">
                  <c:v>1562.6249999999995</c:v>
                </c:pt>
                <c:pt idx="613">
                  <c:v>665.56250000000125</c:v>
                </c:pt>
                <c:pt idx="614">
                  <c:v>57.875000000000824</c:v>
                </c:pt>
                <c:pt idx="615">
                  <c:v>-86.812500000001236</c:v>
                </c:pt>
                <c:pt idx="616">
                  <c:v>-86.812499999999176</c:v>
                </c:pt>
                <c:pt idx="617">
                  <c:v>-173.6250000000004</c:v>
                </c:pt>
                <c:pt idx="618">
                  <c:v>-347.2500000000008</c:v>
                </c:pt>
                <c:pt idx="619">
                  <c:v>-549.81249999999955</c:v>
                </c:pt>
                <c:pt idx="620">
                  <c:v>-607.68750000000034</c:v>
                </c:pt>
                <c:pt idx="621">
                  <c:v>-434.06249999999994</c:v>
                </c:pt>
                <c:pt idx="622">
                  <c:v>-173.6250000000004</c:v>
                </c:pt>
                <c:pt idx="623">
                  <c:v>28.937500000000412</c:v>
                </c:pt>
                <c:pt idx="624">
                  <c:v>231.50000000000122</c:v>
                </c:pt>
                <c:pt idx="625">
                  <c:v>347.2500000000008</c:v>
                </c:pt>
                <c:pt idx="626">
                  <c:v>260.4374999999996</c:v>
                </c:pt>
                <c:pt idx="627">
                  <c:v>86.812499999999176</c:v>
                </c:pt>
                <c:pt idx="628">
                  <c:v>0</c:v>
                </c:pt>
                <c:pt idx="629">
                  <c:v>28.937500000000412</c:v>
                </c:pt>
                <c:pt idx="630">
                  <c:v>202.56250000000082</c:v>
                </c:pt>
                <c:pt idx="631">
                  <c:v>463.0000000000004</c:v>
                </c:pt>
                <c:pt idx="632">
                  <c:v>636.62499999999875</c:v>
                </c:pt>
                <c:pt idx="633">
                  <c:v>752.37499999999841</c:v>
                </c:pt>
                <c:pt idx="634">
                  <c:v>781.3125000000008</c:v>
                </c:pt>
                <c:pt idx="635">
                  <c:v>665.56250000000125</c:v>
                </c:pt>
                <c:pt idx="636">
                  <c:v>405.1249999999996</c:v>
                </c:pt>
                <c:pt idx="637">
                  <c:v>115.74999999999959</c:v>
                </c:pt>
                <c:pt idx="638">
                  <c:v>-28.937500000000412</c:v>
                </c:pt>
                <c:pt idx="639">
                  <c:v>-86.812499999999176</c:v>
                </c:pt>
                <c:pt idx="640">
                  <c:v>-86.812499999999176</c:v>
                </c:pt>
                <c:pt idx="641">
                  <c:v>115.74999999999959</c:v>
                </c:pt>
                <c:pt idx="642">
                  <c:v>491.93749999999875</c:v>
                </c:pt>
                <c:pt idx="643">
                  <c:v>607.68750000000034</c:v>
                </c:pt>
                <c:pt idx="644">
                  <c:v>347.2500000000008</c:v>
                </c:pt>
                <c:pt idx="645">
                  <c:v>202.56249999999875</c:v>
                </c:pt>
                <c:pt idx="646">
                  <c:v>231.49999999999918</c:v>
                </c:pt>
                <c:pt idx="647">
                  <c:v>231.50000000000122</c:v>
                </c:pt>
                <c:pt idx="648">
                  <c:v>173.6250000000004</c:v>
                </c:pt>
                <c:pt idx="649">
                  <c:v>28.937499999998355</c:v>
                </c:pt>
                <c:pt idx="650">
                  <c:v>-260.4374999999996</c:v>
                </c:pt>
                <c:pt idx="651">
                  <c:v>-752.37499999999841</c:v>
                </c:pt>
                <c:pt idx="652">
                  <c:v>-1128.5624999999995</c:v>
                </c:pt>
                <c:pt idx="653">
                  <c:v>-1186.4375000000005</c:v>
                </c:pt>
                <c:pt idx="654">
                  <c:v>-1417.9374999999995</c:v>
                </c:pt>
                <c:pt idx="655">
                  <c:v>-1996.6874999999995</c:v>
                </c:pt>
                <c:pt idx="656">
                  <c:v>-2315</c:v>
                </c:pt>
                <c:pt idx="657">
                  <c:v>-1938.8125000000007</c:v>
                </c:pt>
                <c:pt idx="658">
                  <c:v>-1417.9375000000016</c:v>
                </c:pt>
                <c:pt idx="659">
                  <c:v>-1591.5625</c:v>
                </c:pt>
                <c:pt idx="660">
                  <c:v>-2401.8124999999995</c:v>
                </c:pt>
                <c:pt idx="661">
                  <c:v>-2980.5625</c:v>
                </c:pt>
                <c:pt idx="662">
                  <c:v>-3067.3749999999995</c:v>
                </c:pt>
                <c:pt idx="663">
                  <c:v>-2199.25</c:v>
                </c:pt>
                <c:pt idx="664">
                  <c:v>-983.87500000000011</c:v>
                </c:pt>
                <c:pt idx="665">
                  <c:v>-173.62499999999991</c:v>
                </c:pt>
                <c:pt idx="666">
                  <c:v>578.75</c:v>
                </c:pt>
                <c:pt idx="667">
                  <c:v>1880.9375</c:v>
                </c:pt>
                <c:pt idx="668">
                  <c:v>2662.25</c:v>
                </c:pt>
                <c:pt idx="669">
                  <c:v>2604.375</c:v>
                </c:pt>
                <c:pt idx="670">
                  <c:v>2546.5</c:v>
                </c:pt>
                <c:pt idx="671">
                  <c:v>1736.2499999999998</c:v>
                </c:pt>
                <c:pt idx="672">
                  <c:v>1157.5</c:v>
                </c:pt>
                <c:pt idx="673">
                  <c:v>1157.5</c:v>
                </c:pt>
                <c:pt idx="674">
                  <c:v>1157.5</c:v>
                </c:pt>
                <c:pt idx="675">
                  <c:v>665.56249999999909</c:v>
                </c:pt>
                <c:pt idx="676">
                  <c:v>144.6875</c:v>
                </c:pt>
                <c:pt idx="677">
                  <c:v>-376.1874999999992</c:v>
                </c:pt>
                <c:pt idx="678">
                  <c:v>-1388.9999999999993</c:v>
                </c:pt>
                <c:pt idx="679">
                  <c:v>-2083.4999999999995</c:v>
                </c:pt>
                <c:pt idx="680">
                  <c:v>-2488.6250000000005</c:v>
                </c:pt>
                <c:pt idx="681">
                  <c:v>-2604.375</c:v>
                </c:pt>
                <c:pt idx="682">
                  <c:v>-1736.2499999999998</c:v>
                </c:pt>
                <c:pt idx="683">
                  <c:v>-1128.5625000000007</c:v>
                </c:pt>
                <c:pt idx="684">
                  <c:v>-636.62500000000091</c:v>
                </c:pt>
                <c:pt idx="685">
                  <c:v>694.50000000000068</c:v>
                </c:pt>
                <c:pt idx="686">
                  <c:v>1446.875</c:v>
                </c:pt>
                <c:pt idx="687">
                  <c:v>1331.1249999999995</c:v>
                </c:pt>
                <c:pt idx="688">
                  <c:v>1302.1875</c:v>
                </c:pt>
                <c:pt idx="689">
                  <c:v>1273.2500000000005</c:v>
                </c:pt>
                <c:pt idx="690">
                  <c:v>723.4375</c:v>
                </c:pt>
                <c:pt idx="691">
                  <c:v>231.5000000000002</c:v>
                </c:pt>
                <c:pt idx="692">
                  <c:v>260.43750000000063</c:v>
                </c:pt>
                <c:pt idx="693">
                  <c:v>463.0000000000004</c:v>
                </c:pt>
                <c:pt idx="694">
                  <c:v>405.12500000000057</c:v>
                </c:pt>
                <c:pt idx="695">
                  <c:v>-86.812500000001236</c:v>
                </c:pt>
                <c:pt idx="696">
                  <c:v>-1417.9375000000005</c:v>
                </c:pt>
                <c:pt idx="697">
                  <c:v>-1909.8749999999993</c:v>
                </c:pt>
                <c:pt idx="698">
                  <c:v>-1504.7499999999998</c:v>
                </c:pt>
                <c:pt idx="699">
                  <c:v>-1157.5</c:v>
                </c:pt>
                <c:pt idx="700">
                  <c:v>-549.81250000000057</c:v>
                </c:pt>
                <c:pt idx="701">
                  <c:v>-231.5000000000002</c:v>
                </c:pt>
                <c:pt idx="702">
                  <c:v>-57.874999999999794</c:v>
                </c:pt>
                <c:pt idx="703">
                  <c:v>-28.937500000000412</c:v>
                </c:pt>
                <c:pt idx="704">
                  <c:v>-318.31250000000045</c:v>
                </c:pt>
                <c:pt idx="705">
                  <c:v>-868.12499999999989</c:v>
                </c:pt>
                <c:pt idx="706">
                  <c:v>-1388.9999999999998</c:v>
                </c:pt>
                <c:pt idx="707">
                  <c:v>-1475.8124999999993</c:v>
                </c:pt>
                <c:pt idx="708">
                  <c:v>-897.06249999999977</c:v>
                </c:pt>
                <c:pt idx="709">
                  <c:v>115.74999999999959</c:v>
                </c:pt>
                <c:pt idx="710">
                  <c:v>1475.8125000000002</c:v>
                </c:pt>
                <c:pt idx="711">
                  <c:v>2286.0625000000005</c:v>
                </c:pt>
                <c:pt idx="712">
                  <c:v>1360.0624999999998</c:v>
                </c:pt>
                <c:pt idx="713">
                  <c:v>28.937499999999385</c:v>
                </c:pt>
                <c:pt idx="714">
                  <c:v>-954.93750000000023</c:v>
                </c:pt>
                <c:pt idx="715">
                  <c:v>-2112.4374999999995</c:v>
                </c:pt>
                <c:pt idx="716">
                  <c:v>-1880.9375</c:v>
                </c:pt>
                <c:pt idx="717">
                  <c:v>-549.81250000000011</c:v>
                </c:pt>
                <c:pt idx="718">
                  <c:v>289.375</c:v>
                </c:pt>
                <c:pt idx="719">
                  <c:v>1157.5</c:v>
                </c:pt>
                <c:pt idx="720">
                  <c:v>1591.5625</c:v>
                </c:pt>
                <c:pt idx="721">
                  <c:v>1331.1250000000005</c:v>
                </c:pt>
                <c:pt idx="722">
                  <c:v>1157.5</c:v>
                </c:pt>
                <c:pt idx="723">
                  <c:v>983.87499999999955</c:v>
                </c:pt>
                <c:pt idx="724">
                  <c:v>1186.4375000000005</c:v>
                </c:pt>
                <c:pt idx="725">
                  <c:v>1707.3124999999995</c:v>
                </c:pt>
                <c:pt idx="726">
                  <c:v>2372.8749999999986</c:v>
                </c:pt>
                <c:pt idx="727">
                  <c:v>2286.0624999999995</c:v>
                </c:pt>
                <c:pt idx="728">
                  <c:v>1562.6250000000016</c:v>
                </c:pt>
                <c:pt idx="729">
                  <c:v>1099.6250000000011</c:v>
                </c:pt>
                <c:pt idx="730">
                  <c:v>491.93749999999875</c:v>
                </c:pt>
                <c:pt idx="731">
                  <c:v>115.74999999999959</c:v>
                </c:pt>
                <c:pt idx="732">
                  <c:v>86.812500000001236</c:v>
                </c:pt>
                <c:pt idx="733">
                  <c:v>115.74999999999959</c:v>
                </c:pt>
                <c:pt idx="734">
                  <c:v>144.6875</c:v>
                </c:pt>
                <c:pt idx="735">
                  <c:v>202.56250000000082</c:v>
                </c:pt>
                <c:pt idx="736">
                  <c:v>289.375</c:v>
                </c:pt>
                <c:pt idx="737">
                  <c:v>260.4374999999996</c:v>
                </c:pt>
                <c:pt idx="738">
                  <c:v>115.74999999999959</c:v>
                </c:pt>
                <c:pt idx="739">
                  <c:v>376.1874999999992</c:v>
                </c:pt>
                <c:pt idx="740">
                  <c:v>665.56249999999909</c:v>
                </c:pt>
                <c:pt idx="741">
                  <c:v>549.81250000000159</c:v>
                </c:pt>
                <c:pt idx="742">
                  <c:v>260.4374999999996</c:v>
                </c:pt>
                <c:pt idx="743">
                  <c:v>57.874999999998771</c:v>
                </c:pt>
                <c:pt idx="744">
                  <c:v>28.937500000000412</c:v>
                </c:pt>
                <c:pt idx="745">
                  <c:v>28.937500000000412</c:v>
                </c:pt>
                <c:pt idx="746">
                  <c:v>144.6875</c:v>
                </c:pt>
                <c:pt idx="747">
                  <c:v>318.31250000000045</c:v>
                </c:pt>
                <c:pt idx="748">
                  <c:v>434.06249999999994</c:v>
                </c:pt>
                <c:pt idx="749">
                  <c:v>347.24999999999875</c:v>
                </c:pt>
                <c:pt idx="750">
                  <c:v>115.74999999999959</c:v>
                </c:pt>
                <c:pt idx="751">
                  <c:v>-28.937499999998355</c:v>
                </c:pt>
                <c:pt idx="752">
                  <c:v>-144.6875</c:v>
                </c:pt>
                <c:pt idx="753">
                  <c:v>-347.2500000000008</c:v>
                </c:pt>
                <c:pt idx="754">
                  <c:v>-491.93749999999875</c:v>
                </c:pt>
                <c:pt idx="755">
                  <c:v>-636.62500000000091</c:v>
                </c:pt>
                <c:pt idx="756">
                  <c:v>-1128.5624999999995</c:v>
                </c:pt>
                <c:pt idx="757">
                  <c:v>-2025.625</c:v>
                </c:pt>
                <c:pt idx="758">
                  <c:v>-2778.0000000000005</c:v>
                </c:pt>
                <c:pt idx="759">
                  <c:v>-2980.5624999999991</c:v>
                </c:pt>
                <c:pt idx="760">
                  <c:v>-3009.5000000000005</c:v>
                </c:pt>
                <c:pt idx="761">
                  <c:v>-3067.375</c:v>
                </c:pt>
                <c:pt idx="762">
                  <c:v>-2720.1249999999995</c:v>
                </c:pt>
                <c:pt idx="763">
                  <c:v>-1851.9999999999995</c:v>
                </c:pt>
                <c:pt idx="764">
                  <c:v>-434.06249999999994</c:v>
                </c:pt>
                <c:pt idx="765">
                  <c:v>1157.5</c:v>
                </c:pt>
                <c:pt idx="766">
                  <c:v>1823.0625000000002</c:v>
                </c:pt>
                <c:pt idx="767">
                  <c:v>1851.9999999999995</c:v>
                </c:pt>
                <c:pt idx="768">
                  <c:v>1880.9375</c:v>
                </c:pt>
                <c:pt idx="769">
                  <c:v>2228.1875000000009</c:v>
                </c:pt>
                <c:pt idx="770">
                  <c:v>2806.9374999999986</c:v>
                </c:pt>
                <c:pt idx="771">
                  <c:v>2835.8749999999991</c:v>
                </c:pt>
                <c:pt idx="772">
                  <c:v>2662.2500000000009</c:v>
                </c:pt>
                <c:pt idx="773">
                  <c:v>2199.2500000000005</c:v>
                </c:pt>
                <c:pt idx="774">
                  <c:v>1851.9999999999995</c:v>
                </c:pt>
                <c:pt idx="775">
                  <c:v>1909.8750000000005</c:v>
                </c:pt>
                <c:pt idx="776">
                  <c:v>1562.6249999999995</c:v>
                </c:pt>
                <c:pt idx="777">
                  <c:v>1157.5</c:v>
                </c:pt>
                <c:pt idx="778">
                  <c:v>1012.8125</c:v>
                </c:pt>
                <c:pt idx="779">
                  <c:v>868.12499999999989</c:v>
                </c:pt>
                <c:pt idx="780">
                  <c:v>665.56250000000125</c:v>
                </c:pt>
                <c:pt idx="781">
                  <c:v>491.93749999999875</c:v>
                </c:pt>
                <c:pt idx="782">
                  <c:v>347.24999999999875</c:v>
                </c:pt>
                <c:pt idx="783">
                  <c:v>231.50000000000122</c:v>
                </c:pt>
                <c:pt idx="784">
                  <c:v>202.56250000000082</c:v>
                </c:pt>
                <c:pt idx="785">
                  <c:v>318.31250000000045</c:v>
                </c:pt>
                <c:pt idx="786">
                  <c:v>347.2500000000008</c:v>
                </c:pt>
                <c:pt idx="787">
                  <c:v>173.62499999999835</c:v>
                </c:pt>
                <c:pt idx="788">
                  <c:v>28.937499999998355</c:v>
                </c:pt>
                <c:pt idx="789">
                  <c:v>28.937500000002466</c:v>
                </c:pt>
                <c:pt idx="790">
                  <c:v>115.75000000000165</c:v>
                </c:pt>
                <c:pt idx="791">
                  <c:v>173.62499999999835</c:v>
                </c:pt>
                <c:pt idx="792">
                  <c:v>-28.937500000002466</c:v>
                </c:pt>
                <c:pt idx="793">
                  <c:v>-723.4375</c:v>
                </c:pt>
                <c:pt idx="794">
                  <c:v>-1707.3124999999975</c:v>
                </c:pt>
                <c:pt idx="795">
                  <c:v>-2575.4374999999995</c:v>
                </c:pt>
                <c:pt idx="796">
                  <c:v>-3009.5000000000018</c:v>
                </c:pt>
                <c:pt idx="797">
                  <c:v>-2806.9375000000005</c:v>
                </c:pt>
                <c:pt idx="798">
                  <c:v>-2025.625</c:v>
                </c:pt>
                <c:pt idx="799">
                  <c:v>-1012.8125</c:v>
                </c:pt>
                <c:pt idx="800">
                  <c:v>-289.375</c:v>
                </c:pt>
                <c:pt idx="801">
                  <c:v>202.56250000000082</c:v>
                </c:pt>
                <c:pt idx="802">
                  <c:v>983.87500000000159</c:v>
                </c:pt>
                <c:pt idx="803">
                  <c:v>1823.0624999999991</c:v>
                </c:pt>
                <c:pt idx="804">
                  <c:v>1938.8124999999986</c:v>
                </c:pt>
                <c:pt idx="805">
                  <c:v>1244.3125000000011</c:v>
                </c:pt>
                <c:pt idx="806">
                  <c:v>463.0000000000004</c:v>
                </c:pt>
                <c:pt idx="807">
                  <c:v>-57.875000000000824</c:v>
                </c:pt>
                <c:pt idx="808">
                  <c:v>-491.9375000000008</c:v>
                </c:pt>
                <c:pt idx="809">
                  <c:v>-810.2499999999992</c:v>
                </c:pt>
                <c:pt idx="810">
                  <c:v>-1128.5624999999995</c:v>
                </c:pt>
                <c:pt idx="811">
                  <c:v>-1736.2499999999998</c:v>
                </c:pt>
                <c:pt idx="812">
                  <c:v>-2228.1874999999986</c:v>
                </c:pt>
                <c:pt idx="813">
                  <c:v>-2372.8750000000009</c:v>
                </c:pt>
                <c:pt idx="814">
                  <c:v>-2488.6250000000005</c:v>
                </c:pt>
                <c:pt idx="815">
                  <c:v>-2662.25</c:v>
                </c:pt>
                <c:pt idx="816">
                  <c:v>-2662.2500000000009</c:v>
                </c:pt>
                <c:pt idx="817">
                  <c:v>-2401.8125000000005</c:v>
                </c:pt>
                <c:pt idx="818">
                  <c:v>-1417.9374999999995</c:v>
                </c:pt>
                <c:pt idx="819">
                  <c:v>0</c:v>
                </c:pt>
                <c:pt idx="820">
                  <c:v>1273.2499999999995</c:v>
                </c:pt>
                <c:pt idx="821">
                  <c:v>1967.7500000000002</c:v>
                </c:pt>
                <c:pt idx="822">
                  <c:v>1880.9375</c:v>
                </c:pt>
                <c:pt idx="823">
                  <c:v>1736.2499999999998</c:v>
                </c:pt>
                <c:pt idx="824">
                  <c:v>1475.8125000000002</c:v>
                </c:pt>
                <c:pt idx="825">
                  <c:v>1244.3125000000002</c:v>
                </c:pt>
                <c:pt idx="826">
                  <c:v>1186.4375000000005</c:v>
                </c:pt>
                <c:pt idx="827">
                  <c:v>1099.6249999999991</c:v>
                </c:pt>
                <c:pt idx="828">
                  <c:v>1244.3124999999991</c:v>
                </c:pt>
                <c:pt idx="829">
                  <c:v>1475.8125000000002</c:v>
                </c:pt>
                <c:pt idx="830">
                  <c:v>1417.9374999999995</c:v>
                </c:pt>
                <c:pt idx="831">
                  <c:v>1070.6875000000009</c:v>
                </c:pt>
                <c:pt idx="832">
                  <c:v>549.81250000000159</c:v>
                </c:pt>
                <c:pt idx="833">
                  <c:v>289.375</c:v>
                </c:pt>
                <c:pt idx="834">
                  <c:v>318.31249999999835</c:v>
                </c:pt>
                <c:pt idx="835">
                  <c:v>318.31249999999835</c:v>
                </c:pt>
                <c:pt idx="836">
                  <c:v>260.43750000000159</c:v>
                </c:pt>
                <c:pt idx="837">
                  <c:v>318.31250000000045</c:v>
                </c:pt>
                <c:pt idx="838">
                  <c:v>462.99999999999835</c:v>
                </c:pt>
                <c:pt idx="839">
                  <c:v>463.0000000000004</c:v>
                </c:pt>
                <c:pt idx="840">
                  <c:v>434.06249999999994</c:v>
                </c:pt>
                <c:pt idx="841">
                  <c:v>578.75</c:v>
                </c:pt>
                <c:pt idx="842">
                  <c:v>694.50000000000159</c:v>
                </c:pt>
                <c:pt idx="843">
                  <c:v>578.75</c:v>
                </c:pt>
                <c:pt idx="844">
                  <c:v>318.31249999999835</c:v>
                </c:pt>
                <c:pt idx="845">
                  <c:v>144.6875</c:v>
                </c:pt>
                <c:pt idx="846">
                  <c:v>115.75000000000165</c:v>
                </c:pt>
                <c:pt idx="847">
                  <c:v>202.56250000000082</c:v>
                </c:pt>
                <c:pt idx="848">
                  <c:v>434.06249999999994</c:v>
                </c:pt>
                <c:pt idx="849">
                  <c:v>694.49999999999966</c:v>
                </c:pt>
                <c:pt idx="850">
                  <c:v>694.49999999999966</c:v>
                </c:pt>
                <c:pt idx="851">
                  <c:v>463.0000000000004</c:v>
                </c:pt>
                <c:pt idx="852">
                  <c:v>347.24999999999875</c:v>
                </c:pt>
                <c:pt idx="853">
                  <c:v>347.24999999999875</c:v>
                </c:pt>
                <c:pt idx="854">
                  <c:v>289.375</c:v>
                </c:pt>
                <c:pt idx="855">
                  <c:v>144.6875</c:v>
                </c:pt>
                <c:pt idx="856">
                  <c:v>57.875000000000824</c:v>
                </c:pt>
                <c:pt idx="857">
                  <c:v>318.31250000000045</c:v>
                </c:pt>
                <c:pt idx="858">
                  <c:v>665.56249999999909</c:v>
                </c:pt>
                <c:pt idx="859">
                  <c:v>665.56249999999909</c:v>
                </c:pt>
                <c:pt idx="860">
                  <c:v>463.00000000000244</c:v>
                </c:pt>
                <c:pt idx="861">
                  <c:v>578.75</c:v>
                </c:pt>
                <c:pt idx="862">
                  <c:v>1070.6874999999966</c:v>
                </c:pt>
                <c:pt idx="863">
                  <c:v>1012.8125</c:v>
                </c:pt>
                <c:pt idx="864">
                  <c:v>491.9375000000008</c:v>
                </c:pt>
                <c:pt idx="865">
                  <c:v>318.31250000000244</c:v>
                </c:pt>
                <c:pt idx="866">
                  <c:v>520.8749999999992</c:v>
                </c:pt>
                <c:pt idx="867">
                  <c:v>752.37499999999841</c:v>
                </c:pt>
                <c:pt idx="868">
                  <c:v>578.75</c:v>
                </c:pt>
                <c:pt idx="869">
                  <c:v>144.6875</c:v>
                </c:pt>
                <c:pt idx="870">
                  <c:v>-115.74999999999754</c:v>
                </c:pt>
                <c:pt idx="871">
                  <c:v>-202.56250000000082</c:v>
                </c:pt>
                <c:pt idx="872">
                  <c:v>-231.49999999999918</c:v>
                </c:pt>
                <c:pt idx="873">
                  <c:v>-289.375</c:v>
                </c:pt>
                <c:pt idx="874">
                  <c:v>-434.06249999999994</c:v>
                </c:pt>
                <c:pt idx="875">
                  <c:v>-607.68749999999829</c:v>
                </c:pt>
                <c:pt idx="876">
                  <c:v>-752.37500000000239</c:v>
                </c:pt>
                <c:pt idx="877">
                  <c:v>-665.56249999999909</c:v>
                </c:pt>
                <c:pt idx="878">
                  <c:v>-376.1874999999992</c:v>
                </c:pt>
                <c:pt idx="879">
                  <c:v>-115.75000000000165</c:v>
                </c:pt>
                <c:pt idx="880">
                  <c:v>-289.375</c:v>
                </c:pt>
                <c:pt idx="881">
                  <c:v>-578.75</c:v>
                </c:pt>
                <c:pt idx="882">
                  <c:v>-289.375</c:v>
                </c:pt>
                <c:pt idx="883">
                  <c:v>0</c:v>
                </c:pt>
                <c:pt idx="884">
                  <c:v>28.937499999998355</c:v>
                </c:pt>
                <c:pt idx="885">
                  <c:v>115.75000000000165</c:v>
                </c:pt>
                <c:pt idx="886">
                  <c:v>144.6875</c:v>
                </c:pt>
                <c:pt idx="887">
                  <c:v>86.812499999999176</c:v>
                </c:pt>
                <c:pt idx="888">
                  <c:v>-28.937499999998355</c:v>
                </c:pt>
                <c:pt idx="889">
                  <c:v>-173.62500000000247</c:v>
                </c:pt>
                <c:pt idx="890">
                  <c:v>-347.2500000000008</c:v>
                </c:pt>
                <c:pt idx="891">
                  <c:v>-549.8124999999975</c:v>
                </c:pt>
                <c:pt idx="892">
                  <c:v>-723.4375</c:v>
                </c:pt>
                <c:pt idx="893">
                  <c:v>-752.37500000000045</c:v>
                </c:pt>
                <c:pt idx="894">
                  <c:v>-636.62499999999875</c:v>
                </c:pt>
                <c:pt idx="895">
                  <c:v>-434.06249999999994</c:v>
                </c:pt>
                <c:pt idx="896">
                  <c:v>-202.56250000000082</c:v>
                </c:pt>
                <c:pt idx="897">
                  <c:v>-57.875000000000824</c:v>
                </c:pt>
                <c:pt idx="898">
                  <c:v>-28.937500000000412</c:v>
                </c:pt>
                <c:pt idx="899">
                  <c:v>-115.74999999999959</c:v>
                </c:pt>
                <c:pt idx="900">
                  <c:v>-260.4374999999996</c:v>
                </c:pt>
                <c:pt idx="901">
                  <c:v>-520.8749999999992</c:v>
                </c:pt>
                <c:pt idx="902">
                  <c:v>-1823.0624999999991</c:v>
                </c:pt>
                <c:pt idx="903">
                  <c:v>-3009.5000000000018</c:v>
                </c:pt>
                <c:pt idx="904">
                  <c:v>-2806.9375000000005</c:v>
                </c:pt>
                <c:pt idx="905">
                  <c:v>-2025.625</c:v>
                </c:pt>
                <c:pt idx="906">
                  <c:v>-1012.8125</c:v>
                </c:pt>
                <c:pt idx="907">
                  <c:v>-289.375</c:v>
                </c:pt>
                <c:pt idx="908">
                  <c:v>202.56250000000082</c:v>
                </c:pt>
                <c:pt idx="909">
                  <c:v>983.87500000000159</c:v>
                </c:pt>
                <c:pt idx="910">
                  <c:v>1823.0624999999991</c:v>
                </c:pt>
                <c:pt idx="911">
                  <c:v>1938.8124999999986</c:v>
                </c:pt>
                <c:pt idx="912">
                  <c:v>1244.3125000000011</c:v>
                </c:pt>
                <c:pt idx="913">
                  <c:v>752.37500000000045</c:v>
                </c:pt>
                <c:pt idx="914">
                  <c:v>1244.3124999999991</c:v>
                </c:pt>
                <c:pt idx="915">
                  <c:v>1186.4375000000005</c:v>
                </c:pt>
                <c:pt idx="916">
                  <c:v>636.62500000000091</c:v>
                </c:pt>
                <c:pt idx="917">
                  <c:v>260.4374999999996</c:v>
                </c:pt>
                <c:pt idx="918">
                  <c:v>-28.937500000000412</c:v>
                </c:pt>
                <c:pt idx="919">
                  <c:v>144.6875</c:v>
                </c:pt>
                <c:pt idx="920">
                  <c:v>405.1249999999996</c:v>
                </c:pt>
                <c:pt idx="921">
                  <c:v>810.2499999999992</c:v>
                </c:pt>
                <c:pt idx="922">
                  <c:v>983.87499999999955</c:v>
                </c:pt>
                <c:pt idx="923">
                  <c:v>810.2499999999992</c:v>
                </c:pt>
                <c:pt idx="924">
                  <c:v>57.874999999998771</c:v>
                </c:pt>
                <c:pt idx="925">
                  <c:v>-694.4999999999975</c:v>
                </c:pt>
                <c:pt idx="926">
                  <c:v>-607.68749999999829</c:v>
                </c:pt>
                <c:pt idx="927">
                  <c:v>-405.12500000000165</c:v>
                </c:pt>
                <c:pt idx="928">
                  <c:v>-318.31250000000045</c:v>
                </c:pt>
                <c:pt idx="929">
                  <c:v>-231.49999999999918</c:v>
                </c:pt>
                <c:pt idx="930">
                  <c:v>-202.56249999999875</c:v>
                </c:pt>
                <c:pt idx="931">
                  <c:v>-202.56250000000082</c:v>
                </c:pt>
                <c:pt idx="932">
                  <c:v>-231.50000000000122</c:v>
                </c:pt>
                <c:pt idx="933">
                  <c:v>-347.24999999999875</c:v>
                </c:pt>
                <c:pt idx="934">
                  <c:v>-549.81249999999955</c:v>
                </c:pt>
                <c:pt idx="935">
                  <c:v>-578.75</c:v>
                </c:pt>
                <c:pt idx="936">
                  <c:v>-434.06249999999994</c:v>
                </c:pt>
                <c:pt idx="937">
                  <c:v>-318.31250000000045</c:v>
                </c:pt>
                <c:pt idx="938">
                  <c:v>-289.375</c:v>
                </c:pt>
                <c:pt idx="939">
                  <c:v>-318.31250000000045</c:v>
                </c:pt>
                <c:pt idx="940">
                  <c:v>-260.4374999999996</c:v>
                </c:pt>
                <c:pt idx="941">
                  <c:v>-115.74999999999959</c:v>
                </c:pt>
                <c:pt idx="942">
                  <c:v>-57.875000000000824</c:v>
                </c:pt>
                <c:pt idx="943">
                  <c:v>-28.937500000000412</c:v>
                </c:pt>
                <c:pt idx="944">
                  <c:v>28.937500000000412</c:v>
                </c:pt>
                <c:pt idx="945">
                  <c:v>86.812500000001236</c:v>
                </c:pt>
                <c:pt idx="946">
                  <c:v>289.375</c:v>
                </c:pt>
                <c:pt idx="947">
                  <c:v>462.99999999999835</c:v>
                </c:pt>
                <c:pt idx="948">
                  <c:v>347.2500000000008</c:v>
                </c:pt>
                <c:pt idx="949">
                  <c:v>86.812500000001236</c:v>
                </c:pt>
                <c:pt idx="950">
                  <c:v>-318.31250000000045</c:v>
                </c:pt>
                <c:pt idx="951">
                  <c:v>-983.87499999999955</c:v>
                </c:pt>
                <c:pt idx="952">
                  <c:v>-1938.8125000000007</c:v>
                </c:pt>
                <c:pt idx="953">
                  <c:v>-2778.0000000000005</c:v>
                </c:pt>
                <c:pt idx="954">
                  <c:v>-3067.375</c:v>
                </c:pt>
                <c:pt idx="955">
                  <c:v>-3067.375</c:v>
                </c:pt>
                <c:pt idx="956">
                  <c:v>-3067.3749999999991</c:v>
                </c:pt>
                <c:pt idx="957">
                  <c:v>-2141.3749999999995</c:v>
                </c:pt>
                <c:pt idx="958">
                  <c:v>-347.24999999999983</c:v>
                </c:pt>
                <c:pt idx="959">
                  <c:v>1215.3749999999998</c:v>
                </c:pt>
                <c:pt idx="960">
                  <c:v>2488.6250000000005</c:v>
                </c:pt>
                <c:pt idx="961">
                  <c:v>3212.0624999999991</c:v>
                </c:pt>
                <c:pt idx="962">
                  <c:v>3096.3124999999986</c:v>
                </c:pt>
                <c:pt idx="963">
                  <c:v>2488.6250000000005</c:v>
                </c:pt>
                <c:pt idx="964">
                  <c:v>1678.3750000000011</c:v>
                </c:pt>
                <c:pt idx="965">
                  <c:v>897.06250000000045</c:v>
                </c:pt>
                <c:pt idx="966">
                  <c:v>318.31250000000045</c:v>
                </c:pt>
                <c:pt idx="967">
                  <c:v>0</c:v>
                </c:pt>
                <c:pt idx="968">
                  <c:v>-144.6875</c:v>
                </c:pt>
                <c:pt idx="969">
                  <c:v>-347.2500000000008</c:v>
                </c:pt>
                <c:pt idx="970">
                  <c:v>-723.4375</c:v>
                </c:pt>
                <c:pt idx="971">
                  <c:v>-1446.875</c:v>
                </c:pt>
                <c:pt idx="972">
                  <c:v>-2488.6250000000005</c:v>
                </c:pt>
                <c:pt idx="973">
                  <c:v>-3067.375</c:v>
                </c:pt>
                <c:pt idx="974">
                  <c:v>-3067.375</c:v>
                </c:pt>
                <c:pt idx="975">
                  <c:v>-3067.3749999999991</c:v>
                </c:pt>
                <c:pt idx="976">
                  <c:v>-3096.3124999999995</c:v>
                </c:pt>
                <c:pt idx="977">
                  <c:v>-2517.5625</c:v>
                </c:pt>
                <c:pt idx="978">
                  <c:v>-1765.1875000000005</c:v>
                </c:pt>
                <c:pt idx="979">
                  <c:v>-1533.6875</c:v>
                </c:pt>
                <c:pt idx="980">
                  <c:v>-1273.2499999999995</c:v>
                </c:pt>
                <c:pt idx="981">
                  <c:v>-1012.8124999999998</c:v>
                </c:pt>
                <c:pt idx="982">
                  <c:v>-954.93750000000023</c:v>
                </c:pt>
                <c:pt idx="983">
                  <c:v>-1157.5</c:v>
                </c:pt>
                <c:pt idx="984">
                  <c:v>-1273.25</c:v>
                </c:pt>
                <c:pt idx="985">
                  <c:v>-926.00000000000011</c:v>
                </c:pt>
                <c:pt idx="986">
                  <c:v>-318.3125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231.50000000000003</c:v>
                </c:pt>
                <c:pt idx="1027">
                  <c:v>1041.75</c:v>
                </c:pt>
                <c:pt idx="1028">
                  <c:v>2257.125</c:v>
                </c:pt>
                <c:pt idx="1029">
                  <c:v>3183.125</c:v>
                </c:pt>
                <c:pt idx="1030">
                  <c:v>3298.875</c:v>
                </c:pt>
                <c:pt idx="1031">
                  <c:v>2835.8749999999995</c:v>
                </c:pt>
                <c:pt idx="1032">
                  <c:v>2372.875</c:v>
                </c:pt>
                <c:pt idx="1033">
                  <c:v>2112.4375000000005</c:v>
                </c:pt>
                <c:pt idx="1034">
                  <c:v>1967.7500000000002</c:v>
                </c:pt>
                <c:pt idx="1035">
                  <c:v>1707.3125000000007</c:v>
                </c:pt>
                <c:pt idx="1036">
                  <c:v>1360.0625000000007</c:v>
                </c:pt>
                <c:pt idx="1037">
                  <c:v>1128.5624999999995</c:v>
                </c:pt>
                <c:pt idx="1038">
                  <c:v>1128.5624999999995</c:v>
                </c:pt>
                <c:pt idx="1039">
                  <c:v>1302.1875</c:v>
                </c:pt>
                <c:pt idx="1040">
                  <c:v>1388.9999999999993</c:v>
                </c:pt>
                <c:pt idx="1041">
                  <c:v>1302.1875</c:v>
                </c:pt>
                <c:pt idx="1042">
                  <c:v>1012.8125</c:v>
                </c:pt>
                <c:pt idx="1043">
                  <c:v>607.68750000000034</c:v>
                </c:pt>
                <c:pt idx="1044">
                  <c:v>260.4374999999996</c:v>
                </c:pt>
                <c:pt idx="1045">
                  <c:v>86.812499999999176</c:v>
                </c:pt>
                <c:pt idx="1046">
                  <c:v>86.812500000001236</c:v>
                </c:pt>
                <c:pt idx="1047">
                  <c:v>115.74999999999959</c:v>
                </c:pt>
                <c:pt idx="1048">
                  <c:v>0</c:v>
                </c:pt>
                <c:pt idx="1049">
                  <c:v>-289.375</c:v>
                </c:pt>
                <c:pt idx="1050">
                  <c:v>-694.49999999999966</c:v>
                </c:pt>
                <c:pt idx="1051">
                  <c:v>-1012.8125</c:v>
                </c:pt>
                <c:pt idx="1052">
                  <c:v>-1215.3750000000007</c:v>
                </c:pt>
                <c:pt idx="1053">
                  <c:v>-1446.875</c:v>
                </c:pt>
                <c:pt idx="1054">
                  <c:v>-1794.1250000000009</c:v>
                </c:pt>
                <c:pt idx="1055">
                  <c:v>-2257.1249999999991</c:v>
                </c:pt>
                <c:pt idx="1056">
                  <c:v>-2777.9999999999995</c:v>
                </c:pt>
                <c:pt idx="1057">
                  <c:v>-3067.375</c:v>
                </c:pt>
                <c:pt idx="1058">
                  <c:v>-2806.9374999999995</c:v>
                </c:pt>
                <c:pt idx="1059">
                  <c:v>-2517.5625</c:v>
                </c:pt>
                <c:pt idx="1060">
                  <c:v>-2199.25</c:v>
                </c:pt>
                <c:pt idx="1061">
                  <c:v>-1360.0624999999998</c:v>
                </c:pt>
                <c:pt idx="1062">
                  <c:v>-376.18750000000023</c:v>
                </c:pt>
                <c:pt idx="1063">
                  <c:v>231.5000000000002</c:v>
                </c:pt>
                <c:pt idx="1064">
                  <c:v>1012.8125</c:v>
                </c:pt>
                <c:pt idx="1065">
                  <c:v>2054.5624999999995</c:v>
                </c:pt>
                <c:pt idx="1066">
                  <c:v>2257.125</c:v>
                </c:pt>
                <c:pt idx="1067">
                  <c:v>1360.0625000000007</c:v>
                </c:pt>
                <c:pt idx="1068">
                  <c:v>520.87500000000023</c:v>
                </c:pt>
                <c:pt idx="1069">
                  <c:v>520.8749999999992</c:v>
                </c:pt>
                <c:pt idx="1070">
                  <c:v>1041.7500000000005</c:v>
                </c:pt>
                <c:pt idx="1071">
                  <c:v>1562.6250000000005</c:v>
                </c:pt>
                <c:pt idx="1072">
                  <c:v>1880.9374999999989</c:v>
                </c:pt>
                <c:pt idx="1073">
                  <c:v>2228.1875</c:v>
                </c:pt>
                <c:pt idx="1074">
                  <c:v>2662.2500000000009</c:v>
                </c:pt>
                <c:pt idx="1075">
                  <c:v>2835.8749999999991</c:v>
                </c:pt>
                <c:pt idx="1076">
                  <c:v>2546.4999999999991</c:v>
                </c:pt>
                <c:pt idx="1077">
                  <c:v>2054.5625000000005</c:v>
                </c:pt>
                <c:pt idx="1078">
                  <c:v>1620.5000000000002</c:v>
                </c:pt>
                <c:pt idx="1079">
                  <c:v>1389.0000000000014</c:v>
                </c:pt>
                <c:pt idx="1080">
                  <c:v>1070.6875000000009</c:v>
                </c:pt>
                <c:pt idx="1081">
                  <c:v>520.8749999999992</c:v>
                </c:pt>
                <c:pt idx="1082">
                  <c:v>-28.937500000000412</c:v>
                </c:pt>
                <c:pt idx="1083">
                  <c:v>-607.68750000000034</c:v>
                </c:pt>
                <c:pt idx="1084">
                  <c:v>-926.0000000000008</c:v>
                </c:pt>
                <c:pt idx="1085">
                  <c:v>-665.56249999999909</c:v>
                </c:pt>
                <c:pt idx="1086">
                  <c:v>-202.56249999999875</c:v>
                </c:pt>
                <c:pt idx="1087">
                  <c:v>28.937500000000412</c:v>
                </c:pt>
                <c:pt idx="1088">
                  <c:v>57.874999999998771</c:v>
                </c:pt>
                <c:pt idx="1089">
                  <c:v>28.937499999998355</c:v>
                </c:pt>
                <c:pt idx="1090">
                  <c:v>0</c:v>
                </c:pt>
                <c:pt idx="1091">
                  <c:v>86.812500000001236</c:v>
                </c:pt>
                <c:pt idx="1092">
                  <c:v>376.18750000000119</c:v>
                </c:pt>
                <c:pt idx="1093">
                  <c:v>752.37500000000045</c:v>
                </c:pt>
                <c:pt idx="1094">
                  <c:v>839.18749999999955</c:v>
                </c:pt>
                <c:pt idx="1095">
                  <c:v>578.75</c:v>
                </c:pt>
                <c:pt idx="1096">
                  <c:v>260.4374999999996</c:v>
                </c:pt>
                <c:pt idx="1097">
                  <c:v>-57.875000000000824</c:v>
                </c:pt>
                <c:pt idx="1098">
                  <c:v>-463.0000000000004</c:v>
                </c:pt>
                <c:pt idx="1099">
                  <c:v>-926.0000000000008</c:v>
                </c:pt>
                <c:pt idx="1100">
                  <c:v>-983.87499999999955</c:v>
                </c:pt>
                <c:pt idx="1101">
                  <c:v>-549.81249999999955</c:v>
                </c:pt>
                <c:pt idx="1102">
                  <c:v>-28.937500000000412</c:v>
                </c:pt>
                <c:pt idx="1103">
                  <c:v>520.87500000000125</c:v>
                </c:pt>
                <c:pt idx="1104">
                  <c:v>1012.8125</c:v>
                </c:pt>
                <c:pt idx="1105">
                  <c:v>1070.6874999999986</c:v>
                </c:pt>
                <c:pt idx="1106">
                  <c:v>636.62500000000091</c:v>
                </c:pt>
                <c:pt idx="1107">
                  <c:v>144.68750000000205</c:v>
                </c:pt>
                <c:pt idx="1108">
                  <c:v>-289.375</c:v>
                </c:pt>
                <c:pt idx="1109">
                  <c:v>-694.50000000000159</c:v>
                </c:pt>
                <c:pt idx="1110">
                  <c:v>-665.56249999999909</c:v>
                </c:pt>
                <c:pt idx="1111">
                  <c:v>-202.56250000000082</c:v>
                </c:pt>
                <c:pt idx="1112">
                  <c:v>405.1249999999996</c:v>
                </c:pt>
                <c:pt idx="1113">
                  <c:v>1157.5</c:v>
                </c:pt>
                <c:pt idx="1114">
                  <c:v>1562.6249999999995</c:v>
                </c:pt>
                <c:pt idx="1115">
                  <c:v>1186.4375000000025</c:v>
                </c:pt>
                <c:pt idx="1116">
                  <c:v>491.9375000000008</c:v>
                </c:pt>
                <c:pt idx="1117">
                  <c:v>-28.937500000002466</c:v>
                </c:pt>
                <c:pt idx="1118">
                  <c:v>-463.00000000000244</c:v>
                </c:pt>
                <c:pt idx="1119">
                  <c:v>-694.4999999999975</c:v>
                </c:pt>
                <c:pt idx="1120">
                  <c:v>-549.8124999999975</c:v>
                </c:pt>
                <c:pt idx="1121">
                  <c:v>-347.2500000000008</c:v>
                </c:pt>
                <c:pt idx="1122">
                  <c:v>-376.1874999999992</c:v>
                </c:pt>
                <c:pt idx="1123">
                  <c:v>-723.4375</c:v>
                </c:pt>
                <c:pt idx="1124">
                  <c:v>-1331.1250000000025</c:v>
                </c:pt>
                <c:pt idx="1125">
                  <c:v>-2141.3750000000018</c:v>
                </c:pt>
                <c:pt idx="1126">
                  <c:v>-2835.8749999999991</c:v>
                </c:pt>
                <c:pt idx="1127">
                  <c:v>-3067.3749999999982</c:v>
                </c:pt>
                <c:pt idx="1128">
                  <c:v>-3009.4999999999995</c:v>
                </c:pt>
                <c:pt idx="1129">
                  <c:v>-2604.375</c:v>
                </c:pt>
                <c:pt idx="1130">
                  <c:v>-2083.5000000000009</c:v>
                </c:pt>
                <c:pt idx="1131">
                  <c:v>-1852.0000000000007</c:v>
                </c:pt>
                <c:pt idx="1132">
                  <c:v>-1823.0624999999991</c:v>
                </c:pt>
                <c:pt idx="1133">
                  <c:v>-1967.7500000000002</c:v>
                </c:pt>
                <c:pt idx="1134">
                  <c:v>-2083.5000000000009</c:v>
                </c:pt>
                <c:pt idx="1135">
                  <c:v>-1938.8124999999998</c:v>
                </c:pt>
                <c:pt idx="1136">
                  <c:v>-1388.9999999999998</c:v>
                </c:pt>
                <c:pt idx="1137">
                  <c:v>-607.68750000000034</c:v>
                </c:pt>
                <c:pt idx="1138">
                  <c:v>-86.812499999999687</c:v>
                </c:pt>
                <c:pt idx="1139">
                  <c:v>115.7500000000001</c:v>
                </c:pt>
                <c:pt idx="1140">
                  <c:v>231.49999999999969</c:v>
                </c:pt>
                <c:pt idx="1141">
                  <c:v>520.87499999999966</c:v>
                </c:pt>
                <c:pt idx="1142">
                  <c:v>1157.5000000000005</c:v>
                </c:pt>
                <c:pt idx="1143">
                  <c:v>1765.1875000000005</c:v>
                </c:pt>
                <c:pt idx="1144">
                  <c:v>1533.6874999999991</c:v>
                </c:pt>
                <c:pt idx="1145">
                  <c:v>665.56250000000023</c:v>
                </c:pt>
                <c:pt idx="1146">
                  <c:v>-491.93749999999977</c:v>
                </c:pt>
                <c:pt idx="1147">
                  <c:v>-2141.3750000000009</c:v>
                </c:pt>
                <c:pt idx="1148">
                  <c:v>-2575.4374999999995</c:v>
                </c:pt>
                <c:pt idx="1149">
                  <c:v>-1562.6249999999995</c:v>
                </c:pt>
                <c:pt idx="1150">
                  <c:v>-520.87500000000023</c:v>
                </c:pt>
                <c:pt idx="1151">
                  <c:v>0</c:v>
                </c:pt>
                <c:pt idx="1152">
                  <c:v>549.81250000000011</c:v>
                </c:pt>
                <c:pt idx="1153">
                  <c:v>1967.7500000000002</c:v>
                </c:pt>
                <c:pt idx="1154">
                  <c:v>3241</c:v>
                </c:pt>
                <c:pt idx="1155">
                  <c:v>3183.125</c:v>
                </c:pt>
                <c:pt idx="1156">
                  <c:v>2517.5624999999991</c:v>
                </c:pt>
                <c:pt idx="1157">
                  <c:v>2430.7500000000005</c:v>
                </c:pt>
                <c:pt idx="1158">
                  <c:v>2778.0000000000005</c:v>
                </c:pt>
                <c:pt idx="1159">
                  <c:v>3096.3124999999986</c:v>
                </c:pt>
                <c:pt idx="1160">
                  <c:v>3009.4999999999995</c:v>
                </c:pt>
                <c:pt idx="1161">
                  <c:v>2575.4374999999995</c:v>
                </c:pt>
                <c:pt idx="1162">
                  <c:v>2228.1875000000009</c:v>
                </c:pt>
                <c:pt idx="1163">
                  <c:v>2083.5000000000009</c:v>
                </c:pt>
                <c:pt idx="1164">
                  <c:v>1996.6875000000016</c:v>
                </c:pt>
                <c:pt idx="1165">
                  <c:v>1909.8749999999984</c:v>
                </c:pt>
                <c:pt idx="1166">
                  <c:v>1331.1249999999982</c:v>
                </c:pt>
                <c:pt idx="1167">
                  <c:v>781.3125000000008</c:v>
                </c:pt>
                <c:pt idx="1168">
                  <c:v>926.0000000000008</c:v>
                </c:pt>
                <c:pt idx="1169">
                  <c:v>1041.7500000000025</c:v>
                </c:pt>
                <c:pt idx="1170">
                  <c:v>954.9374999999992</c:v>
                </c:pt>
                <c:pt idx="1171">
                  <c:v>897.06249999999829</c:v>
                </c:pt>
                <c:pt idx="1172">
                  <c:v>810.2499999999992</c:v>
                </c:pt>
                <c:pt idx="1173">
                  <c:v>723.4375</c:v>
                </c:pt>
                <c:pt idx="1174">
                  <c:v>665.56249999999909</c:v>
                </c:pt>
                <c:pt idx="1175">
                  <c:v>578.75</c:v>
                </c:pt>
                <c:pt idx="1176">
                  <c:v>491.9375000000008</c:v>
                </c:pt>
                <c:pt idx="1177">
                  <c:v>462.99999999999835</c:v>
                </c:pt>
                <c:pt idx="1178">
                  <c:v>520.8749999999992</c:v>
                </c:pt>
                <c:pt idx="1179">
                  <c:v>578.75</c:v>
                </c:pt>
                <c:pt idx="1180">
                  <c:v>578.75</c:v>
                </c:pt>
                <c:pt idx="1181">
                  <c:v>549.81250000000159</c:v>
                </c:pt>
                <c:pt idx="1182">
                  <c:v>463.00000000000244</c:v>
                </c:pt>
                <c:pt idx="1183">
                  <c:v>376.1874999999992</c:v>
                </c:pt>
                <c:pt idx="1184">
                  <c:v>318.31249999999835</c:v>
                </c:pt>
                <c:pt idx="1185">
                  <c:v>231.49999999999918</c:v>
                </c:pt>
                <c:pt idx="1186">
                  <c:v>86.812499999999176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28.937500000002466</c:v>
                </c:pt>
                <c:pt idx="1196">
                  <c:v>28.937500000002466</c:v>
                </c:pt>
                <c:pt idx="1197">
                  <c:v>28.937499999998355</c:v>
                </c:pt>
                <c:pt idx="1198">
                  <c:v>144.6875</c:v>
                </c:pt>
                <c:pt idx="1199">
                  <c:v>260.43750000000159</c:v>
                </c:pt>
                <c:pt idx="1200">
                  <c:v>376.1874999999992</c:v>
                </c:pt>
                <c:pt idx="1201">
                  <c:v>462.99999999999835</c:v>
                </c:pt>
                <c:pt idx="1202">
                  <c:v>405.12500000000165</c:v>
                </c:pt>
                <c:pt idx="1203">
                  <c:v>289.375</c:v>
                </c:pt>
                <c:pt idx="1204">
                  <c:v>173.62499999999835</c:v>
                </c:pt>
                <c:pt idx="1205">
                  <c:v>86.812499999999176</c:v>
                </c:pt>
                <c:pt idx="1206">
                  <c:v>57.875000000000824</c:v>
                </c:pt>
                <c:pt idx="1207">
                  <c:v>57.875000000000824</c:v>
                </c:pt>
                <c:pt idx="1208">
                  <c:v>57.875000000000824</c:v>
                </c:pt>
                <c:pt idx="1209">
                  <c:v>28.937500000002466</c:v>
                </c:pt>
                <c:pt idx="1210">
                  <c:v>0</c:v>
                </c:pt>
                <c:pt idx="1211">
                  <c:v>0</c:v>
                </c:pt>
                <c:pt idx="1212">
                  <c:v>-28.937500000002466</c:v>
                </c:pt>
                <c:pt idx="1213">
                  <c:v>-28.937500000002466</c:v>
                </c:pt>
                <c:pt idx="1214">
                  <c:v>0</c:v>
                </c:pt>
                <c:pt idx="1215">
                  <c:v>0</c:v>
                </c:pt>
                <c:pt idx="1216">
                  <c:v>-28.937499999998355</c:v>
                </c:pt>
                <c:pt idx="1217">
                  <c:v>-57.875000000000824</c:v>
                </c:pt>
                <c:pt idx="1218">
                  <c:v>-57.875000000000824</c:v>
                </c:pt>
                <c:pt idx="1219">
                  <c:v>-57.87499999999671</c:v>
                </c:pt>
                <c:pt idx="1220">
                  <c:v>-86.812499999999176</c:v>
                </c:pt>
                <c:pt idx="1221">
                  <c:v>-144.6875</c:v>
                </c:pt>
                <c:pt idx="1222">
                  <c:v>-173.62500000000247</c:v>
                </c:pt>
                <c:pt idx="1223">
                  <c:v>-202.56250000000082</c:v>
                </c:pt>
                <c:pt idx="1224">
                  <c:v>-173.62499999999835</c:v>
                </c:pt>
                <c:pt idx="1225">
                  <c:v>-115.75000000000165</c:v>
                </c:pt>
                <c:pt idx="1226">
                  <c:v>-86.812499999999176</c:v>
                </c:pt>
                <c:pt idx="1227">
                  <c:v>-86.812499999999176</c:v>
                </c:pt>
                <c:pt idx="1228">
                  <c:v>-86.812499999999176</c:v>
                </c:pt>
                <c:pt idx="1229">
                  <c:v>-86.812499999999176</c:v>
                </c:pt>
                <c:pt idx="1230">
                  <c:v>-115.75000000000165</c:v>
                </c:pt>
                <c:pt idx="1231">
                  <c:v>-86.812499999999176</c:v>
                </c:pt>
                <c:pt idx="1232">
                  <c:v>-28.937499999998355</c:v>
                </c:pt>
                <c:pt idx="1233">
                  <c:v>-28.937500000002466</c:v>
                </c:pt>
                <c:pt idx="1234">
                  <c:v>-28.937500000002466</c:v>
                </c:pt>
                <c:pt idx="1235">
                  <c:v>-57.875000000000824</c:v>
                </c:pt>
                <c:pt idx="1236">
                  <c:v>-115.74999999999754</c:v>
                </c:pt>
                <c:pt idx="1237">
                  <c:v>-202.5624999999967</c:v>
                </c:pt>
                <c:pt idx="1238">
                  <c:v>-318.31250000000244</c:v>
                </c:pt>
                <c:pt idx="1239">
                  <c:v>-405.12500000000165</c:v>
                </c:pt>
                <c:pt idx="1240">
                  <c:v>-434.06249999999994</c:v>
                </c:pt>
                <c:pt idx="1241">
                  <c:v>-405.12500000000165</c:v>
                </c:pt>
                <c:pt idx="1242">
                  <c:v>-376.1874999999992</c:v>
                </c:pt>
                <c:pt idx="1243">
                  <c:v>-376.1874999999992</c:v>
                </c:pt>
                <c:pt idx="1244">
                  <c:v>-376.1874999999992</c:v>
                </c:pt>
                <c:pt idx="1245">
                  <c:v>-347.2500000000008</c:v>
                </c:pt>
                <c:pt idx="1246">
                  <c:v>-376.1874999999992</c:v>
                </c:pt>
                <c:pt idx="1247">
                  <c:v>-405.1249999999975</c:v>
                </c:pt>
                <c:pt idx="1248">
                  <c:v>-405.12500000000165</c:v>
                </c:pt>
                <c:pt idx="1249">
                  <c:v>-405.12500000000165</c:v>
                </c:pt>
                <c:pt idx="1250">
                  <c:v>-376.1874999999992</c:v>
                </c:pt>
                <c:pt idx="1251">
                  <c:v>-347.2500000000008</c:v>
                </c:pt>
                <c:pt idx="1252">
                  <c:v>-347.2500000000008</c:v>
                </c:pt>
                <c:pt idx="1253">
                  <c:v>-347.2499999999967</c:v>
                </c:pt>
                <c:pt idx="1254">
                  <c:v>-347.2500000000008</c:v>
                </c:pt>
                <c:pt idx="1255">
                  <c:v>-347.2500000000008</c:v>
                </c:pt>
                <c:pt idx="1256">
                  <c:v>-347.2500000000008</c:v>
                </c:pt>
                <c:pt idx="1257">
                  <c:v>-347.2500000000008</c:v>
                </c:pt>
                <c:pt idx="1258">
                  <c:v>-347.2499999999967</c:v>
                </c:pt>
                <c:pt idx="1259">
                  <c:v>-318.31249999999835</c:v>
                </c:pt>
                <c:pt idx="1260">
                  <c:v>-260.43750000000159</c:v>
                </c:pt>
                <c:pt idx="1261">
                  <c:v>-202.56250000000082</c:v>
                </c:pt>
                <c:pt idx="1262">
                  <c:v>-86.812499999999176</c:v>
                </c:pt>
                <c:pt idx="1263">
                  <c:v>28.937499999998355</c:v>
                </c:pt>
                <c:pt idx="1264">
                  <c:v>115.74999999999754</c:v>
                </c:pt>
                <c:pt idx="1265">
                  <c:v>173.62500000000247</c:v>
                </c:pt>
                <c:pt idx="1266">
                  <c:v>144.6875</c:v>
                </c:pt>
                <c:pt idx="1267">
                  <c:v>115.74999999999754</c:v>
                </c:pt>
                <c:pt idx="1268">
                  <c:v>57.875000000000824</c:v>
                </c:pt>
                <c:pt idx="1269">
                  <c:v>-57.875000000000824</c:v>
                </c:pt>
                <c:pt idx="1270">
                  <c:v>-144.6875</c:v>
                </c:pt>
                <c:pt idx="1271">
                  <c:v>-202.5624999999967</c:v>
                </c:pt>
                <c:pt idx="1272">
                  <c:v>-231.49999999999918</c:v>
                </c:pt>
                <c:pt idx="1273">
                  <c:v>-202.56250000000082</c:v>
                </c:pt>
                <c:pt idx="1274">
                  <c:v>-173.62499999999835</c:v>
                </c:pt>
                <c:pt idx="1275">
                  <c:v>-144.6875</c:v>
                </c:pt>
                <c:pt idx="1276">
                  <c:v>-57.875000000000824</c:v>
                </c:pt>
                <c:pt idx="1277">
                  <c:v>28.937499999998355</c:v>
                </c:pt>
                <c:pt idx="1278">
                  <c:v>57.875000000000824</c:v>
                </c:pt>
                <c:pt idx="1279">
                  <c:v>86.812499999999176</c:v>
                </c:pt>
                <c:pt idx="1280">
                  <c:v>115.74999999999754</c:v>
                </c:pt>
                <c:pt idx="1281">
                  <c:v>57.875000000000824</c:v>
                </c:pt>
                <c:pt idx="1282">
                  <c:v>28.937500000002466</c:v>
                </c:pt>
                <c:pt idx="1283">
                  <c:v>28.937500000002466</c:v>
                </c:pt>
                <c:pt idx="1284">
                  <c:v>0</c:v>
                </c:pt>
                <c:pt idx="1285">
                  <c:v>-57.875000000000824</c:v>
                </c:pt>
                <c:pt idx="1286">
                  <c:v>-115.75000000000165</c:v>
                </c:pt>
                <c:pt idx="1287">
                  <c:v>-144.6875</c:v>
                </c:pt>
                <c:pt idx="1288">
                  <c:v>-202.56250000000082</c:v>
                </c:pt>
                <c:pt idx="1289">
                  <c:v>-231.49999999999918</c:v>
                </c:pt>
                <c:pt idx="1290">
                  <c:v>-202.56250000000082</c:v>
                </c:pt>
                <c:pt idx="1291">
                  <c:v>-202.56250000000082</c:v>
                </c:pt>
                <c:pt idx="1292">
                  <c:v>-260.4374999999975</c:v>
                </c:pt>
                <c:pt idx="1293">
                  <c:v>-289.375</c:v>
                </c:pt>
                <c:pt idx="1294">
                  <c:v>-289.375</c:v>
                </c:pt>
                <c:pt idx="1295">
                  <c:v>-231.49999999999918</c:v>
                </c:pt>
                <c:pt idx="1296">
                  <c:v>-115.75000000000165</c:v>
                </c:pt>
                <c:pt idx="1297">
                  <c:v>0</c:v>
                </c:pt>
                <c:pt idx="1298">
                  <c:v>86.812499999999176</c:v>
                </c:pt>
                <c:pt idx="1299">
                  <c:v>144.6875</c:v>
                </c:pt>
                <c:pt idx="1300">
                  <c:v>144.6875</c:v>
                </c:pt>
                <c:pt idx="1301">
                  <c:v>115.74999999999754</c:v>
                </c:pt>
                <c:pt idx="1302">
                  <c:v>115.75000000000165</c:v>
                </c:pt>
                <c:pt idx="1303">
                  <c:v>144.6875</c:v>
                </c:pt>
                <c:pt idx="1304">
                  <c:v>115.75000000000165</c:v>
                </c:pt>
                <c:pt idx="1305">
                  <c:v>57.875000000000824</c:v>
                </c:pt>
                <c:pt idx="1306">
                  <c:v>28.937499999998355</c:v>
                </c:pt>
                <c:pt idx="1307">
                  <c:v>0</c:v>
                </c:pt>
                <c:pt idx="1308">
                  <c:v>-28.937499999998355</c:v>
                </c:pt>
                <c:pt idx="1309">
                  <c:v>-28.937499999998355</c:v>
                </c:pt>
                <c:pt idx="1310">
                  <c:v>-28.937500000002466</c:v>
                </c:pt>
                <c:pt idx="1311">
                  <c:v>-57.875000000000824</c:v>
                </c:pt>
                <c:pt idx="1312">
                  <c:v>-86.812499999999176</c:v>
                </c:pt>
                <c:pt idx="1313">
                  <c:v>-144.6875</c:v>
                </c:pt>
                <c:pt idx="1314">
                  <c:v>-144.6875</c:v>
                </c:pt>
                <c:pt idx="1315">
                  <c:v>-144.6875</c:v>
                </c:pt>
                <c:pt idx="1316">
                  <c:v>-260.43750000000159</c:v>
                </c:pt>
                <c:pt idx="1317">
                  <c:v>-289.375</c:v>
                </c:pt>
                <c:pt idx="1318">
                  <c:v>-231.49999999999918</c:v>
                </c:pt>
                <c:pt idx="1319">
                  <c:v>-57.875000000000824</c:v>
                </c:pt>
                <c:pt idx="1320">
                  <c:v>202.56250000000082</c:v>
                </c:pt>
                <c:pt idx="1321">
                  <c:v>405.12500000000165</c:v>
                </c:pt>
                <c:pt idx="1322">
                  <c:v>607.68749999999829</c:v>
                </c:pt>
                <c:pt idx="1323">
                  <c:v>810.2499999999992</c:v>
                </c:pt>
                <c:pt idx="1324">
                  <c:v>897.0625000000025</c:v>
                </c:pt>
                <c:pt idx="1325">
                  <c:v>752.37499999999841</c:v>
                </c:pt>
                <c:pt idx="1326">
                  <c:v>462.99999999999835</c:v>
                </c:pt>
                <c:pt idx="1327">
                  <c:v>202.56250000000082</c:v>
                </c:pt>
                <c:pt idx="1328">
                  <c:v>57.875000000000824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-28.937499999998355</c:v>
                </c:pt>
                <c:pt idx="1333">
                  <c:v>-115.75000000000165</c:v>
                </c:pt>
                <c:pt idx="1334">
                  <c:v>-173.62500000000247</c:v>
                </c:pt>
                <c:pt idx="1335">
                  <c:v>-173.62499999999835</c:v>
                </c:pt>
                <c:pt idx="1336">
                  <c:v>-115.74999999999754</c:v>
                </c:pt>
                <c:pt idx="1337">
                  <c:v>-57.875000000000824</c:v>
                </c:pt>
                <c:pt idx="1338">
                  <c:v>-28.937500000002466</c:v>
                </c:pt>
                <c:pt idx="1339">
                  <c:v>0</c:v>
                </c:pt>
                <c:pt idx="1340">
                  <c:v>28.937500000002466</c:v>
                </c:pt>
                <c:pt idx="1341">
                  <c:v>57.875000000000824</c:v>
                </c:pt>
                <c:pt idx="1342">
                  <c:v>144.6875</c:v>
                </c:pt>
                <c:pt idx="1343">
                  <c:v>231.49999999999918</c:v>
                </c:pt>
                <c:pt idx="1344">
                  <c:v>231.49999999999918</c:v>
                </c:pt>
                <c:pt idx="1345">
                  <c:v>202.56250000000082</c:v>
                </c:pt>
                <c:pt idx="1346">
                  <c:v>115.74999999999754</c:v>
                </c:pt>
                <c:pt idx="1347">
                  <c:v>28.937499999998355</c:v>
                </c:pt>
                <c:pt idx="1348">
                  <c:v>-57.87499999999671</c:v>
                </c:pt>
                <c:pt idx="1349">
                  <c:v>-260.4374999999975</c:v>
                </c:pt>
                <c:pt idx="1350">
                  <c:v>-520.87500000000318</c:v>
                </c:pt>
                <c:pt idx="1351">
                  <c:v>-723.4375</c:v>
                </c:pt>
                <c:pt idx="1352">
                  <c:v>-810.2499999999992</c:v>
                </c:pt>
                <c:pt idx="1353">
                  <c:v>-839.18750000000159</c:v>
                </c:pt>
                <c:pt idx="1354">
                  <c:v>-868.12499999999989</c:v>
                </c:pt>
                <c:pt idx="1355">
                  <c:v>-926.0000000000008</c:v>
                </c:pt>
                <c:pt idx="1356">
                  <c:v>-1041.7499999999984</c:v>
                </c:pt>
                <c:pt idx="1357">
                  <c:v>-1128.5624999999975</c:v>
                </c:pt>
                <c:pt idx="1358">
                  <c:v>-1186.4375000000025</c:v>
                </c:pt>
                <c:pt idx="1359">
                  <c:v>-1273.2500000000018</c:v>
                </c:pt>
                <c:pt idx="1360">
                  <c:v>-1302.187499999998</c:v>
                </c:pt>
                <c:pt idx="1361">
                  <c:v>-1041.7499999999984</c:v>
                </c:pt>
                <c:pt idx="1362">
                  <c:v>-520.87500000000125</c:v>
                </c:pt>
                <c:pt idx="1363">
                  <c:v>57.874999999998771</c:v>
                </c:pt>
                <c:pt idx="1364">
                  <c:v>578.75</c:v>
                </c:pt>
                <c:pt idx="1365">
                  <c:v>636.62500000000091</c:v>
                </c:pt>
                <c:pt idx="1366">
                  <c:v>260.43750000000159</c:v>
                </c:pt>
                <c:pt idx="1367">
                  <c:v>-202.56250000000082</c:v>
                </c:pt>
                <c:pt idx="1368">
                  <c:v>-781.3125000000008</c:v>
                </c:pt>
                <c:pt idx="1369">
                  <c:v>-1012.8125</c:v>
                </c:pt>
                <c:pt idx="1370">
                  <c:v>-636.62500000000091</c:v>
                </c:pt>
                <c:pt idx="1371">
                  <c:v>-173.6250000000004</c:v>
                </c:pt>
                <c:pt idx="1372">
                  <c:v>0</c:v>
                </c:pt>
                <c:pt idx="1373">
                  <c:v>-144.6875</c:v>
                </c:pt>
                <c:pt idx="1374">
                  <c:v>-462.99999999999835</c:v>
                </c:pt>
                <c:pt idx="1375">
                  <c:v>-868.12499999999989</c:v>
                </c:pt>
                <c:pt idx="1376">
                  <c:v>-1562.6250000000016</c:v>
                </c:pt>
                <c:pt idx="1377">
                  <c:v>-2546.4999999999991</c:v>
                </c:pt>
                <c:pt idx="1378">
                  <c:v>-3067.3749999999982</c:v>
                </c:pt>
                <c:pt idx="1379">
                  <c:v>-3067.375</c:v>
                </c:pt>
                <c:pt idx="1380">
                  <c:v>-3067.375</c:v>
                </c:pt>
                <c:pt idx="1381">
                  <c:v>-2199.2499999999991</c:v>
                </c:pt>
                <c:pt idx="1382">
                  <c:v>-86.812500000000199</c:v>
                </c:pt>
                <c:pt idx="1383">
                  <c:v>1620.4999999999993</c:v>
                </c:pt>
                <c:pt idx="1384">
                  <c:v>1823.0625000000002</c:v>
                </c:pt>
                <c:pt idx="1385">
                  <c:v>1099.6250000000011</c:v>
                </c:pt>
                <c:pt idx="1386">
                  <c:v>578.75</c:v>
                </c:pt>
                <c:pt idx="1387">
                  <c:v>781.31249999999875</c:v>
                </c:pt>
                <c:pt idx="1388">
                  <c:v>1417.9374999999995</c:v>
                </c:pt>
                <c:pt idx="1389">
                  <c:v>2054.5625000000005</c:v>
                </c:pt>
                <c:pt idx="1390">
                  <c:v>2228.1875000000009</c:v>
                </c:pt>
                <c:pt idx="1391">
                  <c:v>1823.0624999999991</c:v>
                </c:pt>
                <c:pt idx="1392">
                  <c:v>1186.4374999999984</c:v>
                </c:pt>
                <c:pt idx="1393">
                  <c:v>607.68750000000034</c:v>
                </c:pt>
                <c:pt idx="1394">
                  <c:v>173.6250000000004</c:v>
                </c:pt>
                <c:pt idx="1395">
                  <c:v>-57.874999999998771</c:v>
                </c:pt>
                <c:pt idx="1396">
                  <c:v>-231.49999999999918</c:v>
                </c:pt>
                <c:pt idx="1397">
                  <c:v>-434.06249999999994</c:v>
                </c:pt>
                <c:pt idx="1398">
                  <c:v>-578.75</c:v>
                </c:pt>
                <c:pt idx="1399">
                  <c:v>-723.4375</c:v>
                </c:pt>
                <c:pt idx="1400">
                  <c:v>-868.12499999999989</c:v>
                </c:pt>
                <c:pt idx="1401">
                  <c:v>-954.93750000000125</c:v>
                </c:pt>
                <c:pt idx="1402">
                  <c:v>-1128.5624999999995</c:v>
                </c:pt>
                <c:pt idx="1403">
                  <c:v>-1620.5000000000002</c:v>
                </c:pt>
                <c:pt idx="1404">
                  <c:v>-2517.5625000000009</c:v>
                </c:pt>
                <c:pt idx="1405">
                  <c:v>-3067.3749999999991</c:v>
                </c:pt>
                <c:pt idx="1406">
                  <c:v>-2575.4374999999995</c:v>
                </c:pt>
                <c:pt idx="1407">
                  <c:v>-1244.3125000000002</c:v>
                </c:pt>
                <c:pt idx="1408">
                  <c:v>-86.812500000000199</c:v>
                </c:pt>
                <c:pt idx="1409">
                  <c:v>173.6250000000004</c:v>
                </c:pt>
                <c:pt idx="1410">
                  <c:v>28.937499999999385</c:v>
                </c:pt>
                <c:pt idx="1411">
                  <c:v>-115.74999999999959</c:v>
                </c:pt>
                <c:pt idx="1412">
                  <c:v>-202.5624999999998</c:v>
                </c:pt>
                <c:pt idx="1413">
                  <c:v>-86.812500000000199</c:v>
                </c:pt>
                <c:pt idx="1414">
                  <c:v>434.06249999999994</c:v>
                </c:pt>
                <c:pt idx="1415">
                  <c:v>1244.3125000000002</c:v>
                </c:pt>
                <c:pt idx="1416">
                  <c:v>1909.8749999999993</c:v>
                </c:pt>
                <c:pt idx="1417">
                  <c:v>2112.4374999999991</c:v>
                </c:pt>
                <c:pt idx="1418">
                  <c:v>1765.1875000000005</c:v>
                </c:pt>
                <c:pt idx="1419">
                  <c:v>954.93750000000125</c:v>
                </c:pt>
                <c:pt idx="1420">
                  <c:v>0</c:v>
                </c:pt>
                <c:pt idx="1421">
                  <c:v>-983.87500000000159</c:v>
                </c:pt>
                <c:pt idx="1422">
                  <c:v>-1620.5000000000002</c:v>
                </c:pt>
                <c:pt idx="1423">
                  <c:v>-1157.5</c:v>
                </c:pt>
                <c:pt idx="1424">
                  <c:v>-202.56249999999875</c:v>
                </c:pt>
                <c:pt idx="1425">
                  <c:v>578.75</c:v>
                </c:pt>
                <c:pt idx="1426">
                  <c:v>1417.9374999999995</c:v>
                </c:pt>
                <c:pt idx="1427">
                  <c:v>1591.5625</c:v>
                </c:pt>
                <c:pt idx="1428">
                  <c:v>868.12499999999989</c:v>
                </c:pt>
                <c:pt idx="1429">
                  <c:v>28.937500000000412</c:v>
                </c:pt>
                <c:pt idx="1430">
                  <c:v>-694.49999999999966</c:v>
                </c:pt>
                <c:pt idx="1431">
                  <c:v>-1533.6874999999991</c:v>
                </c:pt>
                <c:pt idx="1432">
                  <c:v>-2546.5</c:v>
                </c:pt>
                <c:pt idx="1433">
                  <c:v>-3067.375</c:v>
                </c:pt>
                <c:pt idx="1434">
                  <c:v>-3096.3124999999995</c:v>
                </c:pt>
                <c:pt idx="1435">
                  <c:v>-1996.6874999999995</c:v>
                </c:pt>
                <c:pt idx="1436">
                  <c:v>-260.43750000000063</c:v>
                </c:pt>
                <c:pt idx="1437">
                  <c:v>578.75</c:v>
                </c:pt>
                <c:pt idx="1438">
                  <c:v>665.56250000000023</c:v>
                </c:pt>
                <c:pt idx="1439">
                  <c:v>289.375</c:v>
                </c:pt>
                <c:pt idx="1440">
                  <c:v>-173.6250000000004</c:v>
                </c:pt>
                <c:pt idx="1441">
                  <c:v>-723.4375</c:v>
                </c:pt>
                <c:pt idx="1442">
                  <c:v>-897.06249999999932</c:v>
                </c:pt>
                <c:pt idx="1443">
                  <c:v>-463.0000000000004</c:v>
                </c:pt>
                <c:pt idx="1444">
                  <c:v>0</c:v>
                </c:pt>
                <c:pt idx="1445">
                  <c:v>144.6875</c:v>
                </c:pt>
                <c:pt idx="1446">
                  <c:v>-115.75000000000061</c:v>
                </c:pt>
                <c:pt idx="1447">
                  <c:v>-1012.8125</c:v>
                </c:pt>
                <c:pt idx="1448">
                  <c:v>-2314.9999999999995</c:v>
                </c:pt>
                <c:pt idx="1449">
                  <c:v>-3009.5</c:v>
                </c:pt>
                <c:pt idx="1450">
                  <c:v>-2517.5625000000005</c:v>
                </c:pt>
                <c:pt idx="1451">
                  <c:v>-1331.125</c:v>
                </c:pt>
                <c:pt idx="1452">
                  <c:v>-347.25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636.625</c:v>
                </c:pt>
                <c:pt idx="1479">
                  <c:v>1273.25</c:v>
                </c:pt>
                <c:pt idx="1480">
                  <c:v>1186.4375</c:v>
                </c:pt>
                <c:pt idx="1481">
                  <c:v>1012.8125</c:v>
                </c:pt>
                <c:pt idx="1482">
                  <c:v>839.18749999999977</c:v>
                </c:pt>
                <c:pt idx="1483">
                  <c:v>723.4375</c:v>
                </c:pt>
                <c:pt idx="1484">
                  <c:v>665.56250000000023</c:v>
                </c:pt>
                <c:pt idx="1485">
                  <c:v>723.4375</c:v>
                </c:pt>
                <c:pt idx="1486">
                  <c:v>925.99999999999977</c:v>
                </c:pt>
                <c:pt idx="1487">
                  <c:v>1186.4375</c:v>
                </c:pt>
                <c:pt idx="1488">
                  <c:v>1475.8125000000002</c:v>
                </c:pt>
                <c:pt idx="1489">
                  <c:v>1765.1875000000005</c:v>
                </c:pt>
                <c:pt idx="1490">
                  <c:v>1996.6874999999995</c:v>
                </c:pt>
                <c:pt idx="1491">
                  <c:v>2141.3749999999995</c:v>
                </c:pt>
                <c:pt idx="1492">
                  <c:v>2141.3750000000009</c:v>
                </c:pt>
                <c:pt idx="1493">
                  <c:v>2025.625</c:v>
                </c:pt>
                <c:pt idx="1494">
                  <c:v>1880.9375</c:v>
                </c:pt>
                <c:pt idx="1495">
                  <c:v>1678.3749999999991</c:v>
                </c:pt>
                <c:pt idx="1496">
                  <c:v>1475.8125000000002</c:v>
                </c:pt>
                <c:pt idx="1497">
                  <c:v>1273.2500000000018</c:v>
                </c:pt>
                <c:pt idx="1498">
                  <c:v>1041.7499999999984</c:v>
                </c:pt>
                <c:pt idx="1499">
                  <c:v>810.2499999999992</c:v>
                </c:pt>
                <c:pt idx="1500">
                  <c:v>578.75</c:v>
                </c:pt>
                <c:pt idx="1501">
                  <c:v>463.0000000000004</c:v>
                </c:pt>
                <c:pt idx="1502">
                  <c:v>405.12500000000165</c:v>
                </c:pt>
                <c:pt idx="1503">
                  <c:v>376.1874999999992</c:v>
                </c:pt>
                <c:pt idx="1504">
                  <c:v>376.1874999999992</c:v>
                </c:pt>
                <c:pt idx="1505">
                  <c:v>318.31250000000045</c:v>
                </c:pt>
                <c:pt idx="1506">
                  <c:v>289.375</c:v>
                </c:pt>
                <c:pt idx="1507">
                  <c:v>318.31250000000045</c:v>
                </c:pt>
                <c:pt idx="1508">
                  <c:v>376.1874999999992</c:v>
                </c:pt>
                <c:pt idx="1509">
                  <c:v>463.0000000000004</c:v>
                </c:pt>
                <c:pt idx="1510">
                  <c:v>636.62500000000091</c:v>
                </c:pt>
                <c:pt idx="1511">
                  <c:v>868.12499999999989</c:v>
                </c:pt>
                <c:pt idx="1512">
                  <c:v>1099.6249999999991</c:v>
                </c:pt>
                <c:pt idx="1513">
                  <c:v>1302.1875</c:v>
                </c:pt>
                <c:pt idx="1514">
                  <c:v>1388.9999999999993</c:v>
                </c:pt>
                <c:pt idx="1515">
                  <c:v>1302.1875</c:v>
                </c:pt>
                <c:pt idx="1516">
                  <c:v>1041.7500000000025</c:v>
                </c:pt>
                <c:pt idx="1517">
                  <c:v>781.3125000000008</c:v>
                </c:pt>
                <c:pt idx="1518">
                  <c:v>578.75</c:v>
                </c:pt>
                <c:pt idx="1519">
                  <c:v>434.06249999999994</c:v>
                </c:pt>
                <c:pt idx="1520">
                  <c:v>318.31249999999835</c:v>
                </c:pt>
                <c:pt idx="1521">
                  <c:v>202.5624999999967</c:v>
                </c:pt>
                <c:pt idx="1522">
                  <c:v>57.875000000000824</c:v>
                </c:pt>
                <c:pt idx="1523">
                  <c:v>-144.6875</c:v>
                </c:pt>
                <c:pt idx="1524">
                  <c:v>-434.06249999999994</c:v>
                </c:pt>
                <c:pt idx="1525">
                  <c:v>-810.2499999999992</c:v>
                </c:pt>
                <c:pt idx="1526">
                  <c:v>-1128.5625000000016</c:v>
                </c:pt>
                <c:pt idx="1527">
                  <c:v>-1331.1249999999982</c:v>
                </c:pt>
                <c:pt idx="1528">
                  <c:v>-1331.1249999999982</c:v>
                </c:pt>
                <c:pt idx="1529">
                  <c:v>-1157.5</c:v>
                </c:pt>
                <c:pt idx="1530">
                  <c:v>-897.06250000000045</c:v>
                </c:pt>
                <c:pt idx="1531">
                  <c:v>-578.75</c:v>
                </c:pt>
                <c:pt idx="1532">
                  <c:v>-260.4374999999996</c:v>
                </c:pt>
                <c:pt idx="1533">
                  <c:v>57.874999999998771</c:v>
                </c:pt>
                <c:pt idx="1534">
                  <c:v>405.1249999999996</c:v>
                </c:pt>
                <c:pt idx="1535">
                  <c:v>810.25000000000114</c:v>
                </c:pt>
                <c:pt idx="1536">
                  <c:v>1215.3749999999986</c:v>
                </c:pt>
                <c:pt idx="1537">
                  <c:v>1504.7500000000009</c:v>
                </c:pt>
                <c:pt idx="1538">
                  <c:v>1736.2499999999998</c:v>
                </c:pt>
                <c:pt idx="1539">
                  <c:v>1880.9375</c:v>
                </c:pt>
                <c:pt idx="1540">
                  <c:v>1967.7500000000032</c:v>
                </c:pt>
                <c:pt idx="1541">
                  <c:v>1996.6874999999975</c:v>
                </c:pt>
                <c:pt idx="1542">
                  <c:v>1880.9375</c:v>
                </c:pt>
                <c:pt idx="1543">
                  <c:v>1620.5000000000023</c:v>
                </c:pt>
                <c:pt idx="1544">
                  <c:v>1186.4374999999984</c:v>
                </c:pt>
                <c:pt idx="1545">
                  <c:v>752.37499999999841</c:v>
                </c:pt>
                <c:pt idx="1546">
                  <c:v>462.99999999999835</c:v>
                </c:pt>
                <c:pt idx="1547">
                  <c:v>289.375</c:v>
                </c:pt>
                <c:pt idx="1548">
                  <c:v>260.43750000000159</c:v>
                </c:pt>
                <c:pt idx="1549">
                  <c:v>289.375</c:v>
                </c:pt>
                <c:pt idx="1550">
                  <c:v>347.2500000000008</c:v>
                </c:pt>
                <c:pt idx="1551">
                  <c:v>405.12500000000165</c:v>
                </c:pt>
                <c:pt idx="1552">
                  <c:v>434.06249999999994</c:v>
                </c:pt>
                <c:pt idx="1553">
                  <c:v>434.06249999999994</c:v>
                </c:pt>
                <c:pt idx="1554">
                  <c:v>434.06249999999994</c:v>
                </c:pt>
                <c:pt idx="1555">
                  <c:v>491.9374999999967</c:v>
                </c:pt>
                <c:pt idx="1556">
                  <c:v>578.75</c:v>
                </c:pt>
                <c:pt idx="1557">
                  <c:v>665.5625000000033</c:v>
                </c:pt>
                <c:pt idx="1558">
                  <c:v>781.3125000000008</c:v>
                </c:pt>
                <c:pt idx="1559">
                  <c:v>897.06249999999829</c:v>
                </c:pt>
                <c:pt idx="1560">
                  <c:v>925.9999999999967</c:v>
                </c:pt>
                <c:pt idx="1561">
                  <c:v>926.0000000000008</c:v>
                </c:pt>
                <c:pt idx="1562">
                  <c:v>926.0000000000008</c:v>
                </c:pt>
                <c:pt idx="1563">
                  <c:v>954.9374999999992</c:v>
                </c:pt>
                <c:pt idx="1564">
                  <c:v>983.87500000000159</c:v>
                </c:pt>
                <c:pt idx="1565">
                  <c:v>983.87500000000159</c:v>
                </c:pt>
                <c:pt idx="1566">
                  <c:v>1012.8125</c:v>
                </c:pt>
                <c:pt idx="1567">
                  <c:v>983.8749999999975</c:v>
                </c:pt>
                <c:pt idx="1568">
                  <c:v>897.06249999999829</c:v>
                </c:pt>
                <c:pt idx="1569">
                  <c:v>839.18750000000159</c:v>
                </c:pt>
                <c:pt idx="1570">
                  <c:v>781.3125000000008</c:v>
                </c:pt>
                <c:pt idx="1571">
                  <c:v>723.4375</c:v>
                </c:pt>
                <c:pt idx="1572">
                  <c:v>665.56249999999909</c:v>
                </c:pt>
                <c:pt idx="1573">
                  <c:v>549.8124999999975</c:v>
                </c:pt>
                <c:pt idx="1574">
                  <c:v>405.12500000000165</c:v>
                </c:pt>
                <c:pt idx="1575">
                  <c:v>289.375</c:v>
                </c:pt>
                <c:pt idx="1576">
                  <c:v>144.6875</c:v>
                </c:pt>
                <c:pt idx="1577">
                  <c:v>0</c:v>
                </c:pt>
                <c:pt idx="1578">
                  <c:v>-115.75000000000165</c:v>
                </c:pt>
                <c:pt idx="1579">
                  <c:v>-173.62499999999835</c:v>
                </c:pt>
                <c:pt idx="1580">
                  <c:v>-231.49999999999918</c:v>
                </c:pt>
                <c:pt idx="1581">
                  <c:v>-260.43750000000159</c:v>
                </c:pt>
                <c:pt idx="1582">
                  <c:v>-289.375</c:v>
                </c:pt>
                <c:pt idx="1583">
                  <c:v>-376.1874999999992</c:v>
                </c:pt>
                <c:pt idx="1584">
                  <c:v>-434.06249999999994</c:v>
                </c:pt>
                <c:pt idx="1585">
                  <c:v>-491.9375000000008</c:v>
                </c:pt>
                <c:pt idx="1586">
                  <c:v>-549.81250000000159</c:v>
                </c:pt>
                <c:pt idx="1587">
                  <c:v>-578.75</c:v>
                </c:pt>
                <c:pt idx="1588">
                  <c:v>-549.8124999999975</c:v>
                </c:pt>
                <c:pt idx="1589">
                  <c:v>-462.99999999999835</c:v>
                </c:pt>
                <c:pt idx="1590">
                  <c:v>-376.1874999999992</c:v>
                </c:pt>
                <c:pt idx="1591">
                  <c:v>-289.375</c:v>
                </c:pt>
                <c:pt idx="1592">
                  <c:v>-231.5000000000033</c:v>
                </c:pt>
                <c:pt idx="1593">
                  <c:v>-173.62499999999835</c:v>
                </c:pt>
                <c:pt idx="1594">
                  <c:v>-115.74999999999754</c:v>
                </c:pt>
                <c:pt idx="1595">
                  <c:v>-173.62500000000247</c:v>
                </c:pt>
                <c:pt idx="1596">
                  <c:v>-231.49999999999918</c:v>
                </c:pt>
                <c:pt idx="1597">
                  <c:v>-318.31249999999835</c:v>
                </c:pt>
                <c:pt idx="1598">
                  <c:v>-434.06249999999994</c:v>
                </c:pt>
                <c:pt idx="1599">
                  <c:v>-491.9375000000008</c:v>
                </c:pt>
                <c:pt idx="1600">
                  <c:v>-549.81250000000159</c:v>
                </c:pt>
                <c:pt idx="1601">
                  <c:v>-578.75</c:v>
                </c:pt>
                <c:pt idx="1602">
                  <c:v>-520.8749999999992</c:v>
                </c:pt>
                <c:pt idx="1603">
                  <c:v>-405.12500000000165</c:v>
                </c:pt>
                <c:pt idx="1604">
                  <c:v>-318.31250000000244</c:v>
                </c:pt>
                <c:pt idx="1605">
                  <c:v>-202.5624999999967</c:v>
                </c:pt>
                <c:pt idx="1606">
                  <c:v>-115.74999999999754</c:v>
                </c:pt>
                <c:pt idx="1607">
                  <c:v>-57.875000000000824</c:v>
                </c:pt>
                <c:pt idx="1608">
                  <c:v>0</c:v>
                </c:pt>
                <c:pt idx="1609">
                  <c:v>57.875000000000824</c:v>
                </c:pt>
                <c:pt idx="1610">
                  <c:v>86.812499999999176</c:v>
                </c:pt>
                <c:pt idx="1611">
                  <c:v>115.74999999999754</c:v>
                </c:pt>
                <c:pt idx="1612">
                  <c:v>202.56250000000082</c:v>
                </c:pt>
                <c:pt idx="1613">
                  <c:v>289.375</c:v>
                </c:pt>
                <c:pt idx="1614">
                  <c:v>376.1874999999992</c:v>
                </c:pt>
                <c:pt idx="1615">
                  <c:v>463.00000000000244</c:v>
                </c:pt>
                <c:pt idx="1616">
                  <c:v>578.75</c:v>
                </c:pt>
                <c:pt idx="1617">
                  <c:v>665.56249999999909</c:v>
                </c:pt>
                <c:pt idx="1618">
                  <c:v>723.4375</c:v>
                </c:pt>
                <c:pt idx="1619">
                  <c:v>694.4999999999975</c:v>
                </c:pt>
                <c:pt idx="1620">
                  <c:v>607.68749999999829</c:v>
                </c:pt>
                <c:pt idx="1621">
                  <c:v>520.87500000000318</c:v>
                </c:pt>
                <c:pt idx="1622">
                  <c:v>405.12500000000165</c:v>
                </c:pt>
                <c:pt idx="1623">
                  <c:v>231.49999999999918</c:v>
                </c:pt>
                <c:pt idx="1624">
                  <c:v>28.937499999998355</c:v>
                </c:pt>
                <c:pt idx="1625">
                  <c:v>-144.6875</c:v>
                </c:pt>
                <c:pt idx="1626">
                  <c:v>-405.1249999999975</c:v>
                </c:pt>
                <c:pt idx="1627">
                  <c:v>-694.50000000000159</c:v>
                </c:pt>
                <c:pt idx="1628">
                  <c:v>-926.0000000000008</c:v>
                </c:pt>
                <c:pt idx="1629">
                  <c:v>-1070.6875000000009</c:v>
                </c:pt>
                <c:pt idx="1630">
                  <c:v>-1070.6875000000009</c:v>
                </c:pt>
                <c:pt idx="1631">
                  <c:v>-897.06249999999829</c:v>
                </c:pt>
                <c:pt idx="1632">
                  <c:v>-636.62500000000091</c:v>
                </c:pt>
                <c:pt idx="1633">
                  <c:v>-347.2500000000008</c:v>
                </c:pt>
                <c:pt idx="1634">
                  <c:v>-115.74999999999754</c:v>
                </c:pt>
                <c:pt idx="1635">
                  <c:v>-28.937499999998355</c:v>
                </c:pt>
                <c:pt idx="1636">
                  <c:v>-28.937500000002466</c:v>
                </c:pt>
                <c:pt idx="1637">
                  <c:v>-115.75000000000165</c:v>
                </c:pt>
                <c:pt idx="1638">
                  <c:v>-202.5624999999967</c:v>
                </c:pt>
                <c:pt idx="1639">
                  <c:v>-260.4374999999975</c:v>
                </c:pt>
                <c:pt idx="1640">
                  <c:v>-260.43750000000159</c:v>
                </c:pt>
                <c:pt idx="1641">
                  <c:v>-173.62500000000247</c:v>
                </c:pt>
                <c:pt idx="1642">
                  <c:v>-28.937499999998355</c:v>
                </c:pt>
                <c:pt idx="1643">
                  <c:v>173.62500000000247</c:v>
                </c:pt>
                <c:pt idx="1644">
                  <c:v>347.2499999999967</c:v>
                </c:pt>
                <c:pt idx="1645">
                  <c:v>491.9374999999967</c:v>
                </c:pt>
                <c:pt idx="1646">
                  <c:v>607.6875000000025</c:v>
                </c:pt>
                <c:pt idx="1647">
                  <c:v>694.50000000000159</c:v>
                </c:pt>
                <c:pt idx="1648">
                  <c:v>781.3125000000008</c:v>
                </c:pt>
                <c:pt idx="1649">
                  <c:v>810.2499999999992</c:v>
                </c:pt>
                <c:pt idx="1650">
                  <c:v>810.2499999999992</c:v>
                </c:pt>
                <c:pt idx="1651">
                  <c:v>752.37500000000239</c:v>
                </c:pt>
                <c:pt idx="1652">
                  <c:v>665.56249999999909</c:v>
                </c:pt>
                <c:pt idx="1653">
                  <c:v>607.68749999999829</c:v>
                </c:pt>
                <c:pt idx="1654">
                  <c:v>520.8749999999992</c:v>
                </c:pt>
                <c:pt idx="1655">
                  <c:v>462.99999999999835</c:v>
                </c:pt>
                <c:pt idx="1656">
                  <c:v>463.00000000000244</c:v>
                </c:pt>
                <c:pt idx="1657">
                  <c:v>463.00000000000244</c:v>
                </c:pt>
                <c:pt idx="1658">
                  <c:v>462.99999999999835</c:v>
                </c:pt>
                <c:pt idx="1659">
                  <c:v>462.99999999999835</c:v>
                </c:pt>
                <c:pt idx="1660">
                  <c:v>462.99999999999835</c:v>
                </c:pt>
                <c:pt idx="1661">
                  <c:v>434.06249999999994</c:v>
                </c:pt>
                <c:pt idx="1662">
                  <c:v>434.06249999999994</c:v>
                </c:pt>
                <c:pt idx="1663">
                  <c:v>434.06249999999994</c:v>
                </c:pt>
                <c:pt idx="1664">
                  <c:v>376.1875000000033</c:v>
                </c:pt>
                <c:pt idx="1665">
                  <c:v>347.2500000000008</c:v>
                </c:pt>
                <c:pt idx="1666">
                  <c:v>289.375</c:v>
                </c:pt>
                <c:pt idx="1667">
                  <c:v>231.49999999999918</c:v>
                </c:pt>
                <c:pt idx="1668">
                  <c:v>202.5624999999967</c:v>
                </c:pt>
                <c:pt idx="1669">
                  <c:v>173.62500000000247</c:v>
                </c:pt>
                <c:pt idx="1670">
                  <c:v>144.6875</c:v>
                </c:pt>
                <c:pt idx="1671">
                  <c:v>86.812499999999176</c:v>
                </c:pt>
                <c:pt idx="1672">
                  <c:v>57.875000000000824</c:v>
                </c:pt>
                <c:pt idx="1673">
                  <c:v>57.875000000000824</c:v>
                </c:pt>
                <c:pt idx="1674">
                  <c:v>28.937500000002466</c:v>
                </c:pt>
                <c:pt idx="1675">
                  <c:v>0</c:v>
                </c:pt>
                <c:pt idx="1676">
                  <c:v>-28.937500000002466</c:v>
                </c:pt>
                <c:pt idx="1677">
                  <c:v>-86.812500000003297</c:v>
                </c:pt>
                <c:pt idx="1678">
                  <c:v>-144.6875</c:v>
                </c:pt>
                <c:pt idx="1679">
                  <c:v>-173.62499999999835</c:v>
                </c:pt>
                <c:pt idx="1680">
                  <c:v>-173.62499999999835</c:v>
                </c:pt>
                <c:pt idx="1681">
                  <c:v>-115.75000000000165</c:v>
                </c:pt>
                <c:pt idx="1682">
                  <c:v>-28.937500000002466</c:v>
                </c:pt>
                <c:pt idx="1683">
                  <c:v>57.875000000000824</c:v>
                </c:pt>
                <c:pt idx="1684">
                  <c:v>173.62500000000247</c:v>
                </c:pt>
                <c:pt idx="1685">
                  <c:v>231.49999999999918</c:v>
                </c:pt>
                <c:pt idx="1686">
                  <c:v>231.49999999999918</c:v>
                </c:pt>
                <c:pt idx="1687">
                  <c:v>231.5000000000033</c:v>
                </c:pt>
                <c:pt idx="1688">
                  <c:v>173.62499999999835</c:v>
                </c:pt>
                <c:pt idx="1689">
                  <c:v>115.74999999999754</c:v>
                </c:pt>
                <c:pt idx="1690">
                  <c:v>86.812500000003297</c:v>
                </c:pt>
                <c:pt idx="1691">
                  <c:v>57.875000000000824</c:v>
                </c:pt>
                <c:pt idx="1692">
                  <c:v>57.87499999999671</c:v>
                </c:pt>
                <c:pt idx="1693">
                  <c:v>57.87499999999671</c:v>
                </c:pt>
                <c:pt idx="1694">
                  <c:v>57.875000000004931</c:v>
                </c:pt>
                <c:pt idx="1695">
                  <c:v>57.875000000004931</c:v>
                </c:pt>
                <c:pt idx="1696">
                  <c:v>57.87499999999671</c:v>
                </c:pt>
                <c:pt idx="1697">
                  <c:v>57.87499999999671</c:v>
                </c:pt>
                <c:pt idx="1698">
                  <c:v>28.937499999998355</c:v>
                </c:pt>
                <c:pt idx="1699">
                  <c:v>-28.937499999998355</c:v>
                </c:pt>
                <c:pt idx="1700">
                  <c:v>-86.812499999995069</c:v>
                </c:pt>
                <c:pt idx="1701">
                  <c:v>-115.75000000000165</c:v>
                </c:pt>
                <c:pt idx="1702">
                  <c:v>-115.75000000000165</c:v>
                </c:pt>
                <c:pt idx="1703">
                  <c:v>-144.6875</c:v>
                </c:pt>
                <c:pt idx="1704">
                  <c:v>-144.6875</c:v>
                </c:pt>
                <c:pt idx="1705">
                  <c:v>-115.74999999999754</c:v>
                </c:pt>
                <c:pt idx="1706">
                  <c:v>-115.75000000000165</c:v>
                </c:pt>
                <c:pt idx="1707">
                  <c:v>-86.812499999999176</c:v>
                </c:pt>
                <c:pt idx="1708">
                  <c:v>-57.875000000000824</c:v>
                </c:pt>
                <c:pt idx="1709">
                  <c:v>-57.875000000000824</c:v>
                </c:pt>
                <c:pt idx="1710">
                  <c:v>0</c:v>
                </c:pt>
                <c:pt idx="1711">
                  <c:v>57.875000000000824</c:v>
                </c:pt>
                <c:pt idx="1712">
                  <c:v>86.812499999999176</c:v>
                </c:pt>
                <c:pt idx="1713">
                  <c:v>144.6875</c:v>
                </c:pt>
                <c:pt idx="1714">
                  <c:v>173.62500000000247</c:v>
                </c:pt>
                <c:pt idx="1715">
                  <c:v>202.5624999999967</c:v>
                </c:pt>
                <c:pt idx="1716">
                  <c:v>231.49999999999918</c:v>
                </c:pt>
                <c:pt idx="1717">
                  <c:v>260.43750000000159</c:v>
                </c:pt>
                <c:pt idx="1718">
                  <c:v>289.375</c:v>
                </c:pt>
                <c:pt idx="1719">
                  <c:v>318.31249999999835</c:v>
                </c:pt>
                <c:pt idx="1720">
                  <c:v>318.31249999999835</c:v>
                </c:pt>
                <c:pt idx="1721">
                  <c:v>260.43750000000159</c:v>
                </c:pt>
                <c:pt idx="1722">
                  <c:v>173.62499999999835</c:v>
                </c:pt>
                <c:pt idx="1723">
                  <c:v>86.812500000003297</c:v>
                </c:pt>
                <c:pt idx="1724">
                  <c:v>0</c:v>
                </c:pt>
                <c:pt idx="1725">
                  <c:v>-173.62500000000659</c:v>
                </c:pt>
                <c:pt idx="1726">
                  <c:v>-405.12499999999341</c:v>
                </c:pt>
                <c:pt idx="1727">
                  <c:v>-665.56249999999511</c:v>
                </c:pt>
                <c:pt idx="1728">
                  <c:v>-954.9375000000033</c:v>
                </c:pt>
                <c:pt idx="1729">
                  <c:v>-1244.3125000000032</c:v>
                </c:pt>
                <c:pt idx="1730">
                  <c:v>-1417.9375000000016</c:v>
                </c:pt>
                <c:pt idx="1731">
                  <c:v>-1475.8124999999982</c:v>
                </c:pt>
                <c:pt idx="1732">
                  <c:v>-1475.8124999999982</c:v>
                </c:pt>
                <c:pt idx="1733">
                  <c:v>-1417.9375000000016</c:v>
                </c:pt>
                <c:pt idx="1734">
                  <c:v>-1360.0625000000007</c:v>
                </c:pt>
                <c:pt idx="1735">
                  <c:v>-1331.1249999999982</c:v>
                </c:pt>
                <c:pt idx="1736">
                  <c:v>-1360.0625000000007</c:v>
                </c:pt>
                <c:pt idx="1737">
                  <c:v>-1360.0625000000007</c:v>
                </c:pt>
                <c:pt idx="1738">
                  <c:v>-1331.1249999999982</c:v>
                </c:pt>
                <c:pt idx="1739">
                  <c:v>-1273.2499999999975</c:v>
                </c:pt>
                <c:pt idx="1740">
                  <c:v>-1128.5625000000016</c:v>
                </c:pt>
                <c:pt idx="1741">
                  <c:v>-926.0000000000008</c:v>
                </c:pt>
                <c:pt idx="1742">
                  <c:v>-781.31249999999659</c:v>
                </c:pt>
                <c:pt idx="1743">
                  <c:v>-694.50000000000159</c:v>
                </c:pt>
                <c:pt idx="1744">
                  <c:v>-607.6875000000025</c:v>
                </c:pt>
                <c:pt idx="1745">
                  <c:v>-578.75</c:v>
                </c:pt>
                <c:pt idx="1746">
                  <c:v>-578.75</c:v>
                </c:pt>
                <c:pt idx="1747">
                  <c:v>-520.8749999999992</c:v>
                </c:pt>
                <c:pt idx="1748">
                  <c:v>-462.99999999999835</c:v>
                </c:pt>
                <c:pt idx="1749">
                  <c:v>-405.12500000000165</c:v>
                </c:pt>
                <c:pt idx="1750">
                  <c:v>-318.31250000000244</c:v>
                </c:pt>
                <c:pt idx="1751">
                  <c:v>-289.375</c:v>
                </c:pt>
                <c:pt idx="1752">
                  <c:v>-289.375</c:v>
                </c:pt>
                <c:pt idx="1753">
                  <c:v>-289.375</c:v>
                </c:pt>
                <c:pt idx="1754">
                  <c:v>-289.375</c:v>
                </c:pt>
                <c:pt idx="1755">
                  <c:v>-289.375</c:v>
                </c:pt>
                <c:pt idx="1756">
                  <c:v>-289.375</c:v>
                </c:pt>
                <c:pt idx="1757">
                  <c:v>-318.31249999999835</c:v>
                </c:pt>
                <c:pt idx="1758">
                  <c:v>-318.31249999999835</c:v>
                </c:pt>
                <c:pt idx="1759">
                  <c:v>-318.31249999999835</c:v>
                </c:pt>
                <c:pt idx="1760">
                  <c:v>-347.2500000000008</c:v>
                </c:pt>
                <c:pt idx="1761">
                  <c:v>-347.2500000000008</c:v>
                </c:pt>
                <c:pt idx="1762">
                  <c:v>-347.2500000000008</c:v>
                </c:pt>
                <c:pt idx="1763">
                  <c:v>-347.2500000000008</c:v>
                </c:pt>
                <c:pt idx="1764">
                  <c:v>-376.1874999999992</c:v>
                </c:pt>
                <c:pt idx="1765">
                  <c:v>-462.99999999999835</c:v>
                </c:pt>
                <c:pt idx="1766">
                  <c:v>-636.62500000000091</c:v>
                </c:pt>
                <c:pt idx="1767">
                  <c:v>-868.12499999999989</c:v>
                </c:pt>
                <c:pt idx="1768">
                  <c:v>-1157.5</c:v>
                </c:pt>
                <c:pt idx="1769">
                  <c:v>-1475.8125000000025</c:v>
                </c:pt>
                <c:pt idx="1770">
                  <c:v>-1736.2499999999998</c:v>
                </c:pt>
                <c:pt idx="1771">
                  <c:v>-1851.9999999999975</c:v>
                </c:pt>
                <c:pt idx="1772">
                  <c:v>-1851.9999999999975</c:v>
                </c:pt>
                <c:pt idx="1773">
                  <c:v>-1794.1250000000009</c:v>
                </c:pt>
                <c:pt idx="1774">
                  <c:v>-1649.4375000000009</c:v>
                </c:pt>
                <c:pt idx="1775">
                  <c:v>-1475.8125000000002</c:v>
                </c:pt>
                <c:pt idx="1776">
                  <c:v>-1388.9999999999993</c:v>
                </c:pt>
                <c:pt idx="1777">
                  <c:v>-1417.9374999999995</c:v>
                </c:pt>
                <c:pt idx="1778">
                  <c:v>-1562.6250000000016</c:v>
                </c:pt>
                <c:pt idx="1779">
                  <c:v>-1794.1250000000009</c:v>
                </c:pt>
                <c:pt idx="1780">
                  <c:v>-1996.6874999999995</c:v>
                </c:pt>
                <c:pt idx="1781">
                  <c:v>-2054.5625000000005</c:v>
                </c:pt>
                <c:pt idx="1782">
                  <c:v>-1938.8124999999986</c:v>
                </c:pt>
                <c:pt idx="1783">
                  <c:v>-1707.3124999999995</c:v>
                </c:pt>
                <c:pt idx="1784">
                  <c:v>-1417.9375000000005</c:v>
                </c:pt>
                <c:pt idx="1785">
                  <c:v>-1215.3749999999998</c:v>
                </c:pt>
                <c:pt idx="1786">
                  <c:v>-1128.5625000000007</c:v>
                </c:pt>
                <c:pt idx="1787">
                  <c:v>-1099.6250000000002</c:v>
                </c:pt>
                <c:pt idx="1788">
                  <c:v>-1128.5624999999995</c:v>
                </c:pt>
                <c:pt idx="1789">
                  <c:v>-1244.3125000000002</c:v>
                </c:pt>
                <c:pt idx="1790">
                  <c:v>-1446.875</c:v>
                </c:pt>
                <c:pt idx="1791">
                  <c:v>-1707.3124999999995</c:v>
                </c:pt>
                <c:pt idx="1792">
                  <c:v>-1967.7500000000002</c:v>
                </c:pt>
                <c:pt idx="1793">
                  <c:v>-2054.5625</c:v>
                </c:pt>
                <c:pt idx="1794">
                  <c:v>-2517.5625</c:v>
                </c:pt>
                <c:pt idx="1795">
                  <c:v>-1504.75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4DE-4C26-8ADE-C41DF6B1BA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9255728"/>
        <c:axId val="1027950368"/>
      </c:scatterChart>
      <c:valAx>
        <c:axId val="1479255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27950368"/>
        <c:crosses val="autoZero"/>
        <c:crossBetween val="midCat"/>
      </c:valAx>
      <c:valAx>
        <c:axId val="1027950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Acceleration</a:t>
                </a:r>
                <a:r>
                  <a:rPr lang="en-GB" sz="1800" baseline="0"/>
                  <a:t> Force (N)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2.1733893402694944E-2"/>
              <c:y val="0.369726801848883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92557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1565518594256366E-2"/>
          <c:y val="0.10761583238502206"/>
          <c:w val="0.92729677758280138"/>
          <c:h val="0.78212798992204613"/>
        </c:manualLayout>
      </c:layout>
      <c:scatterChart>
        <c:scatterStyle val="smoothMarker"/>
        <c:varyColors val="0"/>
        <c:ser>
          <c:idx val="0"/>
          <c:order val="0"/>
          <c:tx>
            <c:v>Total Tractive Force vs Time 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Pt>
            <c:idx val="166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1-8AA7-4491-9D8B-77832204FB73}"/>
              </c:ext>
            </c:extLst>
          </c:dPt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WLTC_class_3!$O$13:$O$1813</c:f>
              <c:numCache>
                <c:formatCode>0.00</c:formatCode>
                <c:ptCount val="1801"/>
                <c:pt idx="0">
                  <c:v>245.27</c:v>
                </c:pt>
                <c:pt idx="1">
                  <c:v>245.26962</c:v>
                </c:pt>
                <c:pt idx="2">
                  <c:v>245.26962</c:v>
                </c:pt>
                <c:pt idx="3">
                  <c:v>245.26962</c:v>
                </c:pt>
                <c:pt idx="4">
                  <c:v>245.26962</c:v>
                </c:pt>
                <c:pt idx="5">
                  <c:v>245.26962</c:v>
                </c:pt>
                <c:pt idx="6">
                  <c:v>245.26962</c:v>
                </c:pt>
                <c:pt idx="7">
                  <c:v>245.26962</c:v>
                </c:pt>
                <c:pt idx="8">
                  <c:v>245.26962</c:v>
                </c:pt>
                <c:pt idx="9">
                  <c:v>245.26962</c:v>
                </c:pt>
                <c:pt idx="10">
                  <c:v>245.26962</c:v>
                </c:pt>
                <c:pt idx="11">
                  <c:v>303.14462000000003</c:v>
                </c:pt>
                <c:pt idx="12">
                  <c:v>737.20822083641974</c:v>
                </c:pt>
                <c:pt idx="13">
                  <c:v>1750.0991554313273</c:v>
                </c:pt>
                <c:pt idx="14">
                  <c:v>2618.9471297500004</c:v>
                </c:pt>
                <c:pt idx="15">
                  <c:v>2476.1544444374999</c:v>
                </c:pt>
                <c:pt idx="16">
                  <c:v>2275.6174834498452</c:v>
                </c:pt>
                <c:pt idx="17">
                  <c:v>2741.7548672461421</c:v>
                </c:pt>
                <c:pt idx="18">
                  <c:v>2891.5414415424389</c:v>
                </c:pt>
                <c:pt idx="19">
                  <c:v>1942.248755493827</c:v>
                </c:pt>
                <c:pt idx="20">
                  <c:v>873.76980856095713</c:v>
                </c:pt>
                <c:pt idx="21">
                  <c:v>498.50040613503108</c:v>
                </c:pt>
                <c:pt idx="22">
                  <c:v>469.87334200540101</c:v>
                </c:pt>
                <c:pt idx="23">
                  <c:v>499.59656400000017</c:v>
                </c:pt>
                <c:pt idx="24">
                  <c:v>847.32460221527776</c:v>
                </c:pt>
                <c:pt idx="25">
                  <c:v>1081.6270565308635</c:v>
                </c:pt>
                <c:pt idx="26">
                  <c:v>1228.2126737276237</c:v>
                </c:pt>
                <c:pt idx="27">
                  <c:v>1637.3337099313278</c:v>
                </c:pt>
                <c:pt idx="28">
                  <c:v>1729.010530861111</c:v>
                </c:pt>
                <c:pt idx="29">
                  <c:v>1647.4063631720664</c:v>
                </c:pt>
                <c:pt idx="30">
                  <c:v>1276.0867618202155</c:v>
                </c:pt>
                <c:pt idx="31">
                  <c:v>873.72926457947528</c:v>
                </c:pt>
                <c:pt idx="32">
                  <c:v>701.99329987577119</c:v>
                </c:pt>
                <c:pt idx="33">
                  <c:v>616.62069391280909</c:v>
                </c:pt>
                <c:pt idx="34">
                  <c:v>473.14824211111153</c:v>
                </c:pt>
                <c:pt idx="35">
                  <c:v>241.89290300540247</c:v>
                </c:pt>
                <c:pt idx="36">
                  <c:v>-221.83942842283869</c:v>
                </c:pt>
                <c:pt idx="37">
                  <c:v>-948.86427910571092</c:v>
                </c:pt>
                <c:pt idx="38">
                  <c:v>-1360.3543152847233</c:v>
                </c:pt>
                <c:pt idx="39">
                  <c:v>-1250.7417535339496</c:v>
                </c:pt>
                <c:pt idx="40">
                  <c:v>-1081.8459467932105</c:v>
                </c:pt>
                <c:pt idx="41">
                  <c:v>-1346.5180892908952</c:v>
                </c:pt>
                <c:pt idx="42">
                  <c:v>-1815.0852942746901</c:v>
                </c:pt>
                <c:pt idx="43">
                  <c:v>-1705.1419311797843</c:v>
                </c:pt>
                <c:pt idx="44">
                  <c:v>-956.54197447222293</c:v>
                </c:pt>
                <c:pt idx="45">
                  <c:v>-263.58397108719157</c:v>
                </c:pt>
                <c:pt idx="46">
                  <c:v>-148.40227788888848</c:v>
                </c:pt>
                <c:pt idx="47">
                  <c:v>-323.01555378472221</c:v>
                </c:pt>
                <c:pt idx="48">
                  <c:v>-237.35040054320964</c:v>
                </c:pt>
                <c:pt idx="49">
                  <c:v>80.364345280864825</c:v>
                </c:pt>
                <c:pt idx="50">
                  <c:v>138.23934528086357</c:v>
                </c:pt>
                <c:pt idx="51">
                  <c:v>-354.08564913888927</c:v>
                </c:pt>
                <c:pt idx="52">
                  <c:v>-992.25925077237628</c:v>
                </c:pt>
                <c:pt idx="53">
                  <c:v>-791.75751655015415</c:v>
                </c:pt>
                <c:pt idx="54">
                  <c:v>-69.01354349459865</c:v>
                </c:pt>
                <c:pt idx="55">
                  <c:v>220.29513111111123</c:v>
                </c:pt>
                <c:pt idx="56">
                  <c:v>249.23263111111112</c:v>
                </c:pt>
                <c:pt idx="57">
                  <c:v>336.04513111111135</c:v>
                </c:pt>
                <c:pt idx="58">
                  <c:v>423.05825854861104</c:v>
                </c:pt>
                <c:pt idx="59">
                  <c:v>944.13883974999965</c:v>
                </c:pt>
                <c:pt idx="60">
                  <c:v>1032.5291135486113</c:v>
                </c:pt>
                <c:pt idx="61">
                  <c:v>598.96198993750033</c:v>
                </c:pt>
                <c:pt idx="62">
                  <c:v>512.66468138194409</c:v>
                </c:pt>
                <c:pt idx="63">
                  <c:v>599.74220775000038</c:v>
                </c:pt>
                <c:pt idx="64">
                  <c:v>716.31700943750036</c:v>
                </c:pt>
                <c:pt idx="65">
                  <c:v>543.3643452808642</c:v>
                </c:pt>
                <c:pt idx="66">
                  <c:v>427.91074548688209</c:v>
                </c:pt>
                <c:pt idx="67">
                  <c:v>891.21209945678993</c:v>
                </c:pt>
                <c:pt idx="68">
                  <c:v>1645.6107120054014</c:v>
                </c:pt>
                <c:pt idx="69">
                  <c:v>2054.2074748641971</c:v>
                </c:pt>
                <c:pt idx="70">
                  <c:v>2174.4711793942906</c:v>
                </c:pt>
                <c:pt idx="71">
                  <c:v>2034.8967893549388</c:v>
                </c:pt>
                <c:pt idx="72">
                  <c:v>1605.6427428364193</c:v>
                </c:pt>
                <c:pt idx="73">
                  <c:v>1117.0242646419749</c:v>
                </c:pt>
                <c:pt idx="74">
                  <c:v>858.70284744984565</c:v>
                </c:pt>
                <c:pt idx="75">
                  <c:v>831.54622556790082</c:v>
                </c:pt>
                <c:pt idx="76">
                  <c:v>891.45226876234597</c:v>
                </c:pt>
                <c:pt idx="77">
                  <c:v>835.87498957947491</c:v>
                </c:pt>
                <c:pt idx="78">
                  <c:v>577.15039104861103</c:v>
                </c:pt>
                <c:pt idx="79">
                  <c:v>201.39662059799466</c:v>
                </c:pt>
                <c:pt idx="80">
                  <c:v>-2.246075138888898</c:v>
                </c:pt>
                <c:pt idx="81">
                  <c:v>-205.87501042052548</c:v>
                </c:pt>
                <c:pt idx="82">
                  <c:v>-150.50331243904316</c:v>
                </c:pt>
                <c:pt idx="83">
                  <c:v>109.32074646605105</c:v>
                </c:pt>
                <c:pt idx="84">
                  <c:v>-35.975240864969578</c:v>
                </c:pt>
                <c:pt idx="85">
                  <c:v>-124.38615534645226</c:v>
                </c:pt>
                <c:pt idx="86">
                  <c:v>-96.624348642746099</c:v>
                </c:pt>
                <c:pt idx="87">
                  <c:v>-40.095946793208213</c:v>
                </c:pt>
                <c:pt idx="88">
                  <c:v>-503.85332225000082</c:v>
                </c:pt>
                <c:pt idx="89">
                  <c:v>-1723.412326272377</c:v>
                </c:pt>
                <c:pt idx="90">
                  <c:v>-2599.031820618055</c:v>
                </c:pt>
                <c:pt idx="91">
                  <c:v>-2721.9727593209877</c:v>
                </c:pt>
                <c:pt idx="92">
                  <c:v>-2003.9018368672844</c:v>
                </c:pt>
                <c:pt idx="93">
                  <c:v>-1196.0560636080247</c:v>
                </c:pt>
                <c:pt idx="94">
                  <c:v>-1226.5798688888885</c:v>
                </c:pt>
                <c:pt idx="95">
                  <c:v>-1546.5763734020061</c:v>
                </c:pt>
                <c:pt idx="96">
                  <c:v>-1345.3670765709876</c:v>
                </c:pt>
                <c:pt idx="97">
                  <c:v>-796.12370899999974</c:v>
                </c:pt>
                <c:pt idx="98">
                  <c:v>-796.34717879320988</c:v>
                </c:pt>
                <c:pt idx="99">
                  <c:v>-391.35537999999997</c:v>
                </c:pt>
                <c:pt idx="100">
                  <c:v>245.26962</c:v>
                </c:pt>
                <c:pt idx="101">
                  <c:v>245.26962</c:v>
                </c:pt>
                <c:pt idx="102">
                  <c:v>245.26962</c:v>
                </c:pt>
                <c:pt idx="103">
                  <c:v>245.26962</c:v>
                </c:pt>
                <c:pt idx="104">
                  <c:v>245.26962</c:v>
                </c:pt>
                <c:pt idx="105">
                  <c:v>245.26962</c:v>
                </c:pt>
                <c:pt idx="106">
                  <c:v>245.26962</c:v>
                </c:pt>
                <c:pt idx="107">
                  <c:v>245.26962</c:v>
                </c:pt>
                <c:pt idx="108">
                  <c:v>245.26962</c:v>
                </c:pt>
                <c:pt idx="109">
                  <c:v>245.26962</c:v>
                </c:pt>
                <c:pt idx="110">
                  <c:v>245.26962</c:v>
                </c:pt>
                <c:pt idx="111">
                  <c:v>245.26962</c:v>
                </c:pt>
                <c:pt idx="112">
                  <c:v>245.26962</c:v>
                </c:pt>
                <c:pt idx="113">
                  <c:v>245.26962</c:v>
                </c:pt>
                <c:pt idx="114">
                  <c:v>245.26962</c:v>
                </c:pt>
                <c:pt idx="115">
                  <c:v>245.26962</c:v>
                </c:pt>
                <c:pt idx="116">
                  <c:v>245.26962</c:v>
                </c:pt>
                <c:pt idx="117">
                  <c:v>245.26962</c:v>
                </c:pt>
                <c:pt idx="118">
                  <c:v>245.26962</c:v>
                </c:pt>
                <c:pt idx="119">
                  <c:v>245.26962</c:v>
                </c:pt>
                <c:pt idx="120">
                  <c:v>245.26962</c:v>
                </c:pt>
                <c:pt idx="121">
                  <c:v>245.26962</c:v>
                </c:pt>
                <c:pt idx="122">
                  <c:v>245.26962</c:v>
                </c:pt>
                <c:pt idx="123">
                  <c:v>245.26962</c:v>
                </c:pt>
                <c:pt idx="124">
                  <c:v>245.26962</c:v>
                </c:pt>
                <c:pt idx="125">
                  <c:v>245.26962</c:v>
                </c:pt>
                <c:pt idx="126">
                  <c:v>245.26962</c:v>
                </c:pt>
                <c:pt idx="127">
                  <c:v>245.26962</c:v>
                </c:pt>
                <c:pt idx="128">
                  <c:v>245.26962</c:v>
                </c:pt>
                <c:pt idx="129">
                  <c:v>245.26962</c:v>
                </c:pt>
                <c:pt idx="130">
                  <c:v>245.26962</c:v>
                </c:pt>
                <c:pt idx="131">
                  <c:v>245.26962</c:v>
                </c:pt>
                <c:pt idx="132">
                  <c:v>245.26962</c:v>
                </c:pt>
                <c:pt idx="133">
                  <c:v>245.26962</c:v>
                </c:pt>
                <c:pt idx="134">
                  <c:v>245.26962</c:v>
                </c:pt>
                <c:pt idx="135">
                  <c:v>245.26962</c:v>
                </c:pt>
                <c:pt idx="136">
                  <c:v>245.26962</c:v>
                </c:pt>
                <c:pt idx="137">
                  <c:v>303.14462000000003</c:v>
                </c:pt>
                <c:pt idx="138">
                  <c:v>795.08322083641974</c:v>
                </c:pt>
                <c:pt idx="139">
                  <c:v>1952.6814704868825</c:v>
                </c:pt>
                <c:pt idx="140">
                  <c:v>3082.168673079475</c:v>
                </c:pt>
                <c:pt idx="141">
                  <c:v>3229.5994574374995</c:v>
                </c:pt>
                <c:pt idx="142">
                  <c:v>2336.1716440864193</c:v>
                </c:pt>
                <c:pt idx="143">
                  <c:v>1267.9128644375</c:v>
                </c:pt>
                <c:pt idx="144">
                  <c:v>805.9806757646611</c:v>
                </c:pt>
                <c:pt idx="145">
                  <c:v>1096.3637667160499</c:v>
                </c:pt>
                <c:pt idx="146">
                  <c:v>1590.7010901111107</c:v>
                </c:pt>
                <c:pt idx="147">
                  <c:v>1680.9625106141971</c:v>
                </c:pt>
                <c:pt idx="148">
                  <c:v>1366.0111394128089</c:v>
                </c:pt>
                <c:pt idx="149">
                  <c:v>876.4225491234572</c:v>
                </c:pt>
                <c:pt idx="150">
                  <c:v>327.58428935493805</c:v>
                </c:pt>
                <c:pt idx="151">
                  <c:v>-483.31740580555601</c:v>
                </c:pt>
                <c:pt idx="152">
                  <c:v>-1702.119309580246</c:v>
                </c:pt>
                <c:pt idx="153">
                  <c:v>-2605.4862997561722</c:v>
                </c:pt>
                <c:pt idx="154">
                  <c:v>-2437.6811466983027</c:v>
                </c:pt>
                <c:pt idx="155">
                  <c:v>-1283.5497061427468</c:v>
                </c:pt>
                <c:pt idx="156">
                  <c:v>46.670131111110834</c:v>
                </c:pt>
                <c:pt idx="157">
                  <c:v>857.32633974999987</c:v>
                </c:pt>
                <c:pt idx="158">
                  <c:v>1581.8660522152777</c:v>
                </c:pt>
                <c:pt idx="159">
                  <c:v>1989.6614061604944</c:v>
                </c:pt>
                <c:pt idx="160">
                  <c:v>2050.5133430486107</c:v>
                </c:pt>
                <c:pt idx="161">
                  <c:v>1822.9639697499995</c:v>
                </c:pt>
                <c:pt idx="162">
                  <c:v>1478.5400920486118</c:v>
                </c:pt>
                <c:pt idx="163">
                  <c:v>1423.7339487777776</c:v>
                </c:pt>
                <c:pt idx="164">
                  <c:v>1282.0321923572531</c:v>
                </c:pt>
                <c:pt idx="165">
                  <c:v>1024.2631198387351</c:v>
                </c:pt>
                <c:pt idx="166">
                  <c:v>881.31494138194478</c:v>
                </c:pt>
                <c:pt idx="167">
                  <c:v>1172.6667683827166</c:v>
                </c:pt>
                <c:pt idx="168">
                  <c:v>1436.8691289382716</c:v>
                </c:pt>
                <c:pt idx="169">
                  <c:v>1093.604156777777</c:v>
                </c:pt>
                <c:pt idx="170">
                  <c:v>342.88481475308515</c:v>
                </c:pt>
                <c:pt idx="171">
                  <c:v>-555.42273123765381</c:v>
                </c:pt>
                <c:pt idx="172">
                  <c:v>-1572.8243430624996</c:v>
                </c:pt>
                <c:pt idx="173">
                  <c:v>-2043.2827850154322</c:v>
                </c:pt>
                <c:pt idx="174">
                  <c:v>-1383.9562481242283</c:v>
                </c:pt>
                <c:pt idx="175">
                  <c:v>-315.86452040200618</c:v>
                </c:pt>
                <c:pt idx="176">
                  <c:v>436.23306882021541</c:v>
                </c:pt>
                <c:pt idx="177">
                  <c:v>1045.0434219683639</c:v>
                </c:pt>
                <c:pt idx="178">
                  <c:v>1221.4763804660497</c:v>
                </c:pt>
                <c:pt idx="179">
                  <c:v>789.61004912345697</c:v>
                </c:pt>
                <c:pt idx="180">
                  <c:v>356.1948409382718</c:v>
                </c:pt>
                <c:pt idx="181">
                  <c:v>153.46969235725248</c:v>
                </c:pt>
                <c:pt idx="182">
                  <c:v>-78.514950876543026</c:v>
                </c:pt>
                <c:pt idx="183">
                  <c:v>-629.75165799459808</c:v>
                </c:pt>
                <c:pt idx="184">
                  <c:v>-1096.0453605624998</c:v>
                </c:pt>
                <c:pt idx="185">
                  <c:v>-1215.2148336913583</c:v>
                </c:pt>
                <c:pt idx="186">
                  <c:v>-1102.6561584722228</c:v>
                </c:pt>
                <c:pt idx="187">
                  <c:v>-873.4621355624995</c:v>
                </c:pt>
                <c:pt idx="188">
                  <c:v>-672.68299056249975</c:v>
                </c:pt>
                <c:pt idx="189">
                  <c:v>-500.32175077237696</c:v>
                </c:pt>
                <c:pt idx="190">
                  <c:v>-327.69410856867285</c:v>
                </c:pt>
                <c:pt idx="191">
                  <c:v>-212.56498030941347</c:v>
                </c:pt>
                <c:pt idx="192">
                  <c:v>-97.400625284722054</c:v>
                </c:pt>
                <c:pt idx="193">
                  <c:v>47.007262264660199</c:v>
                </c:pt>
                <c:pt idx="194">
                  <c:v>104.67833231790124</c:v>
                </c:pt>
                <c:pt idx="195">
                  <c:v>191.35763111111132</c:v>
                </c:pt>
                <c:pt idx="196">
                  <c:v>249.23263111111112</c:v>
                </c:pt>
                <c:pt idx="197">
                  <c:v>249.23263111111112</c:v>
                </c:pt>
                <c:pt idx="198">
                  <c:v>393.92013111111112</c:v>
                </c:pt>
                <c:pt idx="199">
                  <c:v>538.94476226466054</c:v>
                </c:pt>
                <c:pt idx="200">
                  <c:v>683.98315387345679</c:v>
                </c:pt>
                <c:pt idx="201">
                  <c:v>829.41371845679009</c:v>
                </c:pt>
                <c:pt idx="202">
                  <c:v>974.89932486111115</c:v>
                </c:pt>
                <c:pt idx="203">
                  <c:v>1410.2621878819446</c:v>
                </c:pt>
                <c:pt idx="204">
                  <c:v>1615.2671686882713</c:v>
                </c:pt>
                <c:pt idx="205">
                  <c:v>1646.6386180123459</c:v>
                </c:pt>
                <c:pt idx="206">
                  <c:v>1910.2960645401231</c:v>
                </c:pt>
                <c:pt idx="207">
                  <c:v>1943.5590260424383</c:v>
                </c:pt>
                <c:pt idx="208">
                  <c:v>1745.1948409382719</c:v>
                </c:pt>
                <c:pt idx="209">
                  <c:v>1893.9510323456793</c:v>
                </c:pt>
                <c:pt idx="210">
                  <c:v>1870.9316289382716</c:v>
                </c:pt>
                <c:pt idx="211">
                  <c:v>1441.4709003819444</c:v>
                </c:pt>
                <c:pt idx="212">
                  <c:v>1155.6843519012345</c:v>
                </c:pt>
                <c:pt idx="213">
                  <c:v>984.91079343749971</c:v>
                </c:pt>
                <c:pt idx="214">
                  <c:v>1045.2712068641981</c:v>
                </c:pt>
                <c:pt idx="215">
                  <c:v>1280.2677385424379</c:v>
                </c:pt>
                <c:pt idx="216">
                  <c:v>1458.4994637499999</c:v>
                </c:pt>
                <c:pt idx="217">
                  <c:v>1463.8222830486111</c:v>
                </c:pt>
                <c:pt idx="218">
                  <c:v>1324.1598260956789</c:v>
                </c:pt>
                <c:pt idx="219">
                  <c:v>1125.9830583919745</c:v>
                </c:pt>
                <c:pt idx="220">
                  <c:v>926.8023278734571</c:v>
                </c:pt>
                <c:pt idx="221">
                  <c:v>697.89066950540246</c:v>
                </c:pt>
                <c:pt idx="222">
                  <c:v>554.3678544374992</c:v>
                </c:pt>
                <c:pt idx="223">
                  <c:v>526.60384606095545</c:v>
                </c:pt>
                <c:pt idx="224">
                  <c:v>527.48974416975386</c:v>
                </c:pt>
                <c:pt idx="225">
                  <c:v>615.49114750308638</c:v>
                </c:pt>
                <c:pt idx="226">
                  <c:v>646.22851504938103</c:v>
                </c:pt>
                <c:pt idx="227">
                  <c:v>618.80604117206792</c:v>
                </c:pt>
                <c:pt idx="228">
                  <c:v>591.39732775000152</c:v>
                </c:pt>
                <c:pt idx="229">
                  <c:v>534.75526454012424</c:v>
                </c:pt>
                <c:pt idx="230">
                  <c:v>419.93574652391897</c:v>
                </c:pt>
                <c:pt idx="231">
                  <c:v>246.31074652392059</c:v>
                </c:pt>
                <c:pt idx="232">
                  <c:v>-130.80723545987695</c:v>
                </c:pt>
                <c:pt idx="233">
                  <c:v>-626.71958056250128</c:v>
                </c:pt>
                <c:pt idx="234">
                  <c:v>-806.27808886496871</c:v>
                </c:pt>
                <c:pt idx="235">
                  <c:v>-580.21099180555598</c:v>
                </c:pt>
                <c:pt idx="236">
                  <c:v>-207.35242113888808</c:v>
                </c:pt>
                <c:pt idx="237">
                  <c:v>-93.237163222221795</c:v>
                </c:pt>
                <c:pt idx="238">
                  <c:v>-355.8234959135815</c:v>
                </c:pt>
                <c:pt idx="239">
                  <c:v>-880.63261006867333</c:v>
                </c:pt>
                <c:pt idx="240">
                  <c:v>-1263.3458683649687</c:v>
                </c:pt>
                <c:pt idx="241">
                  <c:v>-1096.3324919020056</c:v>
                </c:pt>
                <c:pt idx="242">
                  <c:v>-1013.9783794020061</c:v>
                </c:pt>
                <c:pt idx="243">
                  <c:v>-1134.99175353395</c:v>
                </c:pt>
                <c:pt idx="244">
                  <c:v>-1081.8459467932105</c:v>
                </c:pt>
                <c:pt idx="245">
                  <c:v>-1346.5180892908952</c:v>
                </c:pt>
                <c:pt idx="246">
                  <c:v>-1815.0852942746901</c:v>
                </c:pt>
                <c:pt idx="247">
                  <c:v>-1705.1419311797843</c:v>
                </c:pt>
                <c:pt idx="248">
                  <c:v>-956.54197447222293</c:v>
                </c:pt>
                <c:pt idx="249">
                  <c:v>-263.58397108719157</c:v>
                </c:pt>
                <c:pt idx="250">
                  <c:v>-148.40227788888848</c:v>
                </c:pt>
                <c:pt idx="251">
                  <c:v>-323.01555378472221</c:v>
                </c:pt>
                <c:pt idx="252">
                  <c:v>-237.35040054320964</c:v>
                </c:pt>
                <c:pt idx="253">
                  <c:v>80.364345280864825</c:v>
                </c:pt>
                <c:pt idx="254">
                  <c:v>138.23934528086357</c:v>
                </c:pt>
                <c:pt idx="255">
                  <c:v>-354.08564913888927</c:v>
                </c:pt>
                <c:pt idx="256">
                  <c:v>-587.13425077237605</c:v>
                </c:pt>
                <c:pt idx="257">
                  <c:v>164.24339143132747</c:v>
                </c:pt>
                <c:pt idx="258">
                  <c:v>1235.6714791327156</c:v>
                </c:pt>
                <c:pt idx="259">
                  <c:v>1758.8375949313274</c:v>
                </c:pt>
                <c:pt idx="260">
                  <c:v>1790.6358935771605</c:v>
                </c:pt>
                <c:pt idx="261">
                  <c:v>1735.8949748641969</c:v>
                </c:pt>
                <c:pt idx="262">
                  <c:v>1855.0094061720679</c:v>
                </c:pt>
                <c:pt idx="263">
                  <c:v>2235.6883187646608</c:v>
                </c:pt>
                <c:pt idx="264">
                  <c:v>2415.7135817091057</c:v>
                </c:pt>
                <c:pt idx="265">
                  <c:v>2162.0726457646606</c:v>
                </c:pt>
                <c:pt idx="266">
                  <c:v>1647.1914248611097</c:v>
                </c:pt>
                <c:pt idx="267">
                  <c:v>1419.6445284444439</c:v>
                </c:pt>
                <c:pt idx="268">
                  <c:v>1337.6693788819448</c:v>
                </c:pt>
                <c:pt idx="269">
                  <c:v>1167.6482421111109</c:v>
                </c:pt>
                <c:pt idx="270">
                  <c:v>766.25094943750037</c:v>
                </c:pt>
                <c:pt idx="271">
                  <c:v>216.69136660493908</c:v>
                </c:pt>
                <c:pt idx="272">
                  <c:v>99.933000444443593</c:v>
                </c:pt>
                <c:pt idx="273">
                  <c:v>-248.06749478472176</c:v>
                </c:pt>
                <c:pt idx="274">
                  <c:v>-1004.3614724390432</c:v>
                </c:pt>
                <c:pt idx="275">
                  <c:v>-1358.3554715555565</c:v>
                </c:pt>
                <c:pt idx="276">
                  <c:v>-1566.9901852469131</c:v>
                </c:pt>
                <c:pt idx="277">
                  <c:v>-1776.7257353580251</c:v>
                </c:pt>
                <c:pt idx="278">
                  <c:v>-2303.8906394513883</c:v>
                </c:pt>
                <c:pt idx="279">
                  <c:v>-2485.8974079513891</c:v>
                </c:pt>
                <c:pt idx="280">
                  <c:v>-1275.8144038302469</c:v>
                </c:pt>
                <c:pt idx="281">
                  <c:v>690.56175231790121</c:v>
                </c:pt>
                <c:pt idx="282">
                  <c:v>2111.7018606720685</c:v>
                </c:pt>
                <c:pt idx="283">
                  <c:v>2377.1798154290127</c:v>
                </c:pt>
                <c:pt idx="284">
                  <c:v>2440.6822912067901</c:v>
                </c:pt>
                <c:pt idx="285">
                  <c:v>2360.7712099313267</c:v>
                </c:pt>
                <c:pt idx="286">
                  <c:v>2193.6397687623462</c:v>
                </c:pt>
                <c:pt idx="287">
                  <c:v>2200.7327330239204</c:v>
                </c:pt>
                <c:pt idx="288">
                  <c:v>2208.4251027160476</c:v>
                </c:pt>
                <c:pt idx="289">
                  <c:v>1811.5918778387354</c:v>
                </c:pt>
                <c:pt idx="290">
                  <c:v>1035.3253367777779</c:v>
                </c:pt>
                <c:pt idx="291">
                  <c:v>313.52257886111113</c:v>
                </c:pt>
                <c:pt idx="292">
                  <c:v>-180.04966322222094</c:v>
                </c:pt>
                <c:pt idx="293">
                  <c:v>-240.87022627237815</c:v>
                </c:pt>
                <c:pt idx="294">
                  <c:v>-69.345622161266647</c:v>
                </c:pt>
                <c:pt idx="295">
                  <c:v>131.92201900000163</c:v>
                </c:pt>
                <c:pt idx="296">
                  <c:v>305.28969848688274</c:v>
                </c:pt>
                <c:pt idx="297">
                  <c:v>421.29701899999958</c:v>
                </c:pt>
                <c:pt idx="298">
                  <c:v>451.0097830486111</c:v>
                </c:pt>
                <c:pt idx="299">
                  <c:v>364.7168778387333</c:v>
                </c:pt>
                <c:pt idx="300">
                  <c:v>248.96687783873577</c:v>
                </c:pt>
                <c:pt idx="301">
                  <c:v>103.75978304861235</c:v>
                </c:pt>
                <c:pt idx="302">
                  <c:v>-71.15457160802589</c:v>
                </c:pt>
                <c:pt idx="303">
                  <c:v>-217.87641731172965</c:v>
                </c:pt>
                <c:pt idx="304">
                  <c:v>-422.93231180246914</c:v>
                </c:pt>
                <c:pt idx="305">
                  <c:v>-571.25670012422825</c:v>
                </c:pt>
                <c:pt idx="306">
                  <c:v>-430.08224434876541</c:v>
                </c:pt>
                <c:pt idx="307">
                  <c:v>-142.98047155555548</c:v>
                </c:pt>
                <c:pt idx="308">
                  <c:v>87.403555523921</c:v>
                </c:pt>
                <c:pt idx="309">
                  <c:v>115.89851928318063</c:v>
                </c:pt>
                <c:pt idx="310">
                  <c:v>28.207551820216452</c:v>
                </c:pt>
                <c:pt idx="311">
                  <c:v>-59.690648098766246</c:v>
                </c:pt>
                <c:pt idx="312">
                  <c:v>-234.81251042052594</c:v>
                </c:pt>
                <c:pt idx="313">
                  <c:v>-439.67273123765432</c:v>
                </c:pt>
                <c:pt idx="314">
                  <c:v>-587.18827999999985</c:v>
                </c:pt>
                <c:pt idx="315">
                  <c:v>-590.28823535802462</c:v>
                </c:pt>
                <c:pt idx="316">
                  <c:v>-506.07260847222199</c:v>
                </c:pt>
                <c:pt idx="317">
                  <c:v>-595.19989225385791</c:v>
                </c:pt>
                <c:pt idx="318">
                  <c:v>-800.64906055555525</c:v>
                </c:pt>
                <c:pt idx="319">
                  <c:v>-861.71648617283904</c:v>
                </c:pt>
                <c:pt idx="320">
                  <c:v>-430.48286056249964</c:v>
                </c:pt>
                <c:pt idx="321">
                  <c:v>-83.944276098766238</c:v>
                </c:pt>
                <c:pt idx="322">
                  <c:v>59.770359715276953</c:v>
                </c:pt>
                <c:pt idx="323">
                  <c:v>88.707859715278403</c:v>
                </c:pt>
                <c:pt idx="324">
                  <c:v>-27.85455756250002</c:v>
                </c:pt>
                <c:pt idx="325">
                  <c:v>145.23983928317841</c:v>
                </c:pt>
                <c:pt idx="326">
                  <c:v>174.17733928317986</c:v>
                </c:pt>
                <c:pt idx="327">
                  <c:v>86.972666308642602</c:v>
                </c:pt>
                <c:pt idx="328">
                  <c:v>-636.85205290200656</c:v>
                </c:pt>
                <c:pt idx="329">
                  <c:v>-1421.5397173649692</c:v>
                </c:pt>
                <c:pt idx="330">
                  <c:v>-788.05210116126591</c:v>
                </c:pt>
                <c:pt idx="331">
                  <c:v>21.629867246141771</c:v>
                </c:pt>
                <c:pt idx="332">
                  <c:v>-36.430073272376035</c:v>
                </c:pt>
                <c:pt idx="333">
                  <c:v>-66.085318618055453</c:v>
                </c:pt>
                <c:pt idx="334">
                  <c:v>-8.4703912222223323</c:v>
                </c:pt>
                <c:pt idx="335">
                  <c:v>-66.850675138888761</c:v>
                </c:pt>
                <c:pt idx="336">
                  <c:v>48.493391431327353</c:v>
                </c:pt>
                <c:pt idx="337">
                  <c:v>250.89737098688272</c:v>
                </c:pt>
                <c:pt idx="338">
                  <c:v>569.36839143132704</c:v>
                </c:pt>
                <c:pt idx="339">
                  <c:v>1206.7339791327163</c:v>
                </c:pt>
                <c:pt idx="340">
                  <c:v>1903.4268452808644</c:v>
                </c:pt>
                <c:pt idx="341">
                  <c:v>2080.5847045609571</c:v>
                </c:pt>
                <c:pt idx="342">
                  <c:v>1389.8165400239193</c:v>
                </c:pt>
                <c:pt idx="343">
                  <c:v>609.72018905864184</c:v>
                </c:pt>
                <c:pt idx="344">
                  <c:v>407.57297959799382</c:v>
                </c:pt>
                <c:pt idx="345">
                  <c:v>581.4775920486104</c:v>
                </c:pt>
                <c:pt idx="346">
                  <c:v>582.76309377777829</c:v>
                </c:pt>
                <c:pt idx="347">
                  <c:v>467.30481542901316</c:v>
                </c:pt>
                <c:pt idx="348">
                  <c:v>583.79375187577102</c:v>
                </c:pt>
                <c:pt idx="349">
                  <c:v>555.76113941280869</c:v>
                </c:pt>
                <c:pt idx="350">
                  <c:v>411.68790613503086</c:v>
                </c:pt>
                <c:pt idx="351">
                  <c:v>267.15534886111112</c:v>
                </c:pt>
                <c:pt idx="352">
                  <c:v>209.12540613503106</c:v>
                </c:pt>
                <c:pt idx="353">
                  <c:v>208.97101382715968</c:v>
                </c:pt>
                <c:pt idx="354">
                  <c:v>237.75467193749961</c:v>
                </c:pt>
                <c:pt idx="355">
                  <c:v>324.5671719375008</c:v>
                </c:pt>
                <c:pt idx="356">
                  <c:v>353.81290613503108</c:v>
                </c:pt>
                <c:pt idx="357">
                  <c:v>238.21784886111072</c:v>
                </c:pt>
                <c:pt idx="358">
                  <c:v>-109.34148617283972</c:v>
                </c:pt>
                <c:pt idx="359">
                  <c:v>-602.9409739575616</c:v>
                </c:pt>
                <c:pt idx="360">
                  <c:v>-808.21731094135782</c:v>
                </c:pt>
                <c:pt idx="361">
                  <c:v>-636.98002513580286</c:v>
                </c:pt>
                <c:pt idx="362">
                  <c:v>-349.2185761180549</c:v>
                </c:pt>
                <c:pt idx="363">
                  <c:v>-89.727795439043064</c:v>
                </c:pt>
                <c:pt idx="364">
                  <c:v>141.3120549374994</c:v>
                </c:pt>
                <c:pt idx="365">
                  <c:v>285.99955493750042</c:v>
                </c:pt>
                <c:pt idx="366">
                  <c:v>401.86376671604938</c:v>
                </c:pt>
                <c:pt idx="367">
                  <c:v>633.82611801234589</c:v>
                </c:pt>
                <c:pt idx="368">
                  <c:v>924.27360789429031</c:v>
                </c:pt>
                <c:pt idx="369">
                  <c:v>897.09304282021583</c:v>
                </c:pt>
                <c:pt idx="370">
                  <c:v>550.89544243749992</c:v>
                </c:pt>
                <c:pt idx="371">
                  <c:v>117.10154652391975</c:v>
                </c:pt>
                <c:pt idx="372">
                  <c:v>-665.14143545987633</c:v>
                </c:pt>
                <c:pt idx="373">
                  <c:v>-1507.431918118056</c:v>
                </c:pt>
                <c:pt idx="374">
                  <c:v>-1742.7958539513888</c:v>
                </c:pt>
                <c:pt idx="375">
                  <c:v>-1427.3986439999994</c:v>
                </c:pt>
                <c:pt idx="376">
                  <c:v>-966.20814386496932</c:v>
                </c:pt>
                <c:pt idx="377">
                  <c:v>-619.99210447222208</c:v>
                </c:pt>
                <c:pt idx="378">
                  <c:v>-389.1754486797837</c:v>
                </c:pt>
                <c:pt idx="379">
                  <c:v>-244.90654172839513</c:v>
                </c:pt>
                <c:pt idx="380">
                  <c:v>-303.11619600000012</c:v>
                </c:pt>
                <c:pt idx="381">
                  <c:v>-419.2688269205247</c:v>
                </c:pt>
                <c:pt idx="382">
                  <c:v>-448.56960293904308</c:v>
                </c:pt>
                <c:pt idx="383">
                  <c:v>-506.72861873533964</c:v>
                </c:pt>
                <c:pt idx="384">
                  <c:v>-564.83479438348763</c:v>
                </c:pt>
                <c:pt idx="385">
                  <c:v>-420.2705880625</c:v>
                </c:pt>
                <c:pt idx="386">
                  <c:v>-15.167879999999997</c:v>
                </c:pt>
                <c:pt idx="387">
                  <c:v>245.26962</c:v>
                </c:pt>
                <c:pt idx="388">
                  <c:v>245.26962</c:v>
                </c:pt>
                <c:pt idx="389">
                  <c:v>245.26962</c:v>
                </c:pt>
                <c:pt idx="390">
                  <c:v>245.26962</c:v>
                </c:pt>
                <c:pt idx="391">
                  <c:v>389.95712000000003</c:v>
                </c:pt>
                <c:pt idx="392">
                  <c:v>852.9640002276235</c:v>
                </c:pt>
                <c:pt idx="393">
                  <c:v>1489.7034872152778</c:v>
                </c:pt>
                <c:pt idx="394">
                  <c:v>2040.028701777778</c:v>
                </c:pt>
                <c:pt idx="395">
                  <c:v>2417.47803552392</c:v>
                </c:pt>
                <c:pt idx="396">
                  <c:v>2651.2457585486118</c:v>
                </c:pt>
                <c:pt idx="397">
                  <c:v>2741.4782820956784</c:v>
                </c:pt>
                <c:pt idx="398">
                  <c:v>2456.5410289128076</c:v>
                </c:pt>
                <c:pt idx="399">
                  <c:v>1621.4494660216055</c:v>
                </c:pt>
                <c:pt idx="400">
                  <c:v>668.43072390123507</c:v>
                </c:pt>
                <c:pt idx="401">
                  <c:v>60.743223901233733</c:v>
                </c:pt>
                <c:pt idx="402">
                  <c:v>-403.22964028472245</c:v>
                </c:pt>
                <c:pt idx="403">
                  <c:v>-694.72705290200543</c:v>
                </c:pt>
                <c:pt idx="404">
                  <c:v>-638.95272400000044</c:v>
                </c:pt>
                <c:pt idx="405">
                  <c:v>-582.68824768209936</c:v>
                </c:pt>
                <c:pt idx="406">
                  <c:v>-671.10659280941331</c:v>
                </c:pt>
                <c:pt idx="407">
                  <c:v>-730.65183686728346</c:v>
                </c:pt>
                <c:pt idx="408">
                  <c:v>-558.53801006250012</c:v>
                </c:pt>
                <c:pt idx="409">
                  <c:v>-154.30606360802474</c:v>
                </c:pt>
                <c:pt idx="410">
                  <c:v>192.71193511651254</c:v>
                </c:pt>
                <c:pt idx="411">
                  <c:v>337.47621845678981</c:v>
                </c:pt>
                <c:pt idx="412">
                  <c:v>395.50643639197529</c:v>
                </c:pt>
                <c:pt idx="413">
                  <c:v>453.61839143132744</c:v>
                </c:pt>
                <c:pt idx="414">
                  <c:v>656.50453733873462</c:v>
                </c:pt>
                <c:pt idx="415">
                  <c:v>975.66468138194398</c:v>
                </c:pt>
                <c:pt idx="416">
                  <c:v>1063.8518508611107</c:v>
                </c:pt>
                <c:pt idx="417">
                  <c:v>746.83090719058725</c:v>
                </c:pt>
                <c:pt idx="418">
                  <c:v>284.24702335725351</c:v>
                </c:pt>
                <c:pt idx="419">
                  <c:v>-179.06588939506167</c:v>
                </c:pt>
                <c:pt idx="420">
                  <c:v>-382.8305027654319</c:v>
                </c:pt>
                <c:pt idx="421">
                  <c:v>-152.27171790432155</c:v>
                </c:pt>
                <c:pt idx="422">
                  <c:v>194.61720774999918</c:v>
                </c:pt>
                <c:pt idx="423">
                  <c:v>542.04664408641975</c:v>
                </c:pt>
                <c:pt idx="424">
                  <c:v>1034.7239061604946</c:v>
                </c:pt>
                <c:pt idx="425">
                  <c:v>1817.9345233572535</c:v>
                </c:pt>
                <c:pt idx="426">
                  <c:v>2661.1387002438269</c:v>
                </c:pt>
                <c:pt idx="427">
                  <c:v>2870.3062187623455</c:v>
                </c:pt>
                <c:pt idx="428">
                  <c:v>2009.0009003827158</c:v>
                </c:pt>
                <c:pt idx="429">
                  <c:v>825.78334691049338</c:v>
                </c:pt>
                <c:pt idx="430">
                  <c:v>102.52996180169714</c:v>
                </c:pt>
                <c:pt idx="431">
                  <c:v>-188.12228365432139</c:v>
                </c:pt>
                <c:pt idx="432">
                  <c:v>-160.78732627237554</c:v>
                </c:pt>
                <c:pt idx="433">
                  <c:v>40.731580801698357</c:v>
                </c:pt>
                <c:pt idx="434">
                  <c:v>69.325619838734752</c:v>
                </c:pt>
                <c:pt idx="435">
                  <c:v>-278.77340025000058</c:v>
                </c:pt>
                <c:pt idx="436">
                  <c:v>-859.82745087654394</c:v>
                </c:pt>
                <c:pt idx="437">
                  <c:v>-1529.235998118055</c:v>
                </c:pt>
                <c:pt idx="438">
                  <c:v>-2199.8593183487656</c:v>
                </c:pt>
                <c:pt idx="439">
                  <c:v>-2668.3018536080249</c:v>
                </c:pt>
                <c:pt idx="440">
                  <c:v>-2788.5881252847221</c:v>
                </c:pt>
                <c:pt idx="441">
                  <c:v>-2386.4111652168212</c:v>
                </c:pt>
                <c:pt idx="442">
                  <c:v>-1606.3329780524693</c:v>
                </c:pt>
                <c:pt idx="443">
                  <c:v>-796.43386966126513</c:v>
                </c:pt>
                <c:pt idx="444">
                  <c:v>-130.91677916358023</c:v>
                </c:pt>
                <c:pt idx="445">
                  <c:v>187.39462</c:v>
                </c:pt>
                <c:pt idx="446">
                  <c:v>245.26962</c:v>
                </c:pt>
                <c:pt idx="447">
                  <c:v>245.26962</c:v>
                </c:pt>
                <c:pt idx="448">
                  <c:v>245.26962</c:v>
                </c:pt>
                <c:pt idx="449">
                  <c:v>245.26962</c:v>
                </c:pt>
                <c:pt idx="450">
                  <c:v>245.26962</c:v>
                </c:pt>
                <c:pt idx="451">
                  <c:v>245.26962</c:v>
                </c:pt>
                <c:pt idx="452">
                  <c:v>245.26962</c:v>
                </c:pt>
                <c:pt idx="453">
                  <c:v>245.26962</c:v>
                </c:pt>
                <c:pt idx="454">
                  <c:v>245.26962</c:v>
                </c:pt>
                <c:pt idx="455">
                  <c:v>245.26962</c:v>
                </c:pt>
                <c:pt idx="456">
                  <c:v>245.26962</c:v>
                </c:pt>
                <c:pt idx="457">
                  <c:v>245.26962</c:v>
                </c:pt>
                <c:pt idx="458">
                  <c:v>245.26962</c:v>
                </c:pt>
                <c:pt idx="459">
                  <c:v>245.26962</c:v>
                </c:pt>
                <c:pt idx="460">
                  <c:v>245.26962</c:v>
                </c:pt>
                <c:pt idx="461">
                  <c:v>245.26962</c:v>
                </c:pt>
                <c:pt idx="462">
                  <c:v>245.26962</c:v>
                </c:pt>
                <c:pt idx="463">
                  <c:v>245.26962</c:v>
                </c:pt>
                <c:pt idx="464">
                  <c:v>245.26962</c:v>
                </c:pt>
                <c:pt idx="465">
                  <c:v>245.26962</c:v>
                </c:pt>
                <c:pt idx="466">
                  <c:v>245.26962</c:v>
                </c:pt>
                <c:pt idx="467">
                  <c:v>245.26962</c:v>
                </c:pt>
                <c:pt idx="468">
                  <c:v>245.26962</c:v>
                </c:pt>
                <c:pt idx="469">
                  <c:v>245.26962</c:v>
                </c:pt>
                <c:pt idx="470">
                  <c:v>245.26962</c:v>
                </c:pt>
                <c:pt idx="471">
                  <c:v>245.26962</c:v>
                </c:pt>
                <c:pt idx="472">
                  <c:v>245.26962</c:v>
                </c:pt>
                <c:pt idx="473">
                  <c:v>245.26962</c:v>
                </c:pt>
                <c:pt idx="474">
                  <c:v>245.26962</c:v>
                </c:pt>
                <c:pt idx="475">
                  <c:v>245.26962</c:v>
                </c:pt>
                <c:pt idx="476">
                  <c:v>245.26962</c:v>
                </c:pt>
                <c:pt idx="477">
                  <c:v>245.26962</c:v>
                </c:pt>
                <c:pt idx="478">
                  <c:v>245.26962</c:v>
                </c:pt>
                <c:pt idx="479">
                  <c:v>245.26962</c:v>
                </c:pt>
                <c:pt idx="480">
                  <c:v>245.26962</c:v>
                </c:pt>
                <c:pt idx="481">
                  <c:v>245.26962</c:v>
                </c:pt>
                <c:pt idx="482">
                  <c:v>245.26962</c:v>
                </c:pt>
                <c:pt idx="483">
                  <c:v>245.26962</c:v>
                </c:pt>
                <c:pt idx="484">
                  <c:v>245.26962</c:v>
                </c:pt>
                <c:pt idx="485">
                  <c:v>245.26962</c:v>
                </c:pt>
                <c:pt idx="486">
                  <c:v>245.26962</c:v>
                </c:pt>
                <c:pt idx="487">
                  <c:v>245.26962</c:v>
                </c:pt>
                <c:pt idx="488">
                  <c:v>245.26962</c:v>
                </c:pt>
                <c:pt idx="489">
                  <c:v>245.26962</c:v>
                </c:pt>
                <c:pt idx="490">
                  <c:v>245.26962</c:v>
                </c:pt>
                <c:pt idx="491">
                  <c:v>245.26962</c:v>
                </c:pt>
                <c:pt idx="492">
                  <c:v>245.26962</c:v>
                </c:pt>
                <c:pt idx="493">
                  <c:v>245.26962</c:v>
                </c:pt>
                <c:pt idx="494">
                  <c:v>245.26962</c:v>
                </c:pt>
                <c:pt idx="495">
                  <c:v>245.26962</c:v>
                </c:pt>
                <c:pt idx="496">
                  <c:v>245.26962</c:v>
                </c:pt>
                <c:pt idx="497">
                  <c:v>245.26962</c:v>
                </c:pt>
                <c:pt idx="498">
                  <c:v>245.26962</c:v>
                </c:pt>
                <c:pt idx="499">
                  <c:v>245.26962</c:v>
                </c:pt>
                <c:pt idx="500">
                  <c:v>245.26962</c:v>
                </c:pt>
                <c:pt idx="501">
                  <c:v>245.26962</c:v>
                </c:pt>
                <c:pt idx="502">
                  <c:v>245.26962</c:v>
                </c:pt>
                <c:pt idx="503">
                  <c:v>245.26962</c:v>
                </c:pt>
                <c:pt idx="504">
                  <c:v>245.26962</c:v>
                </c:pt>
                <c:pt idx="505">
                  <c:v>245.26962</c:v>
                </c:pt>
                <c:pt idx="506">
                  <c:v>245.26962</c:v>
                </c:pt>
                <c:pt idx="507">
                  <c:v>245.26962</c:v>
                </c:pt>
                <c:pt idx="508">
                  <c:v>245.26962</c:v>
                </c:pt>
                <c:pt idx="509">
                  <c:v>245.26962</c:v>
                </c:pt>
                <c:pt idx="510">
                  <c:v>245.26962</c:v>
                </c:pt>
                <c:pt idx="511">
                  <c:v>389.95712000000003</c:v>
                </c:pt>
                <c:pt idx="512">
                  <c:v>968.7140002276235</c:v>
                </c:pt>
                <c:pt idx="513">
                  <c:v>2010.6291256905861</c:v>
                </c:pt>
                <c:pt idx="514">
                  <c:v>2937.6559308611113</c:v>
                </c:pt>
                <c:pt idx="515">
                  <c:v>3200.7266315771603</c:v>
                </c:pt>
                <c:pt idx="516">
                  <c:v>2770.5996217777779</c:v>
                </c:pt>
                <c:pt idx="517">
                  <c:v>1732.6477826350301</c:v>
                </c:pt>
                <c:pt idx="518">
                  <c:v>663.59392388194397</c:v>
                </c:pt>
                <c:pt idx="519">
                  <c:v>84.843923881945045</c:v>
                </c:pt>
                <c:pt idx="520">
                  <c:v>-205.24441811805491</c:v>
                </c:pt>
                <c:pt idx="521">
                  <c:v>-351.0767879945991</c:v>
                </c:pt>
                <c:pt idx="522">
                  <c:v>-468.02257155555554</c:v>
                </c:pt>
                <c:pt idx="523">
                  <c:v>-816.69815471913557</c:v>
                </c:pt>
                <c:pt idx="524">
                  <c:v>-1455.4309812538581</c:v>
                </c:pt>
                <c:pt idx="525">
                  <c:v>-2036.8956438649691</c:v>
                </c:pt>
                <c:pt idx="526">
                  <c:v>-2039.2032722098766</c:v>
                </c:pt>
                <c:pt idx="527">
                  <c:v>-1374.7900454320986</c:v>
                </c:pt>
                <c:pt idx="528">
                  <c:v>-622.74529635802458</c:v>
                </c:pt>
                <c:pt idx="529">
                  <c:v>-333.45285908950621</c:v>
                </c:pt>
                <c:pt idx="530">
                  <c:v>-44.105379999999997</c:v>
                </c:pt>
                <c:pt idx="531">
                  <c:v>245.26962</c:v>
                </c:pt>
                <c:pt idx="532">
                  <c:v>303.14462000000003</c:v>
                </c:pt>
                <c:pt idx="533">
                  <c:v>592.52072083641974</c:v>
                </c:pt>
                <c:pt idx="534">
                  <c:v>1113.4342501111109</c:v>
                </c:pt>
                <c:pt idx="535">
                  <c:v>1403.0514341234568</c:v>
                </c:pt>
                <c:pt idx="536">
                  <c:v>1692.8887854197528</c:v>
                </c:pt>
                <c:pt idx="537">
                  <c:v>2504.2451260216048</c:v>
                </c:pt>
                <c:pt idx="538">
                  <c:v>3317.295653873457</c:v>
                </c:pt>
                <c:pt idx="539">
                  <c:v>3177.6841106049387</c:v>
                </c:pt>
                <c:pt idx="540">
                  <c:v>1909.3925530486108</c:v>
                </c:pt>
                <c:pt idx="541">
                  <c:v>666.9140465239193</c:v>
                </c:pt>
                <c:pt idx="542">
                  <c:v>203.91404652391995</c:v>
                </c:pt>
                <c:pt idx="543">
                  <c:v>1.0829424375003782</c:v>
                </c:pt>
                <c:pt idx="544">
                  <c:v>-318.15233369135802</c:v>
                </c:pt>
                <c:pt idx="545">
                  <c:v>-753.85700642052461</c:v>
                </c:pt>
                <c:pt idx="546">
                  <c:v>-843.23665695138914</c:v>
                </c:pt>
                <c:pt idx="547">
                  <c:v>-584.49884838348817</c:v>
                </c:pt>
                <c:pt idx="548">
                  <c:v>-383.21359383950596</c:v>
                </c:pt>
                <c:pt idx="549">
                  <c:v>-268.29334929089475</c:v>
                </c:pt>
                <c:pt idx="550">
                  <c:v>-211.20352086728434</c:v>
                </c:pt>
                <c:pt idx="551">
                  <c:v>-67.095886451388765</c:v>
                </c:pt>
                <c:pt idx="552">
                  <c:v>-38.47762901311728</c:v>
                </c:pt>
                <c:pt idx="553">
                  <c:v>-38.939980309413585</c:v>
                </c:pt>
                <c:pt idx="554">
                  <c:v>76.512793857253172</c:v>
                </c:pt>
                <c:pt idx="555">
                  <c:v>192.11748344984537</c:v>
                </c:pt>
                <c:pt idx="556">
                  <c:v>307.86748344984596</c:v>
                </c:pt>
                <c:pt idx="557">
                  <c:v>452.70029385725337</c:v>
                </c:pt>
                <c:pt idx="558">
                  <c:v>597.76070219444432</c:v>
                </c:pt>
                <c:pt idx="559">
                  <c:v>1032.3683914313269</c:v>
                </c:pt>
                <c:pt idx="560">
                  <c:v>976.19968788194444</c:v>
                </c:pt>
                <c:pt idx="561">
                  <c:v>397.91066313271608</c:v>
                </c:pt>
                <c:pt idx="562">
                  <c:v>253.22316313271605</c:v>
                </c:pt>
                <c:pt idx="563">
                  <c:v>-209.77683686728383</c:v>
                </c:pt>
                <c:pt idx="564">
                  <c:v>-1744.8910208672839</c:v>
                </c:pt>
                <c:pt idx="565">
                  <c:v>-2819.2979719205246</c:v>
                </c:pt>
                <c:pt idx="566">
                  <c:v>-2676.7837982222222</c:v>
                </c:pt>
                <c:pt idx="567">
                  <c:v>-1143.73038</c:v>
                </c:pt>
                <c:pt idx="568">
                  <c:v>245.26962</c:v>
                </c:pt>
                <c:pt idx="569">
                  <c:v>245.26962</c:v>
                </c:pt>
                <c:pt idx="570">
                  <c:v>245.26962</c:v>
                </c:pt>
                <c:pt idx="571">
                  <c:v>245.26962</c:v>
                </c:pt>
                <c:pt idx="572">
                  <c:v>245.26962</c:v>
                </c:pt>
                <c:pt idx="573">
                  <c:v>245.26962</c:v>
                </c:pt>
                <c:pt idx="574">
                  <c:v>245.26962</c:v>
                </c:pt>
                <c:pt idx="575">
                  <c:v>245.26962</c:v>
                </c:pt>
                <c:pt idx="576">
                  <c:v>245.26962</c:v>
                </c:pt>
                <c:pt idx="577">
                  <c:v>245.26962</c:v>
                </c:pt>
                <c:pt idx="578">
                  <c:v>245.26962</c:v>
                </c:pt>
                <c:pt idx="579">
                  <c:v>245.26962</c:v>
                </c:pt>
                <c:pt idx="580">
                  <c:v>245.26962</c:v>
                </c:pt>
                <c:pt idx="581">
                  <c:v>245.26962</c:v>
                </c:pt>
                <c:pt idx="582">
                  <c:v>245.26962</c:v>
                </c:pt>
                <c:pt idx="583">
                  <c:v>245.26962</c:v>
                </c:pt>
                <c:pt idx="584">
                  <c:v>245.26962</c:v>
                </c:pt>
                <c:pt idx="585">
                  <c:v>245.26962</c:v>
                </c:pt>
                <c:pt idx="586">
                  <c:v>245.26962</c:v>
                </c:pt>
                <c:pt idx="587">
                  <c:v>245.26962</c:v>
                </c:pt>
                <c:pt idx="588">
                  <c:v>245.26962</c:v>
                </c:pt>
                <c:pt idx="589">
                  <c:v>245.26962</c:v>
                </c:pt>
                <c:pt idx="590">
                  <c:v>245.26962</c:v>
                </c:pt>
                <c:pt idx="591">
                  <c:v>245.26962</c:v>
                </c:pt>
                <c:pt idx="592">
                  <c:v>245.26962</c:v>
                </c:pt>
                <c:pt idx="593">
                  <c:v>245.26962</c:v>
                </c:pt>
                <c:pt idx="594">
                  <c:v>245.26962</c:v>
                </c:pt>
                <c:pt idx="595">
                  <c:v>245.26962</c:v>
                </c:pt>
                <c:pt idx="596">
                  <c:v>245.26962</c:v>
                </c:pt>
                <c:pt idx="597">
                  <c:v>245.26962</c:v>
                </c:pt>
                <c:pt idx="598">
                  <c:v>245.26962</c:v>
                </c:pt>
                <c:pt idx="599">
                  <c:v>245.26962</c:v>
                </c:pt>
                <c:pt idx="600">
                  <c:v>534.64462000000003</c:v>
                </c:pt>
                <c:pt idx="601">
                  <c:v>852.98464091049379</c:v>
                </c:pt>
                <c:pt idx="602">
                  <c:v>1345.0159872152778</c:v>
                </c:pt>
                <c:pt idx="603">
                  <c:v>2271.5287017777778</c:v>
                </c:pt>
                <c:pt idx="604">
                  <c:v>2967.6736265979935</c:v>
                </c:pt>
                <c:pt idx="605">
                  <c:v>3347.1314363919755</c:v>
                </c:pt>
                <c:pt idx="606">
                  <c:v>3525.9964177500001</c:v>
                </c:pt>
                <c:pt idx="607">
                  <c:v>3359.4775920486109</c:v>
                </c:pt>
                <c:pt idx="608">
                  <c:v>2962.0584469868818</c:v>
                </c:pt>
                <c:pt idx="609">
                  <c:v>2680.4110434444437</c:v>
                </c:pt>
                <c:pt idx="610">
                  <c:v>2630.6381994938274</c:v>
                </c:pt>
                <c:pt idx="611">
                  <c:v>2495.1693788819448</c:v>
                </c:pt>
                <c:pt idx="612">
                  <c:v>1867.1460394567896</c:v>
                </c:pt>
                <c:pt idx="613">
                  <c:v>975.03537688194569</c:v>
                </c:pt>
                <c:pt idx="614">
                  <c:v>368.41568820910572</c:v>
                </c:pt>
                <c:pt idx="615">
                  <c:v>223.19318170910367</c:v>
                </c:pt>
                <c:pt idx="616">
                  <c:v>222.92650408642058</c:v>
                </c:pt>
                <c:pt idx="617">
                  <c:v>135.58230009567859</c:v>
                </c:pt>
                <c:pt idx="618">
                  <c:v>-39.099502867284741</c:v>
                </c:pt>
                <c:pt idx="619">
                  <c:v>-243.74918871913536</c:v>
                </c:pt>
                <c:pt idx="620">
                  <c:v>-304.43655056250032</c:v>
                </c:pt>
                <c:pt idx="621">
                  <c:v>-133.31044923533949</c:v>
                </c:pt>
                <c:pt idx="622">
                  <c:v>125.89824211111073</c:v>
                </c:pt>
                <c:pt idx="623">
                  <c:v>328.21663163503126</c:v>
                </c:pt>
                <c:pt idx="624">
                  <c:v>531.26790300540245</c:v>
                </c:pt>
                <c:pt idx="625">
                  <c:v>648.49742715355023</c:v>
                </c:pt>
                <c:pt idx="626">
                  <c:v>563.18426635725268</c:v>
                </c:pt>
                <c:pt idx="627">
                  <c:v>390.31636660493746</c:v>
                </c:pt>
                <c:pt idx="628">
                  <c:v>303.50386660493825</c:v>
                </c:pt>
                <c:pt idx="629">
                  <c:v>332.44136660493865</c:v>
                </c:pt>
                <c:pt idx="630">
                  <c:v>506.31983419058724</c:v>
                </c:pt>
                <c:pt idx="631">
                  <c:v>768.28969848688314</c:v>
                </c:pt>
                <c:pt idx="632">
                  <c:v>944.51267243749874</c:v>
                </c:pt>
                <c:pt idx="633">
                  <c:v>1063.4528963819428</c:v>
                </c:pt>
                <c:pt idx="634">
                  <c:v>1096.212500431328</c:v>
                </c:pt>
                <c:pt idx="635">
                  <c:v>984.10819544444576</c:v>
                </c:pt>
                <c:pt idx="636">
                  <c:v>726.53837431790089</c:v>
                </c:pt>
                <c:pt idx="637">
                  <c:v>438.32585757716009</c:v>
                </c:pt>
                <c:pt idx="638">
                  <c:v>293.63835757716009</c:v>
                </c:pt>
                <c:pt idx="639">
                  <c:v>235.47191113503166</c:v>
                </c:pt>
                <c:pt idx="640">
                  <c:v>234.89066950540203</c:v>
                </c:pt>
                <c:pt idx="641">
                  <c:v>437.16337431790083</c:v>
                </c:pt>
                <c:pt idx="642">
                  <c:v>814.80535443749875</c:v>
                </c:pt>
                <c:pt idx="643">
                  <c:v>934.10224938194483</c:v>
                </c:pt>
                <c:pt idx="644">
                  <c:v>676.37693511111195</c:v>
                </c:pt>
                <c:pt idx="645">
                  <c:v>532.60340454860989</c:v>
                </c:pt>
                <c:pt idx="646">
                  <c:v>562.76723632021526</c:v>
                </c:pt>
                <c:pt idx="647">
                  <c:v>564.00237478318024</c:v>
                </c:pt>
                <c:pt idx="648">
                  <c:v>507.3713199375004</c:v>
                </c:pt>
                <c:pt idx="649">
                  <c:v>363.30909502391813</c:v>
                </c:pt>
                <c:pt idx="650">
                  <c:v>73.621182271605335</c:v>
                </c:pt>
                <c:pt idx="651">
                  <c:v>-420.79980469135643</c:v>
                </c:pt>
                <c:pt idx="652">
                  <c:v>-802.44635249691316</c:v>
                </c:pt>
                <c:pt idx="653">
                  <c:v>-866.46484534645106</c:v>
                </c:pt>
                <c:pt idx="654">
                  <c:v>-1103.5901194513885</c:v>
                </c:pt>
                <c:pt idx="655">
                  <c:v>-1690.1056947654317</c:v>
                </c:pt>
                <c:pt idx="656">
                  <c:v>-2018.3697560000001</c:v>
                </c:pt>
                <c:pt idx="657">
                  <c:v>-1651.2531480987661</c:v>
                </c:pt>
                <c:pt idx="658">
                  <c:v>-1136.0031469946002</c:v>
                </c:pt>
                <c:pt idx="659">
                  <c:v>-1313.9148040131172</c:v>
                </c:pt>
                <c:pt idx="660">
                  <c:v>-2130.0952850154317</c:v>
                </c:pt>
                <c:pt idx="661">
                  <c:v>-2716.688744506173</c:v>
                </c:pt>
                <c:pt idx="662">
                  <c:v>-2810.3129450624997</c:v>
                </c:pt>
                <c:pt idx="663">
                  <c:v>-1947.4535208672839</c:v>
                </c:pt>
                <c:pt idx="664">
                  <c:v>-733.88251655015438</c:v>
                </c:pt>
                <c:pt idx="665">
                  <c:v>75.607631111111203</c:v>
                </c:pt>
                <c:pt idx="666">
                  <c:v>828.31976226466054</c:v>
                </c:pt>
                <c:pt idx="667">
                  <c:v>2131.6012184567903</c:v>
                </c:pt>
                <c:pt idx="668">
                  <c:v>2917.4546686882718</c:v>
                </c:pt>
                <c:pt idx="669">
                  <c:v>2864.4574748641976</c:v>
                </c:pt>
                <c:pt idx="670">
                  <c:v>2813.3460138271603</c:v>
                </c:pt>
                <c:pt idx="671">
                  <c:v>2009.7010323456789</c:v>
                </c:pt>
                <c:pt idx="672">
                  <c:v>1434.5837925308642</c:v>
                </c:pt>
                <c:pt idx="673">
                  <c:v>1438.4367199999999</c:v>
                </c:pt>
                <c:pt idx="674">
                  <c:v>1442.5098147530864</c:v>
                </c:pt>
                <c:pt idx="675">
                  <c:v>954.86557679012253</c:v>
                </c:pt>
                <c:pt idx="676">
                  <c:v>434.65355552391975</c:v>
                </c:pt>
                <c:pt idx="677">
                  <c:v>-85.776706562499214</c:v>
                </c:pt>
                <c:pt idx="678">
                  <c:v>-1101.8710751388883</c:v>
                </c:pt>
                <c:pt idx="679">
                  <c:v>-1803.1552547847218</c:v>
                </c:pt>
                <c:pt idx="680">
                  <c:v>-2215.5251344722228</c:v>
                </c:pt>
                <c:pt idx="681">
                  <c:v>-2338.8937481242283</c:v>
                </c:pt>
                <c:pt idx="682">
                  <c:v>-1476.6739098888886</c:v>
                </c:pt>
                <c:pt idx="683">
                  <c:v>-871.04029543904392</c:v>
                </c:pt>
                <c:pt idx="684">
                  <c:v>-381.52463556250092</c:v>
                </c:pt>
                <c:pt idx="685">
                  <c:v>949.60036443750073</c:v>
                </c:pt>
                <c:pt idx="686">
                  <c:v>1704.6305818819444</c:v>
                </c:pt>
                <c:pt idx="687">
                  <c:v>1592.1148392831785</c:v>
                </c:pt>
                <c:pt idx="688">
                  <c:v>1565.9184219683643</c:v>
                </c:pt>
                <c:pt idx="689">
                  <c:v>1540.7168855679017</c:v>
                </c:pt>
                <c:pt idx="690">
                  <c:v>993.9737927152778</c:v>
                </c:pt>
                <c:pt idx="691">
                  <c:v>503.04686054861133</c:v>
                </c:pt>
                <c:pt idx="692">
                  <c:v>532.32561983873518</c:v>
                </c:pt>
                <c:pt idx="693">
                  <c:v>736.09986552777809</c:v>
                </c:pt>
                <c:pt idx="694">
                  <c:v>679.82245438194502</c:v>
                </c:pt>
                <c:pt idx="695">
                  <c:v>188.79176838271479</c:v>
                </c:pt>
                <c:pt idx="696">
                  <c:v>-1143.7775290000004</c:v>
                </c:pt>
                <c:pt idx="697">
                  <c:v>-1642.5641579945982</c:v>
                </c:pt>
                <c:pt idx="698">
                  <c:v>-1241.1613611388887</c:v>
                </c:pt>
                <c:pt idx="699">
                  <c:v>-897.54494695138897</c:v>
                </c:pt>
                <c:pt idx="700">
                  <c:v>-291.46384249691414</c:v>
                </c:pt>
                <c:pt idx="701">
                  <c:v>26.138618012345461</c:v>
                </c:pt>
                <c:pt idx="702">
                  <c:v>199.53134152777798</c:v>
                </c:pt>
                <c:pt idx="703">
                  <c:v>228.46884152777739</c:v>
                </c:pt>
                <c:pt idx="704">
                  <c:v>-61.021471087191799</c:v>
                </c:pt>
                <c:pt idx="705">
                  <c:v>-611.95682423533935</c:v>
                </c:pt>
                <c:pt idx="706">
                  <c:v>-1134.9124050686726</c:v>
                </c:pt>
                <c:pt idx="707">
                  <c:v>-1224.2678371983018</c:v>
                </c:pt>
                <c:pt idx="708">
                  <c:v>-647.2838540246911</c:v>
                </c:pt>
                <c:pt idx="709">
                  <c:v>364.98263111111072</c:v>
                </c:pt>
                <c:pt idx="710">
                  <c:v>1725.8773634444447</c:v>
                </c:pt>
                <c:pt idx="711">
                  <c:v>2539.3795094375005</c:v>
                </c:pt>
                <c:pt idx="712">
                  <c:v>1617.5847045609567</c:v>
                </c:pt>
                <c:pt idx="713">
                  <c:v>287.2861575030858</c:v>
                </c:pt>
                <c:pt idx="714">
                  <c:v>-697.29888198765457</c:v>
                </c:pt>
                <c:pt idx="715">
                  <c:v>-1857.7488483834873</c:v>
                </c:pt>
                <c:pt idx="716">
                  <c:v>-1630.3505648834876</c:v>
                </c:pt>
                <c:pt idx="717">
                  <c:v>-300.579868888889</c:v>
                </c:pt>
                <c:pt idx="718">
                  <c:v>538.60763111111112</c:v>
                </c:pt>
                <c:pt idx="719">
                  <c:v>1407.4206538734568</c:v>
                </c:pt>
                <c:pt idx="720">
                  <c:v>1843.8774730864197</c:v>
                </c:pt>
                <c:pt idx="721">
                  <c:v>1585.8136516165127</c:v>
                </c:pt>
                <c:pt idx="722">
                  <c:v>1414.4483935771605</c:v>
                </c:pt>
                <c:pt idx="723">
                  <c:v>1243.0770809374994</c:v>
                </c:pt>
                <c:pt idx="724">
                  <c:v>1447.5591644444448</c:v>
                </c:pt>
                <c:pt idx="725">
                  <c:v>1972.0548154290118</c:v>
                </c:pt>
                <c:pt idx="726">
                  <c:v>2642.7485891905849</c:v>
                </c:pt>
                <c:pt idx="727">
                  <c:v>2564.6610434444437</c:v>
                </c:pt>
                <c:pt idx="728">
                  <c:v>1847.2175977500015</c:v>
                </c:pt>
                <c:pt idx="729">
                  <c:v>1389.3695121944456</c:v>
                </c:pt>
                <c:pt idx="730">
                  <c:v>784.8337068641963</c:v>
                </c:pt>
                <c:pt idx="731">
                  <c:v>409.33560567206752</c:v>
                </c:pt>
                <c:pt idx="732">
                  <c:v>380.62900611111235</c:v>
                </c:pt>
                <c:pt idx="733">
                  <c:v>410.02995824382674</c:v>
                </c:pt>
                <c:pt idx="734">
                  <c:v>439.43311204938271</c:v>
                </c:pt>
                <c:pt idx="735">
                  <c:v>498.01072089429101</c:v>
                </c:pt>
                <c:pt idx="736">
                  <c:v>585.76773854243834</c:v>
                </c:pt>
                <c:pt idx="737">
                  <c:v>558.26352756095639</c:v>
                </c:pt>
                <c:pt idx="738">
                  <c:v>414.30010271604897</c:v>
                </c:pt>
                <c:pt idx="739">
                  <c:v>674.98006193749916</c:v>
                </c:pt>
                <c:pt idx="740">
                  <c:v>967.30750521527693</c:v>
                </c:pt>
                <c:pt idx="741">
                  <c:v>854.33353945679164</c:v>
                </c:pt>
                <c:pt idx="742">
                  <c:v>567.01930523456747</c:v>
                </c:pt>
                <c:pt idx="743">
                  <c:v>364.7168778387333</c:v>
                </c:pt>
                <c:pt idx="744">
                  <c:v>336.04000086111148</c:v>
                </c:pt>
                <c:pt idx="745">
                  <c:v>336.04000086111148</c:v>
                </c:pt>
                <c:pt idx="746">
                  <c:v>452.05117430169753</c:v>
                </c:pt>
                <c:pt idx="747">
                  <c:v>626.72637224614243</c:v>
                </c:pt>
                <c:pt idx="748">
                  <c:v>744.33540974999994</c:v>
                </c:pt>
                <c:pt idx="749">
                  <c:v>659.68054913271476</c:v>
                </c:pt>
                <c:pt idx="750">
                  <c:v>429.27257886111073</c:v>
                </c:pt>
                <c:pt idx="751">
                  <c:v>284.58507886111278</c:v>
                </c:pt>
                <c:pt idx="752">
                  <c:v>168.56124580169751</c:v>
                </c:pt>
                <c:pt idx="753">
                  <c:v>-35.091082253858872</c:v>
                </c:pt>
                <c:pt idx="754">
                  <c:v>-181.93181829089383</c:v>
                </c:pt>
                <c:pt idx="755">
                  <c:v>-328.99960183950708</c:v>
                </c:pt>
                <c:pt idx="756">
                  <c:v>-824.29657938348714</c:v>
                </c:pt>
                <c:pt idx="757">
                  <c:v>-1727.7989724390432</c:v>
                </c:pt>
                <c:pt idx="758">
                  <c:v>-2490.2246089513892</c:v>
                </c:pt>
                <c:pt idx="759">
                  <c:v>-2703.291290068672</c:v>
                </c:pt>
                <c:pt idx="760">
                  <c:v>-2741.0852942746919</c:v>
                </c:pt>
                <c:pt idx="761">
                  <c:v>-2806.6471597847221</c:v>
                </c:pt>
                <c:pt idx="762">
                  <c:v>-2465.5379005432096</c:v>
                </c:pt>
                <c:pt idx="763">
                  <c:v>-1601.1026290131167</c:v>
                </c:pt>
                <c:pt idx="764">
                  <c:v>-184.82986888888883</c:v>
                </c:pt>
                <c:pt idx="765">
                  <c:v>1407.2786459753086</c:v>
                </c:pt>
                <c:pt idx="766">
                  <c:v>2075.3774730864202</c:v>
                </c:pt>
                <c:pt idx="767">
                  <c:v>2107.3095233572526</c:v>
                </c:pt>
                <c:pt idx="768">
                  <c:v>2140.0160120493829</c:v>
                </c:pt>
                <c:pt idx="769">
                  <c:v>2491.4932239012355</c:v>
                </c:pt>
                <c:pt idx="770">
                  <c:v>3077.1413401165109</c:v>
                </c:pt>
                <c:pt idx="771">
                  <c:v>3115.4381513572521</c:v>
                </c:pt>
                <c:pt idx="772">
                  <c:v>2951.3331847152785</c:v>
                </c:pt>
                <c:pt idx="773">
                  <c:v>2499.0179030054019</c:v>
                </c:pt>
                <c:pt idx="774">
                  <c:v>2159.3636743016968</c:v>
                </c:pt>
                <c:pt idx="775">
                  <c:v>2226.4460701165126</c:v>
                </c:pt>
                <c:pt idx="776">
                  <c:v>1888.4430960424379</c:v>
                </c:pt>
                <c:pt idx="777">
                  <c:v>1490.002374783179</c:v>
                </c:pt>
                <c:pt idx="778">
                  <c:v>1350.9819806720679</c:v>
                </c:pt>
                <c:pt idx="779">
                  <c:v>1211.8104967623456</c:v>
                </c:pt>
                <c:pt idx="780">
                  <c:v>1013.5734582646617</c:v>
                </c:pt>
                <c:pt idx="781">
                  <c:v>843.33903443749875</c:v>
                </c:pt>
                <c:pt idx="782">
                  <c:v>701.0576876419741</c:v>
                </c:pt>
                <c:pt idx="783">
                  <c:v>587.04288104861234</c:v>
                </c:pt>
                <c:pt idx="784">
                  <c:v>559.15310211111193</c:v>
                </c:pt>
                <c:pt idx="785">
                  <c:v>676.30776938271651</c:v>
                </c:pt>
                <c:pt idx="786">
                  <c:v>707.72462820910573</c:v>
                </c:pt>
                <c:pt idx="787">
                  <c:v>535.88711134567734</c:v>
                </c:pt>
                <c:pt idx="788">
                  <c:v>391.55875922762181</c:v>
                </c:pt>
                <c:pt idx="789">
                  <c:v>391.5587592276259</c:v>
                </c:pt>
                <c:pt idx="790">
                  <c:v>478.73095752777942</c:v>
                </c:pt>
                <c:pt idx="791">
                  <c:v>537.68835493749839</c:v>
                </c:pt>
                <c:pt idx="792">
                  <c:v>336.21320611110866</c:v>
                </c:pt>
                <c:pt idx="793">
                  <c:v>-359.73549461728396</c:v>
                </c:pt>
                <c:pt idx="794">
                  <c:v>-1351.0716886612629</c:v>
                </c:pt>
                <c:pt idx="795">
                  <c:v>-2232.0808781180549</c:v>
                </c:pt>
                <c:pt idx="796">
                  <c:v>-2682.1861424722242</c:v>
                </c:pt>
                <c:pt idx="797">
                  <c:v>-2494.7785822538585</c:v>
                </c:pt>
                <c:pt idx="798">
                  <c:v>-1724.8729492353395</c:v>
                </c:pt>
                <c:pt idx="799">
                  <c:v>-718.2999900625</c:v>
                </c:pt>
                <c:pt idx="800">
                  <c:v>3.0643597499999942</c:v>
                </c:pt>
                <c:pt idx="801">
                  <c:v>494.77426182021691</c:v>
                </c:pt>
                <c:pt idx="802">
                  <c:v>1277.9229569683657</c:v>
                </c:pt>
                <c:pt idx="803">
                  <c:v>2123.3213760486101</c:v>
                </c:pt>
                <c:pt idx="804">
                  <c:v>2248.5515040864184</c:v>
                </c:pt>
                <c:pt idx="805">
                  <c:v>1562.2912646882728</c:v>
                </c:pt>
                <c:pt idx="806">
                  <c:v>784.70316950540155</c:v>
                </c:pt>
                <c:pt idx="807">
                  <c:v>264.7008575771597</c:v>
                </c:pt>
                <c:pt idx="808">
                  <c:v>-170.81337045138969</c:v>
                </c:pt>
                <c:pt idx="809">
                  <c:v>-492.55387506249923</c:v>
                </c:pt>
                <c:pt idx="810">
                  <c:v>-815.31375419830204</c:v>
                </c:pt>
                <c:pt idx="811">
                  <c:v>-1429.1474991388886</c:v>
                </c:pt>
                <c:pt idx="812">
                  <c:v>-1930.3614724390418</c:v>
                </c:pt>
                <c:pt idx="813">
                  <c:v>-2084.229948179785</c:v>
                </c:pt>
                <c:pt idx="814">
                  <c:v>-2208.6721525501548</c:v>
                </c:pt>
                <c:pt idx="815">
                  <c:v>-2390.3618801612656</c:v>
                </c:pt>
                <c:pt idx="816">
                  <c:v>-2397.9444414205254</c:v>
                </c:pt>
                <c:pt idx="817">
                  <c:v>-2143.3435761180563</c:v>
                </c:pt>
                <c:pt idx="818">
                  <c:v>-1163.7511049999996</c:v>
                </c:pt>
                <c:pt idx="819">
                  <c:v>253.22316313271605</c:v>
                </c:pt>
                <c:pt idx="820">
                  <c:v>1527.4363949999995</c:v>
                </c:pt>
                <c:pt idx="821">
                  <c:v>2225.6230961697534</c:v>
                </c:pt>
                <c:pt idx="822">
                  <c:v>2143.1335807901232</c:v>
                </c:pt>
                <c:pt idx="823">
                  <c:v>2002.9421719374998</c:v>
                </c:pt>
                <c:pt idx="824">
                  <c:v>1747.1895565308644</c:v>
                </c:pt>
                <c:pt idx="825">
                  <c:v>1519.5523915277781</c:v>
                </c:pt>
                <c:pt idx="826">
                  <c:v>1465.6131569375004</c:v>
                </c:pt>
                <c:pt idx="827">
                  <c:v>1382.7746764128078</c:v>
                </c:pt>
                <c:pt idx="828">
                  <c:v>1531.2270369683633</c:v>
                </c:pt>
                <c:pt idx="829">
                  <c:v>1768.2518597500002</c:v>
                </c:pt>
                <c:pt idx="830">
                  <c:v>1716.487602716049</c:v>
                </c:pt>
                <c:pt idx="831">
                  <c:v>1374.9534206165133</c:v>
                </c:pt>
                <c:pt idx="832">
                  <c:v>857.70017243750158</c:v>
                </c:pt>
                <c:pt idx="833">
                  <c:v>598.58230009567899</c:v>
                </c:pt>
                <c:pt idx="834">
                  <c:v>628.85318820910334</c:v>
                </c:pt>
                <c:pt idx="835">
                  <c:v>630.47141774614033</c:v>
                </c:pt>
                <c:pt idx="836">
                  <c:v>573.96007886111272</c:v>
                </c:pt>
                <c:pt idx="837">
                  <c:v>632.93591528086472</c:v>
                </c:pt>
                <c:pt idx="838">
                  <c:v>779.57107011651067</c:v>
                </c:pt>
                <c:pt idx="839">
                  <c:v>782.11482787345722</c:v>
                </c:pt>
                <c:pt idx="840">
                  <c:v>755.18662954861111</c:v>
                </c:pt>
                <c:pt idx="841">
                  <c:v>902.20349941280858</c:v>
                </c:pt>
                <c:pt idx="842">
                  <c:v>1021.5136043942917</c:v>
                </c:pt>
                <c:pt idx="843">
                  <c:v>909.40296959799389</c:v>
                </c:pt>
                <c:pt idx="844">
                  <c:v>651.43574652391817</c:v>
                </c:pt>
                <c:pt idx="845">
                  <c:v>478.74618227160494</c:v>
                </c:pt>
                <c:pt idx="846">
                  <c:v>450.43505819444607</c:v>
                </c:pt>
                <c:pt idx="847">
                  <c:v>537.87613579012429</c:v>
                </c:pt>
                <c:pt idx="848">
                  <c:v>770.95721209799376</c:v>
                </c:pt>
                <c:pt idx="849">
                  <c:v>1034.5981460794751</c:v>
                </c:pt>
                <c:pt idx="850">
                  <c:v>1039.1754239128081</c:v>
                </c:pt>
                <c:pt idx="851">
                  <c:v>811.01095826466087</c:v>
                </c:pt>
                <c:pt idx="852">
                  <c:v>697.2886989498445</c:v>
                </c:pt>
                <c:pt idx="853">
                  <c:v>699.33625469058506</c:v>
                </c:pt>
                <c:pt idx="854">
                  <c:v>643.52862548688267</c:v>
                </c:pt>
                <c:pt idx="855">
                  <c:v>500.23038104861109</c:v>
                </c:pt>
                <c:pt idx="856">
                  <c:v>413.76657098456872</c:v>
                </c:pt>
                <c:pt idx="857">
                  <c:v>674.55331133873506</c:v>
                </c:pt>
                <c:pt idx="858">
                  <c:v>1025.3259878819435</c:v>
                </c:pt>
                <c:pt idx="859">
                  <c:v>1029.9877549104929</c:v>
                </c:pt>
                <c:pt idx="860">
                  <c:v>831.07452764197774</c:v>
                </c:pt>
                <c:pt idx="861">
                  <c:v>949.0405113549383</c:v>
                </c:pt>
                <c:pt idx="862">
                  <c:v>1446.2256985678978</c:v>
                </c:pt>
                <c:pt idx="863">
                  <c:v>1397.2061019375001</c:v>
                </c:pt>
                <c:pt idx="864">
                  <c:v>881.06690021527857</c:v>
                </c:pt>
                <c:pt idx="865">
                  <c:v>709.43854227160728</c:v>
                </c:pt>
                <c:pt idx="866">
                  <c:v>914.41517654012262</c:v>
                </c:pt>
                <c:pt idx="867">
                  <c:v>1150.8028902438255</c:v>
                </c:pt>
                <c:pt idx="868">
                  <c:v>982.98039901234563</c:v>
                </c:pt>
                <c:pt idx="869">
                  <c:v>551.43771357716037</c:v>
                </c:pt>
                <c:pt idx="870">
                  <c:v>290.57886843750242</c:v>
                </c:pt>
                <c:pt idx="871">
                  <c:v>202.50563552777695</c:v>
                </c:pt>
                <c:pt idx="872">
                  <c:v>171.8948641697539</c:v>
                </c:pt>
                <c:pt idx="873">
                  <c:v>112.35539950308646</c:v>
                </c:pt>
                <c:pt idx="874">
                  <c:v>-34.812284950617311</c:v>
                </c:pt>
                <c:pt idx="875">
                  <c:v>-212.1204084020045</c:v>
                </c:pt>
                <c:pt idx="876">
                  <c:v>-361.64938697608261</c:v>
                </c:pt>
                <c:pt idx="877">
                  <c:v>-280.38510253163497</c:v>
                </c:pt>
                <c:pt idx="878">
                  <c:v>5.4801557530872174</c:v>
                </c:pt>
                <c:pt idx="879">
                  <c:v>264.3720814197514</c:v>
                </c:pt>
                <c:pt idx="880">
                  <c:v>90.747081419753044</c:v>
                </c:pt>
                <c:pt idx="881">
                  <c:v>-202.45332513888889</c:v>
                </c:pt>
                <c:pt idx="882">
                  <c:v>83.151310123456767</c:v>
                </c:pt>
                <c:pt idx="883">
                  <c:v>372.52631012345677</c:v>
                </c:pt>
                <c:pt idx="884">
                  <c:v>401.46381012345512</c:v>
                </c:pt>
                <c:pt idx="885">
                  <c:v>488.65086971527938</c:v>
                </c:pt>
                <c:pt idx="886">
                  <c:v>518.71535100000006</c:v>
                </c:pt>
                <c:pt idx="887">
                  <c:v>461.59442394753</c:v>
                </c:pt>
                <c:pt idx="888">
                  <c:v>346.22228604861272</c:v>
                </c:pt>
                <c:pt idx="889">
                  <c:v>200.77961226465803</c:v>
                </c:pt>
                <c:pt idx="890">
                  <c:v>25.65086971527694</c:v>
                </c:pt>
                <c:pt idx="891">
                  <c:v>-179.89269530941112</c:v>
                </c:pt>
                <c:pt idx="892">
                  <c:v>-357.55914101543209</c:v>
                </c:pt>
                <c:pt idx="893">
                  <c:v>-391.5439760000005</c:v>
                </c:pt>
                <c:pt idx="894">
                  <c:v>-280.03439788888761</c:v>
                </c:pt>
                <c:pt idx="895">
                  <c:v>-80.945036793209795</c:v>
                </c:pt>
                <c:pt idx="896">
                  <c:v>148.83903443749918</c:v>
                </c:pt>
                <c:pt idx="897">
                  <c:v>292.8440158572522</c:v>
                </c:pt>
                <c:pt idx="898">
                  <c:v>321.78151585725266</c:v>
                </c:pt>
                <c:pt idx="899">
                  <c:v>234.62858219444479</c:v>
                </c:pt>
                <c:pt idx="900">
                  <c:v>88.923083715278153</c:v>
                </c:pt>
                <c:pt idx="901">
                  <c:v>-173.53555195138813</c:v>
                </c:pt>
                <c:pt idx="902">
                  <c:v>-1479.7058781180547</c:v>
                </c:pt>
                <c:pt idx="903">
                  <c:v>-2682.1861424722242</c:v>
                </c:pt>
                <c:pt idx="904">
                  <c:v>-2494.7785822538585</c:v>
                </c:pt>
                <c:pt idx="905">
                  <c:v>-1724.8729492353395</c:v>
                </c:pt>
                <c:pt idx="906">
                  <c:v>-718.2999900625</c:v>
                </c:pt>
                <c:pt idx="907">
                  <c:v>3.0643597499999942</c:v>
                </c:pt>
                <c:pt idx="908">
                  <c:v>494.77426182021691</c:v>
                </c:pt>
                <c:pt idx="909">
                  <c:v>1277.9229569683657</c:v>
                </c:pt>
                <c:pt idx="910">
                  <c:v>2123.3213760486101</c:v>
                </c:pt>
                <c:pt idx="911">
                  <c:v>2248.5515040864184</c:v>
                </c:pt>
                <c:pt idx="912">
                  <c:v>1562.2912646882728</c:v>
                </c:pt>
                <c:pt idx="913">
                  <c:v>1074.0781695054015</c:v>
                </c:pt>
                <c:pt idx="914">
                  <c:v>1569.833094999999</c:v>
                </c:pt>
                <c:pt idx="915">
                  <c:v>1521.122558194445</c:v>
                </c:pt>
                <c:pt idx="916">
                  <c:v>974.79448067206886</c:v>
                </c:pt>
                <c:pt idx="917">
                  <c:v>602.15800375308595</c:v>
                </c:pt>
                <c:pt idx="918">
                  <c:v>312.13240942901194</c:v>
                </c:pt>
                <c:pt idx="919">
                  <c:v>486.08243138194445</c:v>
                </c:pt>
                <c:pt idx="920">
                  <c:v>747.82552337577113</c:v>
                </c:pt>
                <c:pt idx="921">
                  <c:v>1156.25303263503</c:v>
                </c:pt>
                <c:pt idx="922">
                  <c:v>1335.961254690586</c:v>
                </c:pt>
                <c:pt idx="923">
                  <c:v>1167.8932769374992</c:v>
                </c:pt>
                <c:pt idx="924">
                  <c:v>419.77851388194318</c:v>
                </c:pt>
                <c:pt idx="925">
                  <c:v>-336.15218775385557</c:v>
                </c:pt>
                <c:pt idx="926">
                  <c:v>-254.22519978472053</c:v>
                </c:pt>
                <c:pt idx="927">
                  <c:v>-54.065000061730075</c:v>
                </c:pt>
                <c:pt idx="928">
                  <c:v>30.372170153548893</c:v>
                </c:pt>
                <c:pt idx="929">
                  <c:v>115.8394480486119</c:v>
                </c:pt>
                <c:pt idx="930">
                  <c:v>143.44053263503207</c:v>
                </c:pt>
                <c:pt idx="931">
                  <c:v>142.44400046604855</c:v>
                </c:pt>
                <c:pt idx="932">
                  <c:v>112.18549676234446</c:v>
                </c:pt>
                <c:pt idx="933">
                  <c:v>-4.8767002499987484</c:v>
                </c:pt>
                <c:pt idx="934">
                  <c:v>-210.03717420061685</c:v>
                </c:pt>
                <c:pt idx="935">
                  <c:v>-242.48936967978398</c:v>
                </c:pt>
                <c:pt idx="936">
                  <c:v>-100.62799197839502</c:v>
                </c:pt>
                <c:pt idx="937">
                  <c:v>13.262695308641526</c:v>
                </c:pt>
                <c:pt idx="938">
                  <c:v>40.665904548611081</c:v>
                </c:pt>
                <c:pt idx="939">
                  <c:v>10.207874243826666</c:v>
                </c:pt>
                <c:pt idx="940">
                  <c:v>66.276401679012736</c:v>
                </c:pt>
                <c:pt idx="941">
                  <c:v>210.06809604243864</c:v>
                </c:pt>
                <c:pt idx="942">
                  <c:v>267.64559499999916</c:v>
                </c:pt>
                <c:pt idx="943">
                  <c:v>296.28614437577119</c:v>
                </c:pt>
                <c:pt idx="944">
                  <c:v>354.16114437577198</c:v>
                </c:pt>
                <c:pt idx="945">
                  <c:v>412.33309500000126</c:v>
                </c:pt>
                <c:pt idx="946">
                  <c:v>615.49114750308638</c:v>
                </c:pt>
                <c:pt idx="947">
                  <c:v>791.52037424382547</c:v>
                </c:pt>
                <c:pt idx="948">
                  <c:v>678.20982775000084</c:v>
                </c:pt>
                <c:pt idx="949">
                  <c:v>419.0052645401247</c:v>
                </c:pt>
                <c:pt idx="950">
                  <c:v>13.571204715277304</c:v>
                </c:pt>
                <c:pt idx="951">
                  <c:v>-655.05162053163531</c:v>
                </c:pt>
                <c:pt idx="952">
                  <c:v>-1617.1093304945994</c:v>
                </c:pt>
                <c:pt idx="953">
                  <c:v>-2468.2609959135807</c:v>
                </c:pt>
                <c:pt idx="954">
                  <c:v>-2770.9822614575619</c:v>
                </c:pt>
                <c:pt idx="955">
                  <c:v>-2782.7824022499999</c:v>
                </c:pt>
                <c:pt idx="956">
                  <c:v>-2793.0364182908943</c:v>
                </c:pt>
                <c:pt idx="957">
                  <c:v>-1875.7443095802464</c:v>
                </c:pt>
                <c:pt idx="958">
                  <c:v>-84.641931179783796</c:v>
                </c:pt>
                <c:pt idx="959">
                  <c:v>1479.248755493827</c:v>
                </c:pt>
                <c:pt idx="960">
                  <c:v>2757.5210464498459</c:v>
                </c:pt>
                <c:pt idx="961">
                  <c:v>3490.2790532067893</c:v>
                </c:pt>
                <c:pt idx="962">
                  <c:v>3386.5006492716034</c:v>
                </c:pt>
                <c:pt idx="963">
                  <c:v>2790.3700052152781</c:v>
                </c:pt>
                <c:pt idx="964">
                  <c:v>1989.7223260956803</c:v>
                </c:pt>
                <c:pt idx="965">
                  <c:v>1214.1949966905868</c:v>
                </c:pt>
                <c:pt idx="966">
                  <c:v>638.28515465354985</c:v>
                </c:pt>
                <c:pt idx="967">
                  <c:v>320.25969774999999</c:v>
                </c:pt>
                <c:pt idx="968">
                  <c:v>175.2851546535494</c:v>
                </c:pt>
                <c:pt idx="969">
                  <c:v>-28.42001355015509</c:v>
                </c:pt>
                <c:pt idx="970">
                  <c:v>-406.86642988348768</c:v>
                </c:pt>
                <c:pt idx="971">
                  <c:v>-1134.9871632222221</c:v>
                </c:pt>
                <c:pt idx="972">
                  <c:v>-2185.3740505625005</c:v>
                </c:pt>
                <c:pt idx="973">
                  <c:v>-2776.7410119783949</c:v>
                </c:pt>
                <c:pt idx="974">
                  <c:v>-2787.811848642747</c:v>
                </c:pt>
                <c:pt idx="975">
                  <c:v>-2797.3365605555546</c:v>
                </c:pt>
                <c:pt idx="976">
                  <c:v>-2834.2526477168203</c:v>
                </c:pt>
                <c:pt idx="977">
                  <c:v>-2262.0416160501545</c:v>
                </c:pt>
                <c:pt idx="978">
                  <c:v>-1512.8725269135807</c:v>
                </c:pt>
                <c:pt idx="979">
                  <c:v>-1283.6226365555556</c:v>
                </c:pt>
                <c:pt idx="980">
                  <c:v>-1024.8295109575613</c:v>
                </c:pt>
                <c:pt idx="981">
                  <c:v>-765.41166069135784</c:v>
                </c:pt>
                <c:pt idx="982">
                  <c:v>-708.24119600000017</c:v>
                </c:pt>
                <c:pt idx="983">
                  <c:v>-911.39787245756179</c:v>
                </c:pt>
                <c:pt idx="984">
                  <c:v>-1027.6985658765432</c:v>
                </c:pt>
                <c:pt idx="985">
                  <c:v>-680.69707969830256</c:v>
                </c:pt>
                <c:pt idx="986">
                  <c:v>-73.042879999999997</c:v>
                </c:pt>
                <c:pt idx="987">
                  <c:v>245.26962</c:v>
                </c:pt>
                <c:pt idx="988">
                  <c:v>245.26962</c:v>
                </c:pt>
                <c:pt idx="989">
                  <c:v>245.26962</c:v>
                </c:pt>
                <c:pt idx="990">
                  <c:v>245.26962</c:v>
                </c:pt>
                <c:pt idx="991">
                  <c:v>245.26962</c:v>
                </c:pt>
                <c:pt idx="992">
                  <c:v>245.26962</c:v>
                </c:pt>
                <c:pt idx="993">
                  <c:v>245.26962</c:v>
                </c:pt>
                <c:pt idx="994">
                  <c:v>245.26962</c:v>
                </c:pt>
                <c:pt idx="995">
                  <c:v>245.26962</c:v>
                </c:pt>
                <c:pt idx="996">
                  <c:v>245.26962</c:v>
                </c:pt>
                <c:pt idx="997">
                  <c:v>245.26962</c:v>
                </c:pt>
                <c:pt idx="998">
                  <c:v>245.26962</c:v>
                </c:pt>
                <c:pt idx="999">
                  <c:v>245.26962</c:v>
                </c:pt>
                <c:pt idx="1000">
                  <c:v>245.26962</c:v>
                </c:pt>
                <c:pt idx="1001">
                  <c:v>245.26962</c:v>
                </c:pt>
                <c:pt idx="1002">
                  <c:v>245.26962</c:v>
                </c:pt>
                <c:pt idx="1003">
                  <c:v>245.26962</c:v>
                </c:pt>
                <c:pt idx="1004">
                  <c:v>245.26962</c:v>
                </c:pt>
                <c:pt idx="1005">
                  <c:v>245.26962</c:v>
                </c:pt>
                <c:pt idx="1006">
                  <c:v>245.26962</c:v>
                </c:pt>
                <c:pt idx="1007">
                  <c:v>245.26962</c:v>
                </c:pt>
                <c:pt idx="1008">
                  <c:v>245.26962</c:v>
                </c:pt>
                <c:pt idx="1009">
                  <c:v>245.26962</c:v>
                </c:pt>
                <c:pt idx="1010">
                  <c:v>245.26962</c:v>
                </c:pt>
                <c:pt idx="1011">
                  <c:v>245.26962</c:v>
                </c:pt>
                <c:pt idx="1012">
                  <c:v>245.26962</c:v>
                </c:pt>
                <c:pt idx="1013">
                  <c:v>245.26962</c:v>
                </c:pt>
                <c:pt idx="1014">
                  <c:v>245.26962</c:v>
                </c:pt>
                <c:pt idx="1015">
                  <c:v>245.26962</c:v>
                </c:pt>
                <c:pt idx="1016">
                  <c:v>245.26962</c:v>
                </c:pt>
                <c:pt idx="1017">
                  <c:v>245.26962</c:v>
                </c:pt>
                <c:pt idx="1018">
                  <c:v>245.26962</c:v>
                </c:pt>
                <c:pt idx="1019">
                  <c:v>245.26962</c:v>
                </c:pt>
                <c:pt idx="1020">
                  <c:v>245.26962</c:v>
                </c:pt>
                <c:pt idx="1021">
                  <c:v>245.26962</c:v>
                </c:pt>
                <c:pt idx="1022">
                  <c:v>245.26962</c:v>
                </c:pt>
                <c:pt idx="1023">
                  <c:v>245.26962</c:v>
                </c:pt>
                <c:pt idx="1024">
                  <c:v>245.26962</c:v>
                </c:pt>
                <c:pt idx="1025">
                  <c:v>245.26962</c:v>
                </c:pt>
                <c:pt idx="1026">
                  <c:v>476.76962000000003</c:v>
                </c:pt>
                <c:pt idx="1027">
                  <c:v>1287.0372333827161</c:v>
                </c:pt>
                <c:pt idx="1028">
                  <c:v>2502.751291</c:v>
                </c:pt>
                <c:pt idx="1029">
                  <c:v>3430.4300665401233</c:v>
                </c:pt>
                <c:pt idx="1030">
                  <c:v>3550.0109772808642</c:v>
                </c:pt>
                <c:pt idx="1031">
                  <c:v>3092.1529841975303</c:v>
                </c:pt>
                <c:pt idx="1032">
                  <c:v>2634.5294692716047</c:v>
                </c:pt>
                <c:pt idx="1033">
                  <c:v>2379.5928488611116</c:v>
                </c:pt>
                <c:pt idx="1034">
                  <c:v>2240.6751077461422</c:v>
                </c:pt>
                <c:pt idx="1035">
                  <c:v>1986.295235354939</c:v>
                </c:pt>
                <c:pt idx="1036">
                  <c:v>1644.2400824197539</c:v>
                </c:pt>
                <c:pt idx="1037">
                  <c:v>1417.2075518202155</c:v>
                </c:pt>
                <c:pt idx="1038">
                  <c:v>1421.2300080979935</c:v>
                </c:pt>
                <c:pt idx="1039">
                  <c:v>1599.7732700123456</c:v>
                </c:pt>
                <c:pt idx="1040">
                  <c:v>1692.5038666049377</c:v>
                </c:pt>
                <c:pt idx="1041">
                  <c:v>1611.9265040864198</c:v>
                </c:pt>
                <c:pt idx="1042">
                  <c:v>1328.2673219868827</c:v>
                </c:pt>
                <c:pt idx="1043">
                  <c:v>927.08771971527813</c:v>
                </c:pt>
                <c:pt idx="1044">
                  <c:v>581.85087431790089</c:v>
                </c:pt>
                <c:pt idx="1045">
                  <c:v>408.80601511111024</c:v>
                </c:pt>
                <c:pt idx="1046">
                  <c:v>409.09691113503209</c:v>
                </c:pt>
                <c:pt idx="1047">
                  <c:v>438.6178544374996</c:v>
                </c:pt>
                <c:pt idx="1048">
                  <c:v>323.45349941280858</c:v>
                </c:pt>
                <c:pt idx="1049">
                  <c:v>33.4928544375</c:v>
                </c:pt>
                <c:pt idx="1050">
                  <c:v>-373.95270873533917</c:v>
                </c:pt>
                <c:pt idx="1051">
                  <c:v>-696.80065478472216</c:v>
                </c:pt>
                <c:pt idx="1052">
                  <c:v>-904.56598291358091</c:v>
                </c:pt>
                <c:pt idx="1053">
                  <c:v>-1142.0982912847221</c:v>
                </c:pt>
                <c:pt idx="1054">
                  <c:v>-1496.0581644722231</c:v>
                </c:pt>
                <c:pt idx="1055">
                  <c:v>-1967.1589444760793</c:v>
                </c:pt>
                <c:pt idx="1056">
                  <c:v>-2497.0632799999994</c:v>
                </c:pt>
                <c:pt idx="1057">
                  <c:v>-2796.167197068673</c:v>
                </c:pt>
                <c:pt idx="1058">
                  <c:v>-2543.912489385802</c:v>
                </c:pt>
                <c:pt idx="1059">
                  <c:v>-2260.1561584722222</c:v>
                </c:pt>
                <c:pt idx="1060">
                  <c:v>-1946.3050732723766</c:v>
                </c:pt>
                <c:pt idx="1061">
                  <c:v>-1109.8512253117283</c:v>
                </c:pt>
                <c:pt idx="1062">
                  <c:v>-126.95486888888911</c:v>
                </c:pt>
                <c:pt idx="1063">
                  <c:v>480.79895650540141</c:v>
                </c:pt>
                <c:pt idx="1064">
                  <c:v>1262.5911459753086</c:v>
                </c:pt>
                <c:pt idx="1065">
                  <c:v>2306.5296087777774</c:v>
                </c:pt>
                <c:pt idx="1066">
                  <c:v>2513.2931757646606</c:v>
                </c:pt>
                <c:pt idx="1067">
                  <c:v>1620.4014697500006</c:v>
                </c:pt>
                <c:pt idx="1068">
                  <c:v>782.79917419444473</c:v>
                </c:pt>
                <c:pt idx="1069">
                  <c:v>783.62149899999918</c:v>
                </c:pt>
                <c:pt idx="1070">
                  <c:v>1306.2005937777783</c:v>
                </c:pt>
                <c:pt idx="1071">
                  <c:v>1830.7215640000004</c:v>
                </c:pt>
                <c:pt idx="1072">
                  <c:v>2154.0373655277767</c:v>
                </c:pt>
                <c:pt idx="1073">
                  <c:v>2507.750651357253</c:v>
                </c:pt>
                <c:pt idx="1074">
                  <c:v>2950.4591205979946</c:v>
                </c:pt>
                <c:pt idx="1075">
                  <c:v>3135.6429030054005</c:v>
                </c:pt>
                <c:pt idx="1076">
                  <c:v>2858.658917746141</c:v>
                </c:pt>
                <c:pt idx="1077">
                  <c:v>2378.0159994128089</c:v>
                </c:pt>
                <c:pt idx="1078">
                  <c:v>1953.3125354444446</c:v>
                </c:pt>
                <c:pt idx="1079">
                  <c:v>1729.7454378942914</c:v>
                </c:pt>
                <c:pt idx="1080">
                  <c:v>1419.0350390000008</c:v>
                </c:pt>
                <c:pt idx="1081">
                  <c:v>873.99246320678935</c:v>
                </c:pt>
                <c:pt idx="1082">
                  <c:v>325.56261374999957</c:v>
                </c:pt>
                <c:pt idx="1083">
                  <c:v>-254.91432338348801</c:v>
                </c:pt>
                <c:pt idx="1084">
                  <c:v>-578.66055195138972</c:v>
                </c:pt>
                <c:pt idx="1085">
                  <c:v>-323.51587345756082</c:v>
                </c:pt>
                <c:pt idx="1086">
                  <c:v>137.21282579938395</c:v>
                </c:pt>
                <c:pt idx="1087">
                  <c:v>368.7128257993831</c:v>
                </c:pt>
                <c:pt idx="1088">
                  <c:v>397.97314607947408</c:v>
                </c:pt>
                <c:pt idx="1089">
                  <c:v>369.35901677777611</c:v>
                </c:pt>
                <c:pt idx="1090">
                  <c:v>340.42151677777775</c:v>
                </c:pt>
                <c:pt idx="1091">
                  <c:v>427.234016777779</c:v>
                </c:pt>
                <c:pt idx="1092">
                  <c:v>717.58243138194564</c:v>
                </c:pt>
                <c:pt idx="1093">
                  <c:v>1097.050423912809</c:v>
                </c:pt>
                <c:pt idx="1094">
                  <c:v>1189.2261989498452</c:v>
                </c:pt>
                <c:pt idx="1095">
                  <c:v>933.25011374999997</c:v>
                </c:pt>
                <c:pt idx="1096">
                  <c:v>617.37844330169719</c:v>
                </c:pt>
                <c:pt idx="1097">
                  <c:v>299.76827693749919</c:v>
                </c:pt>
                <c:pt idx="1098">
                  <c:v>-106.75918866126585</c:v>
                </c:pt>
                <c:pt idx="1099">
                  <c:v>-573.91374530941448</c:v>
                </c:pt>
                <c:pt idx="1100">
                  <c:v>-638.53687256249952</c:v>
                </c:pt>
                <c:pt idx="1101">
                  <c:v>-209.06706210570945</c:v>
                </c:pt>
                <c:pt idx="1102">
                  <c:v>310.19383649382672</c:v>
                </c:pt>
                <c:pt idx="1103">
                  <c:v>861.29651677777906</c:v>
                </c:pt>
                <c:pt idx="1104">
                  <c:v>1357.8190004660494</c:v>
                </c:pt>
                <c:pt idx="1105">
                  <c:v>1422.7737546905851</c:v>
                </c:pt>
                <c:pt idx="1106">
                  <c:v>994.2682769375009</c:v>
                </c:pt>
                <c:pt idx="1107">
                  <c:v>504.4509878819465</c:v>
                </c:pt>
                <c:pt idx="1108">
                  <c:v>70.033743345679</c:v>
                </c:pt>
                <c:pt idx="1109">
                  <c:v>-338.25918866126705</c:v>
                </c:pt>
                <c:pt idx="1110">
                  <c:v>-314.50250006172752</c:v>
                </c:pt>
                <c:pt idx="1111">
                  <c:v>145.78503899999916</c:v>
                </c:pt>
                <c:pt idx="1112">
                  <c:v>753.80967015354895</c:v>
                </c:pt>
                <c:pt idx="1113">
                  <c:v>1510.61746320679</c:v>
                </c:pt>
                <c:pt idx="1114">
                  <c:v>1925.2462592276229</c:v>
                </c:pt>
                <c:pt idx="1115">
                  <c:v>1558.9638101234593</c:v>
                </c:pt>
                <c:pt idx="1116">
                  <c:v>869.75773246605013</c:v>
                </c:pt>
                <c:pt idx="1117">
                  <c:v>350.03118006095434</c:v>
                </c:pt>
                <c:pt idx="1118">
                  <c:v>-85.561482562502476</c:v>
                </c:pt>
                <c:pt idx="1119">
                  <c:v>-321.59913028471976</c:v>
                </c:pt>
                <c:pt idx="1120">
                  <c:v>-181.37001778471972</c:v>
                </c:pt>
                <c:pt idx="1121">
                  <c:v>18.628358984567114</c:v>
                </c:pt>
                <c:pt idx="1122">
                  <c:v>-12.124145062499224</c:v>
                </c:pt>
                <c:pt idx="1123">
                  <c:v>-362.24952979089505</c:v>
                </c:pt>
                <c:pt idx="1124">
                  <c:v>-975.93025846913827</c:v>
                </c:pt>
                <c:pt idx="1125">
                  <c:v>-1796.0368725625017</c:v>
                </c:pt>
                <c:pt idx="1126">
                  <c:v>-2504.9151722499992</c:v>
                </c:pt>
                <c:pt idx="1127">
                  <c:v>-2751.9201780131152</c:v>
                </c:pt>
                <c:pt idx="1128">
                  <c:v>-2708.0040590246908</c:v>
                </c:pt>
                <c:pt idx="1129">
                  <c:v>-2314.8514807168212</c:v>
                </c:pt>
                <c:pt idx="1130">
                  <c:v>-1802.1658780524699</c:v>
                </c:pt>
                <c:pt idx="1131">
                  <c:v>-1576.9414712723772</c:v>
                </c:pt>
                <c:pt idx="1132">
                  <c:v>-1553.3532106450607</c:v>
                </c:pt>
                <c:pt idx="1133">
                  <c:v>-1703.0076845709877</c:v>
                </c:pt>
                <c:pt idx="1134">
                  <c:v>-1823.6718183487665</c:v>
                </c:pt>
                <c:pt idx="1135">
                  <c:v>-1683.1851101265429</c:v>
                </c:pt>
                <c:pt idx="1136">
                  <c:v>-1136.4183492908949</c:v>
                </c:pt>
                <c:pt idx="1137">
                  <c:v>-356.55152271913613</c:v>
                </c:pt>
                <c:pt idx="1138">
                  <c:v>164.00643639197563</c:v>
                </c:pt>
                <c:pt idx="1139">
                  <c:v>366.64737098688283</c:v>
                </c:pt>
                <c:pt idx="1140">
                  <c:v>482.63597728086393</c:v>
                </c:pt>
                <c:pt idx="1141">
                  <c:v>772.4196628016972</c:v>
                </c:pt>
                <c:pt idx="1142">
                  <c:v>1410.1716440864202</c:v>
                </c:pt>
                <c:pt idx="1143">
                  <c:v>2020.4970233572535</c:v>
                </c:pt>
                <c:pt idx="1144">
                  <c:v>1792.889580937499</c:v>
                </c:pt>
                <c:pt idx="1145">
                  <c:v>927.21696927160519</c:v>
                </c:pt>
                <c:pt idx="1146">
                  <c:v>-229.74141920987631</c:v>
                </c:pt>
                <c:pt idx="1147">
                  <c:v>-1881.9241300316367</c:v>
                </c:pt>
                <c:pt idx="1148">
                  <c:v>-2321.8356491388886</c:v>
                </c:pt>
                <c:pt idx="1149">
                  <c:v>-1312.114297805555</c:v>
                </c:pt>
                <c:pt idx="1150">
                  <c:v>-271.64236888888911</c:v>
                </c:pt>
                <c:pt idx="1151">
                  <c:v>249.23263111111112</c:v>
                </c:pt>
                <c:pt idx="1152">
                  <c:v>799.04513111111123</c:v>
                </c:pt>
                <c:pt idx="1153">
                  <c:v>2218.3369351165124</c:v>
                </c:pt>
                <c:pt idx="1154">
                  <c:v>3495.9966106049383</c:v>
                </c:pt>
                <c:pt idx="1155">
                  <c:v>3445.733068820216</c:v>
                </c:pt>
                <c:pt idx="1156">
                  <c:v>2787.2717893549375</c:v>
                </c:pt>
                <c:pt idx="1157">
                  <c:v>2707.4606089845684</c:v>
                </c:pt>
                <c:pt idx="1158">
                  <c:v>3063.429233429013</c:v>
                </c:pt>
                <c:pt idx="1159">
                  <c:v>3393.4194061697517</c:v>
                </c:pt>
                <c:pt idx="1160">
                  <c:v>3320.5778963819439</c:v>
                </c:pt>
                <c:pt idx="1161">
                  <c:v>2900.3647441697526</c:v>
                </c:pt>
                <c:pt idx="1162">
                  <c:v>2565.4000786141983</c:v>
                </c:pt>
                <c:pt idx="1163">
                  <c:v>2432.8605837152786</c:v>
                </c:pt>
                <c:pt idx="1164">
                  <c:v>2358.2329668364214</c:v>
                </c:pt>
                <c:pt idx="1165">
                  <c:v>2283.9028509999985</c:v>
                </c:pt>
                <c:pt idx="1166">
                  <c:v>1717.4822189012327</c:v>
                </c:pt>
                <c:pt idx="1167">
                  <c:v>1173.2410520216058</c:v>
                </c:pt>
                <c:pt idx="1168">
                  <c:v>1323.1985311720687</c:v>
                </c:pt>
                <c:pt idx="1169">
                  <c:v>1446.8181355277802</c:v>
                </c:pt>
                <c:pt idx="1170">
                  <c:v>1367.2152884498448</c:v>
                </c:pt>
                <c:pt idx="1171">
                  <c:v>1316.2711545486095</c:v>
                </c:pt>
                <c:pt idx="1172">
                  <c:v>1236.0843137499992</c:v>
                </c:pt>
                <c:pt idx="1173">
                  <c:v>1155.1142278387347</c:v>
                </c:pt>
                <c:pt idx="1174">
                  <c:v>1102.7147881905853</c:v>
                </c:pt>
                <c:pt idx="1175">
                  <c:v>1020.9911797499999</c:v>
                </c:pt>
                <c:pt idx="1176">
                  <c:v>938.39185593750074</c:v>
                </c:pt>
                <c:pt idx="1177">
                  <c:v>913.2368298757699</c:v>
                </c:pt>
                <c:pt idx="1178">
                  <c:v>974.92953057947443</c:v>
                </c:pt>
                <c:pt idx="1179">
                  <c:v>1037.6261940979939</c:v>
                </c:pt>
                <c:pt idx="1180">
                  <c:v>1042.5028994374998</c:v>
                </c:pt>
                <c:pt idx="1181">
                  <c:v>1018.4971465979953</c:v>
                </c:pt>
                <c:pt idx="1182">
                  <c:v>936.17027979938507</c:v>
                </c:pt>
                <c:pt idx="1183">
                  <c:v>852.87742904243748</c:v>
                </c:pt>
                <c:pt idx="1184">
                  <c:v>798.04073756095499</c:v>
                </c:pt>
                <c:pt idx="1185">
                  <c:v>713.77529782715965</c:v>
                </c:pt>
                <c:pt idx="1186">
                  <c:v>570.6226390054004</c:v>
                </c:pt>
                <c:pt idx="1187">
                  <c:v>483.8101390054012</c:v>
                </c:pt>
                <c:pt idx="1188">
                  <c:v>483.8101390054012</c:v>
                </c:pt>
                <c:pt idx="1189">
                  <c:v>483.8101390054012</c:v>
                </c:pt>
                <c:pt idx="1190">
                  <c:v>483.8101390054012</c:v>
                </c:pt>
                <c:pt idx="1191">
                  <c:v>483.8101390054012</c:v>
                </c:pt>
                <c:pt idx="1192">
                  <c:v>483.8101390054012</c:v>
                </c:pt>
                <c:pt idx="1193">
                  <c:v>483.8101390054012</c:v>
                </c:pt>
                <c:pt idx="1194">
                  <c:v>483.8101390054012</c:v>
                </c:pt>
                <c:pt idx="1195">
                  <c:v>512.7476390054037</c:v>
                </c:pt>
                <c:pt idx="1196">
                  <c:v>513.26035356790373</c:v>
                </c:pt>
                <c:pt idx="1197">
                  <c:v>513.26035356789964</c:v>
                </c:pt>
                <c:pt idx="1198">
                  <c:v>629.52361854861101</c:v>
                </c:pt>
                <c:pt idx="1199">
                  <c:v>747.33218265355094</c:v>
                </c:pt>
                <c:pt idx="1200">
                  <c:v>865.66777219444361</c:v>
                </c:pt>
                <c:pt idx="1201">
                  <c:v>956.64583720678843</c:v>
                </c:pt>
                <c:pt idx="1202">
                  <c:v>902.97162898456963</c:v>
                </c:pt>
                <c:pt idx="1203">
                  <c:v>790.39534038271609</c:v>
                </c:pt>
                <c:pt idx="1204">
                  <c:v>676.77215634567733</c:v>
                </c:pt>
                <c:pt idx="1205">
                  <c:v>591.0263668364189</c:v>
                </c:pt>
                <c:pt idx="1206">
                  <c:v>562.62304770910566</c:v>
                </c:pt>
                <c:pt idx="1207">
                  <c:v>563.1577790000008</c:v>
                </c:pt>
                <c:pt idx="1208">
                  <c:v>563.69306070910568</c:v>
                </c:pt>
                <c:pt idx="1209">
                  <c:v>535.29139283642223</c:v>
                </c:pt>
                <c:pt idx="1210">
                  <c:v>506.35389283641973</c:v>
                </c:pt>
                <c:pt idx="1211">
                  <c:v>506.35389283641973</c:v>
                </c:pt>
                <c:pt idx="1212">
                  <c:v>477.41639283641729</c:v>
                </c:pt>
                <c:pt idx="1213">
                  <c:v>476.88056070910244</c:v>
                </c:pt>
                <c:pt idx="1214">
                  <c:v>505.81806070910488</c:v>
                </c:pt>
                <c:pt idx="1215">
                  <c:v>505.81806070910488</c:v>
                </c:pt>
                <c:pt idx="1216">
                  <c:v>476.88056070910653</c:v>
                </c:pt>
                <c:pt idx="1217">
                  <c:v>447.40777899999921</c:v>
                </c:pt>
                <c:pt idx="1218">
                  <c:v>446.87304770910407</c:v>
                </c:pt>
                <c:pt idx="1219">
                  <c:v>446.33886683642299</c:v>
                </c:pt>
                <c:pt idx="1220">
                  <c:v>416.86773638194518</c:v>
                </c:pt>
                <c:pt idx="1221">
                  <c:v>357.92712672762343</c:v>
                </c:pt>
                <c:pt idx="1222">
                  <c:v>327.39534038271358</c:v>
                </c:pt>
                <c:pt idx="1223">
                  <c:v>296.86850780169664</c:v>
                </c:pt>
                <c:pt idx="1224">
                  <c:v>323.69460354861275</c:v>
                </c:pt>
                <c:pt idx="1225">
                  <c:v>380.51720393132547</c:v>
                </c:pt>
                <c:pt idx="1226">
                  <c:v>408.40450598688346</c:v>
                </c:pt>
                <c:pt idx="1227">
                  <c:v>407.88023264197602</c:v>
                </c:pt>
                <c:pt idx="1228">
                  <c:v>406.83333720679093</c:v>
                </c:pt>
                <c:pt idx="1229">
                  <c:v>406.31071511651305</c:v>
                </c:pt>
                <c:pt idx="1230">
                  <c:v>376.32962219058476</c:v>
                </c:pt>
                <c:pt idx="1231">
                  <c:v>404.22573093750077</c:v>
                </c:pt>
                <c:pt idx="1232">
                  <c:v>461.58086093827319</c:v>
                </c:pt>
                <c:pt idx="1233">
                  <c:v>461.5808609382691</c:v>
                </c:pt>
                <c:pt idx="1234">
                  <c:v>461.06154135725063</c:v>
                </c:pt>
                <c:pt idx="1235">
                  <c:v>432.12404135725228</c:v>
                </c:pt>
                <c:pt idx="1236">
                  <c:v>373.21205344984804</c:v>
                </c:pt>
                <c:pt idx="1237">
                  <c:v>285.36476721528112</c:v>
                </c:pt>
                <c:pt idx="1238">
                  <c:v>167.03743394752843</c:v>
                </c:pt>
                <c:pt idx="1239">
                  <c:v>77.150297827158795</c:v>
                </c:pt>
                <c:pt idx="1240">
                  <c:v>44.144106419753086</c:v>
                </c:pt>
                <c:pt idx="1241">
                  <c:v>69.550398394288436</c:v>
                </c:pt>
                <c:pt idx="1242">
                  <c:v>94.983660861111844</c:v>
                </c:pt>
                <c:pt idx="1243">
                  <c:v>92.001495000000773</c:v>
                </c:pt>
                <c:pt idx="1244">
                  <c:v>88.547345523920512</c:v>
                </c:pt>
                <c:pt idx="1245">
                  <c:v>114.54561228317823</c:v>
                </c:pt>
                <c:pt idx="1246">
                  <c:v>82.688694097994585</c:v>
                </c:pt>
                <c:pt idx="1247">
                  <c:v>50.370250243829673</c:v>
                </c:pt>
                <c:pt idx="1248">
                  <c:v>47.016276881942701</c:v>
                </c:pt>
                <c:pt idx="1249">
                  <c:v>43.689274012344015</c:v>
                </c:pt>
                <c:pt idx="1250">
                  <c:v>69.326741635031567</c:v>
                </c:pt>
                <c:pt idx="1251">
                  <c:v>95.457108764659665</c:v>
                </c:pt>
                <c:pt idx="1252">
                  <c:v>92.669790949844867</c:v>
                </c:pt>
                <c:pt idx="1253">
                  <c:v>89.902288190589616</c:v>
                </c:pt>
                <c:pt idx="1254">
                  <c:v>87.154600486881918</c:v>
                </c:pt>
                <c:pt idx="1255">
                  <c:v>84.426727838733768</c:v>
                </c:pt>
                <c:pt idx="1256">
                  <c:v>81.718670246141187</c:v>
                </c:pt>
                <c:pt idx="1257">
                  <c:v>79.03042770910406</c:v>
                </c:pt>
                <c:pt idx="1258">
                  <c:v>76.362000227626709</c:v>
                </c:pt>
                <c:pt idx="1259">
                  <c:v>102.65088780169918</c:v>
                </c:pt>
                <c:pt idx="1260">
                  <c:v>158.33384728086264</c:v>
                </c:pt>
                <c:pt idx="1261">
                  <c:v>214.4651223919744</c:v>
                </c:pt>
                <c:pt idx="1262">
                  <c:v>328.91310811651317</c:v>
                </c:pt>
                <c:pt idx="1263">
                  <c:v>444.66310811651067</c:v>
                </c:pt>
                <c:pt idx="1264">
                  <c:v>531.90906245678764</c:v>
                </c:pt>
                <c:pt idx="1265">
                  <c:v>591.08772798688517</c:v>
                </c:pt>
                <c:pt idx="1266">
                  <c:v>563.45884728086423</c:v>
                </c:pt>
                <c:pt idx="1267">
                  <c:v>535.39651223456542</c:v>
                </c:pt>
                <c:pt idx="1268">
                  <c:v>478.39887886111183</c:v>
                </c:pt>
                <c:pt idx="1269">
                  <c:v>362.64887886111023</c:v>
                </c:pt>
                <c:pt idx="1270">
                  <c:v>274.95901223456787</c:v>
                </c:pt>
                <c:pt idx="1271">
                  <c:v>215.77209043133041</c:v>
                </c:pt>
                <c:pt idx="1272">
                  <c:v>185.09306721527858</c:v>
                </c:pt>
                <c:pt idx="1273">
                  <c:v>212.29785069058559</c:v>
                </c:pt>
                <c:pt idx="1274">
                  <c:v>239.94159268827326</c:v>
                </c:pt>
                <c:pt idx="1275">
                  <c:v>267.59028844984567</c:v>
                </c:pt>
                <c:pt idx="1276">
                  <c:v>353.54633771527688</c:v>
                </c:pt>
                <c:pt idx="1277">
                  <c:v>440.35883771527608</c:v>
                </c:pt>
                <c:pt idx="1278">
                  <c:v>469.72428787345757</c:v>
                </c:pt>
                <c:pt idx="1279">
                  <c:v>499.09028844984482</c:v>
                </c:pt>
                <c:pt idx="1280">
                  <c:v>528.88644085725059</c:v>
                </c:pt>
                <c:pt idx="1281">
                  <c:v>471.87229493750078</c:v>
                </c:pt>
                <c:pt idx="1282">
                  <c:v>442.93479493750243</c:v>
                </c:pt>
                <c:pt idx="1283">
                  <c:v>443.36604760494072</c:v>
                </c:pt>
                <c:pt idx="1284">
                  <c:v>414.42854760493827</c:v>
                </c:pt>
                <c:pt idx="1285">
                  <c:v>356.55354760493742</c:v>
                </c:pt>
                <c:pt idx="1286">
                  <c:v>297.81659268826996</c:v>
                </c:pt>
                <c:pt idx="1287">
                  <c:v>268.01933944444443</c:v>
                </c:pt>
                <c:pt idx="1288">
                  <c:v>208.85883771527691</c:v>
                </c:pt>
                <c:pt idx="1289">
                  <c:v>178.21504126466132</c:v>
                </c:pt>
                <c:pt idx="1290">
                  <c:v>205.45505150540041</c:v>
                </c:pt>
                <c:pt idx="1291">
                  <c:v>204.1877135771596</c:v>
                </c:pt>
                <c:pt idx="1292">
                  <c:v>144.63063552778027</c:v>
                </c:pt>
                <c:pt idx="1293">
                  <c:v>113.60292237577164</c:v>
                </c:pt>
                <c:pt idx="1294">
                  <c:v>111.52646967901234</c:v>
                </c:pt>
                <c:pt idx="1295">
                  <c:v>167.3387774375008</c:v>
                </c:pt>
                <c:pt idx="1296">
                  <c:v>281.85776711110947</c:v>
                </c:pt>
                <c:pt idx="1297">
                  <c:v>397.19853117206787</c:v>
                </c:pt>
                <c:pt idx="1298">
                  <c:v>484.42026711111032</c:v>
                </c:pt>
                <c:pt idx="1299">
                  <c:v>543.11539024382716</c:v>
                </c:pt>
                <c:pt idx="1300">
                  <c:v>544.34970307947538</c:v>
                </c:pt>
                <c:pt idx="1301">
                  <c:v>516.23783039428758</c:v>
                </c:pt>
                <c:pt idx="1302">
                  <c:v>517.06565938194603</c:v>
                </c:pt>
                <c:pt idx="1303">
                  <c:v>546.83319004243822</c:v>
                </c:pt>
                <c:pt idx="1304">
                  <c:v>519.14486416975478</c:v>
                </c:pt>
                <c:pt idx="1305">
                  <c:v>461.68735638194528</c:v>
                </c:pt>
                <c:pt idx="1306">
                  <c:v>433.16789901234398</c:v>
                </c:pt>
                <c:pt idx="1307">
                  <c:v>404.23039901234563</c:v>
                </c:pt>
                <c:pt idx="1308">
                  <c:v>375.29289901234728</c:v>
                </c:pt>
                <c:pt idx="1309">
                  <c:v>374.87485638194613</c:v>
                </c:pt>
                <c:pt idx="1310">
                  <c:v>374.87485638194204</c:v>
                </c:pt>
                <c:pt idx="1311">
                  <c:v>345.51986416975228</c:v>
                </c:pt>
                <c:pt idx="1312">
                  <c:v>316.16542237577244</c:v>
                </c:pt>
                <c:pt idx="1313">
                  <c:v>257.45819004243822</c:v>
                </c:pt>
                <c:pt idx="1314">
                  <c:v>256.21396967901234</c:v>
                </c:pt>
                <c:pt idx="1315">
                  <c:v>255.38724152777775</c:v>
                </c:pt>
                <c:pt idx="1316">
                  <c:v>138.40127743749838</c:v>
                </c:pt>
                <c:pt idx="1317">
                  <c:v>107.00671054861107</c:v>
                </c:pt>
                <c:pt idx="1318">
                  <c:v>163.25467432021688</c:v>
                </c:pt>
                <c:pt idx="1319">
                  <c:v>335.26144478317815</c:v>
                </c:pt>
                <c:pt idx="1320">
                  <c:v>596.50695871527864</c:v>
                </c:pt>
                <c:pt idx="1321">
                  <c:v>801.0991258641991</c:v>
                </c:pt>
                <c:pt idx="1322">
                  <c:v>1007.3497030794736</c:v>
                </c:pt>
                <c:pt idx="1323">
                  <c:v>1214.8989920609561</c:v>
                </c:pt>
                <c:pt idx="1324">
                  <c:v>1308.4838377152803</c:v>
                </c:pt>
                <c:pt idx="1325">
                  <c:v>1170.2733839999983</c:v>
                </c:pt>
                <c:pt idx="1326">
                  <c:v>885.72692774614029</c:v>
                </c:pt>
                <c:pt idx="1327">
                  <c:v>627.50623708642047</c:v>
                </c:pt>
                <c:pt idx="1328">
                  <c:v>483.70931375000077</c:v>
                </c:pt>
                <c:pt idx="1329">
                  <c:v>425.83431374999998</c:v>
                </c:pt>
                <c:pt idx="1330">
                  <c:v>425.83431374999998</c:v>
                </c:pt>
                <c:pt idx="1331">
                  <c:v>425.83431374999998</c:v>
                </c:pt>
                <c:pt idx="1332">
                  <c:v>396.89681375000163</c:v>
                </c:pt>
                <c:pt idx="1333">
                  <c:v>309.63875020910331</c:v>
                </c:pt>
                <c:pt idx="1334">
                  <c:v>250.43036209567643</c:v>
                </c:pt>
                <c:pt idx="1335">
                  <c:v>249.10192774614359</c:v>
                </c:pt>
                <c:pt idx="1336">
                  <c:v>305.65344716049623</c:v>
                </c:pt>
                <c:pt idx="1337">
                  <c:v>363.08838780169674</c:v>
                </c:pt>
                <c:pt idx="1338">
                  <c:v>391.58637886110859</c:v>
                </c:pt>
                <c:pt idx="1339">
                  <c:v>420.52387886111103</c:v>
                </c:pt>
                <c:pt idx="1340">
                  <c:v>449.46137886111347</c:v>
                </c:pt>
                <c:pt idx="1341">
                  <c:v>478.83838780169833</c:v>
                </c:pt>
                <c:pt idx="1342">
                  <c:v>566.09094716049378</c:v>
                </c:pt>
                <c:pt idx="1343">
                  <c:v>654.66918877777698</c:v>
                </c:pt>
                <c:pt idx="1344">
                  <c:v>656.44373708641888</c:v>
                </c:pt>
                <c:pt idx="1345">
                  <c:v>629.28959208642061</c:v>
                </c:pt>
                <c:pt idx="1346">
                  <c:v>543.82038772762098</c:v>
                </c:pt>
                <c:pt idx="1347">
                  <c:v>457.4567537777761</c:v>
                </c:pt>
                <c:pt idx="1348">
                  <c:v>370.64425377778105</c:v>
                </c:pt>
                <c:pt idx="1349">
                  <c:v>167.18457209568146</c:v>
                </c:pt>
                <c:pt idx="1350">
                  <c:v>-96.375725618058709</c:v>
                </c:pt>
                <c:pt idx="1351">
                  <c:v>-303.79098776543213</c:v>
                </c:pt>
                <c:pt idx="1352">
                  <c:v>-396.68340731172759</c:v>
                </c:pt>
                <c:pt idx="1353">
                  <c:v>-431.59294488889054</c:v>
                </c:pt>
                <c:pt idx="1354">
                  <c:v>-466.8093406180555</c:v>
                </c:pt>
                <c:pt idx="1355">
                  <c:v>-530.83939225000086</c:v>
                </c:pt>
                <c:pt idx="1356">
                  <c:v>-653.41540367978246</c:v>
                </c:pt>
                <c:pt idx="1357">
                  <c:v>-747.66873224999745</c:v>
                </c:pt>
                <c:pt idx="1358">
                  <c:v>-813.16152027469388</c:v>
                </c:pt>
                <c:pt idx="1359">
                  <c:v>-907.7357426612673</c:v>
                </c:pt>
                <c:pt idx="1360">
                  <c:v>-944.89566508950418</c:v>
                </c:pt>
                <c:pt idx="1361">
                  <c:v>-692.05063387654161</c:v>
                </c:pt>
                <c:pt idx="1362">
                  <c:v>-175.86849953395188</c:v>
                </c:pt>
                <c:pt idx="1363">
                  <c:v>401.56049676234443</c:v>
                </c:pt>
                <c:pt idx="1364">
                  <c:v>924.42030482716052</c:v>
                </c:pt>
                <c:pt idx="1365">
                  <c:v>987.00358219444524</c:v>
                </c:pt>
                <c:pt idx="1366">
                  <c:v>613.55496320679174</c:v>
                </c:pt>
                <c:pt idx="1367">
                  <c:v>150.89980021527694</c:v>
                </c:pt>
                <c:pt idx="1368">
                  <c:v>-430.59348414274774</c:v>
                </c:pt>
                <c:pt idx="1369">
                  <c:v>-668.46760222222224</c:v>
                </c:pt>
                <c:pt idx="1370">
                  <c:v>-297.49366350617379</c:v>
                </c:pt>
                <c:pt idx="1371">
                  <c:v>163.58757861419707</c:v>
                </c:pt>
                <c:pt idx="1372">
                  <c:v>337.21257861419747</c:v>
                </c:pt>
                <c:pt idx="1373">
                  <c:v>192.52507861419747</c:v>
                </c:pt>
                <c:pt idx="1374">
                  <c:v>-127.37124978472059</c:v>
                </c:pt>
                <c:pt idx="1375">
                  <c:v>-535.93223545987644</c:v>
                </c:pt>
                <c:pt idx="1376">
                  <c:v>-1236.2102506180572</c:v>
                </c:pt>
                <c:pt idx="1377">
                  <c:v>-2230.2088175432091</c:v>
                </c:pt>
                <c:pt idx="1378">
                  <c:v>-2765.1302150501524</c:v>
                </c:pt>
                <c:pt idx="1379">
                  <c:v>-2777.6304878055557</c:v>
                </c:pt>
                <c:pt idx="1380">
                  <c:v>-2788.5846358094136</c:v>
                </c:pt>
                <c:pt idx="1381">
                  <c:v>-1929.8676590617274</c:v>
                </c:pt>
                <c:pt idx="1382">
                  <c:v>178.96817938194422</c:v>
                </c:pt>
                <c:pt idx="1383">
                  <c:v>1889.396046449845</c:v>
                </c:pt>
                <c:pt idx="1384">
                  <c:v>2098.1210287276235</c:v>
                </c:pt>
                <c:pt idx="1385">
                  <c:v>1379.7735211234581</c:v>
                </c:pt>
                <c:pt idx="1386">
                  <c:v>861.08725913503088</c:v>
                </c:pt>
                <c:pt idx="1387">
                  <c:v>1065.4900824197518</c:v>
                </c:pt>
                <c:pt idx="1388">
                  <c:v>1705.929480614197</c:v>
                </c:pt>
                <c:pt idx="1389">
                  <c:v>2349.541764579476</c:v>
                </c:pt>
                <c:pt idx="1390">
                  <c:v>2532.9642087152788</c:v>
                </c:pt>
                <c:pt idx="1391">
                  <c:v>2137.6859152808634</c:v>
                </c:pt>
                <c:pt idx="1392">
                  <c:v>1508.4310151111094</c:v>
                </c:pt>
                <c:pt idx="1393">
                  <c:v>934.10224938194483</c:v>
                </c:pt>
                <c:pt idx="1394">
                  <c:v>501.84291943750037</c:v>
                </c:pt>
                <c:pt idx="1395">
                  <c:v>270.34291943750122</c:v>
                </c:pt>
                <c:pt idx="1396">
                  <c:v>96.114661079476122</c:v>
                </c:pt>
                <c:pt idx="1397">
                  <c:v>-108.2444039575617</c:v>
                </c:pt>
                <c:pt idx="1398">
                  <c:v>-255.58959828395064</c:v>
                </c:pt>
                <c:pt idx="1399">
                  <c:v>-403.4648453464506</c:v>
                </c:pt>
                <c:pt idx="1400">
                  <c:v>-552.11315478472216</c:v>
                </c:pt>
                <c:pt idx="1401">
                  <c:v>-643.32019377237782</c:v>
                </c:pt>
                <c:pt idx="1402">
                  <c:v>-821.45999913888841</c:v>
                </c:pt>
                <c:pt idx="1403">
                  <c:v>-1319.0040590246915</c:v>
                </c:pt>
                <c:pt idx="1404">
                  <c:v>-2224.2072443487664</c:v>
                </c:pt>
                <c:pt idx="1405">
                  <c:v>-2785.440646994598</c:v>
                </c:pt>
                <c:pt idx="1406">
                  <c:v>-2303.3779248888886</c:v>
                </c:pt>
                <c:pt idx="1407">
                  <c:v>-978.07855122222247</c:v>
                </c:pt>
                <c:pt idx="1408">
                  <c:v>178.37152604243809</c:v>
                </c:pt>
                <c:pt idx="1409">
                  <c:v>439.40567938194482</c:v>
                </c:pt>
                <c:pt idx="1410">
                  <c:v>295.01980856095616</c:v>
                </c:pt>
                <c:pt idx="1411">
                  <c:v>150.18121876234608</c:v>
                </c:pt>
                <c:pt idx="1412">
                  <c:v>62.91875187577179</c:v>
                </c:pt>
                <c:pt idx="1413">
                  <c:v>178.07650188194427</c:v>
                </c:pt>
                <c:pt idx="1414">
                  <c:v>699.09873875308631</c:v>
                </c:pt>
                <c:pt idx="1415">
                  <c:v>1511.4678488611114</c:v>
                </c:pt>
                <c:pt idx="1416">
                  <c:v>2181.7631198387339</c:v>
                </c:pt>
                <c:pt idx="1417">
                  <c:v>2391.0360434444437</c:v>
                </c:pt>
                <c:pt idx="1418">
                  <c:v>2051.0383537777784</c:v>
                </c:pt>
                <c:pt idx="1419">
                  <c:v>1246.2443742831802</c:v>
                </c:pt>
                <c:pt idx="1420">
                  <c:v>293.12545604861111</c:v>
                </c:pt>
                <c:pt idx="1421">
                  <c:v>-692.56812571682258</c:v>
                </c:pt>
                <c:pt idx="1422">
                  <c:v>-1334.8602316057102</c:v>
                </c:pt>
                <c:pt idx="1423">
                  <c:v>-877.9368486427469</c:v>
                </c:pt>
                <c:pt idx="1424">
                  <c:v>75.085195986883946</c:v>
                </c:pt>
                <c:pt idx="1425">
                  <c:v>856.96655320679019</c:v>
                </c:pt>
                <c:pt idx="1426">
                  <c:v>1699.4711485486107</c:v>
                </c:pt>
                <c:pt idx="1427">
                  <c:v>1879.7716205979939</c:v>
                </c:pt>
                <c:pt idx="1428">
                  <c:v>1161.4802556512345</c:v>
                </c:pt>
                <c:pt idx="1429">
                  <c:v>323.91676457947568</c:v>
                </c:pt>
                <c:pt idx="1430">
                  <c:v>-400.91439432793175</c:v>
                </c:pt>
                <c:pt idx="1431">
                  <c:v>-1244.1639807168201</c:v>
                </c:pt>
                <c:pt idx="1432">
                  <c:v>-2264.364469138889</c:v>
                </c:pt>
                <c:pt idx="1433">
                  <c:v>-2795.1434191983026</c:v>
                </c:pt>
                <c:pt idx="1434">
                  <c:v>-2832.4387445061725</c:v>
                </c:pt>
                <c:pt idx="1435">
                  <c:v>-1739.7391064228391</c:v>
                </c:pt>
                <c:pt idx="1436">
                  <c:v>-5.1279766427475408</c:v>
                </c:pt>
                <c:pt idx="1437">
                  <c:v>834.70021015354939</c:v>
                </c:pt>
                <c:pt idx="1438">
                  <c:v>923.08470456095699</c:v>
                </c:pt>
                <c:pt idx="1439">
                  <c:v>547.96474067901227</c:v>
                </c:pt>
                <c:pt idx="1440">
                  <c:v>85.086107894289739</c:v>
                </c:pt>
                <c:pt idx="1441">
                  <c:v>-465.56440383024693</c:v>
                </c:pt>
                <c:pt idx="1442">
                  <c:v>-641.22044702469066</c:v>
                </c:pt>
                <c:pt idx="1443">
                  <c:v>-208.51390228472263</c:v>
                </c:pt>
                <c:pt idx="1444">
                  <c:v>254.186395</c:v>
                </c:pt>
                <c:pt idx="1445">
                  <c:v>399.17359771527777</c:v>
                </c:pt>
                <c:pt idx="1446">
                  <c:v>138.93865161651172</c:v>
                </c:pt>
                <c:pt idx="1447">
                  <c:v>-758.7249050686728</c:v>
                </c:pt>
                <c:pt idx="1448">
                  <c:v>-2063.5381751388886</c:v>
                </c:pt>
                <c:pt idx="1449">
                  <c:v>-2761.5330555625001</c:v>
                </c:pt>
                <c:pt idx="1450">
                  <c:v>-2271.7105375339511</c:v>
                </c:pt>
                <c:pt idx="1451">
                  <c:v>-1085.8157498888888</c:v>
                </c:pt>
                <c:pt idx="1452">
                  <c:v>-101.98038</c:v>
                </c:pt>
                <c:pt idx="1453">
                  <c:v>245.26962</c:v>
                </c:pt>
                <c:pt idx="1454">
                  <c:v>245.26962</c:v>
                </c:pt>
                <c:pt idx="1455">
                  <c:v>245.26962</c:v>
                </c:pt>
                <c:pt idx="1456">
                  <c:v>245.26962</c:v>
                </c:pt>
                <c:pt idx="1457">
                  <c:v>245.26962</c:v>
                </c:pt>
                <c:pt idx="1458">
                  <c:v>245.26962</c:v>
                </c:pt>
                <c:pt idx="1459">
                  <c:v>245.26962</c:v>
                </c:pt>
                <c:pt idx="1460">
                  <c:v>245.26962</c:v>
                </c:pt>
                <c:pt idx="1461">
                  <c:v>245.26962</c:v>
                </c:pt>
                <c:pt idx="1462">
                  <c:v>245.26962</c:v>
                </c:pt>
                <c:pt idx="1463">
                  <c:v>245.26962</c:v>
                </c:pt>
                <c:pt idx="1464">
                  <c:v>245.26962</c:v>
                </c:pt>
                <c:pt idx="1465">
                  <c:v>245.26962</c:v>
                </c:pt>
                <c:pt idx="1466">
                  <c:v>245.26962</c:v>
                </c:pt>
                <c:pt idx="1467">
                  <c:v>245.26962</c:v>
                </c:pt>
                <c:pt idx="1468">
                  <c:v>245.26962</c:v>
                </c:pt>
                <c:pt idx="1469">
                  <c:v>245.26962</c:v>
                </c:pt>
                <c:pt idx="1470">
                  <c:v>245.26962</c:v>
                </c:pt>
                <c:pt idx="1471">
                  <c:v>245.26962</c:v>
                </c:pt>
                <c:pt idx="1472">
                  <c:v>245.26962</c:v>
                </c:pt>
                <c:pt idx="1473">
                  <c:v>245.26962</c:v>
                </c:pt>
                <c:pt idx="1474">
                  <c:v>245.26962</c:v>
                </c:pt>
                <c:pt idx="1475">
                  <c:v>245.26962</c:v>
                </c:pt>
                <c:pt idx="1476">
                  <c:v>245.26962</c:v>
                </c:pt>
                <c:pt idx="1477">
                  <c:v>245.26962</c:v>
                </c:pt>
                <c:pt idx="1478">
                  <c:v>881.89462000000003</c:v>
                </c:pt>
                <c:pt idx="1479">
                  <c:v>1518.6528212067901</c:v>
                </c:pt>
                <c:pt idx="1480">
                  <c:v>1432.2399248271604</c:v>
                </c:pt>
                <c:pt idx="1481">
                  <c:v>1259.1744249374999</c:v>
                </c:pt>
                <c:pt idx="1482">
                  <c:v>1086.1747000239195</c:v>
                </c:pt>
                <c:pt idx="1483">
                  <c:v>971.03648986419751</c:v>
                </c:pt>
                <c:pt idx="1484">
                  <c:v>913.80878167901255</c:v>
                </c:pt>
                <c:pt idx="1485">
                  <c:v>972.34676041280864</c:v>
                </c:pt>
                <c:pt idx="1486">
                  <c:v>1175.8493747152775</c:v>
                </c:pt>
                <c:pt idx="1487">
                  <c:v>1437.6541135486111</c:v>
                </c:pt>
                <c:pt idx="1488">
                  <c:v>1729.0356631327163</c:v>
                </c:pt>
                <c:pt idx="1489">
                  <c:v>2021.2464177500005</c:v>
                </c:pt>
                <c:pt idx="1490">
                  <c:v>2256.6425530486108</c:v>
                </c:pt>
                <c:pt idx="1491">
                  <c:v>2406.2640018819438</c:v>
                </c:pt>
                <c:pt idx="1492">
                  <c:v>2412.2459469868836</c:v>
                </c:pt>
                <c:pt idx="1493">
                  <c:v>2302.8962099313271</c:v>
                </c:pt>
                <c:pt idx="1494">
                  <c:v>2164.9084003819444</c:v>
                </c:pt>
                <c:pt idx="1495">
                  <c:v>1969.008988021604</c:v>
                </c:pt>
                <c:pt idx="1496">
                  <c:v>1772.6807998757718</c:v>
                </c:pt>
                <c:pt idx="1497">
                  <c:v>1575.996766357255</c:v>
                </c:pt>
                <c:pt idx="1498">
                  <c:v>1349.6376724374984</c:v>
                </c:pt>
                <c:pt idx="1499">
                  <c:v>1122.408917746141</c:v>
                </c:pt>
                <c:pt idx="1500">
                  <c:v>894.20482198688273</c:v>
                </c:pt>
                <c:pt idx="1501">
                  <c:v>780.69612493750037</c:v>
                </c:pt>
                <c:pt idx="1502">
                  <c:v>725.09765465355099</c:v>
                </c:pt>
                <c:pt idx="1503">
                  <c:v>697.89066950540041</c:v>
                </c:pt>
                <c:pt idx="1504">
                  <c:v>699.93464752777697</c:v>
                </c:pt>
                <c:pt idx="1505">
                  <c:v>643.83309500000041</c:v>
                </c:pt>
                <c:pt idx="1506">
                  <c:v>616.38860439429016</c:v>
                </c:pt>
                <c:pt idx="1507">
                  <c:v>646.83287424382752</c:v>
                </c:pt>
                <c:pt idx="1508">
                  <c:v>706.53416186419668</c:v>
                </c:pt>
                <c:pt idx="1509">
                  <c:v>795.50237478317945</c:v>
                </c:pt>
                <c:pt idx="1510">
                  <c:v>971.93863579012441</c:v>
                </c:pt>
                <c:pt idx="1511">
                  <c:v>1207.5780559374998</c:v>
                </c:pt>
                <c:pt idx="1512">
                  <c:v>1444.6315004660485</c:v>
                </c:pt>
                <c:pt idx="1513">
                  <c:v>1654.2737546905864</c:v>
                </c:pt>
                <c:pt idx="1514">
                  <c:v>1749.4746282091041</c:v>
                </c:pt>
                <c:pt idx="1515">
                  <c:v>1671.3675426165123</c:v>
                </c:pt>
                <c:pt idx="1516">
                  <c:v>1418.807352827163</c:v>
                </c:pt>
                <c:pt idx="1517">
                  <c:v>1164.1451158942909</c:v>
                </c:pt>
                <c:pt idx="1518">
                  <c:v>966.29199409799389</c:v>
                </c:pt>
                <c:pt idx="1519">
                  <c:v>824.78811302391978</c:v>
                </c:pt>
                <c:pt idx="1520">
                  <c:v>711.85267654012182</c:v>
                </c:pt>
                <c:pt idx="1521">
                  <c:v>597.72310774999664</c:v>
                </c:pt>
                <c:pt idx="1522">
                  <c:v>454.25671054861186</c:v>
                </c:pt>
                <c:pt idx="1523">
                  <c:v>251.2866258641975</c:v>
                </c:pt>
                <c:pt idx="1524">
                  <c:v>-39.713208691358034</c:v>
                </c:pt>
                <c:pt idx="1525">
                  <c:v>-420.3235942168202</c:v>
                </c:pt>
                <c:pt idx="1526">
                  <c:v>-745.34046322222389</c:v>
                </c:pt>
                <c:pt idx="1527">
                  <c:v>-956.34307605246738</c:v>
                </c:pt>
                <c:pt idx="1528">
                  <c:v>-965.24664101543021</c:v>
                </c:pt>
                <c:pt idx="1529">
                  <c:v>-799.50473061728394</c:v>
                </c:pt>
                <c:pt idx="1530">
                  <c:v>-545.31888064506211</c:v>
                </c:pt>
                <c:pt idx="1531">
                  <c:v>-231.41055195138892</c:v>
                </c:pt>
                <c:pt idx="1532">
                  <c:v>84.569000466049772</c:v>
                </c:pt>
                <c:pt idx="1533">
                  <c:v>402.21989777777651</c:v>
                </c:pt>
                <c:pt idx="1534">
                  <c:v>750.79530482716018</c:v>
                </c:pt>
                <c:pt idx="1535">
                  <c:v>1159.2723517253098</c:v>
                </c:pt>
                <c:pt idx="1536">
                  <c:v>1570.5697415308628</c:v>
                </c:pt>
                <c:pt idx="1537">
                  <c:v>1868.4520053827168</c:v>
                </c:pt>
                <c:pt idx="1538">
                  <c:v>2110.2778509999998</c:v>
                </c:pt>
                <c:pt idx="1539">
                  <c:v>2267.2947189012348</c:v>
                </c:pt>
                <c:pt idx="1540">
                  <c:v>2367.4122030794783</c:v>
                </c:pt>
                <c:pt idx="1541">
                  <c:v>2411.1160476049358</c:v>
                </c:pt>
                <c:pt idx="1542">
                  <c:v>2310.356137132716</c:v>
                </c:pt>
                <c:pt idx="1543">
                  <c:v>2064.1406180486133</c:v>
                </c:pt>
                <c:pt idx="1544">
                  <c:v>1641.9327502438255</c:v>
                </c:pt>
                <c:pt idx="1545">
                  <c:v>1215.6377520216033</c:v>
                </c:pt>
                <c:pt idx="1546">
                  <c:v>931.18899499999839</c:v>
                </c:pt>
                <c:pt idx="1547">
                  <c:v>760.54616086111105</c:v>
                </c:pt>
                <c:pt idx="1548">
                  <c:v>733.60777979938428</c:v>
                </c:pt>
                <c:pt idx="1549">
                  <c:v>765.05656288194439</c:v>
                </c:pt>
                <c:pt idx="1550">
                  <c:v>825.45660641975383</c:v>
                </c:pt>
                <c:pt idx="1551">
                  <c:v>886.88978493750164</c:v>
                </c:pt>
                <c:pt idx="1552">
                  <c:v>919.41243394753087</c:v>
                </c:pt>
                <c:pt idx="1553">
                  <c:v>923.5427721944443</c:v>
                </c:pt>
                <c:pt idx="1554">
                  <c:v>927.18571511651226</c:v>
                </c:pt>
                <c:pt idx="1555">
                  <c:v>989.2571035486078</c:v>
                </c:pt>
                <c:pt idx="1556">
                  <c:v>1080.8326475277777</c:v>
                </c:pt>
                <c:pt idx="1557">
                  <c:v>1173.5271917276268</c:v>
                </c:pt>
                <c:pt idx="1558">
                  <c:v>1295.7699249313278</c:v>
                </c:pt>
                <c:pt idx="1559">
                  <c:v>1419.7473011234551</c:v>
                </c:pt>
                <c:pt idx="1560">
                  <c:v>1457.5971727777744</c:v>
                </c:pt>
                <c:pt idx="1561">
                  <c:v>1466.6504514938279</c:v>
                </c:pt>
                <c:pt idx="1562">
                  <c:v>1475.8446372716057</c:v>
                </c:pt>
                <c:pt idx="1563">
                  <c:v>1514.1172301111101</c:v>
                </c:pt>
                <c:pt idx="1564">
                  <c:v>1553.1276585609585</c:v>
                </c:pt>
                <c:pt idx="1565">
                  <c:v>1563.3596578734582</c:v>
                </c:pt>
                <c:pt idx="1566">
                  <c:v>1602.6882280486111</c:v>
                </c:pt>
                <c:pt idx="1567">
                  <c:v>1584.9264193819417</c:v>
                </c:pt>
                <c:pt idx="1568">
                  <c:v>1508.1975809868809</c:v>
                </c:pt>
                <c:pt idx="1569">
                  <c:v>1459.9039859753102</c:v>
                </c:pt>
                <c:pt idx="1570">
                  <c:v>1411.0833655277786</c:v>
                </c:pt>
                <c:pt idx="1571">
                  <c:v>1361.7126020794753</c:v>
                </c:pt>
                <c:pt idx="1572">
                  <c:v>1311.7702293202151</c:v>
                </c:pt>
                <c:pt idx="1573">
                  <c:v>1203.3614321944419</c:v>
                </c:pt>
                <c:pt idx="1574">
                  <c:v>1064.0548206141991</c:v>
                </c:pt>
                <c:pt idx="1575">
                  <c:v>952.3636044938271</c:v>
                </c:pt>
                <c:pt idx="1576">
                  <c:v>810.39296877777758</c:v>
                </c:pt>
                <c:pt idx="1577">
                  <c:v>666.38606089429015</c:v>
                </c:pt>
                <c:pt idx="1578">
                  <c:v>549.95546877777588</c:v>
                </c:pt>
                <c:pt idx="1579">
                  <c:v>490.04199493750156</c:v>
                </c:pt>
                <c:pt idx="1580">
                  <c:v>430.13347486111172</c:v>
                </c:pt>
                <c:pt idx="1581">
                  <c:v>397.81778309799222</c:v>
                </c:pt>
                <c:pt idx="1582">
                  <c:v>366.18763721527762</c:v>
                </c:pt>
                <c:pt idx="1583">
                  <c:v>275.35268093750074</c:v>
                </c:pt>
                <c:pt idx="1584">
                  <c:v>212.80985930864205</c:v>
                </c:pt>
                <c:pt idx="1585">
                  <c:v>149.63323111111038</c:v>
                </c:pt>
                <c:pt idx="1586">
                  <c:v>85.836006381942752</c:v>
                </c:pt>
                <c:pt idx="1587">
                  <c:v>50.370546412808494</c:v>
                </c:pt>
                <c:pt idx="1588">
                  <c:v>72.835128264662899</c:v>
                </c:pt>
                <c:pt idx="1589">
                  <c:v>153.86906268827323</c:v>
                </c:pt>
                <c:pt idx="1590">
                  <c:v>236.21794621527852</c:v>
                </c:pt>
                <c:pt idx="1591">
                  <c:v>319.22595554861107</c:v>
                </c:pt>
                <c:pt idx="1592">
                  <c:v>374.57563680169415</c:v>
                </c:pt>
                <c:pt idx="1593">
                  <c:v>429.9341247461436</c:v>
                </c:pt>
                <c:pt idx="1594">
                  <c:v>486.55417122762589</c:v>
                </c:pt>
                <c:pt idx="1595">
                  <c:v>427.42641938194186</c:v>
                </c:pt>
                <c:pt idx="1596">
                  <c:v>367.05252070910569</c:v>
                </c:pt>
                <c:pt idx="1597">
                  <c:v>277.7499287276251</c:v>
                </c:pt>
                <c:pt idx="1598">
                  <c:v>157.66345886111111</c:v>
                </c:pt>
                <c:pt idx="1599">
                  <c:v>94.865518391974547</c:v>
                </c:pt>
                <c:pt idx="1600">
                  <c:v>31.494317357251475</c:v>
                </c:pt>
                <c:pt idx="1601">
                  <c:v>-3.4977829513890129</c:v>
                </c:pt>
                <c:pt idx="1602">
                  <c:v>48.37765856095757</c:v>
                </c:pt>
                <c:pt idx="1603">
                  <c:v>159.3676418819428</c:v>
                </c:pt>
                <c:pt idx="1604">
                  <c:v>242.6332469374974</c:v>
                </c:pt>
                <c:pt idx="1605">
                  <c:v>355.44263765123776</c:v>
                </c:pt>
                <c:pt idx="1606">
                  <c:v>441.08274686419992</c:v>
                </c:pt>
                <c:pt idx="1607">
                  <c:v>497.78755774999922</c:v>
                </c:pt>
                <c:pt idx="1608">
                  <c:v>555.66255775000002</c:v>
                </c:pt>
                <c:pt idx="1609">
                  <c:v>613.53755775000081</c:v>
                </c:pt>
                <c:pt idx="1610">
                  <c:v>643.64524686419668</c:v>
                </c:pt>
                <c:pt idx="1611">
                  <c:v>673.16866704860854</c:v>
                </c:pt>
                <c:pt idx="1612">
                  <c:v>761.74223011111178</c:v>
                </c:pt>
                <c:pt idx="1613">
                  <c:v>850.91052004938274</c:v>
                </c:pt>
                <c:pt idx="1614">
                  <c:v>941.27321750308556</c:v>
                </c:pt>
                <c:pt idx="1615">
                  <c:v>1032.2526585609592</c:v>
                </c:pt>
                <c:pt idx="1616">
                  <c:v>1153.3997843179013</c:v>
                </c:pt>
                <c:pt idx="1617">
                  <c:v>1246.8693173572522</c:v>
                </c:pt>
                <c:pt idx="1618">
                  <c:v>1312.0824929313271</c:v>
                </c:pt>
                <c:pt idx="1619">
                  <c:v>1291.1841260956764</c:v>
                </c:pt>
                <c:pt idx="1620">
                  <c:v>1211.2466247461402</c:v>
                </c:pt>
                <c:pt idx="1621">
                  <c:v>1130.7419174313304</c:v>
                </c:pt>
                <c:pt idx="1622">
                  <c:v>1020.0777816905879</c:v>
                </c:pt>
                <c:pt idx="1623">
                  <c:v>850.29029744984473</c:v>
                </c:pt>
                <c:pt idx="1624">
                  <c:v>649.01137271527614</c:v>
                </c:pt>
                <c:pt idx="1625">
                  <c:v>474.7443098734567</c:v>
                </c:pt>
                <c:pt idx="1626">
                  <c:v>211.74406268827408</c:v>
                </c:pt>
                <c:pt idx="1627">
                  <c:v>-83.999276000001601</c:v>
                </c:pt>
                <c:pt idx="1628">
                  <c:v>-324.32247990432177</c:v>
                </c:pt>
                <c:pt idx="1629">
                  <c:v>-480.19557876543308</c:v>
                </c:pt>
                <c:pt idx="1630">
                  <c:v>-491.80912778472316</c:v>
                </c:pt>
                <c:pt idx="1631">
                  <c:v>-329.0031481180539</c:v>
                </c:pt>
                <c:pt idx="1632">
                  <c:v>-76.268475756173871</c:v>
                </c:pt>
                <c:pt idx="1633">
                  <c:v>207.82828882021522</c:v>
                </c:pt>
                <c:pt idx="1634">
                  <c:v>437.57878454012581</c:v>
                </c:pt>
                <c:pt idx="1635">
                  <c:v>523.8092172831806</c:v>
                </c:pt>
                <c:pt idx="1636">
                  <c:v>523.80921728317651</c:v>
                </c:pt>
                <c:pt idx="1637">
                  <c:v>436.41520044444275</c:v>
                </c:pt>
                <c:pt idx="1638">
                  <c:v>347.86145243750332</c:v>
                </c:pt>
                <c:pt idx="1639">
                  <c:v>287.67249428318144</c:v>
                </c:pt>
                <c:pt idx="1640">
                  <c:v>284.79243099999837</c:v>
                </c:pt>
                <c:pt idx="1641">
                  <c:v>369.31078790123206</c:v>
                </c:pt>
                <c:pt idx="1642">
                  <c:v>512.85451886111264</c:v>
                </c:pt>
                <c:pt idx="1643">
                  <c:v>715.98862817207032</c:v>
                </c:pt>
                <c:pt idx="1644">
                  <c:v>892.47993099999667</c:v>
                </c:pt>
                <c:pt idx="1645">
                  <c:v>1041.2033725239164</c:v>
                </c:pt>
                <c:pt idx="1646">
                  <c:v>1162.7657888202184</c:v>
                </c:pt>
                <c:pt idx="1647">
                  <c:v>1256.0355200493843</c:v>
                </c:pt>
                <c:pt idx="1648">
                  <c:v>1350.5651585609576</c:v>
                </c:pt>
                <c:pt idx="1649">
                  <c:v>1387.9174521535485</c:v>
                </c:pt>
                <c:pt idx="1650">
                  <c:v>1396.440127715277</c:v>
                </c:pt>
                <c:pt idx="1651">
                  <c:v>1347.1956852461444</c:v>
                </c:pt>
                <c:pt idx="1652">
                  <c:v>1267.8666712276226</c:v>
                </c:pt>
                <c:pt idx="1653">
                  <c:v>1216.9211612808624</c:v>
                </c:pt>
                <c:pt idx="1654">
                  <c:v>1136.4659916049375</c:v>
                </c:pt>
                <c:pt idx="1655">
                  <c:v>1083.7164859753068</c:v>
                </c:pt>
                <c:pt idx="1656">
                  <c:v>1088.8772071111134</c:v>
                </c:pt>
                <c:pt idx="1657">
                  <c:v>1094.0731550123483</c:v>
                </c:pt>
                <c:pt idx="1658">
                  <c:v>1099.3043296790108</c:v>
                </c:pt>
                <c:pt idx="1659">
                  <c:v>1104.5707311111096</c:v>
                </c:pt>
                <c:pt idx="1660">
                  <c:v>1109.8723593086404</c:v>
                </c:pt>
                <c:pt idx="1661">
                  <c:v>1086.2717142716049</c:v>
                </c:pt>
                <c:pt idx="1662">
                  <c:v>1090.9703593202159</c:v>
                </c:pt>
                <c:pt idx="1663">
                  <c:v>1096.3732644683641</c:v>
                </c:pt>
                <c:pt idx="1664">
                  <c:v>1043.2547034290155</c:v>
                </c:pt>
                <c:pt idx="1665">
                  <c:v>1018.4156174197539</c:v>
                </c:pt>
                <c:pt idx="1666">
                  <c:v>964.65884646604934</c:v>
                </c:pt>
                <c:pt idx="1667">
                  <c:v>909.54034086111039</c:v>
                </c:pt>
                <c:pt idx="1668">
                  <c:v>883.36814194752742</c:v>
                </c:pt>
                <c:pt idx="1669">
                  <c:v>856.51039715355182</c:v>
                </c:pt>
                <c:pt idx="1670">
                  <c:v>829.65760612345684</c:v>
                </c:pt>
                <c:pt idx="1671">
                  <c:v>773.1751641944436</c:v>
                </c:pt>
                <c:pt idx="1672">
                  <c:v>744.93476885725386</c:v>
                </c:pt>
                <c:pt idx="1673">
                  <c:v>745.63242393827227</c:v>
                </c:pt>
                <c:pt idx="1674">
                  <c:v>717.39312943750247</c:v>
                </c:pt>
                <c:pt idx="1675">
                  <c:v>688.45562943749997</c:v>
                </c:pt>
                <c:pt idx="1676">
                  <c:v>659.51812943749746</c:v>
                </c:pt>
                <c:pt idx="1677">
                  <c:v>600.94492393826818</c:v>
                </c:pt>
                <c:pt idx="1678">
                  <c:v>541.67516419444439</c:v>
                </c:pt>
                <c:pt idx="1679">
                  <c:v>510.64965271527927</c:v>
                </c:pt>
                <c:pt idx="1680">
                  <c:v>508.56659500000166</c:v>
                </c:pt>
                <c:pt idx="1681">
                  <c:v>564.36349104860938</c:v>
                </c:pt>
                <c:pt idx="1682">
                  <c:v>650.48439056789869</c:v>
                </c:pt>
                <c:pt idx="1683">
                  <c:v>737.29689056790198</c:v>
                </c:pt>
                <c:pt idx="1684">
                  <c:v>854.43064194753322</c:v>
                </c:pt>
                <c:pt idx="1685">
                  <c:v>915.07974972530781</c:v>
                </c:pt>
                <c:pt idx="1686">
                  <c:v>917.8626641944436</c:v>
                </c:pt>
                <c:pt idx="1687">
                  <c:v>920.6543853549415</c:v>
                </c:pt>
                <c:pt idx="1688">
                  <c:v>865.57991320678843</c:v>
                </c:pt>
                <c:pt idx="1689">
                  <c:v>809.10847964197274</c:v>
                </c:pt>
                <c:pt idx="1690">
                  <c:v>781.57674775000328</c:v>
                </c:pt>
                <c:pt idx="1691">
                  <c:v>753.34295743132793</c:v>
                </c:pt>
                <c:pt idx="1692">
                  <c:v>754.04721753086096</c:v>
                </c:pt>
                <c:pt idx="1693">
                  <c:v>754.75202804860771</c:v>
                </c:pt>
                <c:pt idx="1694">
                  <c:v>755.45738898457262</c:v>
                </c:pt>
                <c:pt idx="1695">
                  <c:v>756.16330033873953</c:v>
                </c:pt>
                <c:pt idx="1696">
                  <c:v>756.86976211110766</c:v>
                </c:pt>
                <c:pt idx="1697">
                  <c:v>757.57677430169417</c:v>
                </c:pt>
                <c:pt idx="1698">
                  <c:v>729.34683691049213</c:v>
                </c:pt>
                <c:pt idx="1699">
                  <c:v>671.47183691049531</c:v>
                </c:pt>
                <c:pt idx="1700">
                  <c:v>612.88927430170236</c:v>
                </c:pt>
                <c:pt idx="1701">
                  <c:v>582.53830033873305</c:v>
                </c:pt>
                <c:pt idx="1702">
                  <c:v>581.12702804860942</c:v>
                </c:pt>
                <c:pt idx="1703">
                  <c:v>550.78045743132714</c:v>
                </c:pt>
                <c:pt idx="1704">
                  <c:v>548.67097964197524</c:v>
                </c:pt>
                <c:pt idx="1705">
                  <c:v>576.20491320679264</c:v>
                </c:pt>
                <c:pt idx="1706">
                  <c:v>574.80354844444287</c:v>
                </c:pt>
                <c:pt idx="1707">
                  <c:v>602.341885354939</c:v>
                </c:pt>
                <c:pt idx="1708">
                  <c:v>630.58062943749917</c:v>
                </c:pt>
                <c:pt idx="1709">
                  <c:v>629.88242393827068</c:v>
                </c:pt>
                <c:pt idx="1710">
                  <c:v>687.05976885725306</c:v>
                </c:pt>
                <c:pt idx="1711">
                  <c:v>745.63242393827227</c:v>
                </c:pt>
                <c:pt idx="1712">
                  <c:v>775.26812943749917</c:v>
                </c:pt>
                <c:pt idx="1713">
                  <c:v>834.54119169058629</c:v>
                </c:pt>
                <c:pt idx="1714">
                  <c:v>865.57991320679264</c:v>
                </c:pt>
                <c:pt idx="1715">
                  <c:v>896.62358848687938</c:v>
                </c:pt>
                <c:pt idx="1716">
                  <c:v>928.37702804861021</c:v>
                </c:pt>
                <c:pt idx="1717">
                  <c:v>960.13927430169906</c:v>
                </c:pt>
                <c:pt idx="1718">
                  <c:v>992.62009152777784</c:v>
                </c:pt>
                <c:pt idx="1719">
                  <c:v>1025.1146692091031</c:v>
                </c:pt>
                <c:pt idx="1720">
                  <c:v>1029.4013262276217</c:v>
                </c:pt>
                <c:pt idx="1721">
                  <c:v>975.11367691049543</c:v>
                </c:pt>
                <c:pt idx="1722">
                  <c:v>891.18096498456612</c:v>
                </c:pt>
                <c:pt idx="1723">
                  <c:v>805.81166153086747</c:v>
                </c:pt>
                <c:pt idx="1724">
                  <c:v>719.72158543132707</c:v>
                </c:pt>
                <c:pt idx="1725">
                  <c:v>545.37416153085758</c:v>
                </c:pt>
                <c:pt idx="1726">
                  <c:v>310.27029830170397</c:v>
                </c:pt>
                <c:pt idx="1727">
                  <c:v>43.38052083642458</c:v>
                </c:pt>
                <c:pt idx="1728">
                  <c:v>-255.94273788889234</c:v>
                </c:pt>
                <c:pt idx="1729">
                  <c:v>-558.64639005015761</c:v>
                </c:pt>
                <c:pt idx="1730">
                  <c:v>-748.8235664575634</c:v>
                </c:pt>
                <c:pt idx="1731">
                  <c:v>-823.6032857283933</c:v>
                </c:pt>
                <c:pt idx="1732">
                  <c:v>-840.81926649691172</c:v>
                </c:pt>
                <c:pt idx="1733">
                  <c:v>-799.14720255015607</c:v>
                </c:pt>
                <c:pt idx="1734">
                  <c:v>-756.50337525385874</c:v>
                </c:pt>
                <c:pt idx="1735">
                  <c:v>-741.86491471913405</c:v>
                </c:pt>
                <c:pt idx="1736">
                  <c:v>-784.81028295138969</c:v>
                </c:pt>
                <c:pt idx="1737">
                  <c:v>-799.11675306250083</c:v>
                </c:pt>
                <c:pt idx="1738">
                  <c:v>-783.5921192098748</c:v>
                </c:pt>
                <c:pt idx="1739">
                  <c:v>-738.83881412422591</c:v>
                </c:pt>
                <c:pt idx="1740">
                  <c:v>-605.87769887654486</c:v>
                </c:pt>
                <c:pt idx="1741">
                  <c:v>-413.17318901543297</c:v>
                </c:pt>
                <c:pt idx="1742">
                  <c:v>-276.02972099999658</c:v>
                </c:pt>
                <c:pt idx="1743">
                  <c:v>-196.12579516126709</c:v>
                </c:pt>
                <c:pt idx="1744">
                  <c:v>-115.08635655555815</c:v>
                </c:pt>
                <c:pt idx="1745">
                  <c:v>-91.339300274691368</c:v>
                </c:pt>
                <c:pt idx="1746">
                  <c:v>-96.474702172839557</c:v>
                </c:pt>
                <c:pt idx="1747">
                  <c:v>-43.680062249999196</c:v>
                </c:pt>
                <c:pt idx="1748">
                  <c:v>10.170279799384332</c:v>
                </c:pt>
                <c:pt idx="1749">
                  <c:v>64.055848614195895</c:v>
                </c:pt>
                <c:pt idx="1750">
                  <c:v>147.89939279012088</c:v>
                </c:pt>
                <c:pt idx="1751">
                  <c:v>174.37789943749988</c:v>
                </c:pt>
                <c:pt idx="1752">
                  <c:v>171.93266654012336</c:v>
                </c:pt>
                <c:pt idx="1753">
                  <c:v>169.50119409799379</c:v>
                </c:pt>
                <c:pt idx="1754">
                  <c:v>167.0834821111111</c:v>
                </c:pt>
                <c:pt idx="1755">
                  <c:v>164.67953057947523</c:v>
                </c:pt>
                <c:pt idx="1756">
                  <c:v>162.28933950308635</c:v>
                </c:pt>
                <c:pt idx="1757">
                  <c:v>130.97540888194607</c:v>
                </c:pt>
                <c:pt idx="1758">
                  <c:v>128.14185593750159</c:v>
                </c:pt>
                <c:pt idx="1759">
                  <c:v>125.79569831790286</c:v>
                </c:pt>
                <c:pt idx="1760">
                  <c:v>94.060972975307834</c:v>
                </c:pt>
                <c:pt idx="1761">
                  <c:v>91.283562688270763</c:v>
                </c:pt>
                <c:pt idx="1762">
                  <c:v>88.525967456789317</c:v>
                </c:pt>
                <c:pt idx="1763">
                  <c:v>85.788187280863326</c:v>
                </c:pt>
                <c:pt idx="1764">
                  <c:v>54.132722160494609</c:v>
                </c:pt>
                <c:pt idx="1765">
                  <c:v>-35.825693118053948</c:v>
                </c:pt>
                <c:pt idx="1766">
                  <c:v>-213.45581122222313</c:v>
                </c:pt>
                <c:pt idx="1767">
                  <c:v>-450.66227201311722</c:v>
                </c:pt>
                <c:pt idx="1768">
                  <c:v>-747.35921025000005</c:v>
                </c:pt>
                <c:pt idx="1769">
                  <c:v>-1075.3246696057124</c:v>
                </c:pt>
                <c:pt idx="1770">
                  <c:v>-1347.1205997847219</c:v>
                </c:pt>
                <c:pt idx="1771">
                  <c:v>-1475.3232613649666</c:v>
                </c:pt>
                <c:pt idx="1772">
                  <c:v>-1487.2122946983</c:v>
                </c:pt>
                <c:pt idx="1773">
                  <c:v>-1440.6626997847231</c:v>
                </c:pt>
                <c:pt idx="1774">
                  <c:v>-1306.0808781180565</c:v>
                </c:pt>
                <c:pt idx="1775">
                  <c:v>-1141.1274418055559</c:v>
                </c:pt>
                <c:pt idx="1776">
                  <c:v>-1061.6861424722215</c:v>
                </c:pt>
                <c:pt idx="1777">
                  <c:v>-1097.6778022499996</c:v>
                </c:pt>
                <c:pt idx="1778">
                  <c:v>-1249.3762541983042</c:v>
                </c:pt>
                <c:pt idx="1779">
                  <c:v>-1488.5779810000008</c:v>
                </c:pt>
                <c:pt idx="1780">
                  <c:v>-1699.3414371180552</c:v>
                </c:pt>
                <c:pt idx="1781">
                  <c:v>-1765.4793152847228</c:v>
                </c:pt>
                <c:pt idx="1782">
                  <c:v>-1657.0787744320974</c:v>
                </c:pt>
                <c:pt idx="1783">
                  <c:v>-1431.7082316172834</c:v>
                </c:pt>
                <c:pt idx="1784">
                  <c:v>-1147.0665530131178</c:v>
                </c:pt>
                <c:pt idx="1785">
                  <c:v>-948.06415799459853</c:v>
                </c:pt>
                <c:pt idx="1786">
                  <c:v>-864.25694142052544</c:v>
                </c:pt>
                <c:pt idx="1787">
                  <c:v>-837.97053072839526</c:v>
                </c:pt>
                <c:pt idx="1788">
                  <c:v>-869.36041906249955</c:v>
                </c:pt>
                <c:pt idx="1789">
                  <c:v>-987.47721736496942</c:v>
                </c:pt>
                <c:pt idx="1790">
                  <c:v>-1192.4893536080247</c:v>
                </c:pt>
                <c:pt idx="1791">
                  <c:v>-1455.4309812538577</c:v>
                </c:pt>
                <c:pt idx="1792">
                  <c:v>-1718.3167414513891</c:v>
                </c:pt>
                <c:pt idx="1793">
                  <c:v>-1807.2098222847221</c:v>
                </c:pt>
                <c:pt idx="1794">
                  <c:v>-2271.5487145802467</c:v>
                </c:pt>
                <c:pt idx="1795">
                  <c:v>-1259.48038</c:v>
                </c:pt>
                <c:pt idx="1796">
                  <c:v>245.26962</c:v>
                </c:pt>
                <c:pt idx="1797">
                  <c:v>245.26962</c:v>
                </c:pt>
                <c:pt idx="1798">
                  <c:v>245.26962</c:v>
                </c:pt>
                <c:pt idx="1799">
                  <c:v>245.26962</c:v>
                </c:pt>
                <c:pt idx="1800">
                  <c:v>245.26962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AA7-4491-9D8B-77832204FB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6678256"/>
        <c:axId val="1466679696"/>
      </c:scatterChart>
      <c:valAx>
        <c:axId val="1466678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4851061216375353"/>
              <c:y val="0.912955649189790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6679696"/>
        <c:crosses val="autoZero"/>
        <c:crossBetween val="midCat"/>
      </c:valAx>
      <c:valAx>
        <c:axId val="1466679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Total</a:t>
                </a:r>
                <a:r>
                  <a:rPr lang="en-GB" sz="1800" baseline="0"/>
                  <a:t> Tractive Force (N)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9.3589559114387339E-3"/>
              <c:y val="0.3232491348682535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66678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9430024816852507E-2"/>
          <c:y val="0.10932940309506264"/>
          <c:w val="0.92949830095010311"/>
          <c:h val="0.77215905859962042"/>
        </c:manualLayout>
      </c:layout>
      <c:scatterChart>
        <c:scatterStyle val="smoothMarker"/>
        <c:varyColors val="0"/>
        <c:ser>
          <c:idx val="0"/>
          <c:order val="0"/>
          <c:tx>
            <c:v>Tractive Power vs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WLTC_class_3!$Q$13:$Q$1813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40.956012268689989</c:v>
                </c:pt>
                <c:pt idx="13">
                  <c:v>826.43571228701569</c:v>
                </c:pt>
                <c:pt idx="14">
                  <c:v>3928.4206946250006</c:v>
                </c:pt>
                <c:pt idx="15">
                  <c:v>6809.4247222031245</c:v>
                </c:pt>
                <c:pt idx="16">
                  <c:v>8280.7191758869358</c:v>
                </c:pt>
                <c:pt idx="17">
                  <c:v>12871.015904572165</c:v>
                </c:pt>
                <c:pt idx="18">
                  <c:v>17429.569244853035</c:v>
                </c:pt>
                <c:pt idx="19">
                  <c:v>14027.352123010973</c:v>
                </c:pt>
                <c:pt idx="20">
                  <c:v>6674.6304820628666</c:v>
                </c:pt>
                <c:pt idx="21">
                  <c:v>3891.0726145539925</c:v>
                </c:pt>
                <c:pt idx="22">
                  <c:v>3693.7265496535688</c:v>
                </c:pt>
                <c:pt idx="23">
                  <c:v>3996.7725120000014</c:v>
                </c:pt>
                <c:pt idx="24">
                  <c:v>6849.2072012401622</c:v>
                </c:pt>
                <c:pt idx="25">
                  <c:v>9253.920372541832</c:v>
                </c:pt>
                <c:pt idx="26">
                  <c:v>10883.328969975331</c:v>
                </c:pt>
                <c:pt idx="27">
                  <c:v>15509.188752405078</c:v>
                </c:pt>
                <c:pt idx="28">
                  <c:v>17578.273730421293</c:v>
                </c:pt>
                <c:pt idx="29">
                  <c:v>17892.663555563278</c:v>
                </c:pt>
                <c:pt idx="30">
                  <c:v>14639.550906437471</c:v>
                </c:pt>
                <c:pt idx="31">
                  <c:v>10314.859373507694</c:v>
                </c:pt>
                <c:pt idx="32">
                  <c:v>8443.4194123946909</c:v>
                </c:pt>
                <c:pt idx="33">
                  <c:v>7519.346795214532</c:v>
                </c:pt>
                <c:pt idx="34">
                  <c:v>5835.4949860370416</c:v>
                </c:pt>
                <c:pt idx="35">
                  <c:v>2990.0650510390028</c:v>
                </c:pt>
                <c:pt idx="36">
                  <c:v>-2723.6952045248531</c:v>
                </c:pt>
                <c:pt idx="37">
                  <c:v>-11254.584643837183</c:v>
                </c:pt>
                <c:pt idx="38">
                  <c:v>-15077.260327739015</c:v>
                </c:pt>
                <c:pt idx="39">
                  <c:v>-12854.845800210036</c:v>
                </c:pt>
                <c:pt idx="40">
                  <c:v>-10397.741599734745</c:v>
                </c:pt>
                <c:pt idx="41">
                  <c:v>-12081.259523359975</c:v>
                </c:pt>
                <c:pt idx="42">
                  <c:v>-14621.52042610167</c:v>
                </c:pt>
                <c:pt idx="43">
                  <c:v>-11888.628464614607</c:v>
                </c:pt>
                <c:pt idx="44">
                  <c:v>-5898.6755092453741</c:v>
                </c:pt>
                <c:pt idx="45">
                  <c:v>-1530.25138770064</c:v>
                </c:pt>
                <c:pt idx="46">
                  <c:v>-840.94624137036794</c:v>
                </c:pt>
                <c:pt idx="47">
                  <c:v>-1749.6675830005788</c:v>
                </c:pt>
                <c:pt idx="48">
                  <c:v>-1213.1242694430714</c:v>
                </c:pt>
                <c:pt idx="49">
                  <c:v>397.35704055538719</c:v>
                </c:pt>
                <c:pt idx="50">
                  <c:v>683.51676277760328</c:v>
                </c:pt>
                <c:pt idx="51">
                  <c:v>-1711.4139708379646</c:v>
                </c:pt>
                <c:pt idx="52">
                  <c:v>-4327.3528436461966</c:v>
                </c:pt>
                <c:pt idx="53">
                  <c:v>-2881.1176296686162</c:v>
                </c:pt>
                <c:pt idx="54">
                  <c:v>-231.96218785684545</c:v>
                </c:pt>
                <c:pt idx="55">
                  <c:v>734.31710370370399</c:v>
                </c:pt>
                <c:pt idx="56">
                  <c:v>830.77543703703702</c:v>
                </c:pt>
                <c:pt idx="57">
                  <c:v>1120.1504370370378</c:v>
                </c:pt>
                <c:pt idx="58">
                  <c:v>1445.4490500410877</c:v>
                </c:pt>
                <c:pt idx="59">
                  <c:v>3304.4859391249988</c:v>
                </c:pt>
                <c:pt idx="60">
                  <c:v>4216.1605469901624</c:v>
                </c:pt>
                <c:pt idx="61">
                  <c:v>2545.5884572343766</c:v>
                </c:pt>
                <c:pt idx="62">
                  <c:v>2264.26900943692</c:v>
                </c:pt>
                <c:pt idx="63">
                  <c:v>2698.8399348750017</c:v>
                </c:pt>
                <c:pt idx="64">
                  <c:v>3402.5057948281269</c:v>
                </c:pt>
                <c:pt idx="65">
                  <c:v>2686.634818333162</c:v>
                </c:pt>
                <c:pt idx="66">
                  <c:v>2151.4401370312685</c:v>
                </c:pt>
                <c:pt idx="67">
                  <c:v>4555.0840638902591</c:v>
                </c:pt>
                <c:pt idx="68">
                  <c:v>9279.4159593637924</c:v>
                </c:pt>
                <c:pt idx="69">
                  <c:v>13238.225949124824</c:v>
                </c:pt>
                <c:pt idx="70">
                  <c:v>16006.523959430195</c:v>
                </c:pt>
                <c:pt idx="71">
                  <c:v>16844.423422993663</c:v>
                </c:pt>
                <c:pt idx="72">
                  <c:v>14539.987060129797</c:v>
                </c:pt>
                <c:pt idx="73">
                  <c:v>10673.787417689982</c:v>
                </c:pt>
                <c:pt idx="74">
                  <c:v>8467.7641901304214</c:v>
                </c:pt>
                <c:pt idx="75">
                  <c:v>8407.8562807421076</c:v>
                </c:pt>
                <c:pt idx="76">
                  <c:v>9261.1985699199267</c:v>
                </c:pt>
                <c:pt idx="77">
                  <c:v>8939.2186385582736</c:v>
                </c:pt>
                <c:pt idx="78">
                  <c:v>6300.5584356140034</c:v>
                </c:pt>
                <c:pt idx="79">
                  <c:v>2209.7684760057746</c:v>
                </c:pt>
                <c:pt idx="80">
                  <c:v>-24.332480671296395</c:v>
                </c:pt>
                <c:pt idx="81">
                  <c:v>-2201.718861441731</c:v>
                </c:pt>
                <c:pt idx="82">
                  <c:v>-1559.381542771197</c:v>
                </c:pt>
                <c:pt idx="83">
                  <c:v>1123.5743386788579</c:v>
                </c:pt>
                <c:pt idx="84">
                  <c:v>-366.74759437343988</c:v>
                </c:pt>
                <c:pt idx="85">
                  <c:v>-1240.4063824826765</c:v>
                </c:pt>
                <c:pt idx="86">
                  <c:v>-947.45541863581593</c:v>
                </c:pt>
                <c:pt idx="87">
                  <c:v>-385.36659973472337</c:v>
                </c:pt>
                <c:pt idx="88">
                  <c:v>-4786.6065613750079</c:v>
                </c:pt>
                <c:pt idx="89">
                  <c:v>-15271.348113358006</c:v>
                </c:pt>
                <c:pt idx="90">
                  <c:v>-19709.324639686918</c:v>
                </c:pt>
                <c:pt idx="91">
                  <c:v>-16634.277973628257</c:v>
                </c:pt>
                <c:pt idx="92">
                  <c:v>-9462.8697852066216</c:v>
                </c:pt>
                <c:pt idx="93">
                  <c:v>-4717.7766953427636</c:v>
                </c:pt>
                <c:pt idx="94">
                  <c:v>-4088.5995629629615</c:v>
                </c:pt>
                <c:pt idx="95">
                  <c:v>-3909.4013883217376</c:v>
                </c:pt>
                <c:pt idx="96">
                  <c:v>-2167.5358455865908</c:v>
                </c:pt>
                <c:pt idx="97">
                  <c:v>-796.12370899999974</c:v>
                </c:pt>
                <c:pt idx="98">
                  <c:v>-486.65660926251718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44.171290046467767</c:v>
                </c:pt>
                <c:pt idx="139">
                  <c:v>1030.5818872014102</c:v>
                </c:pt>
                <c:pt idx="140">
                  <c:v>5222.5635849402206</c:v>
                </c:pt>
                <c:pt idx="141">
                  <c:v>10496.198236671871</c:v>
                </c:pt>
                <c:pt idx="142">
                  <c:v>10642.559711949243</c:v>
                </c:pt>
                <c:pt idx="143">
                  <c:v>6656.5425382968742</c:v>
                </c:pt>
                <c:pt idx="144">
                  <c:v>4455.2820688102101</c:v>
                </c:pt>
                <c:pt idx="145">
                  <c:v>6334.5462076927324</c:v>
                </c:pt>
                <c:pt idx="146">
                  <c:v>10074.440237370367</c:v>
                </c:pt>
                <c:pt idx="147">
                  <c:v>11860.124380444613</c:v>
                </c:pt>
                <c:pt idx="148">
                  <c:v>10510.696822704112</c:v>
                </c:pt>
                <c:pt idx="149">
                  <c:v>7108.7606762235973</c:v>
                </c:pt>
                <c:pt idx="150">
                  <c:v>2711.669950771432</c:v>
                </c:pt>
                <c:pt idx="151">
                  <c:v>-3947.0921474120405</c:v>
                </c:pt>
                <c:pt idx="152">
                  <c:v>-12860.457005717413</c:v>
                </c:pt>
                <c:pt idx="153">
                  <c:v>-16356.663992913747</c:v>
                </c:pt>
                <c:pt idx="154">
                  <c:v>-11714.412177189066</c:v>
                </c:pt>
                <c:pt idx="155">
                  <c:v>-4742.0030810273702</c:v>
                </c:pt>
                <c:pt idx="156">
                  <c:v>155.56710370370277</c:v>
                </c:pt>
                <c:pt idx="157">
                  <c:v>3000.6421891249997</c:v>
                </c:pt>
                <c:pt idx="158">
                  <c:v>6195.6420378431703</c:v>
                </c:pt>
                <c:pt idx="159">
                  <c:v>9506.1600516556955</c:v>
                </c:pt>
                <c:pt idx="160">
                  <c:v>11448.699498688078</c:v>
                </c:pt>
                <c:pt idx="161">
                  <c:v>11849.265803374996</c:v>
                </c:pt>
                <c:pt idx="162">
                  <c:v>10472.992318677667</c:v>
                </c:pt>
                <c:pt idx="163">
                  <c:v>10915.293607296295</c:v>
                </c:pt>
                <c:pt idx="164">
                  <c:v>10505.541576260825</c:v>
                </c:pt>
                <c:pt idx="165">
                  <c:v>8848.4952852735169</c:v>
                </c:pt>
                <c:pt idx="166">
                  <c:v>7858.3915606556739</c:v>
                </c:pt>
                <c:pt idx="167">
                  <c:v>10814.59353064061</c:v>
                </c:pt>
                <c:pt idx="168">
                  <c:v>14049.387038507546</c:v>
                </c:pt>
                <c:pt idx="169">
                  <c:v>11300.576286703696</c:v>
                </c:pt>
                <c:pt idx="170">
                  <c:v>3619.3397112825655</c:v>
                </c:pt>
                <c:pt idx="171">
                  <c:v>-5770.22504119118</c:v>
                </c:pt>
                <c:pt idx="172">
                  <c:v>-15335.037344859371</c:v>
                </c:pt>
                <c:pt idx="173">
                  <c:v>-17594.935093188444</c:v>
                </c:pt>
                <c:pt idx="174">
                  <c:v>-10418.115090046274</c:v>
                </c:pt>
                <c:pt idx="175">
                  <c:v>-2219.8256572696546</c:v>
                </c:pt>
                <c:pt idx="176">
                  <c:v>3041.5138964965017</c:v>
                </c:pt>
                <c:pt idx="177">
                  <c:v>7518.5068413835061</c:v>
                </c:pt>
                <c:pt idx="178">
                  <c:v>9432.5120491544949</c:v>
                </c:pt>
                <c:pt idx="179">
                  <c:v>6404.6148428902616</c:v>
                </c:pt>
                <c:pt idx="180">
                  <c:v>2928.7131366035683</c:v>
                </c:pt>
                <c:pt idx="181">
                  <c:v>1257.5988679274856</c:v>
                </c:pt>
                <c:pt idx="182">
                  <c:v>-636.84349044307123</c:v>
                </c:pt>
                <c:pt idx="183">
                  <c:v>-4950.5477559019791</c:v>
                </c:pt>
                <c:pt idx="184">
                  <c:v>-7946.3288640781238</c:v>
                </c:pt>
                <c:pt idx="185">
                  <c:v>-7966.4083541989039</c:v>
                </c:pt>
                <c:pt idx="186">
                  <c:v>-6432.1609244212996</c:v>
                </c:pt>
                <c:pt idx="187">
                  <c:v>-4585.6762117031212</c:v>
                </c:pt>
                <c:pt idx="188">
                  <c:v>-3195.244205171874</c:v>
                </c:pt>
                <c:pt idx="189">
                  <c:v>-2181.9587464239771</c:v>
                </c:pt>
                <c:pt idx="190">
                  <c:v>-1319.879048401599</c:v>
                </c:pt>
                <c:pt idx="191">
                  <c:v>-808.92784173304563</c:v>
                </c:pt>
                <c:pt idx="192">
                  <c:v>-349.01890727025403</c:v>
                </c:pt>
                <c:pt idx="193">
                  <c:v>163.21966064118124</c:v>
                </c:pt>
                <c:pt idx="194">
                  <c:v>354.74323729955415</c:v>
                </c:pt>
                <c:pt idx="195">
                  <c:v>637.85877037037096</c:v>
                </c:pt>
                <c:pt idx="196">
                  <c:v>830.77543703703702</c:v>
                </c:pt>
                <c:pt idx="197">
                  <c:v>830.77543703703702</c:v>
                </c:pt>
                <c:pt idx="198">
                  <c:v>1313.0671037037037</c:v>
                </c:pt>
                <c:pt idx="199">
                  <c:v>1871.3359800856269</c:v>
                </c:pt>
                <c:pt idx="200">
                  <c:v>2469.9391667652608</c:v>
                </c:pt>
                <c:pt idx="201">
                  <c:v>3225.4977939986279</c:v>
                </c:pt>
                <c:pt idx="202">
                  <c:v>4062.0805202546303</c:v>
                </c:pt>
                <c:pt idx="203">
                  <c:v>6463.7016944589122</c:v>
                </c:pt>
                <c:pt idx="204">
                  <c:v>8525.021168076988</c:v>
                </c:pt>
                <c:pt idx="205">
                  <c:v>9696.8718616282586</c:v>
                </c:pt>
                <c:pt idx="206">
                  <c:v>12629.179537793036</c:v>
                </c:pt>
                <c:pt idx="207">
                  <c:v>14522.704944594885</c:v>
                </c:pt>
                <c:pt idx="208">
                  <c:v>14349.379803270238</c:v>
                </c:pt>
                <c:pt idx="209">
                  <c:v>16835.120287517151</c:v>
                </c:pt>
                <c:pt idx="210">
                  <c:v>18293.553705174214</c:v>
                </c:pt>
                <c:pt idx="211">
                  <c:v>15015.321878978586</c:v>
                </c:pt>
                <c:pt idx="212">
                  <c:v>12584.118498480109</c:v>
                </c:pt>
                <c:pt idx="213">
                  <c:v>11080.246426171872</c:v>
                </c:pt>
                <c:pt idx="214">
                  <c:v>12078.689501541845</c:v>
                </c:pt>
                <c:pt idx="215">
                  <c:v>15327.649869771965</c:v>
                </c:pt>
                <c:pt idx="216">
                  <c:v>18231.243296875</c:v>
                </c:pt>
                <c:pt idx="217">
                  <c:v>19151.674869885996</c:v>
                </c:pt>
                <c:pt idx="218">
                  <c:v>18023.286521857852</c:v>
                </c:pt>
                <c:pt idx="219">
                  <c:v>15826.317431842752</c:v>
                </c:pt>
                <c:pt idx="220">
                  <c:v>13335.655717734742</c:v>
                </c:pt>
                <c:pt idx="221">
                  <c:v>10216.343967481864</c:v>
                </c:pt>
                <c:pt idx="222">
                  <c:v>8176.9258529531135</c:v>
                </c:pt>
                <c:pt idx="223">
                  <c:v>7825.9182678503103</c:v>
                </c:pt>
                <c:pt idx="224">
                  <c:v>7883.0411767590986</c:v>
                </c:pt>
                <c:pt idx="225">
                  <c:v>9266.561165185356</c:v>
                </c:pt>
                <c:pt idx="226">
                  <c:v>9837.0340624183555</c:v>
                </c:pt>
                <c:pt idx="227">
                  <c:v>9505.5483546709329</c:v>
                </c:pt>
                <c:pt idx="228">
                  <c:v>9166.6585801250221</c:v>
                </c:pt>
                <c:pt idx="229">
                  <c:v>8348.1238519874951</c:v>
                </c:pt>
                <c:pt idx="230">
                  <c:v>6590.6582440559505</c:v>
                </c:pt>
                <c:pt idx="231">
                  <c:v>3865.7103273893094</c:v>
                </c:pt>
                <c:pt idx="232">
                  <c:v>-2042.0462869014123</c:v>
                </c:pt>
                <c:pt idx="233">
                  <c:v>-9557.4736035781443</c:v>
                </c:pt>
                <c:pt idx="234">
                  <c:v>-11847.808583599122</c:v>
                </c:pt>
                <c:pt idx="235">
                  <c:v>-8219.6557172453759</c:v>
                </c:pt>
                <c:pt idx="236">
                  <c:v>-2868.3751590879515</c:v>
                </c:pt>
                <c:pt idx="237">
                  <c:v>-1274.241230703698</c:v>
                </c:pt>
                <c:pt idx="238">
                  <c:v>-4783.849222838151</c:v>
                </c:pt>
                <c:pt idx="239">
                  <c:v>-11472.685947839105</c:v>
                </c:pt>
                <c:pt idx="240">
                  <c:v>-15546.172769046696</c:v>
                </c:pt>
                <c:pt idx="241">
                  <c:v>-12638.277337203674</c:v>
                </c:pt>
                <c:pt idx="242">
                  <c:v>-11125.596107327567</c:v>
                </c:pt>
                <c:pt idx="243">
                  <c:v>-11665.193022432262</c:v>
                </c:pt>
                <c:pt idx="244">
                  <c:v>-10397.741599734745</c:v>
                </c:pt>
                <c:pt idx="245">
                  <c:v>-12081.259523359975</c:v>
                </c:pt>
                <c:pt idx="246">
                  <c:v>-14621.52042610167</c:v>
                </c:pt>
                <c:pt idx="247">
                  <c:v>-11888.628464614607</c:v>
                </c:pt>
                <c:pt idx="248">
                  <c:v>-5898.6755092453741</c:v>
                </c:pt>
                <c:pt idx="249">
                  <c:v>-1530.25138770064</c:v>
                </c:pt>
                <c:pt idx="250">
                  <c:v>-840.94624137036794</c:v>
                </c:pt>
                <c:pt idx="251">
                  <c:v>-1749.6675830005788</c:v>
                </c:pt>
                <c:pt idx="252">
                  <c:v>-1213.1242694430714</c:v>
                </c:pt>
                <c:pt idx="253">
                  <c:v>397.35704055538719</c:v>
                </c:pt>
                <c:pt idx="254">
                  <c:v>683.51676277760328</c:v>
                </c:pt>
                <c:pt idx="255">
                  <c:v>-1711.4139708379646</c:v>
                </c:pt>
                <c:pt idx="256">
                  <c:v>-2560.5577047573065</c:v>
                </c:pt>
                <c:pt idx="257">
                  <c:v>661.5358821539578</c:v>
                </c:pt>
                <c:pt idx="258">
                  <c:v>5285.9279940677279</c:v>
                </c:pt>
                <c:pt idx="259">
                  <c:v>8745.3313747974316</c:v>
                </c:pt>
                <c:pt idx="260">
                  <c:v>10246.416502135973</c:v>
                </c:pt>
                <c:pt idx="261">
                  <c:v>11186.878726902602</c:v>
                </c:pt>
                <c:pt idx="262">
                  <c:v>13242.70603850615</c:v>
                </c:pt>
                <c:pt idx="263">
                  <c:v>17823.404096818267</c:v>
                </c:pt>
                <c:pt idx="264">
                  <c:v>21808.525390429426</c:v>
                </c:pt>
                <c:pt idx="265">
                  <c:v>21680.784031140069</c:v>
                </c:pt>
                <c:pt idx="266">
                  <c:v>17844.57376932869</c:v>
                </c:pt>
                <c:pt idx="267">
                  <c:v>16089.304655703696</c:v>
                </c:pt>
                <c:pt idx="268">
                  <c:v>15940.560098343174</c:v>
                </c:pt>
                <c:pt idx="269">
                  <c:v>14400.994986037033</c:v>
                </c:pt>
                <c:pt idx="270">
                  <c:v>9769.6996053281291</c:v>
                </c:pt>
                <c:pt idx="271">
                  <c:v>2768.8341288408878</c:v>
                </c:pt>
                <c:pt idx="272">
                  <c:v>1265.8180056296187</c:v>
                </c:pt>
                <c:pt idx="273">
                  <c:v>-3121.515976041082</c:v>
                </c:pt>
                <c:pt idx="274">
                  <c:v>-12191.832318218385</c:v>
                </c:pt>
                <c:pt idx="275">
                  <c:v>-15394.695344296306</c:v>
                </c:pt>
                <c:pt idx="276">
                  <c:v>-16540.451955384084</c:v>
                </c:pt>
                <c:pt idx="277">
                  <c:v>-16977.601471198905</c:v>
                </c:pt>
                <c:pt idx="278">
                  <c:v>-19775.061321957746</c:v>
                </c:pt>
                <c:pt idx="279">
                  <c:v>-17608.439972989006</c:v>
                </c:pt>
                <c:pt idx="280">
                  <c:v>-7584.0078449909115</c:v>
                </c:pt>
                <c:pt idx="281">
                  <c:v>3874.8187213393344</c:v>
                </c:pt>
                <c:pt idx="282">
                  <c:v>13432.770169275102</c:v>
                </c:pt>
                <c:pt idx="283">
                  <c:v>17564.717525114371</c:v>
                </c:pt>
                <c:pt idx="284">
                  <c:v>20474.612554012518</c:v>
                </c:pt>
                <c:pt idx="285">
                  <c:v>22361.749516293959</c:v>
                </c:pt>
                <c:pt idx="286">
                  <c:v>22789.479819919929</c:v>
                </c:pt>
                <c:pt idx="287">
                  <c:v>24880.506176131545</c:v>
                </c:pt>
                <c:pt idx="288">
                  <c:v>26991.862366529469</c:v>
                </c:pt>
                <c:pt idx="289">
                  <c:v>23802.304394936717</c:v>
                </c:pt>
                <c:pt idx="290">
                  <c:v>14149.446269296299</c:v>
                </c:pt>
                <c:pt idx="291">
                  <c:v>4337.0623409120371</c:v>
                </c:pt>
                <c:pt idx="292">
                  <c:v>-2460.6787307036866</c:v>
                </c:pt>
                <c:pt idx="293">
                  <c:v>-3218.2938565837189</c:v>
                </c:pt>
                <c:pt idx="294">
                  <c:v>-911.12442450775336</c:v>
                </c:pt>
                <c:pt idx="295">
                  <c:v>1714.986247000021</c:v>
                </c:pt>
                <c:pt idx="296">
                  <c:v>3960.2858109270624</c:v>
                </c:pt>
                <c:pt idx="297">
                  <c:v>5476.8612469999935</c:v>
                </c:pt>
                <c:pt idx="298">
                  <c:v>5900.7113282193286</c:v>
                </c:pt>
                <c:pt idx="299">
                  <c:v>4791.9745338255789</c:v>
                </c:pt>
                <c:pt idx="300">
                  <c:v>3271.1481449367225</c:v>
                </c:pt>
                <c:pt idx="301">
                  <c:v>1357.523828219345</c:v>
                </c:pt>
                <c:pt idx="302">
                  <c:v>-921.05639914833512</c:v>
                </c:pt>
                <c:pt idx="303">
                  <c:v>-2771.8721980214491</c:v>
                </c:pt>
                <c:pt idx="304">
                  <c:v>-5263.1576579862822</c:v>
                </c:pt>
                <c:pt idx="305">
                  <c:v>-6870.9486431608557</c:v>
                </c:pt>
                <c:pt idx="306">
                  <c:v>-4993.732726049554</c:v>
                </c:pt>
                <c:pt idx="307">
                  <c:v>-1620.4453442962954</c:v>
                </c:pt>
                <c:pt idx="308">
                  <c:v>978.43424655944887</c:v>
                </c:pt>
                <c:pt idx="309">
                  <c:v>1290.9807286820953</c:v>
                </c:pt>
                <c:pt idx="310">
                  <c:v>311.06661312849809</c:v>
                </c:pt>
                <c:pt idx="311">
                  <c:v>-649.96483485323245</c:v>
                </c:pt>
                <c:pt idx="312">
                  <c:v>-2511.1893475528468</c:v>
                </c:pt>
                <c:pt idx="313">
                  <c:v>-4567.7111523022968</c:v>
                </c:pt>
                <c:pt idx="314">
                  <c:v>-5871.8827999999985</c:v>
                </c:pt>
                <c:pt idx="315">
                  <c:v>-5640.5320267544575</c:v>
                </c:pt>
                <c:pt idx="316">
                  <c:v>-4638.9989109953676</c:v>
                </c:pt>
                <c:pt idx="317">
                  <c:v>-5241.0657179020263</c:v>
                </c:pt>
                <c:pt idx="318">
                  <c:v>-6672.0755046296272</c:v>
                </c:pt>
                <c:pt idx="319">
                  <c:v>-6702.2393368998592</c:v>
                </c:pt>
                <c:pt idx="320">
                  <c:v>-3121.0007390781225</c:v>
                </c:pt>
                <c:pt idx="321">
                  <c:v>-596.93707448011548</c:v>
                </c:pt>
                <c:pt idx="322">
                  <c:v>413.41165469733221</c:v>
                </c:pt>
                <c:pt idx="323">
                  <c:v>613.56269636400884</c:v>
                </c:pt>
                <c:pt idx="324">
                  <c:v>-188.01826354687512</c:v>
                </c:pt>
                <c:pt idx="325">
                  <c:v>964.23115524110108</c:v>
                </c:pt>
                <c:pt idx="326">
                  <c:v>1156.3440024633328</c:v>
                </c:pt>
                <c:pt idx="327">
                  <c:v>570.15414580110144</c:v>
                </c:pt>
                <c:pt idx="328">
                  <c:v>-4121.8480090602088</c:v>
                </c:pt>
                <c:pt idx="329">
                  <c:v>-8094.8789461060751</c:v>
                </c:pt>
                <c:pt idx="330">
                  <c:v>-3830.8088250894866</c:v>
                </c:pt>
                <c:pt idx="331">
                  <c:v>101.54021012772108</c:v>
                </c:pt>
                <c:pt idx="332">
                  <c:v>-168.99506212463325</c:v>
                </c:pt>
                <c:pt idx="333">
                  <c:v>-291.87682389641162</c:v>
                </c:pt>
                <c:pt idx="334">
                  <c:v>-36.705028629630107</c:v>
                </c:pt>
                <c:pt idx="335">
                  <c:v>-278.54447974536987</c:v>
                </c:pt>
                <c:pt idx="336">
                  <c:v>195.3206043761796</c:v>
                </c:pt>
                <c:pt idx="337">
                  <c:v>996.62011253122864</c:v>
                </c:pt>
                <c:pt idx="338">
                  <c:v>2293.2893543761784</c:v>
                </c:pt>
                <c:pt idx="339">
                  <c:v>5162.1397996232863</c:v>
                </c:pt>
                <c:pt idx="340">
                  <c:v>9411.3882905553855</c:v>
                </c:pt>
                <c:pt idx="341">
                  <c:v>12194.538129510056</c:v>
                </c:pt>
                <c:pt idx="342">
                  <c:v>9304.0496151601274</c:v>
                </c:pt>
                <c:pt idx="343">
                  <c:v>4234.1679795739019</c:v>
                </c:pt>
                <c:pt idx="344">
                  <c:v>2864.3323288414567</c:v>
                </c:pt>
                <c:pt idx="345">
                  <c:v>4118.7996103443238</c:v>
                </c:pt>
                <c:pt idx="346">
                  <c:v>4273.5960210370404</c:v>
                </c:pt>
                <c:pt idx="347">
                  <c:v>3452.8633584477084</c:v>
                </c:pt>
                <c:pt idx="348">
                  <c:v>4394.6696321759428</c:v>
                </c:pt>
                <c:pt idx="349">
                  <c:v>4276.2732115929994</c:v>
                </c:pt>
                <c:pt idx="350">
                  <c:v>3213.4528228873241</c:v>
                </c:pt>
                <c:pt idx="351">
                  <c:v>2092.716899412037</c:v>
                </c:pt>
                <c:pt idx="352">
                  <c:v>1632.3399756651036</c:v>
                </c:pt>
                <c:pt idx="353">
                  <c:v>1625.3301075445752</c:v>
                </c:pt>
                <c:pt idx="354">
                  <c:v>1842.5987075156218</c:v>
                </c:pt>
                <c:pt idx="355">
                  <c:v>2515.3955825156308</c:v>
                </c:pt>
                <c:pt idx="356">
                  <c:v>2761.7062951095481</c:v>
                </c:pt>
                <c:pt idx="357">
                  <c:v>1866.0398160787006</c:v>
                </c:pt>
                <c:pt idx="358">
                  <c:v>-850.43378134430895</c:v>
                </c:pt>
                <c:pt idx="359">
                  <c:v>-4505.3089442940018</c:v>
                </c:pt>
                <c:pt idx="360">
                  <c:v>-5612.6202148705406</c:v>
                </c:pt>
                <c:pt idx="361">
                  <c:v>-4104.982384208507</c:v>
                </c:pt>
                <c:pt idx="362">
                  <c:v>-2124.413004718167</c:v>
                </c:pt>
                <c:pt idx="363">
                  <c:v>-525.90457882328019</c:v>
                </c:pt>
                <c:pt idx="364">
                  <c:v>812.54431589062153</c:v>
                </c:pt>
                <c:pt idx="365">
                  <c:v>1644.4974408906273</c:v>
                </c:pt>
                <c:pt idx="366">
                  <c:v>2321.8795410260632</c:v>
                </c:pt>
                <c:pt idx="367">
                  <c:v>3732.5315838504812</c:v>
                </c:pt>
                <c:pt idx="368">
                  <c:v>5674.0129817955049</c:v>
                </c:pt>
                <c:pt idx="369">
                  <c:v>5856.0240295208532</c:v>
                </c:pt>
                <c:pt idx="370">
                  <c:v>3718.5442364531245</c:v>
                </c:pt>
                <c:pt idx="371">
                  <c:v>796.94108051000944</c:v>
                </c:pt>
                <c:pt idx="372">
                  <c:v>-4397.3239344291824</c:v>
                </c:pt>
                <c:pt idx="373">
                  <c:v>-8918.9721821984986</c:v>
                </c:pt>
                <c:pt idx="374">
                  <c:v>-8568.7462819276607</c:v>
                </c:pt>
                <c:pt idx="375">
                  <c:v>-5709.5945759999977</c:v>
                </c:pt>
                <c:pt idx="376">
                  <c:v>-3193.8546977758706</c:v>
                </c:pt>
                <c:pt idx="377">
                  <c:v>-1756.644296004629</c:v>
                </c:pt>
                <c:pt idx="378">
                  <c:v>-962.12819256946534</c:v>
                </c:pt>
                <c:pt idx="379">
                  <c:v>-544.23675939643363</c:v>
                </c:pt>
                <c:pt idx="380">
                  <c:v>-606.23239200000023</c:v>
                </c:pt>
                <c:pt idx="381">
                  <c:v>-710.42773450422226</c:v>
                </c:pt>
                <c:pt idx="382">
                  <c:v>-610.55307066703085</c:v>
                </c:pt>
                <c:pt idx="383">
                  <c:v>-520.80441370021026</c:v>
                </c:pt>
                <c:pt idx="384">
                  <c:v>-360.86667418945041</c:v>
                </c:pt>
                <c:pt idx="385">
                  <c:v>-105.067647015625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118.4672222538366</c:v>
                </c:pt>
                <c:pt idx="393">
                  <c:v>868.99370087557884</c:v>
                </c:pt>
                <c:pt idx="394">
                  <c:v>2720.038269037037</c:v>
                </c:pt>
                <c:pt idx="395">
                  <c:v>5573.6299152357051</c:v>
                </c:pt>
                <c:pt idx="396">
                  <c:v>9058.4230083744242</c:v>
                </c:pt>
                <c:pt idx="397">
                  <c:v>12641.260967441185</c:v>
                </c:pt>
                <c:pt idx="398">
                  <c:v>14261.585417854911</c:v>
                </c:pt>
                <c:pt idx="399">
                  <c:v>10899.743632700791</c:v>
                </c:pt>
                <c:pt idx="400">
                  <c:v>4753.2851477421164</c:v>
                </c:pt>
                <c:pt idx="401">
                  <c:v>431.95181440877326</c:v>
                </c:pt>
                <c:pt idx="402">
                  <c:v>-2789.0050119693301</c:v>
                </c:pt>
                <c:pt idx="403">
                  <c:v>-4496.4278701713129</c:v>
                </c:pt>
                <c:pt idx="404">
                  <c:v>-3833.7163440000027</c:v>
                </c:pt>
                <c:pt idx="405">
                  <c:v>-3269.5285008828905</c:v>
                </c:pt>
                <c:pt idx="406">
                  <c:v>-3486.0259126488963</c:v>
                </c:pt>
                <c:pt idx="407">
                  <c:v>-3450.3003407621718</c:v>
                </c:pt>
                <c:pt idx="408">
                  <c:v>-2373.7865427656257</c:v>
                </c:pt>
                <c:pt idx="409">
                  <c:v>-608.65169534276424</c:v>
                </c:pt>
                <c:pt idx="410">
                  <c:v>744.08219392209003</c:v>
                </c:pt>
                <c:pt idx="411">
                  <c:v>1312.4075162208492</c:v>
                </c:pt>
                <c:pt idx="412">
                  <c:v>1560.0531657683468</c:v>
                </c:pt>
                <c:pt idx="413">
                  <c:v>1827.0740765984021</c:v>
                </c:pt>
                <c:pt idx="414">
                  <c:v>2717.1993350964299</c:v>
                </c:pt>
                <c:pt idx="415">
                  <c:v>4309.185676103586</c:v>
                </c:pt>
                <c:pt idx="416">
                  <c:v>5141.9506124953687</c:v>
                </c:pt>
                <c:pt idx="417">
                  <c:v>3879.3716567955498</c:v>
                </c:pt>
                <c:pt idx="418">
                  <c:v>1508.0883739232063</c:v>
                </c:pt>
                <c:pt idx="419">
                  <c:v>-935.1218668408776</c:v>
                </c:pt>
                <c:pt idx="420">
                  <c:v>-1871.6157912976673</c:v>
                </c:pt>
                <c:pt idx="421">
                  <c:v>-702.14181033659384</c:v>
                </c:pt>
                <c:pt idx="422">
                  <c:v>875.77743487499629</c:v>
                </c:pt>
                <c:pt idx="423">
                  <c:v>2469.3236008381341</c:v>
                </c:pt>
                <c:pt idx="424">
                  <c:v>4943.6808849890294</c:v>
                </c:pt>
                <c:pt idx="425">
                  <c:v>9645.1526100343181</c:v>
                </c:pt>
                <c:pt idx="426">
                  <c:v>16706.037395975134</c:v>
                </c:pt>
                <c:pt idx="427">
                  <c:v>21846.219553913405</c:v>
                </c:pt>
                <c:pt idx="428">
                  <c:v>17634.563458914952</c:v>
                </c:pt>
                <c:pt idx="429">
                  <c:v>7661.4343852251322</c:v>
                </c:pt>
                <c:pt idx="430">
                  <c:v>954.09825565468168</c:v>
                </c:pt>
                <c:pt idx="431">
                  <c:v>-1714.0030288504838</c:v>
                </c:pt>
                <c:pt idx="432">
                  <c:v>-1424.7543633579942</c:v>
                </c:pt>
                <c:pt idx="433">
                  <c:v>354.1384664147663</c:v>
                </c:pt>
                <c:pt idx="434">
                  <c:v>598.89632694018076</c:v>
                </c:pt>
                <c:pt idx="435">
                  <c:v>-2369.5739021250047</c:v>
                </c:pt>
                <c:pt idx="436">
                  <c:v>-6974.1559904430778</c:v>
                </c:pt>
                <c:pt idx="437">
                  <c:v>-11341.833652708907</c:v>
                </c:pt>
                <c:pt idx="438">
                  <c:v>-14054.656756117112</c:v>
                </c:pt>
                <c:pt idx="439">
                  <c:v>-13489.748259907237</c:v>
                </c:pt>
                <c:pt idx="440">
                  <c:v>-9992.4407822702542</c:v>
                </c:pt>
                <c:pt idx="441">
                  <c:v>-5104.2683256026457</c:v>
                </c:pt>
                <c:pt idx="442">
                  <c:v>-1695.5736990553844</c:v>
                </c:pt>
                <c:pt idx="443">
                  <c:v>-287.60111959990127</c:v>
                </c:pt>
                <c:pt idx="444">
                  <c:v>-7.27315439797668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134.5436111427255</c:v>
                </c:pt>
                <c:pt idx="513">
                  <c:v>1396.270226174018</c:v>
                </c:pt>
                <c:pt idx="514">
                  <c:v>5385.7025399120375</c:v>
                </c:pt>
                <c:pt idx="515">
                  <c:v>10491.270625725136</c:v>
                </c:pt>
                <c:pt idx="516">
                  <c:v>12929.464901629632</c:v>
                </c:pt>
                <c:pt idx="517">
                  <c:v>9866.4665400050326</c:v>
                </c:pt>
                <c:pt idx="518">
                  <c:v>4036.8630369484922</c:v>
                </c:pt>
                <c:pt idx="519">
                  <c:v>516.13387028183229</c:v>
                </c:pt>
                <c:pt idx="520">
                  <c:v>-1214.3628071984915</c:v>
                </c:pt>
                <c:pt idx="521">
                  <c:v>-1979.682998969545</c:v>
                </c:pt>
                <c:pt idx="522">
                  <c:v>-2496.1203816296293</c:v>
                </c:pt>
                <c:pt idx="523">
                  <c:v>-4038.1186538890593</c:v>
                </c:pt>
                <c:pt idx="524">
                  <c:v>-6266.4389470652222</c:v>
                </c:pt>
                <c:pt idx="525">
                  <c:v>-6733.0717116647584</c:v>
                </c:pt>
                <c:pt idx="526">
                  <c:v>-4304.984685776406</c:v>
                </c:pt>
                <c:pt idx="527">
                  <c:v>-1527.5444949245541</c:v>
                </c:pt>
                <c:pt idx="528">
                  <c:v>-345.96960908779147</c:v>
                </c:pt>
                <c:pt idx="529">
                  <c:v>-92.625794191529508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32.917817824245546</c:v>
                </c:pt>
                <c:pt idx="534">
                  <c:v>371.14475003703694</c:v>
                </c:pt>
                <c:pt idx="535">
                  <c:v>1247.1568303319616</c:v>
                </c:pt>
                <c:pt idx="536">
                  <c:v>2445.2838011618651</c:v>
                </c:pt>
                <c:pt idx="537">
                  <c:v>5704.1138981603217</c:v>
                </c:pt>
                <c:pt idx="538">
                  <c:v>11979.123194543039</c:v>
                </c:pt>
                <c:pt idx="539">
                  <c:v>16594.572577603569</c:v>
                </c:pt>
                <c:pt idx="540">
                  <c:v>12251.935548728587</c:v>
                </c:pt>
                <c:pt idx="541">
                  <c:v>4538.7205943988947</c:v>
                </c:pt>
                <c:pt idx="542">
                  <c:v>1387.7483721766773</c:v>
                </c:pt>
                <c:pt idx="543">
                  <c:v>7.309861453127553</c:v>
                </c:pt>
                <c:pt idx="544">
                  <c:v>-2085.6652986433469</c:v>
                </c:pt>
                <c:pt idx="545">
                  <c:v>-4669.7253453271387</c:v>
                </c:pt>
                <c:pt idx="546">
                  <c:v>-4708.0713346452567</c:v>
                </c:pt>
                <c:pt idx="547">
                  <c:v>-3003.6746375262583</c:v>
                </c:pt>
                <c:pt idx="548">
                  <c:v>-1830.9093927887507</c:v>
                </c:pt>
                <c:pt idx="549">
                  <c:v>-1214.7726648448845</c:v>
                </c:pt>
                <c:pt idx="550">
                  <c:v>-903.48172815449414</c:v>
                </c:pt>
                <c:pt idx="551">
                  <c:v>-273.97486967650411</c:v>
                </c:pt>
                <c:pt idx="552">
                  <c:v>-152.84169302432699</c:v>
                </c:pt>
                <c:pt idx="553">
                  <c:v>-148.18825839971279</c:v>
                </c:pt>
                <c:pt idx="554">
                  <c:v>282.672266194852</c:v>
                </c:pt>
                <c:pt idx="555">
                  <c:v>699.09417588693725</c:v>
                </c:pt>
                <c:pt idx="556">
                  <c:v>1120.2955647758283</c:v>
                </c:pt>
                <c:pt idx="557">
                  <c:v>1672.4760856392973</c:v>
                </c:pt>
                <c:pt idx="558">
                  <c:v>2291.4160250787031</c:v>
                </c:pt>
                <c:pt idx="559">
                  <c:v>4158.1504654872888</c:v>
                </c:pt>
                <c:pt idx="560">
                  <c:v>4474.2485694589113</c:v>
                </c:pt>
                <c:pt idx="561">
                  <c:v>1879.0225759044927</c:v>
                </c:pt>
                <c:pt idx="562">
                  <c:v>1195.7760481267146</c:v>
                </c:pt>
                <c:pt idx="563">
                  <c:v>-990.61284076217373</c:v>
                </c:pt>
                <c:pt idx="564">
                  <c:v>-7464.2560337100476</c:v>
                </c:pt>
                <c:pt idx="565">
                  <c:v>-7909.6970878881375</c:v>
                </c:pt>
                <c:pt idx="566">
                  <c:v>-3569.045064296296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236.94017803069272</c:v>
                </c:pt>
                <c:pt idx="602">
                  <c:v>784.5926592089121</c:v>
                </c:pt>
                <c:pt idx="603">
                  <c:v>3028.7049357037035</c:v>
                </c:pt>
                <c:pt idx="604">
                  <c:v>7501.6194450115945</c:v>
                </c:pt>
                <c:pt idx="605">
                  <c:v>13202.57399910168</c:v>
                </c:pt>
                <c:pt idx="606">
                  <c:v>19392.980297624999</c:v>
                </c:pt>
                <c:pt idx="607">
                  <c:v>23796.299610344326</c:v>
                </c:pt>
                <c:pt idx="608">
                  <c:v>25095.217398083303</c:v>
                </c:pt>
                <c:pt idx="609">
                  <c:v>25910.640086629621</c:v>
                </c:pt>
                <c:pt idx="610">
                  <c:v>28352.433927877915</c:v>
                </c:pt>
                <c:pt idx="611">
                  <c:v>29734.10176500984</c:v>
                </c:pt>
                <c:pt idx="612">
                  <c:v>24065.437841887509</c:v>
                </c:pt>
                <c:pt idx="613">
                  <c:v>13081.724639832772</c:v>
                </c:pt>
                <c:pt idx="614">
                  <c:v>4983.8455599398476</c:v>
                </c:pt>
                <c:pt idx="615">
                  <c:v>3006.9081424698688</c:v>
                </c:pt>
                <c:pt idx="616">
                  <c:v>2997.1229993840984</c:v>
                </c:pt>
                <c:pt idx="617">
                  <c:v>1815.29635128103</c:v>
                </c:pt>
                <c:pt idx="618">
                  <c:v>-519.15451029339181</c:v>
                </c:pt>
                <c:pt idx="619">
                  <c:v>-3182.2810749442669</c:v>
                </c:pt>
                <c:pt idx="620">
                  <c:v>-3881.5660196718791</c:v>
                </c:pt>
                <c:pt idx="621">
                  <c:v>-1662.6775474074286</c:v>
                </c:pt>
                <c:pt idx="622">
                  <c:v>1552.7449860370323</c:v>
                </c:pt>
                <c:pt idx="623">
                  <c:v>4038.8879948421895</c:v>
                </c:pt>
                <c:pt idx="624">
                  <c:v>6567.0615788167797</c:v>
                </c:pt>
                <c:pt idx="625">
                  <c:v>8124.2316568403103</c:v>
                </c:pt>
                <c:pt idx="626">
                  <c:v>7149.3113812573465</c:v>
                </c:pt>
                <c:pt idx="627">
                  <c:v>4987.3757955075334</c:v>
                </c:pt>
                <c:pt idx="628">
                  <c:v>3878.1049621742109</c:v>
                </c:pt>
                <c:pt idx="629">
                  <c:v>4247.8619066186602</c:v>
                </c:pt>
                <c:pt idx="630">
                  <c:v>6483.7067656072422</c:v>
                </c:pt>
                <c:pt idx="631">
                  <c:v>9966.4246998159579</c:v>
                </c:pt>
                <c:pt idx="632">
                  <c:v>12514.792909796859</c:v>
                </c:pt>
                <c:pt idx="633">
                  <c:v>14445.235175854721</c:v>
                </c:pt>
                <c:pt idx="634">
                  <c:v>15316.524658804386</c:v>
                </c:pt>
                <c:pt idx="635">
                  <c:v>14105.550801370389</c:v>
                </c:pt>
                <c:pt idx="636">
                  <c:v>10615.532913644885</c:v>
                </c:pt>
                <c:pt idx="637">
                  <c:v>6453.1306809970793</c:v>
                </c:pt>
                <c:pt idx="638">
                  <c:v>4323.009153219301</c:v>
                </c:pt>
                <c:pt idx="639">
                  <c:v>3460.1289164008817</c:v>
                </c:pt>
                <c:pt idx="640">
                  <c:v>3438.5384119263022</c:v>
                </c:pt>
                <c:pt idx="641">
                  <c:v>6387.4426358671062</c:v>
                </c:pt>
                <c:pt idx="642">
                  <c:v>12018.378977953107</c:v>
                </c:pt>
                <c:pt idx="643">
                  <c:v>14089.375594844334</c:v>
                </c:pt>
                <c:pt idx="644">
                  <c:v>10371.11300503705</c:v>
                </c:pt>
                <c:pt idx="645">
                  <c:v>8210.969153457736</c:v>
                </c:pt>
                <c:pt idx="646">
                  <c:v>8738.5245861944531</c:v>
                </c:pt>
                <c:pt idx="647">
                  <c:v>8820.3704723036244</c:v>
                </c:pt>
                <c:pt idx="648">
                  <c:v>7991.0982890156311</c:v>
                </c:pt>
                <c:pt idx="649">
                  <c:v>5742.3020852391501</c:v>
                </c:pt>
                <c:pt idx="650">
                  <c:v>1161.578653618662</c:v>
                </c:pt>
                <c:pt idx="651">
                  <c:v>-6545.7747396433224</c:v>
                </c:pt>
                <c:pt idx="652">
                  <c:v>-12081.275640370193</c:v>
                </c:pt>
                <c:pt idx="653">
                  <c:v>-12539.671789597249</c:v>
                </c:pt>
                <c:pt idx="654">
                  <c:v>-15358.295829031824</c:v>
                </c:pt>
                <c:pt idx="655">
                  <c:v>-22159.163553591214</c:v>
                </c:pt>
                <c:pt idx="656">
                  <c:v>-24220.437072000001</c:v>
                </c:pt>
                <c:pt idx="657">
                  <c:v>-17980.312057075455</c:v>
                </c:pt>
                <c:pt idx="658">
                  <c:v>-11517.809684806363</c:v>
                </c:pt>
                <c:pt idx="659">
                  <c:v>-12518.688271569421</c:v>
                </c:pt>
                <c:pt idx="660">
                  <c:v>-18342.487176521772</c:v>
                </c:pt>
                <c:pt idx="661">
                  <c:v>-19620.529821433473</c:v>
                </c:pt>
                <c:pt idx="662">
                  <c:v>-16159.299434109373</c:v>
                </c:pt>
                <c:pt idx="663">
                  <c:v>-8330.7733948211589</c:v>
                </c:pt>
                <c:pt idx="664">
                  <c:v>-2670.5169352241728</c:v>
                </c:pt>
                <c:pt idx="665">
                  <c:v>252.02543703703734</c:v>
                </c:pt>
                <c:pt idx="666">
                  <c:v>2876.1102856411826</c:v>
                </c:pt>
                <c:pt idx="667">
                  <c:v>8289.5602939986293</c:v>
                </c:pt>
                <c:pt idx="668">
                  <c:v>15397.67741807699</c:v>
                </c:pt>
                <c:pt idx="669">
                  <c:v>18459.837060235939</c:v>
                </c:pt>
                <c:pt idx="670">
                  <c:v>21881.580107544578</c:v>
                </c:pt>
                <c:pt idx="671">
                  <c:v>17864.009176406034</c:v>
                </c:pt>
                <c:pt idx="672">
                  <c:v>13548.846929458163</c:v>
                </c:pt>
                <c:pt idx="673">
                  <c:v>14384.367199999999</c:v>
                </c:pt>
                <c:pt idx="674">
                  <c:v>15226.492489060356</c:v>
                </c:pt>
                <c:pt idx="675">
                  <c:v>10609.617519890249</c:v>
                </c:pt>
                <c:pt idx="676">
                  <c:v>4865.7050798927676</c:v>
                </c:pt>
                <c:pt idx="677">
                  <c:v>-964.98794882811615</c:v>
                </c:pt>
                <c:pt idx="678">
                  <c:v>-11936.936647337958</c:v>
                </c:pt>
                <c:pt idx="679">
                  <c:v>-17881.289609948493</c:v>
                </c:pt>
                <c:pt idx="680">
                  <c:v>-19570.472021171303</c:v>
                </c:pt>
                <c:pt idx="681">
                  <c:v>-17606.672381712942</c:v>
                </c:pt>
                <c:pt idx="682">
                  <c:v>-9352.2680959629615</c:v>
                </c:pt>
                <c:pt idx="683">
                  <c:v>-5105.2639538232852</c:v>
                </c:pt>
                <c:pt idx="684">
                  <c:v>-2003.0043367031294</c:v>
                </c:pt>
                <c:pt idx="685">
                  <c:v>4985.4019132968779</c:v>
                </c:pt>
                <c:pt idx="686">
                  <c:v>10085.730942801505</c:v>
                </c:pt>
                <c:pt idx="687">
                  <c:v>10569.873516352212</c:v>
                </c:pt>
                <c:pt idx="688">
                  <c:v>11265.913091383509</c:v>
                </c:pt>
                <c:pt idx="689">
                  <c:v>12154.544319480114</c:v>
                </c:pt>
                <c:pt idx="690">
                  <c:v>8365.9460886869201</c:v>
                </c:pt>
                <c:pt idx="691">
                  <c:v>4317.8188863755804</c:v>
                </c:pt>
                <c:pt idx="692">
                  <c:v>4598.7018824957404</c:v>
                </c:pt>
                <c:pt idx="693">
                  <c:v>6502.2154788287071</c:v>
                </c:pt>
                <c:pt idx="694">
                  <c:v>6175.0539606360007</c:v>
                </c:pt>
                <c:pt idx="695">
                  <c:v>1741.0796417517033</c:v>
                </c:pt>
                <c:pt idx="696">
                  <c:v>-10293.997761000004</c:v>
                </c:pt>
                <c:pt idx="697">
                  <c:v>-12912.379353124203</c:v>
                </c:pt>
                <c:pt idx="698">
                  <c:v>-8894.9897548287026</c:v>
                </c:pt>
                <c:pt idx="699">
                  <c:v>-5759.2467429380795</c:v>
                </c:pt>
                <c:pt idx="700">
                  <c:v>-1764.9754906757578</c:v>
                </c:pt>
                <c:pt idx="701">
                  <c:v>153.92741718381214</c:v>
                </c:pt>
                <c:pt idx="702">
                  <c:v>1163.9328255787048</c:v>
                </c:pt>
                <c:pt idx="703">
                  <c:v>1332.7349089120346</c:v>
                </c:pt>
                <c:pt idx="704">
                  <c:v>-354.26354047841903</c:v>
                </c:pt>
                <c:pt idx="705">
                  <c:v>-3382.7613339675704</c:v>
                </c:pt>
                <c:pt idx="706">
                  <c:v>-5643.0366807581213</c:v>
                </c:pt>
                <c:pt idx="707">
                  <c:v>-5135.1234282484329</c:v>
                </c:pt>
                <c:pt idx="708">
                  <c:v>-2301.4537031989016</c:v>
                </c:pt>
                <c:pt idx="709">
                  <c:v>1216.608770370369</c:v>
                </c:pt>
                <c:pt idx="710">
                  <c:v>6328.2169992962972</c:v>
                </c:pt>
                <c:pt idx="711">
                  <c:v>12062.052669828126</c:v>
                </c:pt>
                <c:pt idx="712">
                  <c:v>9480.8436850656071</c:v>
                </c:pt>
                <c:pt idx="713">
                  <c:v>1739.6772871020196</c:v>
                </c:pt>
                <c:pt idx="714">
                  <c:v>-4106.3156383717433</c:v>
                </c:pt>
                <c:pt idx="715">
                  <c:v>-9546.7649153040311</c:v>
                </c:pt>
                <c:pt idx="716">
                  <c:v>-6294.9646810779104</c:v>
                </c:pt>
                <c:pt idx="717">
                  <c:v>-1001.9328962962966</c:v>
                </c:pt>
                <c:pt idx="718">
                  <c:v>1795.3587703703702</c:v>
                </c:pt>
                <c:pt idx="719">
                  <c:v>5082.3523612097051</c:v>
                </c:pt>
                <c:pt idx="720">
                  <c:v>8195.0109914951991</c:v>
                </c:pt>
                <c:pt idx="721">
                  <c:v>8149.3201541404123</c:v>
                </c:pt>
                <c:pt idx="722">
                  <c:v>8093.7880299137514</c:v>
                </c:pt>
                <c:pt idx="723">
                  <c:v>7769.2317558593713</c:v>
                </c:pt>
                <c:pt idx="724">
                  <c:v>9650.3944296296322</c:v>
                </c:pt>
                <c:pt idx="725">
                  <c:v>14571.293914003254</c:v>
                </c:pt>
                <c:pt idx="726">
                  <c:v>21949.49522688847</c:v>
                </c:pt>
                <c:pt idx="727">
                  <c:v>24791.723419962953</c:v>
                </c:pt>
                <c:pt idx="728">
                  <c:v>19395.784776375011</c:v>
                </c:pt>
                <c:pt idx="729">
                  <c:v>15514.626219504644</c:v>
                </c:pt>
                <c:pt idx="730">
                  <c:v>9069.1895015418231</c:v>
                </c:pt>
                <c:pt idx="731">
                  <c:v>4764.2116326832293</c:v>
                </c:pt>
                <c:pt idx="732">
                  <c:v>4440.6717379629772</c:v>
                </c:pt>
                <c:pt idx="733">
                  <c:v>4806.4622883026359</c:v>
                </c:pt>
                <c:pt idx="734">
                  <c:v>5175.5455419149512</c:v>
                </c:pt>
                <c:pt idx="735">
                  <c:v>5906.9604950517305</c:v>
                </c:pt>
                <c:pt idx="736">
                  <c:v>7012.9415364386377</c:v>
                </c:pt>
                <c:pt idx="737">
                  <c:v>6776.6989317816096</c:v>
                </c:pt>
                <c:pt idx="738">
                  <c:v>5063.6679220850428</c:v>
                </c:pt>
                <c:pt idx="739">
                  <c:v>8268.5057587343654</c:v>
                </c:pt>
                <c:pt idx="740">
                  <c:v>12171.952773958901</c:v>
                </c:pt>
                <c:pt idx="741">
                  <c:v>11011.410064109758</c:v>
                </c:pt>
                <c:pt idx="742">
                  <c:v>7434.2531130754396</c:v>
                </c:pt>
                <c:pt idx="743">
                  <c:v>4791.9745338255789</c:v>
                </c:pt>
                <c:pt idx="744">
                  <c:v>4424.5266780046341</c:v>
                </c:pt>
                <c:pt idx="745">
                  <c:v>4424.5266780046341</c:v>
                </c:pt>
                <c:pt idx="746">
                  <c:v>5964.5641053696199</c:v>
                </c:pt>
                <c:pt idx="747">
                  <c:v>8338.9425640528389</c:v>
                </c:pt>
                <c:pt idx="748">
                  <c:v>10048.528031624999</c:v>
                </c:pt>
                <c:pt idx="749">
                  <c:v>9052.2830908766973</c:v>
                </c:pt>
                <c:pt idx="750">
                  <c:v>5938.2706742453647</c:v>
                </c:pt>
                <c:pt idx="751">
                  <c:v>3936.7602575787264</c:v>
                </c:pt>
                <c:pt idx="752">
                  <c:v>2327.0816434289904</c:v>
                </c:pt>
                <c:pt idx="753">
                  <c:v>-480.55287642090059</c:v>
                </c:pt>
                <c:pt idx="754">
                  <c:v>-2451.0258853078749</c:v>
                </c:pt>
                <c:pt idx="755">
                  <c:v>-4350.1058465445931</c:v>
                </c:pt>
                <c:pt idx="756">
                  <c:v>-10601.369895959848</c:v>
                </c:pt>
                <c:pt idx="757">
                  <c:v>-20973.55974877394</c:v>
                </c:pt>
                <c:pt idx="758">
                  <c:v>-27184.951981052665</c:v>
                </c:pt>
                <c:pt idx="759">
                  <c:v>-25606.175830928256</c:v>
                </c:pt>
                <c:pt idx="760">
                  <c:v>-22080.96487054613</c:v>
                </c:pt>
                <c:pt idx="761">
                  <c:v>-18477.093801916086</c:v>
                </c:pt>
                <c:pt idx="762">
                  <c:v>-12601.63815833196</c:v>
                </c:pt>
                <c:pt idx="763">
                  <c:v>-6359.9354430243247</c:v>
                </c:pt>
                <c:pt idx="764">
                  <c:v>-616.09956296296275</c:v>
                </c:pt>
                <c:pt idx="765">
                  <c:v>5003.6574079122083</c:v>
                </c:pt>
                <c:pt idx="766">
                  <c:v>9223.8998803840896</c:v>
                </c:pt>
                <c:pt idx="767">
                  <c:v>11180.447748923203</c:v>
                </c:pt>
                <c:pt idx="768">
                  <c:v>13315.655186085047</c:v>
                </c:pt>
                <c:pt idx="769">
                  <c:v>17717.285147742121</c:v>
                </c:pt>
                <c:pt idx="770">
                  <c:v>25728.320649307494</c:v>
                </c:pt>
                <c:pt idx="771">
                  <c:v>30548.601873030831</c:v>
                </c:pt>
                <c:pt idx="772">
                  <c:v>32710.609463927667</c:v>
                </c:pt>
                <c:pt idx="773">
                  <c:v>30890.637967705661</c:v>
                </c:pt>
                <c:pt idx="774">
                  <c:v>28491.604035925167</c:v>
                </c:pt>
                <c:pt idx="775">
                  <c:v>31479.473602480688</c:v>
                </c:pt>
                <c:pt idx="776">
                  <c:v>28379.103193304414</c:v>
                </c:pt>
                <c:pt idx="777">
                  <c:v>23301.981583414712</c:v>
                </c:pt>
                <c:pt idx="778">
                  <c:v>21803.34807695754</c:v>
                </c:pt>
                <c:pt idx="779">
                  <c:v>20129.518807330074</c:v>
                </c:pt>
                <c:pt idx="780">
                  <c:v>17202.593972214119</c:v>
                </c:pt>
                <c:pt idx="781">
                  <c:v>14547.598344046854</c:v>
                </c:pt>
                <c:pt idx="782">
                  <c:v>12229.561884421102</c:v>
                </c:pt>
                <c:pt idx="783">
                  <c:v>10322.170658438099</c:v>
                </c:pt>
                <c:pt idx="784">
                  <c:v>9878.371470629645</c:v>
                </c:pt>
                <c:pt idx="785">
                  <c:v>12023.249233470517</c:v>
                </c:pt>
                <c:pt idx="786">
                  <c:v>12719.38429031365</c:v>
                </c:pt>
                <c:pt idx="787">
                  <c:v>9705.5110165939332</c:v>
                </c:pt>
                <c:pt idx="788">
                  <c:v>7102.4408271010288</c:v>
                </c:pt>
                <c:pt idx="789">
                  <c:v>7102.4408271011034</c:v>
                </c:pt>
                <c:pt idx="790">
                  <c:v>8696.9457284213277</c:v>
                </c:pt>
                <c:pt idx="791">
                  <c:v>9812.8124776093464</c:v>
                </c:pt>
                <c:pt idx="792">
                  <c:v>6163.9087787036588</c:v>
                </c:pt>
                <c:pt idx="793">
                  <c:v>-6555.1801241371741</c:v>
                </c:pt>
                <c:pt idx="794">
                  <c:v>-23831.403397219499</c:v>
                </c:pt>
                <c:pt idx="795">
                  <c:v>-37015.341228791076</c:v>
                </c:pt>
                <c:pt idx="796">
                  <c:v>-40679.823160828731</c:v>
                </c:pt>
                <c:pt idx="797">
                  <c:v>-34164.606695865339</c:v>
                </c:pt>
                <c:pt idx="798">
                  <c:v>-21512.998727962982</c:v>
                </c:pt>
                <c:pt idx="799">
                  <c:v>-8440.0248832343732</c:v>
                </c:pt>
                <c:pt idx="800">
                  <c:v>35.240137124999933</c:v>
                </c:pt>
                <c:pt idx="801">
                  <c:v>5676.1602814374883</c:v>
                </c:pt>
                <c:pt idx="802">
                  <c:v>14944.599024546722</c:v>
                </c:pt>
                <c:pt idx="803">
                  <c:v>26364.573752603577</c:v>
                </c:pt>
                <c:pt idx="804">
                  <c:v>30230.525777161845</c:v>
                </c:pt>
                <c:pt idx="805">
                  <c:v>22306.04750138256</c:v>
                </c:pt>
                <c:pt idx="806">
                  <c:v>11487.182509148517</c:v>
                </c:pt>
                <c:pt idx="807">
                  <c:v>3896.9848476637399</c:v>
                </c:pt>
                <c:pt idx="808">
                  <c:v>-2491.0283190827658</c:v>
                </c:pt>
                <c:pt idx="809">
                  <c:v>-7018.892719640613</c:v>
                </c:pt>
                <c:pt idx="810">
                  <c:v>-11255.859328793225</c:v>
                </c:pt>
                <c:pt idx="811">
                  <c:v>-18817.108738662031</c:v>
                </c:pt>
                <c:pt idx="812">
                  <c:v>-23432.44342932948</c:v>
                </c:pt>
                <c:pt idx="813">
                  <c:v>-22984.424706315964</c:v>
                </c:pt>
                <c:pt idx="814">
                  <c:v>-21779.961504314026</c:v>
                </c:pt>
                <c:pt idx="815">
                  <c:v>-20650.070686948711</c:v>
                </c:pt>
                <c:pt idx="816">
                  <c:v>-17518.316335933283</c:v>
                </c:pt>
                <c:pt idx="817">
                  <c:v>-13038.673421384841</c:v>
                </c:pt>
                <c:pt idx="818">
                  <c:v>-5818.7555249999978</c:v>
                </c:pt>
                <c:pt idx="819">
                  <c:v>1195.7760481267146</c:v>
                </c:pt>
                <c:pt idx="820">
                  <c:v>7637.1819749999977</c:v>
                </c:pt>
                <c:pt idx="821">
                  <c:v>13230.092849453533</c:v>
                </c:pt>
                <c:pt idx="822">
                  <c:v>14763.809112109739</c:v>
                </c:pt>
                <c:pt idx="823">
                  <c:v>15522.801832515621</c:v>
                </c:pt>
                <c:pt idx="824">
                  <c:v>14948.177316986284</c:v>
                </c:pt>
                <c:pt idx="825">
                  <c:v>13929.230255671298</c:v>
                </c:pt>
                <c:pt idx="826">
                  <c:v>14289.728280140629</c:v>
                </c:pt>
                <c:pt idx="827">
                  <c:v>14250.261248587547</c:v>
                </c:pt>
                <c:pt idx="828">
                  <c:v>16545.758816130372</c:v>
                </c:pt>
                <c:pt idx="829">
                  <c:v>20334.896387125002</c:v>
                </c:pt>
                <c:pt idx="830">
                  <c:v>20979.292922085042</c:v>
                </c:pt>
                <c:pt idx="831">
                  <c:v>17683.428715151269</c:v>
                </c:pt>
                <c:pt idx="832">
                  <c:v>11364.527284796895</c:v>
                </c:pt>
                <c:pt idx="833">
                  <c:v>8014.3519068365913</c:v>
                </c:pt>
                <c:pt idx="834">
                  <c:v>8506.9861849398148</c:v>
                </c:pt>
                <c:pt idx="835">
                  <c:v>8633.9558041346427</c:v>
                </c:pt>
                <c:pt idx="836">
                  <c:v>7939.781090912059</c:v>
                </c:pt>
                <c:pt idx="837">
                  <c:v>8825.9397075276138</c:v>
                </c:pt>
                <c:pt idx="838">
                  <c:v>11022.268741369553</c:v>
                </c:pt>
                <c:pt idx="839">
                  <c:v>11253.763356623633</c:v>
                </c:pt>
                <c:pt idx="840">
                  <c:v>11013.13834758391</c:v>
                </c:pt>
                <c:pt idx="841">
                  <c:v>13357.62403297297</c:v>
                </c:pt>
                <c:pt idx="842">
                  <c:v>15464.580955413583</c:v>
                </c:pt>
                <c:pt idx="843">
                  <c:v>14070.484835168962</c:v>
                </c:pt>
                <c:pt idx="844">
                  <c:v>10223.922132944826</c:v>
                </c:pt>
                <c:pt idx="845">
                  <c:v>7553.5508758408778</c:v>
                </c:pt>
                <c:pt idx="846">
                  <c:v>7131.8884214120626</c:v>
                </c:pt>
                <c:pt idx="847">
                  <c:v>8546.2541575541982</c:v>
                </c:pt>
                <c:pt idx="848">
                  <c:v>12356.730871681733</c:v>
                </c:pt>
                <c:pt idx="849">
                  <c:v>16869.697548573666</c:v>
                </c:pt>
                <c:pt idx="850">
                  <c:v>17348.45638254438</c:v>
                </c:pt>
                <c:pt idx="851">
                  <c:v>13764.658208325216</c:v>
                </c:pt>
                <c:pt idx="852">
                  <c:v>11950.75353477928</c:v>
                </c:pt>
                <c:pt idx="853">
                  <c:v>12102.402407562067</c:v>
                </c:pt>
                <c:pt idx="854">
                  <c:v>11243.875150868033</c:v>
                </c:pt>
                <c:pt idx="855">
                  <c:v>8795.7175334380772</c:v>
                </c:pt>
                <c:pt idx="856">
                  <c:v>7286.8890556726819</c:v>
                </c:pt>
                <c:pt idx="857">
                  <c:v>11898.370908336021</c:v>
                </c:pt>
                <c:pt idx="858">
                  <c:v>18370.423949551488</c:v>
                </c:pt>
                <c:pt idx="859">
                  <c:v>18825.887298086229</c:v>
                </c:pt>
                <c:pt idx="860">
                  <c:v>15421.049568467808</c:v>
                </c:pt>
                <c:pt idx="861">
                  <c:v>17768.147351478568</c:v>
                </c:pt>
                <c:pt idx="862">
                  <c:v>27638.980017075381</c:v>
                </c:pt>
                <c:pt idx="863">
                  <c:v>27594.820513265622</c:v>
                </c:pt>
                <c:pt idx="864">
                  <c:v>17694.760245990175</c:v>
                </c:pt>
                <c:pt idx="865">
                  <c:v>14346.423854825836</c:v>
                </c:pt>
                <c:pt idx="866">
                  <c:v>18643.909432790279</c:v>
                </c:pt>
                <c:pt idx="867">
                  <c:v>23847.19322560816</c:v>
                </c:pt>
                <c:pt idx="868">
                  <c:v>20751.808423593964</c:v>
                </c:pt>
                <c:pt idx="869">
                  <c:v>11733.369127780688</c:v>
                </c:pt>
                <c:pt idx="870">
                  <c:v>6174.8009542969266</c:v>
                </c:pt>
                <c:pt idx="871">
                  <c:v>4286.3692853379453</c:v>
                </c:pt>
                <c:pt idx="872">
                  <c:v>3619.341862240929</c:v>
                </c:pt>
                <c:pt idx="873">
                  <c:v>2353.2214229257556</c:v>
                </c:pt>
                <c:pt idx="874">
                  <c:v>-723.32192064060405</c:v>
                </c:pt>
                <c:pt idx="875">
                  <c:v>-4354.3606058078149</c:v>
                </c:pt>
                <c:pt idx="876">
                  <c:v>-7303.3084536558908</c:v>
                </c:pt>
                <c:pt idx="877">
                  <c:v>-5553.1827251404366</c:v>
                </c:pt>
                <c:pt idx="878">
                  <c:v>107.16749028259449</c:v>
                </c:pt>
                <c:pt idx="879">
                  <c:v>5140.5682498284987</c:v>
                </c:pt>
                <c:pt idx="880">
                  <c:v>1764.5265831618647</c:v>
                </c:pt>
                <c:pt idx="881">
                  <c:v>-3880.3553984953705</c:v>
                </c:pt>
                <c:pt idx="882">
                  <c:v>1570.6358578875167</c:v>
                </c:pt>
                <c:pt idx="883">
                  <c:v>7036.6080801097387</c:v>
                </c:pt>
                <c:pt idx="884">
                  <c:v>7583.2053023319304</c:v>
                </c:pt>
                <c:pt idx="885">
                  <c:v>9243.6456187806998</c:v>
                </c:pt>
                <c:pt idx="886">
                  <c:v>9855.5916690000013</c:v>
                </c:pt>
                <c:pt idx="887">
                  <c:v>8795.9381896668201</c:v>
                </c:pt>
                <c:pt idx="888">
                  <c:v>6607.0752920943587</c:v>
                </c:pt>
                <c:pt idx="889">
                  <c:v>3820.3898444802985</c:v>
                </c:pt>
                <c:pt idx="890">
                  <c:v>485.22895211398873</c:v>
                </c:pt>
                <c:pt idx="891">
                  <c:v>-3362.9939984231578</c:v>
                </c:pt>
                <c:pt idx="892">
                  <c:v>-6575.1153153393343</c:v>
                </c:pt>
                <c:pt idx="893">
                  <c:v>-7047.7915680000087</c:v>
                </c:pt>
                <c:pt idx="894">
                  <c:v>-4947.2743627036816</c:v>
                </c:pt>
                <c:pt idx="895">
                  <c:v>-1407.5442509041482</c:v>
                </c:pt>
                <c:pt idx="896">
                  <c:v>2567.4733440468608</c:v>
                </c:pt>
                <c:pt idx="897">
                  <c:v>5035.2901615455303</c:v>
                </c:pt>
                <c:pt idx="898">
                  <c:v>5532.8543976566498</c:v>
                </c:pt>
                <c:pt idx="899">
                  <c:v>4027.7906610046348</c:v>
                </c:pt>
                <c:pt idx="900">
                  <c:v>1519.1026801360017</c:v>
                </c:pt>
                <c:pt idx="901">
                  <c:v>-2935.6430871776488</c:v>
                </c:pt>
                <c:pt idx="902">
                  <c:v>-24538.455812124404</c:v>
                </c:pt>
                <c:pt idx="903">
                  <c:v>-40679.823160828731</c:v>
                </c:pt>
                <c:pt idx="904">
                  <c:v>-34164.606695865339</c:v>
                </c:pt>
                <c:pt idx="905">
                  <c:v>-21512.998727962982</c:v>
                </c:pt>
                <c:pt idx="906">
                  <c:v>-8440.0248832343732</c:v>
                </c:pt>
                <c:pt idx="907">
                  <c:v>35.240137124999933</c:v>
                </c:pt>
                <c:pt idx="908">
                  <c:v>5676.1602814374883</c:v>
                </c:pt>
                <c:pt idx="909">
                  <c:v>14944.599024546722</c:v>
                </c:pt>
                <c:pt idx="910">
                  <c:v>26364.573752603577</c:v>
                </c:pt>
                <c:pt idx="911">
                  <c:v>30230.525777161845</c:v>
                </c:pt>
                <c:pt idx="912">
                  <c:v>22306.04750138256</c:v>
                </c:pt>
                <c:pt idx="913">
                  <c:v>15723.31098137074</c:v>
                </c:pt>
                <c:pt idx="914">
                  <c:v>23547.496424999987</c:v>
                </c:pt>
                <c:pt idx="915">
                  <c:v>24084.440504745377</c:v>
                </c:pt>
                <c:pt idx="916">
                  <c:v>15732.099813068668</c:v>
                </c:pt>
                <c:pt idx="917">
                  <c:v>9902.1538394951931</c:v>
                </c:pt>
                <c:pt idx="918">
                  <c:v>5115.5033767532514</c:v>
                </c:pt>
                <c:pt idx="919">
                  <c:v>7979.853248520255</c:v>
                </c:pt>
                <c:pt idx="920">
                  <c:v>12359.894066905106</c:v>
                </c:pt>
                <c:pt idx="921">
                  <c:v>19431.474576227585</c:v>
                </c:pt>
                <c:pt idx="922">
                  <c:v>23119.551713117638</c:v>
                </c:pt>
                <c:pt idx="923">
                  <c:v>20730.105665640611</c:v>
                </c:pt>
                <c:pt idx="924">
                  <c:v>7590.9947926984723</c:v>
                </c:pt>
                <c:pt idx="925">
                  <c:v>-5985.3764541728169</c:v>
                </c:pt>
                <c:pt idx="926">
                  <c:v>-4427.7555629172166</c:v>
                </c:pt>
                <c:pt idx="927">
                  <c:v>-931.11944550757346</c:v>
                </c:pt>
                <c:pt idx="928">
                  <c:v>517.1705640034852</c:v>
                </c:pt>
                <c:pt idx="929">
                  <c:v>1959.6173294890177</c:v>
                </c:pt>
                <c:pt idx="930">
                  <c:v>2410.5978401165107</c:v>
                </c:pt>
                <c:pt idx="931">
                  <c:v>2381.9802300155893</c:v>
                </c:pt>
                <c:pt idx="932">
                  <c:v>1863.5257517744994</c:v>
                </c:pt>
                <c:pt idx="933">
                  <c:v>-80.465554124979349</c:v>
                </c:pt>
                <c:pt idx="934">
                  <c:v>-3418.9384467100413</c:v>
                </c:pt>
                <c:pt idx="935">
                  <c:v>-3873.0940990521049</c:v>
                </c:pt>
                <c:pt idx="936">
                  <c:v>-1582.0956516603217</c:v>
                </c:pt>
                <c:pt idx="937">
                  <c:v>206.30859368997929</c:v>
                </c:pt>
                <c:pt idx="938">
                  <c:v>626.93269512442077</c:v>
                </c:pt>
                <c:pt idx="939">
                  <c:v>155.95363428068515</c:v>
                </c:pt>
                <c:pt idx="940">
                  <c:v>1001.5100698161924</c:v>
                </c:pt>
                <c:pt idx="941">
                  <c:v>3156.8566655266477</c:v>
                </c:pt>
                <c:pt idx="942">
                  <c:v>4014.6839249999875</c:v>
                </c:pt>
                <c:pt idx="943">
                  <c:v>4436.0619949594629</c:v>
                </c:pt>
                <c:pt idx="944">
                  <c:v>5302.5793560705861</c:v>
                </c:pt>
                <c:pt idx="945">
                  <c:v>6184.9964250000194</c:v>
                </c:pt>
                <c:pt idx="946">
                  <c:v>9266.561165185356</c:v>
                </c:pt>
                <c:pt idx="947">
                  <c:v>12092.672384280666</c:v>
                </c:pt>
                <c:pt idx="948">
                  <c:v>10512.252330125011</c:v>
                </c:pt>
                <c:pt idx="949">
                  <c:v>6541.137740876391</c:v>
                </c:pt>
                <c:pt idx="950">
                  <c:v>211.48460681307134</c:v>
                </c:pt>
                <c:pt idx="951">
                  <c:v>-10025.928969803641</c:v>
                </c:pt>
                <c:pt idx="952">
                  <c:v>-23672.683810295941</c:v>
                </c:pt>
                <c:pt idx="953">
                  <c:v>-33184.397833949246</c:v>
                </c:pt>
                <c:pt idx="954">
                  <c:v>-33174.815408005816</c:v>
                </c:pt>
                <c:pt idx="955">
                  <c:v>-29219.215223624993</c:v>
                </c:pt>
                <c:pt idx="956">
                  <c:v>-25214.91210957057</c:v>
                </c:pt>
                <c:pt idx="957">
                  <c:v>-14172.290339050751</c:v>
                </c:pt>
                <c:pt idx="958">
                  <c:v>-590.14235350349259</c:v>
                </c:pt>
                <c:pt idx="959">
                  <c:v>10683.463234122084</c:v>
                </c:pt>
                <c:pt idx="960">
                  <c:v>22443.157405827915</c:v>
                </c:pt>
                <c:pt idx="961">
                  <c:v>33545.459789154142</c:v>
                </c:pt>
                <c:pt idx="962">
                  <c:v>38004.062841825769</c:v>
                </c:pt>
                <c:pt idx="963">
                  <c:v>35112.15589895891</c:v>
                </c:pt>
                <c:pt idx="964">
                  <c:v>27082.331660746757</c:v>
                </c:pt>
                <c:pt idx="965">
                  <c:v>17234.823425246941</c:v>
                </c:pt>
                <c:pt idx="966">
                  <c:v>9237.4045992916508</c:v>
                </c:pt>
                <c:pt idx="967">
                  <c:v>4643.7656173750001</c:v>
                </c:pt>
                <c:pt idx="968">
                  <c:v>2536.7657104027562</c:v>
                </c:pt>
                <c:pt idx="969">
                  <c:v>-408.14297237306062</c:v>
                </c:pt>
                <c:pt idx="970">
                  <c:v>-5752.6392447415337</c:v>
                </c:pt>
                <c:pt idx="971">
                  <c:v>-15511.491230703703</c:v>
                </c:pt>
                <c:pt idx="972">
                  <c:v>-27863.519144671882</c:v>
                </c:pt>
                <c:pt idx="973">
                  <c:v>-31315.468079534123</c:v>
                </c:pt>
                <c:pt idx="974">
                  <c:v>-27336.04396030249</c:v>
                </c:pt>
                <c:pt idx="975">
                  <c:v>-23311.138004629622</c:v>
                </c:pt>
                <c:pt idx="976">
                  <c:v>-19446.122332945961</c:v>
                </c:pt>
                <c:pt idx="977">
                  <c:v>-12127.056441602219</c:v>
                </c:pt>
                <c:pt idx="978">
                  <c:v>-6723.8778973936924</c:v>
                </c:pt>
                <c:pt idx="979">
                  <c:v>-4706.6163340370367</c:v>
                </c:pt>
                <c:pt idx="980">
                  <c:v>-3046.0210464571956</c:v>
                </c:pt>
                <c:pt idx="981">
                  <c:v>-1871.0062816899861</c:v>
                </c:pt>
                <c:pt idx="982">
                  <c:v>-1416.4823920000003</c:v>
                </c:pt>
                <c:pt idx="983">
                  <c:v>-1392.4134162546081</c:v>
                </c:pt>
                <c:pt idx="984">
                  <c:v>-913.50983633470514</c:v>
                </c:pt>
                <c:pt idx="985">
                  <c:v>-207.99077435225914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286.00827408504801</c:v>
                </c:pt>
                <c:pt idx="1028">
                  <c:v>2502.751291</c:v>
                </c:pt>
                <c:pt idx="1029">
                  <c:v>8194.9162700680718</c:v>
                </c:pt>
                <c:pt idx="1030">
                  <c:v>14397.266741194615</c:v>
                </c:pt>
                <c:pt idx="1031">
                  <c:v>17178.627689986279</c:v>
                </c:pt>
                <c:pt idx="1032">
                  <c:v>17856.255291729762</c:v>
                </c:pt>
                <c:pt idx="1033">
                  <c:v>18640.143982745372</c:v>
                </c:pt>
                <c:pt idx="1034">
                  <c:v>19730.389143209086</c:v>
                </c:pt>
                <c:pt idx="1035">
                  <c:v>19311.203677061905</c:v>
                </c:pt>
                <c:pt idx="1036">
                  <c:v>17173.174194161875</c:v>
                </c:pt>
                <c:pt idx="1037">
                  <c:v>15628.649946461823</c:v>
                </c:pt>
                <c:pt idx="1038">
                  <c:v>16383.62370446298</c:v>
                </c:pt>
                <c:pt idx="1039">
                  <c:v>19375.031825705075</c:v>
                </c:pt>
                <c:pt idx="1040">
                  <c:v>21626.438295507534</c:v>
                </c:pt>
                <c:pt idx="1041">
                  <c:v>21671.456332717418</c:v>
                </c:pt>
                <c:pt idx="1042">
                  <c:v>18632.638822315992</c:v>
                </c:pt>
                <c:pt idx="1043">
                  <c:v>13365.514625895259</c:v>
                </c:pt>
                <c:pt idx="1044">
                  <c:v>8501.4877747559967</c:v>
                </c:pt>
                <c:pt idx="1045">
                  <c:v>5995.8215549629504</c:v>
                </c:pt>
                <c:pt idx="1046">
                  <c:v>6011.4518330675546</c:v>
                </c:pt>
                <c:pt idx="1047">
                  <c:v>6469.6133529531189</c:v>
                </c:pt>
                <c:pt idx="1048">
                  <c:v>4788.9087551951934</c:v>
                </c:pt>
                <c:pt idx="1049">
                  <c:v>494.019602953125</c:v>
                </c:pt>
                <c:pt idx="1050">
                  <c:v>-5432.7018519050662</c:v>
                </c:pt>
                <c:pt idx="1051">
                  <c:v>-9813.2758882181715</c:v>
                </c:pt>
                <c:pt idx="1052">
                  <c:v>-12261.894435050761</c:v>
                </c:pt>
                <c:pt idx="1053">
                  <c:v>-14752.102929094326</c:v>
                </c:pt>
                <c:pt idx="1054">
                  <c:v>-18202.041001078713</c:v>
                </c:pt>
                <c:pt idx="1055">
                  <c:v>-22021.251517329441</c:v>
                </c:pt>
                <c:pt idx="1056">
                  <c:v>-24970.632799999992</c:v>
                </c:pt>
                <c:pt idx="1057">
                  <c:v>-23845.092486113404</c:v>
                </c:pt>
                <c:pt idx="1058">
                  <c:v>-17948.715897333157</c:v>
                </c:pt>
                <c:pt idx="1059">
                  <c:v>-13184.244257754628</c:v>
                </c:pt>
                <c:pt idx="1060">
                  <c:v>-9028.6929787913014</c:v>
                </c:pt>
                <c:pt idx="1061">
                  <c:v>-4131.1128942158775</c:v>
                </c:pt>
                <c:pt idx="1062">
                  <c:v>-423.18289629629697</c:v>
                </c:pt>
                <c:pt idx="1063">
                  <c:v>1616.0187149209323</c:v>
                </c:pt>
                <c:pt idx="1064">
                  <c:v>4489.212963467764</c:v>
                </c:pt>
                <c:pt idx="1065">
                  <c:v>9994.9616380370353</c:v>
                </c:pt>
                <c:pt idx="1066">
                  <c:v>13892.92616603243</c:v>
                </c:pt>
                <c:pt idx="1067">
                  <c:v>10532.609553375003</c:v>
                </c:pt>
                <c:pt idx="1068">
                  <c:v>5349.1276903287062</c:v>
                </c:pt>
                <c:pt idx="1069">
                  <c:v>5485.3504929999945</c:v>
                </c:pt>
                <c:pt idx="1070">
                  <c:v>9578.8043543703734</c:v>
                </c:pt>
                <c:pt idx="1071">
                  <c:v>14645.772512000003</c:v>
                </c:pt>
                <c:pt idx="1072">
                  <c:v>19027.330062162029</c:v>
                </c:pt>
                <c:pt idx="1073">
                  <c:v>24589.888331364175</c:v>
                </c:pt>
                <c:pt idx="1074">
                  <c:v>32373.093128783548</c:v>
                </c:pt>
                <c:pt idx="1075">
                  <c:v>38760.030328816756</c:v>
                </c:pt>
                <c:pt idx="1076">
                  <c:v>39147.745734690201</c:v>
                </c:pt>
                <c:pt idx="1077">
                  <c:v>35207.847991306306</c:v>
                </c:pt>
                <c:pt idx="1078">
                  <c:v>30601.89638862963</c:v>
                </c:pt>
                <c:pt idx="1079">
                  <c:v>28300.557303326044</c:v>
                </c:pt>
                <c:pt idx="1080">
                  <c:v>24123.595663000015</c:v>
                </c:pt>
                <c:pt idx="1081">
                  <c:v>15197.75783242917</c:v>
                </c:pt>
                <c:pt idx="1082">
                  <c:v>5697.3457406249927</c:v>
                </c:pt>
                <c:pt idx="1083">
                  <c:v>-4425.5958920744442</c:v>
                </c:pt>
                <c:pt idx="1084">
                  <c:v>-9789.0076705110077</c:v>
                </c:pt>
                <c:pt idx="1085">
                  <c:v>-5329.0253600092656</c:v>
                </c:pt>
                <c:pt idx="1086">
                  <c:v>2233.5198866233054</c:v>
                </c:pt>
                <c:pt idx="1087">
                  <c:v>6001.825442178847</c:v>
                </c:pt>
                <c:pt idx="1088">
                  <c:v>6489.1732430180919</c:v>
                </c:pt>
                <c:pt idx="1089">
                  <c:v>6032.8639407036762</c:v>
                </c:pt>
                <c:pt idx="1090">
                  <c:v>5560.2181073703696</c:v>
                </c:pt>
                <c:pt idx="1091">
                  <c:v>6978.1556073703896</c:v>
                </c:pt>
                <c:pt idx="1092">
                  <c:v>11780.311581853608</c:v>
                </c:pt>
                <c:pt idx="1093">
                  <c:v>18314.647354766617</c:v>
                </c:pt>
                <c:pt idx="1094">
                  <c:v>20382.015687557068</c:v>
                </c:pt>
                <c:pt idx="1095">
                  <c:v>16331.876990625</c:v>
                </c:pt>
                <c:pt idx="1096">
                  <c:v>10924.168566199476</c:v>
                </c:pt>
                <c:pt idx="1097">
                  <c:v>5320.8869156406108</c:v>
                </c:pt>
                <c:pt idx="1098">
                  <c:v>-1883.113466663995</c:v>
                </c:pt>
                <c:pt idx="1099">
                  <c:v>-9931.8962035490331</c:v>
                </c:pt>
                <c:pt idx="1100">
                  <c:v>-10695.492615421867</c:v>
                </c:pt>
                <c:pt idx="1101">
                  <c:v>-3420.5694327850797</c:v>
                </c:pt>
                <c:pt idx="1102">
                  <c:v>5032.033347566522</c:v>
                </c:pt>
                <c:pt idx="1103">
                  <c:v>14067.84310737039</c:v>
                </c:pt>
                <c:pt idx="1104">
                  <c:v>22705.751063348936</c:v>
                </c:pt>
                <c:pt idx="1105">
                  <c:v>24621.890254784288</c:v>
                </c:pt>
                <c:pt idx="1106">
                  <c:v>17648.26191564064</c:v>
                </c:pt>
                <c:pt idx="1107">
                  <c:v>9038.0801995515412</c:v>
                </c:pt>
                <c:pt idx="1108">
                  <c:v>1252.8258531838133</c:v>
                </c:pt>
                <c:pt idx="1109">
                  <c:v>-5966.5162444417938</c:v>
                </c:pt>
                <c:pt idx="1110">
                  <c:v>-5416.4319455075292</c:v>
                </c:pt>
                <c:pt idx="1111">
                  <c:v>2478.3456629999855</c:v>
                </c:pt>
                <c:pt idx="1112">
                  <c:v>12835.703550114595</c:v>
                </c:pt>
                <c:pt idx="1113">
                  <c:v>26267.959221318073</c:v>
                </c:pt>
                <c:pt idx="1114">
                  <c:v>34921.827979878828</c:v>
                </c:pt>
                <c:pt idx="1115">
                  <c:v>29447.094191220898</c:v>
                </c:pt>
                <c:pt idx="1116">
                  <c:v>16766.996286984413</c:v>
                </c:pt>
                <c:pt idx="1117">
                  <c:v>6776.9925695134771</c:v>
                </c:pt>
                <c:pt idx="1118">
                  <c:v>-1647.0585393281726</c:v>
                </c:pt>
                <c:pt idx="1119">
                  <c:v>-6083.5835478859481</c:v>
                </c:pt>
                <c:pt idx="1120">
                  <c:v>-3370.4594971660417</c:v>
                </c:pt>
                <c:pt idx="1121">
                  <c:v>342.55482354953972</c:v>
                </c:pt>
                <c:pt idx="1122">
                  <c:v>-221.26564739061084</c:v>
                </c:pt>
                <c:pt idx="1123">
                  <c:v>-6530.5540231747473</c:v>
                </c:pt>
                <c:pt idx="1124">
                  <c:v>-17132.997870902651</c:v>
                </c:pt>
                <c:pt idx="1125">
                  <c:v>-30083.617615421903</c:v>
                </c:pt>
                <c:pt idx="1126">
                  <c:v>-38826.185169874982</c:v>
                </c:pt>
                <c:pt idx="1127">
                  <c:v>-38603.324719350639</c:v>
                </c:pt>
                <c:pt idx="1128">
                  <c:v>-34000.495407754453</c:v>
                </c:pt>
                <c:pt idx="1129">
                  <c:v>-25784.873437984592</c:v>
                </c:pt>
                <c:pt idx="1130">
                  <c:v>-18121.77910708317</c:v>
                </c:pt>
                <c:pt idx="1131">
                  <c:v>-14411.492890239222</c:v>
                </c:pt>
                <c:pt idx="1132">
                  <c:v>-12858.312688117448</c:v>
                </c:pt>
                <c:pt idx="1133">
                  <c:v>-12583.334558218965</c:v>
                </c:pt>
                <c:pt idx="1134">
                  <c:v>-11651.236617228229</c:v>
                </c:pt>
                <c:pt idx="1135">
                  <c:v>-9070.4975379041462</c:v>
                </c:pt>
                <c:pt idx="1136">
                  <c:v>-5145.4497481782182</c:v>
                </c:pt>
                <c:pt idx="1137">
                  <c:v>-1446.0145088053853</c:v>
                </c:pt>
                <c:pt idx="1138">
                  <c:v>646.91427687945941</c:v>
                </c:pt>
                <c:pt idx="1139">
                  <c:v>1456.4048347534513</c:v>
                </c:pt>
                <c:pt idx="1140">
                  <c:v>1957.3570189723926</c:v>
                </c:pt>
                <c:pt idx="1141">
                  <c:v>3239.87136341823</c:v>
                </c:pt>
                <c:pt idx="1142">
                  <c:v>6424.1152675048024</c:v>
                </c:pt>
                <c:pt idx="1143">
                  <c:v>10719.859207256541</c:v>
                </c:pt>
                <c:pt idx="1144">
                  <c:v>11205.559880859368</c:v>
                </c:pt>
                <c:pt idx="1145">
                  <c:v>6284.4705695075454</c:v>
                </c:pt>
                <c:pt idx="1146">
                  <c:v>-1582.6631101124813</c:v>
                </c:pt>
                <c:pt idx="1147">
                  <c:v>-11866.577153255043</c:v>
                </c:pt>
                <c:pt idx="1148">
                  <c:v>-11222.205637504627</c:v>
                </c:pt>
                <c:pt idx="1149">
                  <c:v>-5029.7714749212946</c:v>
                </c:pt>
                <c:pt idx="1150">
                  <c:v>-905.47456296296366</c:v>
                </c:pt>
                <c:pt idx="1151">
                  <c:v>830.77543703703702</c:v>
                </c:pt>
                <c:pt idx="1152">
                  <c:v>2663.4837703703706</c:v>
                </c:pt>
                <c:pt idx="1153">
                  <c:v>8565.2453883665348</c:v>
                </c:pt>
                <c:pt idx="1154">
                  <c:v>18256.871188714678</c:v>
                </c:pt>
                <c:pt idx="1155">
                  <c:v>24024.416674274285</c:v>
                </c:pt>
                <c:pt idx="1156">
                  <c:v>23072.416478549207</c:v>
                </c:pt>
                <c:pt idx="1157">
                  <c:v>25420.046828799554</c:v>
                </c:pt>
                <c:pt idx="1158">
                  <c:v>32506.387976941198</c:v>
                </c:pt>
                <c:pt idx="1159">
                  <c:v>40909.556174379781</c:v>
                </c:pt>
                <c:pt idx="1160">
                  <c:v>45104.516425854737</c:v>
                </c:pt>
                <c:pt idx="1161">
                  <c:v>43344.339787870187</c:v>
                </c:pt>
                <c:pt idx="1162">
                  <c:v>41188.923484416846</c:v>
                </c:pt>
                <c:pt idx="1163">
                  <c:v>41561.368305136006</c:v>
                </c:pt>
                <c:pt idx="1164">
                  <c:v>42579.206345657607</c:v>
                </c:pt>
                <c:pt idx="1165">
                  <c:v>43394.154168999972</c:v>
                </c:pt>
                <c:pt idx="1166">
                  <c:v>34158.813020368958</c:v>
                </c:pt>
                <c:pt idx="1167">
                  <c:v>23790.721332660341</c:v>
                </c:pt>
                <c:pt idx="1168">
                  <c:v>27309.347462801306</c:v>
                </c:pt>
                <c:pt idx="1169">
                  <c:v>30624.317202004684</c:v>
                </c:pt>
                <c:pt idx="1170">
                  <c:v>29585.019713956364</c:v>
                </c:pt>
                <c:pt idx="1171">
                  <c:v>29067.654662948458</c:v>
                </c:pt>
                <c:pt idx="1172">
                  <c:v>27811.89705937498</c:v>
                </c:pt>
                <c:pt idx="1173">
                  <c:v>26407.194708646628</c:v>
                </c:pt>
                <c:pt idx="1174">
                  <c:v>25576.856892753851</c:v>
                </c:pt>
                <c:pt idx="1175">
                  <c:v>23993.292724124993</c:v>
                </c:pt>
                <c:pt idx="1176">
                  <c:v>22286.806578515643</c:v>
                </c:pt>
                <c:pt idx="1177">
                  <c:v>21892.316227299707</c:v>
                </c:pt>
                <c:pt idx="1178">
                  <c:v>23587.878364853394</c:v>
                </c:pt>
                <c:pt idx="1179">
                  <c:v>25393.018805564796</c:v>
                </c:pt>
                <c:pt idx="1180">
                  <c:v>25801.946761078114</c:v>
                </c:pt>
                <c:pt idx="1181">
                  <c:v>25490.720252355379</c:v>
                </c:pt>
                <c:pt idx="1182">
                  <c:v>23664.304294928901</c:v>
                </c:pt>
                <c:pt idx="1183">
                  <c:v>21724.683400886533</c:v>
                </c:pt>
                <c:pt idx="1184">
                  <c:v>20460.87779913226</c:v>
                </c:pt>
                <c:pt idx="1185">
                  <c:v>18399.54101065567</c:v>
                </c:pt>
                <c:pt idx="1186">
                  <c:v>14756.935469834103</c:v>
                </c:pt>
                <c:pt idx="1187">
                  <c:v>12511.867761500791</c:v>
                </c:pt>
                <c:pt idx="1188">
                  <c:v>12511.867761500791</c:v>
                </c:pt>
                <c:pt idx="1189">
                  <c:v>12511.867761500791</c:v>
                </c:pt>
                <c:pt idx="1190">
                  <c:v>12511.867761500791</c:v>
                </c:pt>
                <c:pt idx="1191">
                  <c:v>12511.867761500791</c:v>
                </c:pt>
                <c:pt idx="1192">
                  <c:v>12511.867761500791</c:v>
                </c:pt>
                <c:pt idx="1193">
                  <c:v>12511.867761500791</c:v>
                </c:pt>
                <c:pt idx="1194">
                  <c:v>12511.867761500791</c:v>
                </c:pt>
                <c:pt idx="1195">
                  <c:v>13260.223664278632</c:v>
                </c:pt>
                <c:pt idx="1196">
                  <c:v>13287.740264591286</c:v>
                </c:pt>
                <c:pt idx="1197">
                  <c:v>13287.740264591181</c:v>
                </c:pt>
                <c:pt idx="1198">
                  <c:v>16315.153780718167</c:v>
                </c:pt>
                <c:pt idx="1199">
                  <c:v>19451.395976288259</c:v>
                </c:pt>
                <c:pt idx="1200">
                  <c:v>22651.640039087943</c:v>
                </c:pt>
                <c:pt idx="1201">
                  <c:v>25244.820704068028</c:v>
                </c:pt>
                <c:pt idx="1202">
                  <c:v>24029.078349089381</c:v>
                </c:pt>
                <c:pt idx="1203">
                  <c:v>21165.030781359397</c:v>
                </c:pt>
                <c:pt idx="1204">
                  <c:v>18197.651315072653</c:v>
                </c:pt>
                <c:pt idx="1205">
                  <c:v>15924.877106425731</c:v>
                </c:pt>
                <c:pt idx="1206">
                  <c:v>15175.193870153933</c:v>
                </c:pt>
                <c:pt idx="1207">
                  <c:v>15205.260033000022</c:v>
                </c:pt>
                <c:pt idx="1208">
                  <c:v>15235.370779721105</c:v>
                </c:pt>
                <c:pt idx="1209">
                  <c:v>14482.606017296535</c:v>
                </c:pt>
                <c:pt idx="1210">
                  <c:v>13699.685878407579</c:v>
                </c:pt>
                <c:pt idx="1211">
                  <c:v>13699.685878407579</c:v>
                </c:pt>
                <c:pt idx="1212">
                  <c:v>12916.765739518623</c:v>
                </c:pt>
                <c:pt idx="1213">
                  <c:v>12889.021821387683</c:v>
                </c:pt>
                <c:pt idx="1214">
                  <c:v>13671.138140832194</c:v>
                </c:pt>
                <c:pt idx="1215">
                  <c:v>13671.138140832194</c:v>
                </c:pt>
                <c:pt idx="1216">
                  <c:v>12889.021821387794</c:v>
                </c:pt>
                <c:pt idx="1217">
                  <c:v>12080.010032999979</c:v>
                </c:pt>
                <c:pt idx="1218">
                  <c:v>12053.159147931668</c:v>
                </c:pt>
                <c:pt idx="1219">
                  <c:v>12026.352800870285</c:v>
                </c:pt>
                <c:pt idx="1220">
                  <c:v>11220.689904280691</c:v>
                </c:pt>
                <c:pt idx="1221">
                  <c:v>9614.3203207114402</c:v>
                </c:pt>
                <c:pt idx="1222">
                  <c:v>8766.9196702482204</c:v>
                </c:pt>
                <c:pt idx="1223">
                  <c:v>7924.7398888175121</c:v>
                </c:pt>
                <c:pt idx="1224">
                  <c:v>8604.8815443339554</c:v>
                </c:pt>
                <c:pt idx="1225">
                  <c:v>10094.275826511552</c:v>
                </c:pt>
                <c:pt idx="1226">
                  <c:v>10811.374839041664</c:v>
                </c:pt>
                <c:pt idx="1227">
                  <c:v>10786.16615208781</c:v>
                </c:pt>
                <c:pt idx="1228">
                  <c:v>10735.879731845873</c:v>
                </c:pt>
                <c:pt idx="1229">
                  <c:v>10710.801906821413</c:v>
                </c:pt>
                <c:pt idx="1230">
                  <c:v>9899.5597837356599</c:v>
                </c:pt>
                <c:pt idx="1231">
                  <c:v>10610.925437109396</c:v>
                </c:pt>
                <c:pt idx="1232">
                  <c:v>12103.675909048052</c:v>
                </c:pt>
                <c:pt idx="1233">
                  <c:v>12103.675909047945</c:v>
                </c:pt>
                <c:pt idx="1234">
                  <c:v>12077.250930552425</c:v>
                </c:pt>
                <c:pt idx="1235">
                  <c:v>11319.249194441358</c:v>
                </c:pt>
                <c:pt idx="1236">
                  <c:v>9755.3483971196383</c:v>
                </c:pt>
                <c:pt idx="1237">
                  <c:v>7443.2643448652498</c:v>
                </c:pt>
                <c:pt idx="1238">
                  <c:v>4333.6934251942102</c:v>
                </c:pt>
                <c:pt idx="1239">
                  <c:v>1988.7632328778709</c:v>
                </c:pt>
                <c:pt idx="1240">
                  <c:v>1128.1271640603566</c:v>
                </c:pt>
                <c:pt idx="1241">
                  <c:v>1763.8753814995928</c:v>
                </c:pt>
                <c:pt idx="1242">
                  <c:v>2390.4221316713147</c:v>
                </c:pt>
                <c:pt idx="1243">
                  <c:v>2300.0373750000194</c:v>
                </c:pt>
                <c:pt idx="1244">
                  <c:v>2196.4660986905837</c:v>
                </c:pt>
                <c:pt idx="1245">
                  <c:v>2822.2766137549747</c:v>
                </c:pt>
                <c:pt idx="1246">
                  <c:v>2023.5760972314786</c:v>
                </c:pt>
                <c:pt idx="1247">
                  <c:v>1222.8777420307538</c:v>
                </c:pt>
                <c:pt idx="1248">
                  <c:v>1132.3086682401199</c:v>
                </c:pt>
                <c:pt idx="1249">
                  <c:v>1043.6882125171071</c:v>
                </c:pt>
                <c:pt idx="1250">
                  <c:v>1642.6586281856089</c:v>
                </c:pt>
                <c:pt idx="1251">
                  <c:v>2245.8936423240762</c:v>
                </c:pt>
                <c:pt idx="1252">
                  <c:v>2164.8692830227646</c:v>
                </c:pt>
                <c:pt idx="1253">
                  <c:v>2085.2336288650645</c:v>
                </c:pt>
                <c:pt idx="1254">
                  <c:v>2006.9767723229197</c:v>
                </c:pt>
                <c:pt idx="1255">
                  <c:v>1930.0888058688304</c:v>
                </c:pt>
                <c:pt idx="1256">
                  <c:v>1854.5598219749265</c:v>
                </c:pt>
                <c:pt idx="1257">
                  <c:v>1780.3799131134274</c:v>
                </c:pt>
                <c:pt idx="1258">
                  <c:v>1707.5391717566526</c:v>
                </c:pt>
                <c:pt idx="1259">
                  <c:v>2278.2794264877125</c:v>
                </c:pt>
                <c:pt idx="1260">
                  <c:v>3492.1409650279152</c:v>
                </c:pt>
                <c:pt idx="1261">
                  <c:v>4706.3179636016603</c:v>
                </c:pt>
                <c:pt idx="1262">
                  <c:v>7190.406002435996</c:v>
                </c:pt>
                <c:pt idx="1263">
                  <c:v>9720.8296135470518</c:v>
                </c:pt>
                <c:pt idx="1264">
                  <c:v>11642.898367109685</c:v>
                </c:pt>
                <c:pt idx="1265">
                  <c:v>12987.510912156282</c:v>
                </c:pt>
                <c:pt idx="1266">
                  <c:v>12427.397909472395</c:v>
                </c:pt>
                <c:pt idx="1267">
                  <c:v>11838.211770519834</c:v>
                </c:pt>
                <c:pt idx="1268">
                  <c:v>10604.508481421311</c:v>
                </c:pt>
                <c:pt idx="1269">
                  <c:v>8038.716814754609</c:v>
                </c:pt>
                <c:pt idx="1270">
                  <c:v>6079.6492705198898</c:v>
                </c:pt>
                <c:pt idx="1271">
                  <c:v>4752.9796586679167</c:v>
                </c:pt>
                <c:pt idx="1272">
                  <c:v>4056.6230564681891</c:v>
                </c:pt>
                <c:pt idx="1273">
                  <c:v>4629.2725775586023</c:v>
                </c:pt>
                <c:pt idx="1274">
                  <c:v>5212.0645967286027</c:v>
                </c:pt>
                <c:pt idx="1275">
                  <c:v>5790.3565195119381</c:v>
                </c:pt>
                <c:pt idx="1276">
                  <c:v>7630.7084556880591</c:v>
                </c:pt>
                <c:pt idx="1277">
                  <c:v>9504.4115806880418</c:v>
                </c:pt>
                <c:pt idx="1278">
                  <c:v>10151.263776820833</c:v>
                </c:pt>
                <c:pt idx="1279">
                  <c:v>10799.759297289698</c:v>
                </c:pt>
                <c:pt idx="1280">
                  <c:v>11473.897508597574</c:v>
                </c:pt>
                <c:pt idx="1281">
                  <c:v>10263.222414890643</c:v>
                </c:pt>
                <c:pt idx="1282">
                  <c:v>9633.8317898906771</c:v>
                </c:pt>
                <c:pt idx="1283">
                  <c:v>9655.5272589520428</c:v>
                </c:pt>
                <c:pt idx="1284">
                  <c:v>9025.3328145075448</c:v>
                </c:pt>
                <c:pt idx="1285">
                  <c:v>7764.9439256186379</c:v>
                </c:pt>
                <c:pt idx="1286">
                  <c:v>6469.2382078396422</c:v>
                </c:pt>
                <c:pt idx="1287">
                  <c:v>5807.0856879629628</c:v>
                </c:pt>
                <c:pt idx="1288">
                  <c:v>4507.869914021393</c:v>
                </c:pt>
                <c:pt idx="1289">
                  <c:v>3826.6729693773109</c:v>
                </c:pt>
                <c:pt idx="1290">
                  <c:v>4388.7481835459139</c:v>
                </c:pt>
                <c:pt idx="1291">
                  <c:v>4344.6607944473399</c:v>
                </c:pt>
                <c:pt idx="1292">
                  <c:v>3061.3484520046827</c:v>
                </c:pt>
                <c:pt idx="1293">
                  <c:v>2388.8170066238649</c:v>
                </c:pt>
                <c:pt idx="1294">
                  <c:v>2329.6640332949246</c:v>
                </c:pt>
                <c:pt idx="1295">
                  <c:v>3472.2796318281416</c:v>
                </c:pt>
                <c:pt idx="1296">
                  <c:v>5825.0605202962624</c:v>
                </c:pt>
                <c:pt idx="1297">
                  <c:v>8197.7363516901787</c:v>
                </c:pt>
                <c:pt idx="1298">
                  <c:v>10011.352186962948</c:v>
                </c:pt>
                <c:pt idx="1299">
                  <c:v>11254.557808941528</c:v>
                </c:pt>
                <c:pt idx="1300">
                  <c:v>11325.497989070196</c:v>
                </c:pt>
                <c:pt idx="1301">
                  <c:v>10769.294739614166</c:v>
                </c:pt>
                <c:pt idx="1302">
                  <c:v>10815.290042072371</c:v>
                </c:pt>
                <c:pt idx="1303">
                  <c:v>11468.30718005669</c:v>
                </c:pt>
                <c:pt idx="1304">
                  <c:v>10930.883528907614</c:v>
                </c:pt>
                <c:pt idx="1305">
                  <c:v>9733.9084303860145</c:v>
                </c:pt>
                <c:pt idx="1306">
                  <c:v>9144.6556458161504</c:v>
                </c:pt>
                <c:pt idx="1307">
                  <c:v>8533.7528680384075</c:v>
                </c:pt>
                <c:pt idx="1308">
                  <c:v>7922.8500902606647</c:v>
                </c:pt>
                <c:pt idx="1309">
                  <c:v>7903.6115553860318</c:v>
                </c:pt>
                <c:pt idx="1310">
                  <c:v>7903.6115553859454</c:v>
                </c:pt>
                <c:pt idx="1311">
                  <c:v>7275.1126955742275</c:v>
                </c:pt>
                <c:pt idx="1312">
                  <c:v>6648.2562427349931</c:v>
                </c:pt>
                <c:pt idx="1313">
                  <c:v>5399.4703745011348</c:v>
                </c:pt>
                <c:pt idx="1314">
                  <c:v>5352.0251444060359</c:v>
                </c:pt>
                <c:pt idx="1315">
                  <c:v>5320.5675318287031</c:v>
                </c:pt>
                <c:pt idx="1316">
                  <c:v>2871.8265068280912</c:v>
                </c:pt>
                <c:pt idx="1317">
                  <c:v>2202.5547921255775</c:v>
                </c:pt>
                <c:pt idx="1318">
                  <c:v>3342.1859714999955</c:v>
                </c:pt>
                <c:pt idx="1319">
                  <c:v>6826.2955285019325</c:v>
                </c:pt>
                <c:pt idx="1320">
                  <c:v>12178.68374043694</c:v>
                </c:pt>
                <c:pt idx="1321">
                  <c:v>16467.037587208535</c:v>
                </c:pt>
                <c:pt idx="1322">
                  <c:v>20958.470211292381</c:v>
                </c:pt>
                <c:pt idx="1323">
                  <c:v>25681.614804399651</c:v>
                </c:pt>
                <c:pt idx="1324">
                  <c:v>28241.442830688131</c:v>
                </c:pt>
                <c:pt idx="1325">
                  <c:v>25746.014447999962</c:v>
                </c:pt>
                <c:pt idx="1326">
                  <c:v>19756.63119389307</c:v>
                </c:pt>
                <c:pt idx="1327">
                  <c:v>14084.028876828548</c:v>
                </c:pt>
                <c:pt idx="1328">
                  <c:v>10883.459559375018</c:v>
                </c:pt>
                <c:pt idx="1329">
                  <c:v>9581.272059375</c:v>
                </c:pt>
                <c:pt idx="1330">
                  <c:v>9581.272059375</c:v>
                </c:pt>
                <c:pt idx="1331">
                  <c:v>9581.272059375</c:v>
                </c:pt>
                <c:pt idx="1332">
                  <c:v>8930.1783093750364</c:v>
                </c:pt>
                <c:pt idx="1333">
                  <c:v>6958.270803310128</c:v>
                </c:pt>
                <c:pt idx="1334">
                  <c:v>5606.85755136431</c:v>
                </c:pt>
                <c:pt idx="1335">
                  <c:v>5556.356888337591</c:v>
                </c:pt>
                <c:pt idx="1336">
                  <c:v>6792.2988257888046</c:v>
                </c:pt>
                <c:pt idx="1337">
                  <c:v>8058.5450514876593</c:v>
                </c:pt>
                <c:pt idx="1338">
                  <c:v>8680.1647314212387</c:v>
                </c:pt>
                <c:pt idx="1339">
                  <c:v>9321.6126480879593</c:v>
                </c:pt>
                <c:pt idx="1340">
                  <c:v>9963.0605647546818</c:v>
                </c:pt>
                <c:pt idx="1341">
                  <c:v>10627.551995932139</c:v>
                </c:pt>
                <c:pt idx="1342">
                  <c:v>12579.79882578875</c:v>
                </c:pt>
                <c:pt idx="1343">
                  <c:v>14620.94521603702</c:v>
                </c:pt>
                <c:pt idx="1344">
                  <c:v>14733.514987939623</c:v>
                </c:pt>
                <c:pt idx="1345">
                  <c:v>14193.976354838154</c:v>
                </c:pt>
                <c:pt idx="1346">
                  <c:v>12311.489333278087</c:v>
                </c:pt>
                <c:pt idx="1347">
                  <c:v>10369.019752296257</c:v>
                </c:pt>
                <c:pt idx="1348">
                  <c:v>8401.2697522963699</c:v>
                </c:pt>
                <c:pt idx="1349">
                  <c:v>3780.2289357190198</c:v>
                </c:pt>
                <c:pt idx="1350">
                  <c:v>-2160.4225159381494</c:v>
                </c:pt>
                <c:pt idx="1351">
                  <c:v>-6717.1562850356659</c:v>
                </c:pt>
                <c:pt idx="1352">
                  <c:v>-8616.8451254936372</c:v>
                </c:pt>
                <c:pt idx="1353">
                  <c:v>-9207.3161576296643</c:v>
                </c:pt>
                <c:pt idx="1354">
                  <c:v>-9764.0953745943261</c:v>
                </c:pt>
                <c:pt idx="1355">
                  <c:v>-10882.207541125017</c:v>
                </c:pt>
                <c:pt idx="1356">
                  <c:v>-13086.458501475641</c:v>
                </c:pt>
                <c:pt idx="1357">
                  <c:v>-14579.540278874951</c:v>
                </c:pt>
                <c:pt idx="1358">
                  <c:v>-15404.893245203924</c:v>
                </c:pt>
                <c:pt idx="1359">
                  <c:v>-16667.036830530491</c:v>
                </c:pt>
                <c:pt idx="1360">
                  <c:v>-16745.650953530658</c:v>
                </c:pt>
                <c:pt idx="1361">
                  <c:v>-11841.755290776378</c:v>
                </c:pt>
                <c:pt idx="1362">
                  <c:v>-2940.9121310955284</c:v>
                </c:pt>
                <c:pt idx="1363">
                  <c:v>6670.3660295522768</c:v>
                </c:pt>
                <c:pt idx="1364">
                  <c:v>15509.718447655694</c:v>
                </c:pt>
                <c:pt idx="1365">
                  <c:v>16943.561494337973</c:v>
                </c:pt>
                <c:pt idx="1366">
                  <c:v>10669.039082429212</c:v>
                </c:pt>
                <c:pt idx="1367">
                  <c:v>2628.1715204160737</c:v>
                </c:pt>
                <c:pt idx="1368">
                  <c:v>-7403.8157412322453</c:v>
                </c:pt>
                <c:pt idx="1369">
                  <c:v>-11141.126703703705</c:v>
                </c:pt>
                <c:pt idx="1370">
                  <c:v>-4826.0083191001522</c:v>
                </c:pt>
                <c:pt idx="1371">
                  <c:v>2626.4894566390526</c:v>
                </c:pt>
                <c:pt idx="1372">
                  <c:v>5414.1352899723925</c:v>
                </c:pt>
                <c:pt idx="1373">
                  <c:v>3091.0970955279477</c:v>
                </c:pt>
                <c:pt idx="1374">
                  <c:v>-2027.325725740136</c:v>
                </c:pt>
                <c:pt idx="1375">
                  <c:v>-8366.4976757902932</c:v>
                </c:pt>
                <c:pt idx="1376">
                  <c:v>-18646.171280155693</c:v>
                </c:pt>
                <c:pt idx="1377">
                  <c:v>-31470.724425331948</c:v>
                </c:pt>
                <c:pt idx="1378">
                  <c:v>-34948.173551328313</c:v>
                </c:pt>
                <c:pt idx="1379">
                  <c:v>-31016.873780495374</c:v>
                </c:pt>
                <c:pt idx="1380">
                  <c:v>-27033.778830485706</c:v>
                </c:pt>
                <c:pt idx="1381">
                  <c:v>-15867.800752285317</c:v>
                </c:pt>
                <c:pt idx="1382">
                  <c:v>1357.1753603130769</c:v>
                </c:pt>
                <c:pt idx="1383">
                  <c:v>15377.58448916124</c:v>
                </c:pt>
                <c:pt idx="1384">
                  <c:v>19174.494956983002</c:v>
                </c:pt>
                <c:pt idx="1385">
                  <c:v>13644.427042220863</c:v>
                </c:pt>
                <c:pt idx="1386">
                  <c:v>8778.30622507101</c:v>
                </c:pt>
                <c:pt idx="1387">
                  <c:v>11128.45197193963</c:v>
                </c:pt>
                <c:pt idx="1388">
                  <c:v>18670.450426722047</c:v>
                </c:pt>
                <c:pt idx="1389">
                  <c:v>27737.645831841037</c:v>
                </c:pt>
                <c:pt idx="1390">
                  <c:v>32717.454362572349</c:v>
                </c:pt>
                <c:pt idx="1391">
                  <c:v>29808.842485305373</c:v>
                </c:pt>
                <c:pt idx="1392">
                  <c:v>22123.654888296271</c:v>
                </c:pt>
                <c:pt idx="1393">
                  <c:v>14089.375594844334</c:v>
                </c:pt>
                <c:pt idx="1394">
                  <c:v>7653.1045214218802</c:v>
                </c:pt>
                <c:pt idx="1395">
                  <c:v>4122.7295214218939</c:v>
                </c:pt>
                <c:pt idx="1396">
                  <c:v>1460.4088780687066</c:v>
                </c:pt>
                <c:pt idx="1397">
                  <c:v>-1626.6728483622467</c:v>
                </c:pt>
                <c:pt idx="1398">
                  <c:v>-3777.046285751715</c:v>
                </c:pt>
                <c:pt idx="1399">
                  <c:v>-5839.0329007083546</c:v>
                </c:pt>
                <c:pt idx="1400">
                  <c:v>-7775.5935965515037</c:v>
                </c:pt>
                <c:pt idx="1401">
                  <c:v>-8774.1726428399306</c:v>
                </c:pt>
                <c:pt idx="1402">
                  <c:v>-10815.889988662031</c:v>
                </c:pt>
                <c:pt idx="1403">
                  <c:v>-16560.828741087793</c:v>
                </c:pt>
                <c:pt idx="1404">
                  <c:v>-25825.517448271785</c:v>
                </c:pt>
                <c:pt idx="1405">
                  <c:v>-28241.273226473008</c:v>
                </c:pt>
                <c:pt idx="1406">
                  <c:v>-19962.608682370366</c:v>
                </c:pt>
                <c:pt idx="1407">
                  <c:v>-7498.6022260370391</c:v>
                </c:pt>
                <c:pt idx="1408">
                  <c:v>1332.8316807059955</c:v>
                </c:pt>
                <c:pt idx="1409">
                  <c:v>3332.1597353130815</c:v>
                </c:pt>
                <c:pt idx="1410">
                  <c:v>2253.623537618415</c:v>
                </c:pt>
                <c:pt idx="1411">
                  <c:v>1143.0459428023007</c:v>
                </c:pt>
                <c:pt idx="1412">
                  <c:v>473.63838217594872</c:v>
                </c:pt>
                <c:pt idx="1413">
                  <c:v>1320.7340556244199</c:v>
                </c:pt>
                <c:pt idx="1414">
                  <c:v>5204.4017218285317</c:v>
                </c:pt>
                <c:pt idx="1415">
                  <c:v>11839.831482745372</c:v>
                </c:pt>
                <c:pt idx="1416">
                  <c:v>18848.009174162398</c:v>
                </c:pt>
                <c:pt idx="1417">
                  <c:v>23113.348419962957</c:v>
                </c:pt>
                <c:pt idx="1418">
                  <c:v>21877.742440296301</c:v>
                </c:pt>
                <c:pt idx="1419">
                  <c:v>14158.720807828351</c:v>
                </c:pt>
                <c:pt idx="1420">
                  <c:v>3395.3698658964122</c:v>
                </c:pt>
                <c:pt idx="1421">
                  <c:v>-7868.3434282827893</c:v>
                </c:pt>
                <c:pt idx="1422">
                  <c:v>-14201.429686249638</c:v>
                </c:pt>
                <c:pt idx="1423">
                  <c:v>-8608.6585436358237</c:v>
                </c:pt>
                <c:pt idx="1424">
                  <c:v>715.39506176392194</c:v>
                </c:pt>
                <c:pt idx="1425">
                  <c:v>8236.4007613763715</c:v>
                </c:pt>
                <c:pt idx="1426">
                  <c:v>17136.334081198489</c:v>
                </c:pt>
                <c:pt idx="1427">
                  <c:v>20625.271948227986</c:v>
                </c:pt>
                <c:pt idx="1428">
                  <c:v>13486.076301728222</c:v>
                </c:pt>
                <c:pt idx="1429">
                  <c:v>3824.0173596188101</c:v>
                </c:pt>
                <c:pt idx="1430">
                  <c:v>-4666.1980895389825</c:v>
                </c:pt>
                <c:pt idx="1431">
                  <c:v>-13858.604340762358</c:v>
                </c:pt>
                <c:pt idx="1432">
                  <c:v>-23021.038769578703</c:v>
                </c:pt>
                <c:pt idx="1433">
                  <c:v>-24302.219172474131</c:v>
                </c:pt>
                <c:pt idx="1434">
                  <c:v>-20456.502043655692</c:v>
                </c:pt>
                <c:pt idx="1435">
                  <c:v>-9955.1737756418024</c:v>
                </c:pt>
                <c:pt idx="1436">
                  <c:v>-27.206764965688347</c:v>
                </c:pt>
                <c:pt idx="1437">
                  <c:v>4567.6650388958124</c:v>
                </c:pt>
                <c:pt idx="1438">
                  <c:v>5410.3020183989429</c:v>
                </c:pt>
                <c:pt idx="1439">
                  <c:v>3348.6734152606305</c:v>
                </c:pt>
                <c:pt idx="1440">
                  <c:v>522.33416235105653</c:v>
                </c:pt>
                <c:pt idx="1441">
                  <c:v>-2767.5217338798011</c:v>
                </c:pt>
                <c:pt idx="1442">
                  <c:v>-3491.0891004677605</c:v>
                </c:pt>
                <c:pt idx="1443">
                  <c:v>-1059.9456699473401</c:v>
                </c:pt>
                <c:pt idx="1444">
                  <c:v>1270.931975</c:v>
                </c:pt>
                <c:pt idx="1445">
                  <c:v>2029.132455052662</c:v>
                </c:pt>
                <c:pt idx="1446">
                  <c:v>713.99029302929625</c:v>
                </c:pt>
                <c:pt idx="1447">
                  <c:v>-3772.5488335359</c:v>
                </c:pt>
                <c:pt idx="1448">
                  <c:v>-8598.0757297453692</c:v>
                </c:pt>
                <c:pt idx="1449">
                  <c:v>-7594.2159027968755</c:v>
                </c:pt>
                <c:pt idx="1450">
                  <c:v>-2902.7412424044928</c:v>
                </c:pt>
                <c:pt idx="1451">
                  <c:v>-361.93858329629626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928.06561295970516</c:v>
                </c:pt>
                <c:pt idx="1480">
                  <c:v>1750.5154636776406</c:v>
                </c:pt>
                <c:pt idx="1481">
                  <c:v>2203.5552436406247</c:v>
                </c:pt>
                <c:pt idx="1482">
                  <c:v>2383.5500361636014</c:v>
                </c:pt>
                <c:pt idx="1483">
                  <c:v>2481.5376963196159</c:v>
                </c:pt>
                <c:pt idx="1484">
                  <c:v>2639.8920359615918</c:v>
                </c:pt>
                <c:pt idx="1485">
                  <c:v>3106.1077068742497</c:v>
                </c:pt>
                <c:pt idx="1486">
                  <c:v>4213.4602593964109</c:v>
                </c:pt>
                <c:pt idx="1487">
                  <c:v>5870.4209636568285</c:v>
                </c:pt>
                <c:pt idx="1488">
                  <c:v>8164.890631460049</c:v>
                </c:pt>
                <c:pt idx="1489">
                  <c:v>11116.855297625003</c:v>
                </c:pt>
                <c:pt idx="1490">
                  <c:v>14480.123048728587</c:v>
                </c:pt>
                <c:pt idx="1491">
                  <c:v>17846.458013957748</c:v>
                </c:pt>
                <c:pt idx="1492">
                  <c:v>20437.083717527763</c:v>
                </c:pt>
                <c:pt idx="1493">
                  <c:v>21813.54465518285</c:v>
                </c:pt>
                <c:pt idx="1494">
                  <c:v>22551.129170645254</c:v>
                </c:pt>
                <c:pt idx="1495">
                  <c:v>22206.045809354757</c:v>
                </c:pt>
                <c:pt idx="1496">
                  <c:v>21321.410731839143</c:v>
                </c:pt>
                <c:pt idx="1497">
                  <c:v>20006.403395146266</c:v>
                </c:pt>
                <c:pt idx="1498">
                  <c:v>17882.699159796855</c:v>
                </c:pt>
                <c:pt idx="1499">
                  <c:v>15370.76656802354</c:v>
                </c:pt>
                <c:pt idx="1500">
                  <c:v>12543.706530649326</c:v>
                </c:pt>
                <c:pt idx="1501">
                  <c:v>11124.91978035938</c:v>
                </c:pt>
                <c:pt idx="1502">
                  <c:v>10493.774390958335</c:v>
                </c:pt>
                <c:pt idx="1503">
                  <c:v>10216.343967481835</c:v>
                </c:pt>
                <c:pt idx="1504">
                  <c:v>10382.363938328692</c:v>
                </c:pt>
                <c:pt idx="1505">
                  <c:v>9657.4964250000066</c:v>
                </c:pt>
                <c:pt idx="1506">
                  <c:v>9331.4385943024481</c:v>
                </c:pt>
                <c:pt idx="1507">
                  <c:v>9882.1689120584761</c:v>
                </c:pt>
                <c:pt idx="1508">
                  <c:v>10912.027611013704</c:v>
                </c:pt>
                <c:pt idx="1509">
                  <c:v>12440.773250081389</c:v>
                </c:pt>
                <c:pt idx="1510">
                  <c:v>15443.024990887532</c:v>
                </c:pt>
                <c:pt idx="1511">
                  <c:v>19623.143408984371</c:v>
                </c:pt>
                <c:pt idx="1512">
                  <c:v>24157.448980015586</c:v>
                </c:pt>
                <c:pt idx="1513">
                  <c:v>28628.126365895423</c:v>
                </c:pt>
                <c:pt idx="1514">
                  <c:v>31441.946790313621</c:v>
                </c:pt>
                <c:pt idx="1515">
                  <c:v>31152.433919324434</c:v>
                </c:pt>
                <c:pt idx="1516">
                  <c:v>27272.630226566576</c:v>
                </c:pt>
                <c:pt idx="1517">
                  <c:v>22862.516581590658</c:v>
                </c:pt>
                <c:pt idx="1518">
                  <c:v>19298.99843767938</c:v>
                </c:pt>
                <c:pt idx="1519">
                  <c:v>16656.137726899717</c:v>
                </c:pt>
                <c:pt idx="1520">
                  <c:v>14513.885127234706</c:v>
                </c:pt>
                <c:pt idx="1521">
                  <c:v>12253.323708874932</c:v>
                </c:pt>
                <c:pt idx="1522">
                  <c:v>9350.1172921255929</c:v>
                </c:pt>
                <c:pt idx="1523">
                  <c:v>5165.3361983196146</c:v>
                </c:pt>
                <c:pt idx="1524">
                  <c:v>-811.91448880109749</c:v>
                </c:pt>
                <c:pt idx="1525">
                  <c:v>-8464.850161310962</c:v>
                </c:pt>
                <c:pt idx="1526">
                  <c:v>-14658.362443370401</c:v>
                </c:pt>
                <c:pt idx="1527">
                  <c:v>-18223.648615888684</c:v>
                </c:pt>
                <c:pt idx="1528">
                  <c:v>-17749.813232005967</c:v>
                </c:pt>
                <c:pt idx="1529">
                  <c:v>-14213.41743319616</c:v>
                </c:pt>
                <c:pt idx="1530">
                  <c:v>-9421.8984378119076</c:v>
                </c:pt>
                <c:pt idx="1531">
                  <c:v>-3914.6951705109955</c:v>
                </c:pt>
                <c:pt idx="1532">
                  <c:v>1414.1816189044989</c:v>
                </c:pt>
                <c:pt idx="1533">
                  <c:v>6703.6649629629419</c:v>
                </c:pt>
                <c:pt idx="1534">
                  <c:v>12596.676780989021</c:v>
                </c:pt>
                <c:pt idx="1535">
                  <c:v>19772.03399887056</c:v>
                </c:pt>
                <c:pt idx="1536">
                  <c:v>27572.224351319594</c:v>
                </c:pt>
                <c:pt idx="1537">
                  <c:v>34047.347653640616</c:v>
                </c:pt>
                <c:pt idx="1538">
                  <c:v>40095.279168999994</c:v>
                </c:pt>
                <c:pt idx="1539">
                  <c:v>45093.972742591221</c:v>
                </c:pt>
                <c:pt idx="1540">
                  <c:v>49255.32611407026</c:v>
                </c:pt>
                <c:pt idx="1541">
                  <c:v>52508.749481174164</c:v>
                </c:pt>
                <c:pt idx="1542">
                  <c:v>52496.425560404488</c:v>
                </c:pt>
                <c:pt idx="1543">
                  <c:v>48679.316242313136</c:v>
                </c:pt>
                <c:pt idx="1544">
                  <c:v>39862.478436475096</c:v>
                </c:pt>
                <c:pt idx="1545">
                  <c:v>30053.266647200748</c:v>
                </c:pt>
                <c:pt idx="1546">
                  <c:v>23279.72487499996</c:v>
                </c:pt>
                <c:pt idx="1547">
                  <c:v>19140.411715004626</c:v>
                </c:pt>
                <c:pt idx="1548">
                  <c:v>18543.97443381777</c:v>
                </c:pt>
                <c:pt idx="1549">
                  <c:v>19445.187639916086</c:v>
                </c:pt>
                <c:pt idx="1550">
                  <c:v>21095.002164060374</c:v>
                </c:pt>
                <c:pt idx="1551">
                  <c:v>22837.411962140668</c:v>
                </c:pt>
                <c:pt idx="1552">
                  <c:v>23853.644814083164</c:v>
                </c:pt>
                <c:pt idx="1553">
                  <c:v>24166.035872421293</c:v>
                </c:pt>
                <c:pt idx="1554">
                  <c:v>24441.645656821391</c:v>
                </c:pt>
                <c:pt idx="1555">
                  <c:v>26297.751336000489</c:v>
                </c:pt>
                <c:pt idx="1556">
                  <c:v>29002.342708662032</c:v>
                </c:pt>
                <c:pt idx="1557">
                  <c:v>31848.224064385871</c:v>
                </c:pt>
                <c:pt idx="1558">
                  <c:v>35597.67932658564</c:v>
                </c:pt>
                <c:pt idx="1559">
                  <c:v>39595.174731331914</c:v>
                </c:pt>
                <c:pt idx="1560">
                  <c:v>41298.586562036937</c:v>
                </c:pt>
                <c:pt idx="1561">
                  <c:v>42206.940770766822</c:v>
                </c:pt>
                <c:pt idx="1562">
                  <c:v>43127.459955825812</c:v>
                </c:pt>
                <c:pt idx="1563">
                  <c:v>44918.811159962926</c:v>
                </c:pt>
                <c:pt idx="1564">
                  <c:v>46809.54193162889</c:v>
                </c:pt>
                <c:pt idx="1565">
                  <c:v>47856.176193793079</c:v>
                </c:pt>
                <c:pt idx="1566">
                  <c:v>49816.892421844335</c:v>
                </c:pt>
                <c:pt idx="1567">
                  <c:v>50057.259412146326</c:v>
                </c:pt>
                <c:pt idx="1568">
                  <c:v>48304.216968829824</c:v>
                </c:pt>
                <c:pt idx="1569">
                  <c:v>47365.773767198953</c:v>
                </c:pt>
                <c:pt idx="1570">
                  <c:v>46330.5705014954</c:v>
                </c:pt>
                <c:pt idx="1571">
                  <c:v>45201.293319027027</c:v>
                </c:pt>
                <c:pt idx="1572">
                  <c:v>43980.740744152768</c:v>
                </c:pt>
                <c:pt idx="1573">
                  <c:v>40713.728455911943</c:v>
                </c:pt>
                <c:pt idx="1574">
                  <c:v>36236.978057583554</c:v>
                </c:pt>
                <c:pt idx="1575">
                  <c:v>32591.998909344304</c:v>
                </c:pt>
                <c:pt idx="1576">
                  <c:v>27823.491928037027</c:v>
                </c:pt>
                <c:pt idx="1577">
                  <c:v>22897.765481284361</c:v>
                </c:pt>
                <c:pt idx="1578">
                  <c:v>18881.804428036969</c:v>
                </c:pt>
                <c:pt idx="1579">
                  <c:v>16783.93832660943</c:v>
                </c:pt>
                <c:pt idx="1580">
                  <c:v>14696.22705775465</c:v>
                </c:pt>
                <c:pt idx="1581">
                  <c:v>13536.85511930668</c:v>
                </c:pt>
                <c:pt idx="1582">
                  <c:v>12419.864028884831</c:v>
                </c:pt>
                <c:pt idx="1583">
                  <c:v>9293.1529816406492</c:v>
                </c:pt>
                <c:pt idx="1584">
                  <c:v>7140.9530568011005</c:v>
                </c:pt>
                <c:pt idx="1585">
                  <c:v>4987.7743703703463</c:v>
                </c:pt>
                <c:pt idx="1586">
                  <c:v>2839.741211135939</c:v>
                </c:pt>
                <c:pt idx="1587">
                  <c:v>1652.4337587090783</c:v>
                </c:pt>
                <c:pt idx="1588">
                  <c:v>2369.1648666088959</c:v>
                </c:pt>
                <c:pt idx="1589">
                  <c:v>4966.5514123270414</c:v>
                </c:pt>
                <c:pt idx="1590">
                  <c:v>7578.6591077401863</c:v>
                </c:pt>
                <c:pt idx="1591">
                  <c:v>10188.62841459317</c:v>
                </c:pt>
                <c:pt idx="1592">
                  <c:v>11913.586226053883</c:v>
                </c:pt>
                <c:pt idx="1593">
                  <c:v>13626.523231537494</c:v>
                </c:pt>
                <c:pt idx="1594">
                  <c:v>15394.033361896274</c:v>
                </c:pt>
                <c:pt idx="1595">
                  <c:v>13499.551078812996</c:v>
                </c:pt>
                <c:pt idx="1596">
                  <c:v>11551.958498983799</c:v>
                </c:pt>
                <c:pt idx="1597">
                  <c:v>8710.546375930242</c:v>
                </c:pt>
                <c:pt idx="1598">
                  <c:v>4913.8444678379628</c:v>
                </c:pt>
                <c:pt idx="1599">
                  <c:v>2935.5607635738793</c:v>
                </c:pt>
                <c:pt idx="1600">
                  <c:v>966.70057443785777</c:v>
                </c:pt>
                <c:pt idx="1601">
                  <c:v>-106.39089810474913</c:v>
                </c:pt>
                <c:pt idx="1602">
                  <c:v>1458.0488760733047</c:v>
                </c:pt>
                <c:pt idx="1603">
                  <c:v>4767.7486196347891</c:v>
                </c:pt>
                <c:pt idx="1604">
                  <c:v>7218.3390963905467</c:v>
                </c:pt>
                <c:pt idx="1605">
                  <c:v>10525.051437117205</c:v>
                </c:pt>
                <c:pt idx="1606">
                  <c:v>13036.44562954191</c:v>
                </c:pt>
                <c:pt idx="1607">
                  <c:v>14684.732953624976</c:v>
                </c:pt>
                <c:pt idx="1608">
                  <c:v>16392.045453625</c:v>
                </c:pt>
                <c:pt idx="1609">
                  <c:v>18099.357953625025</c:v>
                </c:pt>
                <c:pt idx="1610">
                  <c:v>19023.292851764036</c:v>
                </c:pt>
                <c:pt idx="1611">
                  <c:v>19914.573066854668</c:v>
                </c:pt>
                <c:pt idx="1612">
                  <c:v>22598.352826629649</c:v>
                </c:pt>
                <c:pt idx="1613">
                  <c:v>25338.224374803842</c:v>
                </c:pt>
                <c:pt idx="1614">
                  <c:v>28185.903568564616</c:v>
                </c:pt>
                <c:pt idx="1615">
                  <c:v>31110.948181628908</c:v>
                </c:pt>
                <c:pt idx="1616">
                  <c:v>35050.537890105115</c:v>
                </c:pt>
                <c:pt idx="1617">
                  <c:v>38271.960991104541</c:v>
                </c:pt>
                <c:pt idx="1618">
                  <c:v>40711.004016785904</c:v>
                </c:pt>
                <c:pt idx="1619">
                  <c:v>40528.835069114291</c:v>
                </c:pt>
                <c:pt idx="1620">
                  <c:v>38389.788856537387</c:v>
                </c:pt>
                <c:pt idx="1621">
                  <c:v>36152.33186009615</c:v>
                </c:pt>
                <c:pt idx="1622">
                  <c:v>32840.837471649756</c:v>
                </c:pt>
                <c:pt idx="1623">
                  <c:v>27516.33879247414</c:v>
                </c:pt>
                <c:pt idx="1624">
                  <c:v>21038.785332186868</c:v>
                </c:pt>
                <c:pt idx="1625">
                  <c:v>15376.440703123624</c:v>
                </c:pt>
                <c:pt idx="1626">
                  <c:v>6834.6278012159582</c:v>
                </c:pt>
                <c:pt idx="1627">
                  <c:v>-2687.9768320000512</c:v>
                </c:pt>
                <c:pt idx="1628">
                  <c:v>-10252.193948086615</c:v>
                </c:pt>
                <c:pt idx="1629">
                  <c:v>-14939.418006035696</c:v>
                </c:pt>
                <c:pt idx="1630">
                  <c:v>-15041.162491416117</c:v>
                </c:pt>
                <c:pt idx="1631">
                  <c:v>-9897.5113725514548</c:v>
                </c:pt>
                <c:pt idx="1632">
                  <c:v>-2266.8685849751678</c:v>
                </c:pt>
                <c:pt idx="1633">
                  <c:v>6125.1615121735649</c:v>
                </c:pt>
                <c:pt idx="1634">
                  <c:v>12859.954278984807</c:v>
                </c:pt>
                <c:pt idx="1635">
                  <c:v>15379.620629675608</c:v>
                </c:pt>
                <c:pt idx="1636">
                  <c:v>15379.620629675488</c:v>
                </c:pt>
                <c:pt idx="1637">
                  <c:v>12801.512546370321</c:v>
                </c:pt>
                <c:pt idx="1638">
                  <c:v>10174.947483796972</c:v>
                </c:pt>
                <c:pt idx="1639">
                  <c:v>8382.4568473071486</c:v>
                </c:pt>
                <c:pt idx="1640">
                  <c:v>8258.980498999952</c:v>
                </c:pt>
                <c:pt idx="1641">
                  <c:v>10668.978317146704</c:v>
                </c:pt>
                <c:pt idx="1642">
                  <c:v>14787.305293828747</c:v>
                </c:pt>
                <c:pt idx="1643">
                  <c:v>20664.227351966139</c:v>
                </c:pt>
                <c:pt idx="1644">
                  <c:v>25881.917998999903</c:v>
                </c:pt>
                <c:pt idx="1645">
                  <c:v>30397.35401451767</c:v>
                </c:pt>
                <c:pt idx="1646">
                  <c:v>34269.29172050699</c:v>
                </c:pt>
                <c:pt idx="1647">
                  <c:v>37401.946597026115</c:v>
                </c:pt>
                <c:pt idx="1648">
                  <c:v>40704.533251073306</c:v>
                </c:pt>
                <c:pt idx="1649">
                  <c:v>42370.035553243055</c:v>
                </c:pt>
                <c:pt idx="1650">
                  <c:v>43173.273948530645</c:v>
                </c:pt>
                <c:pt idx="1651">
                  <c:v>42174.709368677912</c:v>
                </c:pt>
                <c:pt idx="1652">
                  <c:v>40113.892736896174</c:v>
                </c:pt>
                <c:pt idx="1653">
                  <c:v>38873.870429805327</c:v>
                </c:pt>
                <c:pt idx="1654">
                  <c:v>36619.459729492432</c:v>
                </c:pt>
                <c:pt idx="1655">
                  <c:v>35160.579322754398</c:v>
                </c:pt>
                <c:pt idx="1656">
                  <c:v>35569.9887656297</c:v>
                </c:pt>
                <c:pt idx="1657">
                  <c:v>35982.850431517232</c:v>
                </c:pt>
                <c:pt idx="1658">
                  <c:v>36399.187804927249</c:v>
                </c:pt>
                <c:pt idx="1659">
                  <c:v>36819.024370370324</c:v>
                </c:pt>
                <c:pt idx="1660">
                  <c:v>37242.3836123566</c:v>
                </c:pt>
                <c:pt idx="1661">
                  <c:v>36691.844570951987</c:v>
                </c:pt>
                <c:pt idx="1662">
                  <c:v>37062.687484684</c:v>
                </c:pt>
                <c:pt idx="1663">
                  <c:v>37489.874682237671</c:v>
                </c:pt>
                <c:pt idx="1664">
                  <c:v>35876.370079031141</c:v>
                </c:pt>
                <c:pt idx="1665">
                  <c:v>35191.917446393716</c:v>
                </c:pt>
                <c:pt idx="1666">
                  <c:v>33495.098835626712</c:v>
                </c:pt>
                <c:pt idx="1667">
                  <c:v>31682.321873328681</c:v>
                </c:pt>
                <c:pt idx="1668">
                  <c:v>30868.808960277485</c:v>
                </c:pt>
                <c:pt idx="1669">
                  <c:v>30001.6558558508</c:v>
                </c:pt>
                <c:pt idx="1670">
                  <c:v>29130.200392779156</c:v>
                </c:pt>
                <c:pt idx="1671">
                  <c:v>27189.993274171266</c:v>
                </c:pt>
                <c:pt idx="1672">
                  <c:v>26217.565337281681</c:v>
                </c:pt>
                <c:pt idx="1673">
                  <c:v>26262.830932048033</c:v>
                </c:pt>
                <c:pt idx="1674">
                  <c:v>25288.107812671962</c:v>
                </c:pt>
                <c:pt idx="1675">
                  <c:v>24268.060937671875</c:v>
                </c:pt>
                <c:pt idx="1676">
                  <c:v>23248.014062671784</c:v>
                </c:pt>
                <c:pt idx="1677">
                  <c:v>21166.615654270114</c:v>
                </c:pt>
                <c:pt idx="1678">
                  <c:v>19048.909940837959</c:v>
                </c:pt>
                <c:pt idx="1679">
                  <c:v>17915.291982761046</c:v>
                </c:pt>
                <c:pt idx="1680">
                  <c:v>17799.830825000059</c:v>
                </c:pt>
                <c:pt idx="1681">
                  <c:v>19705.691895780608</c:v>
                </c:pt>
                <c:pt idx="1682">
                  <c:v>22694.677626480017</c:v>
                </c:pt>
                <c:pt idx="1683">
                  <c:v>25723.469293146802</c:v>
                </c:pt>
                <c:pt idx="1684">
                  <c:v>29857.604099166576</c:v>
                </c:pt>
                <c:pt idx="1685">
                  <c:v>32078.629004259405</c:v>
                </c:pt>
                <c:pt idx="1686">
                  <c:v>32278.170357504598</c:v>
                </c:pt>
                <c:pt idx="1687">
                  <c:v>32478.640816688214</c:v>
                </c:pt>
                <c:pt idx="1688">
                  <c:v>30631.911372929128</c:v>
                </c:pt>
                <c:pt idx="1689">
                  <c:v>28678.400556198809</c:v>
                </c:pt>
                <c:pt idx="1690">
                  <c:v>27745.974545125115</c:v>
                </c:pt>
                <c:pt idx="1691">
                  <c:v>26764.601182074122</c:v>
                </c:pt>
                <c:pt idx="1692">
                  <c:v>26810.567734430613</c:v>
                </c:pt>
                <c:pt idx="1693">
                  <c:v>26856.592998062955</c:v>
                </c:pt>
                <c:pt idx="1694">
                  <c:v>26902.677018839498</c:v>
                </c:pt>
                <c:pt idx="1695">
                  <c:v>26948.819842627858</c:v>
                </c:pt>
                <c:pt idx="1696">
                  <c:v>26995.021515296172</c:v>
                </c:pt>
                <c:pt idx="1697">
                  <c:v>27041.282082713249</c:v>
                </c:pt>
                <c:pt idx="1698">
                  <c:v>26053.88978519147</c:v>
                </c:pt>
                <c:pt idx="1699">
                  <c:v>23986.46617408047</c:v>
                </c:pt>
                <c:pt idx="1700">
                  <c:v>21876.742152157985</c:v>
                </c:pt>
                <c:pt idx="1701">
                  <c:v>20761.017759294293</c:v>
                </c:pt>
                <c:pt idx="1702">
                  <c:v>20678.436748063017</c:v>
                </c:pt>
                <c:pt idx="1703">
                  <c:v>19568.005695962984</c:v>
                </c:pt>
                <c:pt idx="1704">
                  <c:v>19447.3380561989</c:v>
                </c:pt>
                <c:pt idx="1705">
                  <c:v>20391.251650707054</c:v>
                </c:pt>
                <c:pt idx="1706">
                  <c:v>20309.725378370316</c:v>
                </c:pt>
                <c:pt idx="1707">
                  <c:v>21249.283177799236</c:v>
                </c:pt>
                <c:pt idx="1708">
                  <c:v>22227.967187671846</c:v>
                </c:pt>
                <c:pt idx="1709">
                  <c:v>22185.858709825756</c:v>
                </c:pt>
                <c:pt idx="1710">
                  <c:v>24180.686865059433</c:v>
                </c:pt>
                <c:pt idx="1711">
                  <c:v>26262.830932048033</c:v>
                </c:pt>
                <c:pt idx="1712">
                  <c:v>27328.201562671846</c:v>
                </c:pt>
                <c:pt idx="1713">
                  <c:v>29463.940406631529</c:v>
                </c:pt>
                <c:pt idx="1714">
                  <c:v>30631.911372929277</c:v>
                </c:pt>
                <c:pt idx="1715">
                  <c:v>31805.231180492916</c:v>
                </c:pt>
                <c:pt idx="1716">
                  <c:v>33034.749248063039</c:v>
                </c:pt>
                <c:pt idx="1717">
                  <c:v>34271.637985491201</c:v>
                </c:pt>
                <c:pt idx="1718">
                  <c:v>35568.886613078706</c:v>
                </c:pt>
                <c:pt idx="1719">
                  <c:v>36875.652684049681</c:v>
                </c:pt>
                <c:pt idx="1720">
                  <c:v>37201.420150614882</c:v>
                </c:pt>
                <c:pt idx="1721">
                  <c:v>35374.95727903075</c:v>
                </c:pt>
                <c:pt idx="1722">
                  <c:v>32429.085114716152</c:v>
                </c:pt>
                <c:pt idx="1723">
                  <c:v>29367.358331347168</c:v>
                </c:pt>
                <c:pt idx="1724">
                  <c:v>26249.845601981455</c:v>
                </c:pt>
                <c:pt idx="1725">
                  <c:v>19875.858331346808</c:v>
                </c:pt>
                <c:pt idx="1726">
                  <c:v>11264.535552231306</c:v>
                </c:pt>
                <c:pt idx="1727">
                  <c:v>1564.1087790466418</c:v>
                </c:pt>
                <c:pt idx="1728">
                  <c:v>-9128.6243180371603</c:v>
                </c:pt>
                <c:pt idx="1729">
                  <c:v>-19630.213428151368</c:v>
                </c:pt>
                <c:pt idx="1730">
                  <c:v>-25813.612388162117</c:v>
                </c:pt>
                <c:pt idx="1731">
                  <c:v>-27819.488762381287</c:v>
                </c:pt>
                <c:pt idx="1732">
                  <c:v>-27793.747975870137</c:v>
                </c:pt>
                <c:pt idx="1733">
                  <c:v>-25861.291415859214</c:v>
                </c:pt>
                <c:pt idx="1734">
                  <c:v>-23976.954199018131</c:v>
                </c:pt>
                <c:pt idx="1735">
                  <c:v>-23039.02707377755</c:v>
                </c:pt>
                <c:pt idx="1736">
                  <c:v>-23871.312773104768</c:v>
                </c:pt>
                <c:pt idx="1737">
                  <c:v>-23773.723403609398</c:v>
                </c:pt>
                <c:pt idx="1738">
                  <c:v>-22811.23724810969</c:v>
                </c:pt>
                <c:pt idx="1739">
                  <c:v>-21036.3829021481</c:v>
                </c:pt>
                <c:pt idx="1740">
                  <c:v>-16897.255824223641</c:v>
                </c:pt>
                <c:pt idx="1741">
                  <c:v>-11316.35456581158</c:v>
                </c:pt>
                <c:pt idx="1742">
                  <c:v>-7452.8024669999077</c:v>
                </c:pt>
                <c:pt idx="1743">
                  <c:v>-5224.573265545976</c:v>
                </c:pt>
                <c:pt idx="1744">
                  <c:v>-3030.6073892963645</c:v>
                </c:pt>
                <c:pt idx="1745">
                  <c:v>-2379.8962127127916</c:v>
                </c:pt>
                <c:pt idx="1746">
                  <c:v>-2486.9034337887529</c:v>
                </c:pt>
                <c:pt idx="1747">
                  <c:v>-1113.8415873749796</c:v>
                </c:pt>
                <c:pt idx="1748">
                  <c:v>257.08207270665952</c:v>
                </c:pt>
                <c:pt idx="1749">
                  <c:v>1604.9548736112417</c:v>
                </c:pt>
                <c:pt idx="1750">
                  <c:v>3681.0515538874529</c:v>
                </c:pt>
                <c:pt idx="1751">
                  <c:v>4315.8530110781212</c:v>
                </c:pt>
                <c:pt idx="1752">
                  <c:v>4231.4539598485908</c:v>
                </c:pt>
                <c:pt idx="1753">
                  <c:v>4148.0708888981253</c:v>
                </c:pt>
                <c:pt idx="1754">
                  <c:v>4065.698064703703</c:v>
                </c:pt>
                <c:pt idx="1755">
                  <c:v>3984.3297537423032</c:v>
                </c:pt>
                <c:pt idx="1756">
                  <c:v>3903.9602224909104</c:v>
                </c:pt>
                <c:pt idx="1757">
                  <c:v>3132.4951957598764</c:v>
                </c:pt>
                <c:pt idx="1758">
                  <c:v>3043.3690785156627</c:v>
                </c:pt>
                <c:pt idx="1759">
                  <c:v>2970.1762102838175</c:v>
                </c:pt>
                <c:pt idx="1760">
                  <c:v>2205.2072553099952</c:v>
                </c:pt>
                <c:pt idx="1761">
                  <c:v>2124.8784870214135</c:v>
                </c:pt>
                <c:pt idx="1762">
                  <c:v>2045.9334701124642</c:v>
                </c:pt>
                <c:pt idx="1763">
                  <c:v>1968.362297055364</c:v>
                </c:pt>
                <c:pt idx="1764">
                  <c:v>1233.0231158779327</c:v>
                </c:pt>
                <c:pt idx="1765">
                  <c:v>-809.06356958271829</c:v>
                </c:pt>
                <c:pt idx="1766">
                  <c:v>-4767.1797839629835</c:v>
                </c:pt>
                <c:pt idx="1767">
                  <c:v>-9902.0515878437691</c:v>
                </c:pt>
                <c:pt idx="1768">
                  <c:v>-16068.223020375</c:v>
                </c:pt>
                <c:pt idx="1769">
                  <c:v>-22432.467413163613</c:v>
                </c:pt>
                <c:pt idx="1770">
                  <c:v>-27054.672045676496</c:v>
                </c:pt>
                <c:pt idx="1771">
                  <c:v>-28318.010377866438</c:v>
                </c:pt>
                <c:pt idx="1772">
                  <c:v>-27224.247283504992</c:v>
                </c:pt>
                <c:pt idx="1773">
                  <c:v>-25091.542021250596</c:v>
                </c:pt>
                <c:pt idx="1774">
                  <c:v>-21659.174562124434</c:v>
                </c:pt>
                <c:pt idx="1775">
                  <c:v>-18067.851161921302</c:v>
                </c:pt>
                <c:pt idx="1776">
                  <c:v>-16102.239827495359</c:v>
                </c:pt>
                <c:pt idx="1777">
                  <c:v>-15916.328132624994</c:v>
                </c:pt>
                <c:pt idx="1778">
                  <c:v>-17248.333287126588</c:v>
                </c:pt>
                <c:pt idx="1779">
                  <c:v>-19351.513753000007</c:v>
                </c:pt>
                <c:pt idx="1780">
                  <c:v>-20533.709031843166</c:v>
                </c:pt>
                <c:pt idx="1781">
                  <c:v>-19567.395744405676</c:v>
                </c:pt>
                <c:pt idx="1782">
                  <c:v>-16754.907608146761</c:v>
                </c:pt>
                <c:pt idx="1783">
                  <c:v>-13203.531469359394</c:v>
                </c:pt>
                <c:pt idx="1784">
                  <c:v>-9718.2027408055801</c:v>
                </c:pt>
                <c:pt idx="1785">
                  <c:v>-7452.8376864575384</c:v>
                </c:pt>
                <c:pt idx="1786">
                  <c:v>-6313.8770998221717</c:v>
                </c:pt>
                <c:pt idx="1787">
                  <c:v>-5679.5780416035668</c:v>
                </c:pt>
                <c:pt idx="1788">
                  <c:v>-5433.5026191406223</c:v>
                </c:pt>
                <c:pt idx="1789">
                  <c:v>-5623.134154439409</c:v>
                </c:pt>
                <c:pt idx="1790">
                  <c:v>-6028.6961765739024</c:v>
                </c:pt>
                <c:pt idx="1791">
                  <c:v>-6266.4389470652204</c:v>
                </c:pt>
                <c:pt idx="1792">
                  <c:v>-5870.9155332922464</c:v>
                </c:pt>
                <c:pt idx="1793">
                  <c:v>-4367.4237371880781</c:v>
                </c:pt>
                <c:pt idx="1794">
                  <c:v>-3281.1259210603562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51-4E2E-9E38-40CF455DBE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5976144"/>
        <c:axId val="2125980944"/>
      </c:scatterChart>
      <c:valAx>
        <c:axId val="2125976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48667331771312328"/>
              <c:y val="0.90212221261583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980944"/>
        <c:crosses val="autoZero"/>
        <c:crossBetween val="midCat"/>
      </c:valAx>
      <c:valAx>
        <c:axId val="212598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Tractive</a:t>
                </a:r>
                <a:r>
                  <a:rPr lang="en-GB" sz="1800" baseline="0"/>
                  <a:t> Power (J)</a:t>
                </a:r>
                <a:endParaRPr lang="en-GB" sz="1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5976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0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800" u="sng"/>
              <a:t>Cumulative</a:t>
            </a:r>
            <a:r>
              <a:rPr lang="en-GB" sz="2800" u="sng" baseline="0"/>
              <a:t> Braking &amp; Tractive Energy vs Time</a:t>
            </a:r>
            <a:endParaRPr lang="en-GB" sz="2800" u="sng"/>
          </a:p>
        </c:rich>
      </c:tx>
      <c:layout>
        <c:manualLayout>
          <c:xMode val="edge"/>
          <c:yMode val="edge"/>
          <c:x val="0.39498785474307441"/>
          <c:y val="1.954794605151691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3305903869109545E-2"/>
          <c:y val="9.1740858112503432E-2"/>
          <c:w val="0.9168805756025975"/>
          <c:h val="0.82873575005719124"/>
        </c:manualLayout>
      </c:layout>
      <c:scatterChart>
        <c:scatterStyle val="smoothMarker"/>
        <c:varyColors val="0"/>
        <c:ser>
          <c:idx val="0"/>
          <c:order val="0"/>
          <c:tx>
            <c:v>Cumulative 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WLTC_class_3!$W$13:$W$1813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7.5658260652250464E-4</c:v>
                </c:pt>
                <c:pt idx="37">
                  <c:v>3.8828586197183091E-3</c:v>
                </c:pt>
                <c:pt idx="38">
                  <c:v>8.0709898390369968E-3</c:v>
                </c:pt>
                <c:pt idx="39">
                  <c:v>1.1641783195727741E-2</c:v>
                </c:pt>
                <c:pt idx="40">
                  <c:v>1.453004706181886E-2</c:v>
                </c:pt>
                <c:pt idx="41">
                  <c:v>1.7885955169698747E-2</c:v>
                </c:pt>
                <c:pt idx="42">
                  <c:v>2.1947491870620412E-2</c:v>
                </c:pt>
                <c:pt idx="43">
                  <c:v>2.524989130826413E-2</c:v>
                </c:pt>
                <c:pt idx="44">
                  <c:v>2.6888413593871289E-2</c:v>
                </c:pt>
                <c:pt idx="45">
                  <c:v>2.7313483763843998E-2</c:v>
                </c:pt>
                <c:pt idx="46">
                  <c:v>2.7547080128879377E-2</c:v>
                </c:pt>
                <c:pt idx="47">
                  <c:v>2.8033099290750114E-2</c:v>
                </c:pt>
                <c:pt idx="48">
                  <c:v>2.837007852406747E-2</c:v>
                </c:pt>
                <c:pt idx="49">
                  <c:v>2.837007852406747E-2</c:v>
                </c:pt>
                <c:pt idx="50">
                  <c:v>2.837007852406747E-2</c:v>
                </c:pt>
                <c:pt idx="51">
                  <c:v>2.88454716740589E-2</c:v>
                </c:pt>
                <c:pt idx="52">
                  <c:v>3.0047515092261251E-2</c:v>
                </c:pt>
                <c:pt idx="53">
                  <c:v>3.084782618519534E-2</c:v>
                </c:pt>
                <c:pt idx="54">
                  <c:v>3.091226017781384E-2</c:v>
                </c:pt>
                <c:pt idx="55">
                  <c:v>3.091226017781384E-2</c:v>
                </c:pt>
                <c:pt idx="56">
                  <c:v>3.091226017781384E-2</c:v>
                </c:pt>
                <c:pt idx="57">
                  <c:v>3.091226017781384E-2</c:v>
                </c:pt>
                <c:pt idx="58">
                  <c:v>3.091226017781384E-2</c:v>
                </c:pt>
                <c:pt idx="59">
                  <c:v>3.091226017781384E-2</c:v>
                </c:pt>
                <c:pt idx="60">
                  <c:v>3.091226017781384E-2</c:v>
                </c:pt>
                <c:pt idx="61">
                  <c:v>3.091226017781384E-2</c:v>
                </c:pt>
                <c:pt idx="62">
                  <c:v>3.091226017781384E-2</c:v>
                </c:pt>
                <c:pt idx="63">
                  <c:v>3.091226017781384E-2</c:v>
                </c:pt>
                <c:pt idx="64">
                  <c:v>3.091226017781384E-2</c:v>
                </c:pt>
                <c:pt idx="65">
                  <c:v>3.091226017781384E-2</c:v>
                </c:pt>
                <c:pt idx="66">
                  <c:v>3.091226017781384E-2</c:v>
                </c:pt>
                <c:pt idx="67">
                  <c:v>3.091226017781384E-2</c:v>
                </c:pt>
                <c:pt idx="68">
                  <c:v>3.091226017781384E-2</c:v>
                </c:pt>
                <c:pt idx="69">
                  <c:v>3.091226017781384E-2</c:v>
                </c:pt>
                <c:pt idx="70">
                  <c:v>3.091226017781384E-2</c:v>
                </c:pt>
                <c:pt idx="71">
                  <c:v>3.091226017781384E-2</c:v>
                </c:pt>
                <c:pt idx="72">
                  <c:v>3.091226017781384E-2</c:v>
                </c:pt>
                <c:pt idx="73">
                  <c:v>3.091226017781384E-2</c:v>
                </c:pt>
                <c:pt idx="74">
                  <c:v>3.091226017781384E-2</c:v>
                </c:pt>
                <c:pt idx="75">
                  <c:v>3.091226017781384E-2</c:v>
                </c:pt>
                <c:pt idx="76">
                  <c:v>3.091226017781384E-2</c:v>
                </c:pt>
                <c:pt idx="77">
                  <c:v>3.091226017781384E-2</c:v>
                </c:pt>
                <c:pt idx="78">
                  <c:v>3.091226017781384E-2</c:v>
                </c:pt>
                <c:pt idx="79">
                  <c:v>3.091226017781384E-2</c:v>
                </c:pt>
                <c:pt idx="80">
                  <c:v>3.0919019205629748E-2</c:v>
                </c:pt>
                <c:pt idx="81">
                  <c:v>3.1530608267523311E-2</c:v>
                </c:pt>
                <c:pt idx="82">
                  <c:v>3.1963770153711206E-2</c:v>
                </c:pt>
                <c:pt idx="83">
                  <c:v>3.1963770153711206E-2</c:v>
                </c:pt>
                <c:pt idx="84">
                  <c:v>3.2065644566981071E-2</c:v>
                </c:pt>
                <c:pt idx="85">
                  <c:v>3.2410202171094346E-2</c:v>
                </c:pt>
                <c:pt idx="86">
                  <c:v>3.2673384442372166E-2</c:v>
                </c:pt>
                <c:pt idx="87">
                  <c:v>3.278043080571328E-2</c:v>
                </c:pt>
                <c:pt idx="88">
                  <c:v>3.4110044803118904E-2</c:v>
                </c:pt>
                <c:pt idx="89">
                  <c:v>3.8352089339351268E-2</c:v>
                </c:pt>
                <c:pt idx="90">
                  <c:v>4.3826906119114217E-2</c:v>
                </c:pt>
                <c:pt idx="91">
                  <c:v>4.8447542586072728E-2</c:v>
                </c:pt>
                <c:pt idx="92">
                  <c:v>5.1076119629267856E-2</c:v>
                </c:pt>
                <c:pt idx="93">
                  <c:v>5.2386614204146774E-2</c:v>
                </c:pt>
                <c:pt idx="94">
                  <c:v>5.3522337213547502E-2</c:v>
                </c:pt>
                <c:pt idx="95">
                  <c:v>5.4608282912392739E-2</c:v>
                </c:pt>
                <c:pt idx="96">
                  <c:v>5.5210376684508095E-2</c:v>
                </c:pt>
                <c:pt idx="97">
                  <c:v>5.5431522336146698E-2</c:v>
                </c:pt>
                <c:pt idx="98">
                  <c:v>5.5566704835754419E-2</c:v>
                </c:pt>
                <c:pt idx="99">
                  <c:v>5.5566704835754419E-2</c:v>
                </c:pt>
                <c:pt idx="100">
                  <c:v>5.5566704835754419E-2</c:v>
                </c:pt>
                <c:pt idx="101">
                  <c:v>5.5566704835754419E-2</c:v>
                </c:pt>
                <c:pt idx="102">
                  <c:v>5.5566704835754419E-2</c:v>
                </c:pt>
                <c:pt idx="103">
                  <c:v>5.5566704835754419E-2</c:v>
                </c:pt>
                <c:pt idx="104">
                  <c:v>5.5566704835754419E-2</c:v>
                </c:pt>
                <c:pt idx="105">
                  <c:v>5.5566704835754419E-2</c:v>
                </c:pt>
                <c:pt idx="106">
                  <c:v>5.5566704835754419E-2</c:v>
                </c:pt>
                <c:pt idx="107">
                  <c:v>5.5566704835754419E-2</c:v>
                </c:pt>
                <c:pt idx="108">
                  <c:v>5.5566704835754419E-2</c:v>
                </c:pt>
                <c:pt idx="109">
                  <c:v>5.5566704835754419E-2</c:v>
                </c:pt>
                <c:pt idx="110">
                  <c:v>5.5566704835754419E-2</c:v>
                </c:pt>
                <c:pt idx="111">
                  <c:v>5.5566704835754419E-2</c:v>
                </c:pt>
                <c:pt idx="112">
                  <c:v>5.5566704835754419E-2</c:v>
                </c:pt>
                <c:pt idx="113">
                  <c:v>5.5566704835754419E-2</c:v>
                </c:pt>
                <c:pt idx="114">
                  <c:v>5.5566704835754419E-2</c:v>
                </c:pt>
                <c:pt idx="115">
                  <c:v>5.5566704835754419E-2</c:v>
                </c:pt>
                <c:pt idx="116">
                  <c:v>5.5566704835754419E-2</c:v>
                </c:pt>
                <c:pt idx="117">
                  <c:v>5.5566704835754419E-2</c:v>
                </c:pt>
                <c:pt idx="118">
                  <c:v>5.5566704835754419E-2</c:v>
                </c:pt>
                <c:pt idx="119">
                  <c:v>5.5566704835754419E-2</c:v>
                </c:pt>
                <c:pt idx="120">
                  <c:v>5.5566704835754419E-2</c:v>
                </c:pt>
                <c:pt idx="121">
                  <c:v>5.5566704835754419E-2</c:v>
                </c:pt>
                <c:pt idx="122">
                  <c:v>5.5566704835754419E-2</c:v>
                </c:pt>
                <c:pt idx="123">
                  <c:v>5.5566704835754419E-2</c:v>
                </c:pt>
                <c:pt idx="124">
                  <c:v>5.5566704835754419E-2</c:v>
                </c:pt>
                <c:pt idx="125">
                  <c:v>5.5566704835754419E-2</c:v>
                </c:pt>
                <c:pt idx="126">
                  <c:v>5.5566704835754419E-2</c:v>
                </c:pt>
                <c:pt idx="127">
                  <c:v>5.5566704835754419E-2</c:v>
                </c:pt>
                <c:pt idx="128">
                  <c:v>5.5566704835754419E-2</c:v>
                </c:pt>
                <c:pt idx="129">
                  <c:v>5.5566704835754419E-2</c:v>
                </c:pt>
                <c:pt idx="130">
                  <c:v>5.5566704835754419E-2</c:v>
                </c:pt>
                <c:pt idx="131">
                  <c:v>5.5566704835754419E-2</c:v>
                </c:pt>
                <c:pt idx="132">
                  <c:v>5.5566704835754419E-2</c:v>
                </c:pt>
                <c:pt idx="133">
                  <c:v>5.5566704835754419E-2</c:v>
                </c:pt>
                <c:pt idx="134">
                  <c:v>5.5566704835754419E-2</c:v>
                </c:pt>
                <c:pt idx="135">
                  <c:v>5.5566704835754419E-2</c:v>
                </c:pt>
                <c:pt idx="136">
                  <c:v>5.5566704835754419E-2</c:v>
                </c:pt>
                <c:pt idx="137">
                  <c:v>5.5566704835754419E-2</c:v>
                </c:pt>
                <c:pt idx="138">
                  <c:v>5.5566704835754419E-2</c:v>
                </c:pt>
                <c:pt idx="139">
                  <c:v>5.5566704835754419E-2</c:v>
                </c:pt>
                <c:pt idx="140">
                  <c:v>5.5566704835754419E-2</c:v>
                </c:pt>
                <c:pt idx="141">
                  <c:v>5.5566704835754419E-2</c:v>
                </c:pt>
                <c:pt idx="142">
                  <c:v>5.5566704835754419E-2</c:v>
                </c:pt>
                <c:pt idx="143">
                  <c:v>5.5566704835754419E-2</c:v>
                </c:pt>
                <c:pt idx="144">
                  <c:v>5.5566704835754419E-2</c:v>
                </c:pt>
                <c:pt idx="145">
                  <c:v>5.5566704835754419E-2</c:v>
                </c:pt>
                <c:pt idx="146">
                  <c:v>5.5566704835754419E-2</c:v>
                </c:pt>
                <c:pt idx="147">
                  <c:v>5.5566704835754419E-2</c:v>
                </c:pt>
                <c:pt idx="148">
                  <c:v>5.5566704835754419E-2</c:v>
                </c:pt>
                <c:pt idx="149">
                  <c:v>5.5566704835754419E-2</c:v>
                </c:pt>
                <c:pt idx="150">
                  <c:v>5.5566704835754419E-2</c:v>
                </c:pt>
                <c:pt idx="151">
                  <c:v>5.6663120198278245E-2</c:v>
                </c:pt>
                <c:pt idx="152">
                  <c:v>6.0235472224412417E-2</c:v>
                </c:pt>
                <c:pt idx="153">
                  <c:v>6.4778993635036017E-2</c:v>
                </c:pt>
                <c:pt idx="154">
                  <c:v>6.8032999620791235E-2</c:v>
                </c:pt>
                <c:pt idx="155">
                  <c:v>6.9350223752632861E-2</c:v>
                </c:pt>
                <c:pt idx="156">
                  <c:v>6.9350223752632861E-2</c:v>
                </c:pt>
                <c:pt idx="157">
                  <c:v>6.9350223752632861E-2</c:v>
                </c:pt>
                <c:pt idx="158">
                  <c:v>6.9350223752632861E-2</c:v>
                </c:pt>
                <c:pt idx="159">
                  <c:v>6.9350223752632861E-2</c:v>
                </c:pt>
                <c:pt idx="160">
                  <c:v>6.9350223752632861E-2</c:v>
                </c:pt>
                <c:pt idx="161">
                  <c:v>6.9350223752632861E-2</c:v>
                </c:pt>
                <c:pt idx="162">
                  <c:v>6.9350223752632861E-2</c:v>
                </c:pt>
                <c:pt idx="163">
                  <c:v>6.9350223752632861E-2</c:v>
                </c:pt>
                <c:pt idx="164">
                  <c:v>6.9350223752632861E-2</c:v>
                </c:pt>
                <c:pt idx="165">
                  <c:v>6.9350223752632861E-2</c:v>
                </c:pt>
                <c:pt idx="166">
                  <c:v>6.9350223752632861E-2</c:v>
                </c:pt>
                <c:pt idx="167">
                  <c:v>6.9350223752632861E-2</c:v>
                </c:pt>
                <c:pt idx="168">
                  <c:v>6.9350223752632861E-2</c:v>
                </c:pt>
                <c:pt idx="169">
                  <c:v>6.9350223752632861E-2</c:v>
                </c:pt>
                <c:pt idx="170">
                  <c:v>6.9350223752632861E-2</c:v>
                </c:pt>
                <c:pt idx="171">
                  <c:v>7.0953065324124862E-2</c:v>
                </c:pt>
                <c:pt idx="172">
                  <c:v>7.521280132770522E-2</c:v>
                </c:pt>
                <c:pt idx="173">
                  <c:v>8.0100287208020912E-2</c:v>
                </c:pt>
                <c:pt idx="174">
                  <c:v>8.2994210381503772E-2</c:v>
                </c:pt>
                <c:pt idx="175">
                  <c:v>8.3610829112928817E-2</c:v>
                </c:pt>
                <c:pt idx="176">
                  <c:v>8.3610829112928817E-2</c:v>
                </c:pt>
                <c:pt idx="177">
                  <c:v>8.3610829112928817E-2</c:v>
                </c:pt>
                <c:pt idx="178">
                  <c:v>8.3610829112928817E-2</c:v>
                </c:pt>
                <c:pt idx="179">
                  <c:v>8.3610829112928817E-2</c:v>
                </c:pt>
                <c:pt idx="180">
                  <c:v>8.3610829112928817E-2</c:v>
                </c:pt>
                <c:pt idx="181">
                  <c:v>8.3610829112928817E-2</c:v>
                </c:pt>
                <c:pt idx="182">
                  <c:v>8.3787730224017115E-2</c:v>
                </c:pt>
                <c:pt idx="183">
                  <c:v>8.5162883478556065E-2</c:v>
                </c:pt>
                <c:pt idx="184">
                  <c:v>8.7370198817761938E-2</c:v>
                </c:pt>
                <c:pt idx="185">
                  <c:v>8.9583091797574607E-2</c:v>
                </c:pt>
                <c:pt idx="186">
                  <c:v>9.1369804594838497E-2</c:v>
                </c:pt>
                <c:pt idx="187">
                  <c:v>9.2643604561572959E-2</c:v>
                </c:pt>
                <c:pt idx="188">
                  <c:v>9.3531173106397206E-2</c:v>
                </c:pt>
                <c:pt idx="189">
                  <c:v>9.413727324306137E-2</c:v>
                </c:pt>
                <c:pt idx="190">
                  <c:v>9.4503906605368268E-2</c:v>
                </c:pt>
                <c:pt idx="191">
                  <c:v>9.4728608963389194E-2</c:v>
                </c:pt>
                <c:pt idx="192">
                  <c:v>9.4825558737412913E-2</c:v>
                </c:pt>
                <c:pt idx="193">
                  <c:v>9.4825558737412913E-2</c:v>
                </c:pt>
                <c:pt idx="194">
                  <c:v>9.4825558737412913E-2</c:v>
                </c:pt>
                <c:pt idx="195">
                  <c:v>9.4825558737412913E-2</c:v>
                </c:pt>
                <c:pt idx="196">
                  <c:v>9.4825558737412913E-2</c:v>
                </c:pt>
                <c:pt idx="197">
                  <c:v>9.4825558737412913E-2</c:v>
                </c:pt>
                <c:pt idx="198">
                  <c:v>9.4825558737412913E-2</c:v>
                </c:pt>
                <c:pt idx="199">
                  <c:v>9.4825558737412913E-2</c:v>
                </c:pt>
                <c:pt idx="200">
                  <c:v>9.4825558737412913E-2</c:v>
                </c:pt>
                <c:pt idx="201">
                  <c:v>9.4825558737412913E-2</c:v>
                </c:pt>
                <c:pt idx="202">
                  <c:v>9.4825558737412913E-2</c:v>
                </c:pt>
                <c:pt idx="203">
                  <c:v>9.4825558737412913E-2</c:v>
                </c:pt>
                <c:pt idx="204">
                  <c:v>9.4825558737412913E-2</c:v>
                </c:pt>
                <c:pt idx="205">
                  <c:v>9.4825558737412913E-2</c:v>
                </c:pt>
                <c:pt idx="206">
                  <c:v>9.4825558737412913E-2</c:v>
                </c:pt>
                <c:pt idx="207">
                  <c:v>9.4825558737412913E-2</c:v>
                </c:pt>
                <c:pt idx="208">
                  <c:v>9.4825558737412913E-2</c:v>
                </c:pt>
                <c:pt idx="209">
                  <c:v>9.4825558737412913E-2</c:v>
                </c:pt>
                <c:pt idx="210">
                  <c:v>9.4825558737412913E-2</c:v>
                </c:pt>
                <c:pt idx="211">
                  <c:v>9.4825558737412913E-2</c:v>
                </c:pt>
                <c:pt idx="212">
                  <c:v>9.4825558737412913E-2</c:v>
                </c:pt>
                <c:pt idx="213">
                  <c:v>9.4825558737412913E-2</c:v>
                </c:pt>
                <c:pt idx="214">
                  <c:v>9.4825558737412913E-2</c:v>
                </c:pt>
                <c:pt idx="215">
                  <c:v>9.4825558737412913E-2</c:v>
                </c:pt>
                <c:pt idx="216">
                  <c:v>9.4825558737412913E-2</c:v>
                </c:pt>
                <c:pt idx="217">
                  <c:v>9.4825558737412913E-2</c:v>
                </c:pt>
                <c:pt idx="218">
                  <c:v>9.4825558737412913E-2</c:v>
                </c:pt>
                <c:pt idx="219">
                  <c:v>9.4825558737412913E-2</c:v>
                </c:pt>
                <c:pt idx="220">
                  <c:v>9.4825558737412913E-2</c:v>
                </c:pt>
                <c:pt idx="221">
                  <c:v>9.4825558737412913E-2</c:v>
                </c:pt>
                <c:pt idx="222">
                  <c:v>9.4825558737412913E-2</c:v>
                </c:pt>
                <c:pt idx="223">
                  <c:v>9.4825558737412913E-2</c:v>
                </c:pt>
                <c:pt idx="224">
                  <c:v>9.4825558737412913E-2</c:v>
                </c:pt>
                <c:pt idx="225">
                  <c:v>9.4825558737412913E-2</c:v>
                </c:pt>
                <c:pt idx="226">
                  <c:v>9.4825558737412913E-2</c:v>
                </c:pt>
                <c:pt idx="227">
                  <c:v>9.4825558737412913E-2</c:v>
                </c:pt>
                <c:pt idx="228">
                  <c:v>9.4825558737412913E-2</c:v>
                </c:pt>
                <c:pt idx="229">
                  <c:v>9.4825558737412913E-2</c:v>
                </c:pt>
                <c:pt idx="230">
                  <c:v>9.4825558737412913E-2</c:v>
                </c:pt>
                <c:pt idx="231">
                  <c:v>9.4825558737412913E-2</c:v>
                </c:pt>
                <c:pt idx="232">
                  <c:v>9.5392794270895809E-2</c:v>
                </c:pt>
                <c:pt idx="233">
                  <c:v>9.8047650173550549E-2</c:v>
                </c:pt>
                <c:pt idx="234">
                  <c:v>0.10133871074628553</c:v>
                </c:pt>
                <c:pt idx="235">
                  <c:v>0.10362195027211052</c:v>
                </c:pt>
                <c:pt idx="236">
                  <c:v>0.10441872178705165</c:v>
                </c:pt>
                <c:pt idx="237">
                  <c:v>0.10477267796763406</c:v>
                </c:pt>
                <c:pt idx="238">
                  <c:v>0.1061015260370556</c:v>
                </c:pt>
                <c:pt idx="239">
                  <c:v>0.10928838579427444</c:v>
                </c:pt>
                <c:pt idx="240">
                  <c:v>0.1136067705737147</c:v>
                </c:pt>
                <c:pt idx="241">
                  <c:v>0.11711740597588846</c:v>
                </c:pt>
                <c:pt idx="242">
                  <c:v>0.1202078518113897</c:v>
                </c:pt>
                <c:pt idx="243">
                  <c:v>0.12344818579877488</c:v>
                </c:pt>
                <c:pt idx="244">
                  <c:v>0.12633644966486601</c:v>
                </c:pt>
                <c:pt idx="245">
                  <c:v>0.1296923577727459</c:v>
                </c:pt>
                <c:pt idx="246">
                  <c:v>0.13375389447366756</c:v>
                </c:pt>
                <c:pt idx="247">
                  <c:v>0.1370562939113113</c:v>
                </c:pt>
                <c:pt idx="248">
                  <c:v>0.13869481619691845</c:v>
                </c:pt>
                <c:pt idx="249">
                  <c:v>0.13911988636689115</c:v>
                </c:pt>
                <c:pt idx="250">
                  <c:v>0.13935348273192652</c:v>
                </c:pt>
                <c:pt idx="251">
                  <c:v>0.13983950189379726</c:v>
                </c:pt>
                <c:pt idx="252">
                  <c:v>0.14017648112711462</c:v>
                </c:pt>
                <c:pt idx="253">
                  <c:v>0.14017648112711462</c:v>
                </c:pt>
                <c:pt idx="254">
                  <c:v>0.14017648112711462</c:v>
                </c:pt>
                <c:pt idx="255">
                  <c:v>0.14065187427710604</c:v>
                </c:pt>
                <c:pt idx="256">
                  <c:v>0.14136314087521812</c:v>
                </c:pt>
                <c:pt idx="257">
                  <c:v>0.14136314087521812</c:v>
                </c:pt>
                <c:pt idx="258">
                  <c:v>0.14136314087521812</c:v>
                </c:pt>
                <c:pt idx="259">
                  <c:v>0.14136314087521812</c:v>
                </c:pt>
                <c:pt idx="260">
                  <c:v>0.14136314087521812</c:v>
                </c:pt>
                <c:pt idx="261">
                  <c:v>0.14136314087521812</c:v>
                </c:pt>
                <c:pt idx="262">
                  <c:v>0.14136314087521812</c:v>
                </c:pt>
                <c:pt idx="263">
                  <c:v>0.14136314087521812</c:v>
                </c:pt>
                <c:pt idx="264">
                  <c:v>0.14136314087521812</c:v>
                </c:pt>
                <c:pt idx="265">
                  <c:v>0.14136314087521812</c:v>
                </c:pt>
                <c:pt idx="266">
                  <c:v>0.14136314087521812</c:v>
                </c:pt>
                <c:pt idx="267">
                  <c:v>0.14136314087521812</c:v>
                </c:pt>
                <c:pt idx="268">
                  <c:v>0.14136314087521812</c:v>
                </c:pt>
                <c:pt idx="269">
                  <c:v>0.14136314087521812</c:v>
                </c:pt>
                <c:pt idx="270">
                  <c:v>0.14136314087521812</c:v>
                </c:pt>
                <c:pt idx="271">
                  <c:v>0.14136314087521812</c:v>
                </c:pt>
                <c:pt idx="272">
                  <c:v>0.14136314087521812</c:v>
                </c:pt>
                <c:pt idx="273">
                  <c:v>0.14223022934001087</c:v>
                </c:pt>
                <c:pt idx="274">
                  <c:v>0.14561685213770093</c:v>
                </c:pt>
                <c:pt idx="275">
                  <c:v>0.14989315982104887</c:v>
                </c:pt>
                <c:pt idx="276">
                  <c:v>0.15448773348431155</c:v>
                </c:pt>
                <c:pt idx="277">
                  <c:v>0.15920373766577825</c:v>
                </c:pt>
                <c:pt idx="278">
                  <c:v>0.16469681464966901</c:v>
                </c:pt>
                <c:pt idx="279">
                  <c:v>0.16958805188848597</c:v>
                </c:pt>
                <c:pt idx="280">
                  <c:v>0.17169472241965186</c:v>
                </c:pt>
                <c:pt idx="281">
                  <c:v>0.17169472241965186</c:v>
                </c:pt>
                <c:pt idx="282">
                  <c:v>0.17169472241965186</c:v>
                </c:pt>
                <c:pt idx="283">
                  <c:v>0.17169472241965186</c:v>
                </c:pt>
                <c:pt idx="284">
                  <c:v>0.17169472241965186</c:v>
                </c:pt>
                <c:pt idx="285">
                  <c:v>0.17169472241965186</c:v>
                </c:pt>
                <c:pt idx="286">
                  <c:v>0.17169472241965186</c:v>
                </c:pt>
                <c:pt idx="287">
                  <c:v>0.17169472241965186</c:v>
                </c:pt>
                <c:pt idx="288">
                  <c:v>0.17169472241965186</c:v>
                </c:pt>
                <c:pt idx="289">
                  <c:v>0.17169472241965186</c:v>
                </c:pt>
                <c:pt idx="290">
                  <c:v>0.17169472241965186</c:v>
                </c:pt>
                <c:pt idx="291">
                  <c:v>0.17169472241965186</c:v>
                </c:pt>
                <c:pt idx="292">
                  <c:v>0.17237824483610925</c:v>
                </c:pt>
                <c:pt idx="293">
                  <c:v>0.17327221606700338</c:v>
                </c:pt>
                <c:pt idx="294">
                  <c:v>0.1735253063873943</c:v>
                </c:pt>
                <c:pt idx="295">
                  <c:v>0.1735253063873943</c:v>
                </c:pt>
                <c:pt idx="296">
                  <c:v>0.1735253063873943</c:v>
                </c:pt>
                <c:pt idx="297">
                  <c:v>0.1735253063873943</c:v>
                </c:pt>
                <c:pt idx="298">
                  <c:v>0.1735253063873943</c:v>
                </c:pt>
                <c:pt idx="299">
                  <c:v>0.1735253063873943</c:v>
                </c:pt>
                <c:pt idx="300">
                  <c:v>0.1735253063873943</c:v>
                </c:pt>
                <c:pt idx="301">
                  <c:v>0.1735253063873943</c:v>
                </c:pt>
                <c:pt idx="302">
                  <c:v>0.17378115559183691</c:v>
                </c:pt>
                <c:pt idx="303">
                  <c:v>0.17455112070725892</c:v>
                </c:pt>
                <c:pt idx="304">
                  <c:v>0.17601311011517903</c:v>
                </c:pt>
                <c:pt idx="305">
                  <c:v>0.17792170848737898</c:v>
                </c:pt>
                <c:pt idx="306">
                  <c:v>0.1793088575765556</c:v>
                </c:pt>
                <c:pt idx="307">
                  <c:v>0.17975898164340351</c:v>
                </c:pt>
                <c:pt idx="308">
                  <c:v>0.17975898164340351</c:v>
                </c:pt>
                <c:pt idx="309">
                  <c:v>0.17975898164340351</c:v>
                </c:pt>
                <c:pt idx="310">
                  <c:v>0.17975898164340351</c:v>
                </c:pt>
                <c:pt idx="311">
                  <c:v>0.17993952757529938</c:v>
                </c:pt>
                <c:pt idx="312">
                  <c:v>0.18063708072988391</c:v>
                </c:pt>
                <c:pt idx="313">
                  <c:v>0.18190589039834815</c:v>
                </c:pt>
                <c:pt idx="314">
                  <c:v>0.18353697025876656</c:v>
                </c:pt>
                <c:pt idx="315">
                  <c:v>0.18510378596409435</c:v>
                </c:pt>
                <c:pt idx="316">
                  <c:v>0.18639239780359279</c:v>
                </c:pt>
                <c:pt idx="317">
                  <c:v>0.18784825055658019</c:v>
                </c:pt>
                <c:pt idx="318">
                  <c:v>0.18970160634610519</c:v>
                </c:pt>
                <c:pt idx="319">
                  <c:v>0.19156334098463057</c:v>
                </c:pt>
                <c:pt idx="320">
                  <c:v>0.19243028632793022</c:v>
                </c:pt>
                <c:pt idx="321">
                  <c:v>0.19259610231460517</c:v>
                </c:pt>
                <c:pt idx="322">
                  <c:v>0.19259610231460517</c:v>
                </c:pt>
                <c:pt idx="323">
                  <c:v>0.19259610231460517</c:v>
                </c:pt>
                <c:pt idx="324">
                  <c:v>0.19264832965181666</c:v>
                </c:pt>
                <c:pt idx="325">
                  <c:v>0.19264832965181666</c:v>
                </c:pt>
                <c:pt idx="326">
                  <c:v>0.19264832965181666</c:v>
                </c:pt>
                <c:pt idx="327">
                  <c:v>0.19264832965181666</c:v>
                </c:pt>
                <c:pt idx="328">
                  <c:v>0.19379328834807741</c:v>
                </c:pt>
                <c:pt idx="329">
                  <c:v>0.19604186763196887</c:v>
                </c:pt>
                <c:pt idx="330">
                  <c:v>0.19710598204578458</c:v>
                </c:pt>
                <c:pt idx="331">
                  <c:v>0.19710598204578458</c:v>
                </c:pt>
                <c:pt idx="332">
                  <c:v>0.19715292515615143</c:v>
                </c:pt>
                <c:pt idx="333">
                  <c:v>0.19723400211653974</c:v>
                </c:pt>
                <c:pt idx="334">
                  <c:v>0.19724419796598242</c:v>
                </c:pt>
                <c:pt idx="335">
                  <c:v>0.19732157149447713</c:v>
                </c:pt>
                <c:pt idx="336">
                  <c:v>0.19732157149447713</c:v>
                </c:pt>
                <c:pt idx="337">
                  <c:v>0.19732157149447713</c:v>
                </c:pt>
                <c:pt idx="338">
                  <c:v>0.19732157149447713</c:v>
                </c:pt>
                <c:pt idx="339">
                  <c:v>0.19732157149447713</c:v>
                </c:pt>
                <c:pt idx="340">
                  <c:v>0.19732157149447713</c:v>
                </c:pt>
                <c:pt idx="341">
                  <c:v>0.19732157149447713</c:v>
                </c:pt>
                <c:pt idx="342">
                  <c:v>0.19732157149447713</c:v>
                </c:pt>
                <c:pt idx="343">
                  <c:v>0.19732157149447713</c:v>
                </c:pt>
                <c:pt idx="344">
                  <c:v>0.19732157149447713</c:v>
                </c:pt>
                <c:pt idx="345">
                  <c:v>0.19732157149447713</c:v>
                </c:pt>
                <c:pt idx="346">
                  <c:v>0.19732157149447713</c:v>
                </c:pt>
                <c:pt idx="347">
                  <c:v>0.19732157149447713</c:v>
                </c:pt>
                <c:pt idx="348">
                  <c:v>0.19732157149447713</c:v>
                </c:pt>
                <c:pt idx="349">
                  <c:v>0.19732157149447713</c:v>
                </c:pt>
                <c:pt idx="350">
                  <c:v>0.19732157149447713</c:v>
                </c:pt>
                <c:pt idx="351">
                  <c:v>0.19732157149447713</c:v>
                </c:pt>
                <c:pt idx="352">
                  <c:v>0.19732157149447713</c:v>
                </c:pt>
                <c:pt idx="353">
                  <c:v>0.19732157149447713</c:v>
                </c:pt>
                <c:pt idx="354">
                  <c:v>0.19732157149447713</c:v>
                </c:pt>
                <c:pt idx="355">
                  <c:v>0.19732157149447713</c:v>
                </c:pt>
                <c:pt idx="356">
                  <c:v>0.19732157149447713</c:v>
                </c:pt>
                <c:pt idx="357">
                  <c:v>0.19732157149447713</c:v>
                </c:pt>
                <c:pt idx="358">
                  <c:v>0.19755780328939138</c:v>
                </c:pt>
                <c:pt idx="359">
                  <c:v>0.19880927899731948</c:v>
                </c:pt>
                <c:pt idx="360">
                  <c:v>0.2003683414153658</c:v>
                </c:pt>
                <c:pt idx="361">
                  <c:v>0.20150861521208646</c:v>
                </c:pt>
                <c:pt idx="362">
                  <c:v>0.20209873040771106</c:v>
                </c:pt>
                <c:pt idx="363">
                  <c:v>0.20224481512980741</c:v>
                </c:pt>
                <c:pt idx="364">
                  <c:v>0.20224481512980741</c:v>
                </c:pt>
                <c:pt idx="365">
                  <c:v>0.20224481512980741</c:v>
                </c:pt>
                <c:pt idx="366">
                  <c:v>0.20224481512980741</c:v>
                </c:pt>
                <c:pt idx="367">
                  <c:v>0.20224481512980741</c:v>
                </c:pt>
                <c:pt idx="368">
                  <c:v>0.20224481512980741</c:v>
                </c:pt>
                <c:pt idx="369">
                  <c:v>0.20224481512980741</c:v>
                </c:pt>
                <c:pt idx="370">
                  <c:v>0.20224481512980741</c:v>
                </c:pt>
                <c:pt idx="371">
                  <c:v>0.20224481512980741</c:v>
                </c:pt>
                <c:pt idx="372">
                  <c:v>0.2034662949776653</c:v>
                </c:pt>
                <c:pt idx="373">
                  <c:v>0.20594378923249204</c:v>
                </c:pt>
                <c:pt idx="374">
                  <c:v>0.20832399843719335</c:v>
                </c:pt>
                <c:pt idx="375">
                  <c:v>0.20990999819932549</c:v>
                </c:pt>
                <c:pt idx="376">
                  <c:v>0.21079718076956427</c:v>
                </c:pt>
                <c:pt idx="377">
                  <c:v>0.21128513790881986</c:v>
                </c:pt>
                <c:pt idx="378">
                  <c:v>0.21155239595389541</c:v>
                </c:pt>
                <c:pt idx="379">
                  <c:v>0.21170357295244704</c:v>
                </c:pt>
                <c:pt idx="380">
                  <c:v>0.21187197097383201</c:v>
                </c:pt>
                <c:pt idx="381">
                  <c:v>0.21206931216906713</c:v>
                </c:pt>
                <c:pt idx="382">
                  <c:v>0.2122389103799309</c:v>
                </c:pt>
                <c:pt idx="383">
                  <c:v>0.21238357838835972</c:v>
                </c:pt>
                <c:pt idx="384">
                  <c:v>0.21248381921138271</c:v>
                </c:pt>
                <c:pt idx="385">
                  <c:v>0.21251300469223544</c:v>
                </c:pt>
                <c:pt idx="386">
                  <c:v>0.21251300469223544</c:v>
                </c:pt>
                <c:pt idx="387">
                  <c:v>0.21251300469223544</c:v>
                </c:pt>
                <c:pt idx="388">
                  <c:v>0.21251300469223544</c:v>
                </c:pt>
                <c:pt idx="389">
                  <c:v>0.21251300469223544</c:v>
                </c:pt>
                <c:pt idx="390">
                  <c:v>0.21251300469223544</c:v>
                </c:pt>
                <c:pt idx="391">
                  <c:v>0.21251300469223544</c:v>
                </c:pt>
                <c:pt idx="392">
                  <c:v>0.21251300469223544</c:v>
                </c:pt>
                <c:pt idx="393">
                  <c:v>0.21251300469223544</c:v>
                </c:pt>
                <c:pt idx="394">
                  <c:v>0.21251300469223544</c:v>
                </c:pt>
                <c:pt idx="395">
                  <c:v>0.21251300469223544</c:v>
                </c:pt>
                <c:pt idx="396">
                  <c:v>0.21251300469223544</c:v>
                </c:pt>
                <c:pt idx="397">
                  <c:v>0.21251300469223544</c:v>
                </c:pt>
                <c:pt idx="398">
                  <c:v>0.21251300469223544</c:v>
                </c:pt>
                <c:pt idx="399">
                  <c:v>0.21251300469223544</c:v>
                </c:pt>
                <c:pt idx="400">
                  <c:v>0.21251300469223544</c:v>
                </c:pt>
                <c:pt idx="401">
                  <c:v>0.21251300469223544</c:v>
                </c:pt>
                <c:pt idx="402">
                  <c:v>0.21328772892645026</c:v>
                </c:pt>
                <c:pt idx="403">
                  <c:v>0.21453673766737069</c:v>
                </c:pt>
                <c:pt idx="404">
                  <c:v>0.21560165972597431</c:v>
                </c:pt>
                <c:pt idx="405">
                  <c:v>0.21650986281389256</c:v>
                </c:pt>
                <c:pt idx="406">
                  <c:v>0.21747820411985636</c:v>
                </c:pt>
                <c:pt idx="407">
                  <c:v>0.21843662164791258</c:v>
                </c:pt>
                <c:pt idx="408">
                  <c:v>0.21909600732618895</c:v>
                </c:pt>
                <c:pt idx="409">
                  <c:v>0.21926507737681786</c:v>
                </c:pt>
                <c:pt idx="410">
                  <c:v>0.21926507737681786</c:v>
                </c:pt>
                <c:pt idx="411">
                  <c:v>0.21926507737681786</c:v>
                </c:pt>
                <c:pt idx="412">
                  <c:v>0.21926507737681786</c:v>
                </c:pt>
                <c:pt idx="413">
                  <c:v>0.21926507737681786</c:v>
                </c:pt>
                <c:pt idx="414">
                  <c:v>0.21926507737681786</c:v>
                </c:pt>
                <c:pt idx="415">
                  <c:v>0.21926507737681786</c:v>
                </c:pt>
                <c:pt idx="416">
                  <c:v>0.21926507737681786</c:v>
                </c:pt>
                <c:pt idx="417">
                  <c:v>0.21926507737681786</c:v>
                </c:pt>
                <c:pt idx="418">
                  <c:v>0.21926507737681786</c:v>
                </c:pt>
                <c:pt idx="419">
                  <c:v>0.21952483365874517</c:v>
                </c:pt>
                <c:pt idx="420">
                  <c:v>0.22004472735002026</c:v>
                </c:pt>
                <c:pt idx="421">
                  <c:v>0.22023976689781194</c:v>
                </c:pt>
                <c:pt idx="422">
                  <c:v>0.22023976689781194</c:v>
                </c:pt>
                <c:pt idx="423">
                  <c:v>0.22023976689781194</c:v>
                </c:pt>
                <c:pt idx="424">
                  <c:v>0.22023976689781194</c:v>
                </c:pt>
                <c:pt idx="425">
                  <c:v>0.22023976689781194</c:v>
                </c:pt>
                <c:pt idx="426">
                  <c:v>0.22023976689781194</c:v>
                </c:pt>
                <c:pt idx="427">
                  <c:v>0.22023976689781194</c:v>
                </c:pt>
                <c:pt idx="428">
                  <c:v>0.22023976689781194</c:v>
                </c:pt>
                <c:pt idx="429">
                  <c:v>0.22023976689781194</c:v>
                </c:pt>
                <c:pt idx="430">
                  <c:v>0.22023976689781194</c:v>
                </c:pt>
                <c:pt idx="431">
                  <c:v>0.22071587923115998</c:v>
                </c:pt>
                <c:pt idx="432">
                  <c:v>0.22111164464870484</c:v>
                </c:pt>
                <c:pt idx="433">
                  <c:v>0.22111164464870484</c:v>
                </c:pt>
                <c:pt idx="434">
                  <c:v>0.22111164464870484</c:v>
                </c:pt>
                <c:pt idx="435">
                  <c:v>0.22176986014808933</c:v>
                </c:pt>
                <c:pt idx="436">
                  <c:v>0.22370712725080261</c:v>
                </c:pt>
                <c:pt idx="437">
                  <c:v>0.2268576391191848</c:v>
                </c:pt>
                <c:pt idx="438">
                  <c:v>0.23076171356358549</c:v>
                </c:pt>
                <c:pt idx="439">
                  <c:v>0.234508868855726</c:v>
                </c:pt>
                <c:pt idx="440">
                  <c:v>0.23728454907134347</c:v>
                </c:pt>
                <c:pt idx="441">
                  <c:v>0.23870240251829272</c:v>
                </c:pt>
                <c:pt idx="442">
                  <c:v>0.23917339558926892</c:v>
                </c:pt>
                <c:pt idx="443">
                  <c:v>0.23925328485306915</c:v>
                </c:pt>
                <c:pt idx="444">
                  <c:v>0.23925530517535151</c:v>
                </c:pt>
                <c:pt idx="445">
                  <c:v>0.23925530517535151</c:v>
                </c:pt>
                <c:pt idx="446">
                  <c:v>0.23925530517535151</c:v>
                </c:pt>
                <c:pt idx="447">
                  <c:v>0.23925530517535151</c:v>
                </c:pt>
                <c:pt idx="448">
                  <c:v>0.23925530517535151</c:v>
                </c:pt>
                <c:pt idx="449">
                  <c:v>0.23925530517535151</c:v>
                </c:pt>
                <c:pt idx="450">
                  <c:v>0.23925530517535151</c:v>
                </c:pt>
                <c:pt idx="451">
                  <c:v>0.23925530517535151</c:v>
                </c:pt>
                <c:pt idx="452">
                  <c:v>0.23925530517535151</c:v>
                </c:pt>
                <c:pt idx="453">
                  <c:v>0.23925530517535151</c:v>
                </c:pt>
                <c:pt idx="454">
                  <c:v>0.23925530517535151</c:v>
                </c:pt>
                <c:pt idx="455">
                  <c:v>0.23925530517535151</c:v>
                </c:pt>
                <c:pt idx="456">
                  <c:v>0.23925530517535151</c:v>
                </c:pt>
                <c:pt idx="457">
                  <c:v>0.23925530517535151</c:v>
                </c:pt>
                <c:pt idx="458">
                  <c:v>0.23925530517535151</c:v>
                </c:pt>
                <c:pt idx="459">
                  <c:v>0.23925530517535151</c:v>
                </c:pt>
                <c:pt idx="460">
                  <c:v>0.23925530517535151</c:v>
                </c:pt>
                <c:pt idx="461">
                  <c:v>0.23925530517535151</c:v>
                </c:pt>
                <c:pt idx="462">
                  <c:v>0.23925530517535151</c:v>
                </c:pt>
                <c:pt idx="463">
                  <c:v>0.23925530517535151</c:v>
                </c:pt>
                <c:pt idx="464">
                  <c:v>0.23925530517535151</c:v>
                </c:pt>
                <c:pt idx="465">
                  <c:v>0.23925530517535151</c:v>
                </c:pt>
                <c:pt idx="466">
                  <c:v>0.23925530517535151</c:v>
                </c:pt>
                <c:pt idx="467">
                  <c:v>0.23925530517535151</c:v>
                </c:pt>
                <c:pt idx="468">
                  <c:v>0.23925530517535151</c:v>
                </c:pt>
                <c:pt idx="469">
                  <c:v>0.23925530517535151</c:v>
                </c:pt>
                <c:pt idx="470">
                  <c:v>0.23925530517535151</c:v>
                </c:pt>
                <c:pt idx="471">
                  <c:v>0.23925530517535151</c:v>
                </c:pt>
                <c:pt idx="472">
                  <c:v>0.23925530517535151</c:v>
                </c:pt>
                <c:pt idx="473">
                  <c:v>0.23925530517535151</c:v>
                </c:pt>
                <c:pt idx="474">
                  <c:v>0.23925530517535151</c:v>
                </c:pt>
                <c:pt idx="475">
                  <c:v>0.23925530517535151</c:v>
                </c:pt>
                <c:pt idx="476">
                  <c:v>0.23925530517535151</c:v>
                </c:pt>
                <c:pt idx="477">
                  <c:v>0.23925530517535151</c:v>
                </c:pt>
                <c:pt idx="478">
                  <c:v>0.23925530517535151</c:v>
                </c:pt>
                <c:pt idx="479">
                  <c:v>0.23925530517535151</c:v>
                </c:pt>
                <c:pt idx="480">
                  <c:v>0.23925530517535151</c:v>
                </c:pt>
                <c:pt idx="481">
                  <c:v>0.23925530517535151</c:v>
                </c:pt>
                <c:pt idx="482">
                  <c:v>0.23925530517535151</c:v>
                </c:pt>
                <c:pt idx="483">
                  <c:v>0.23925530517535151</c:v>
                </c:pt>
                <c:pt idx="484">
                  <c:v>0.23925530517535151</c:v>
                </c:pt>
                <c:pt idx="485">
                  <c:v>0.23925530517535151</c:v>
                </c:pt>
                <c:pt idx="486">
                  <c:v>0.23925530517535151</c:v>
                </c:pt>
                <c:pt idx="487">
                  <c:v>0.23925530517535151</c:v>
                </c:pt>
                <c:pt idx="488">
                  <c:v>0.23925530517535151</c:v>
                </c:pt>
                <c:pt idx="489">
                  <c:v>0.23925530517535151</c:v>
                </c:pt>
                <c:pt idx="490">
                  <c:v>0.23925530517535151</c:v>
                </c:pt>
                <c:pt idx="491">
                  <c:v>0.23925530517535151</c:v>
                </c:pt>
                <c:pt idx="492">
                  <c:v>0.23925530517535151</c:v>
                </c:pt>
                <c:pt idx="493">
                  <c:v>0.23925530517535151</c:v>
                </c:pt>
                <c:pt idx="494">
                  <c:v>0.23925530517535151</c:v>
                </c:pt>
                <c:pt idx="495">
                  <c:v>0.23925530517535151</c:v>
                </c:pt>
                <c:pt idx="496">
                  <c:v>0.23925530517535151</c:v>
                </c:pt>
                <c:pt idx="497">
                  <c:v>0.23925530517535151</c:v>
                </c:pt>
                <c:pt idx="498">
                  <c:v>0.23925530517535151</c:v>
                </c:pt>
                <c:pt idx="499">
                  <c:v>0.23925530517535151</c:v>
                </c:pt>
                <c:pt idx="500">
                  <c:v>0.23925530517535151</c:v>
                </c:pt>
                <c:pt idx="501">
                  <c:v>0.23925530517535151</c:v>
                </c:pt>
                <c:pt idx="502">
                  <c:v>0.23925530517535151</c:v>
                </c:pt>
                <c:pt idx="503">
                  <c:v>0.23925530517535151</c:v>
                </c:pt>
                <c:pt idx="504">
                  <c:v>0.23925530517535151</c:v>
                </c:pt>
                <c:pt idx="505">
                  <c:v>0.23925530517535151</c:v>
                </c:pt>
                <c:pt idx="506">
                  <c:v>0.23925530517535151</c:v>
                </c:pt>
                <c:pt idx="507">
                  <c:v>0.23925530517535151</c:v>
                </c:pt>
                <c:pt idx="508">
                  <c:v>0.23925530517535151</c:v>
                </c:pt>
                <c:pt idx="509">
                  <c:v>0.23925530517535151</c:v>
                </c:pt>
                <c:pt idx="510">
                  <c:v>0.23925530517535151</c:v>
                </c:pt>
                <c:pt idx="511">
                  <c:v>0.23925530517535151</c:v>
                </c:pt>
                <c:pt idx="512">
                  <c:v>0.23925530517535151</c:v>
                </c:pt>
                <c:pt idx="513">
                  <c:v>0.23925530517535151</c:v>
                </c:pt>
                <c:pt idx="514">
                  <c:v>0.23925530517535151</c:v>
                </c:pt>
                <c:pt idx="515">
                  <c:v>0.23925530517535151</c:v>
                </c:pt>
                <c:pt idx="516">
                  <c:v>0.23925530517535151</c:v>
                </c:pt>
                <c:pt idx="517">
                  <c:v>0.23925530517535151</c:v>
                </c:pt>
                <c:pt idx="518">
                  <c:v>0.23925530517535151</c:v>
                </c:pt>
                <c:pt idx="519">
                  <c:v>0.23925530517535151</c:v>
                </c:pt>
                <c:pt idx="520">
                  <c:v>0.23959262844720949</c:v>
                </c:pt>
                <c:pt idx="521">
                  <c:v>0.24014254083129727</c:v>
                </c:pt>
                <c:pt idx="522">
                  <c:v>0.2408359081586656</c:v>
                </c:pt>
                <c:pt idx="523">
                  <c:v>0.24195760868210558</c:v>
                </c:pt>
                <c:pt idx="524">
                  <c:v>0.24369828755994349</c:v>
                </c:pt>
                <c:pt idx="525">
                  <c:v>0.24556858675386631</c:v>
                </c:pt>
                <c:pt idx="526">
                  <c:v>0.2467644167899119</c:v>
                </c:pt>
                <c:pt idx="527">
                  <c:v>0.24718873504462308</c:v>
                </c:pt>
                <c:pt idx="528">
                  <c:v>0.24728483779069627</c:v>
                </c:pt>
                <c:pt idx="529">
                  <c:v>0.24731056719855518</c:v>
                </c:pt>
                <c:pt idx="530">
                  <c:v>0.24731056719855518</c:v>
                </c:pt>
                <c:pt idx="531">
                  <c:v>0.24731056719855518</c:v>
                </c:pt>
                <c:pt idx="532">
                  <c:v>0.24731056719855518</c:v>
                </c:pt>
                <c:pt idx="533">
                  <c:v>0.24731056719855518</c:v>
                </c:pt>
                <c:pt idx="534">
                  <c:v>0.24731056719855518</c:v>
                </c:pt>
                <c:pt idx="535">
                  <c:v>0.24731056719855518</c:v>
                </c:pt>
                <c:pt idx="536">
                  <c:v>0.24731056719855518</c:v>
                </c:pt>
                <c:pt idx="537">
                  <c:v>0.24731056719855518</c:v>
                </c:pt>
                <c:pt idx="538">
                  <c:v>0.24731056719855518</c:v>
                </c:pt>
                <c:pt idx="539">
                  <c:v>0.24731056719855518</c:v>
                </c:pt>
                <c:pt idx="540">
                  <c:v>0.24731056719855518</c:v>
                </c:pt>
                <c:pt idx="541">
                  <c:v>0.24731056719855518</c:v>
                </c:pt>
                <c:pt idx="542">
                  <c:v>0.24731056719855518</c:v>
                </c:pt>
                <c:pt idx="543">
                  <c:v>0.24731056719855518</c:v>
                </c:pt>
                <c:pt idx="544">
                  <c:v>0.24788991913388173</c:v>
                </c:pt>
                <c:pt idx="545">
                  <c:v>0.249187066100856</c:v>
                </c:pt>
                <c:pt idx="546">
                  <c:v>0.25049486474005112</c:v>
                </c:pt>
                <c:pt idx="547">
                  <c:v>0.25132921947351389</c:v>
                </c:pt>
                <c:pt idx="548">
                  <c:v>0.25183780582282395</c:v>
                </c:pt>
                <c:pt idx="549">
                  <c:v>0.25217524294411925</c:v>
                </c:pt>
                <c:pt idx="550">
                  <c:v>0.2524262102916025</c:v>
                </c:pt>
                <c:pt idx="551">
                  <c:v>0.25250231448295152</c:v>
                </c:pt>
                <c:pt idx="552">
                  <c:v>0.25254477054275648</c:v>
                </c:pt>
                <c:pt idx="553">
                  <c:v>0.25258593398079821</c:v>
                </c:pt>
                <c:pt idx="554">
                  <c:v>0.25258593398079821</c:v>
                </c:pt>
                <c:pt idx="555">
                  <c:v>0.25258593398079821</c:v>
                </c:pt>
                <c:pt idx="556">
                  <c:v>0.25258593398079821</c:v>
                </c:pt>
                <c:pt idx="557">
                  <c:v>0.25258593398079821</c:v>
                </c:pt>
                <c:pt idx="558">
                  <c:v>0.25258593398079821</c:v>
                </c:pt>
                <c:pt idx="559">
                  <c:v>0.25258593398079821</c:v>
                </c:pt>
                <c:pt idx="560">
                  <c:v>0.25258593398079821</c:v>
                </c:pt>
                <c:pt idx="561">
                  <c:v>0.25258593398079821</c:v>
                </c:pt>
                <c:pt idx="562">
                  <c:v>0.25258593398079821</c:v>
                </c:pt>
                <c:pt idx="563">
                  <c:v>0.25286110443447946</c:v>
                </c:pt>
                <c:pt idx="564">
                  <c:v>0.25493451054701138</c:v>
                </c:pt>
                <c:pt idx="565">
                  <c:v>0.25713165038469077</c:v>
                </c:pt>
                <c:pt idx="566">
                  <c:v>0.25812305258456086</c:v>
                </c:pt>
                <c:pt idx="567">
                  <c:v>0.25812305258456086</c:v>
                </c:pt>
                <c:pt idx="568">
                  <c:v>0.25812305258456086</c:v>
                </c:pt>
                <c:pt idx="569">
                  <c:v>0.25812305258456086</c:v>
                </c:pt>
                <c:pt idx="570">
                  <c:v>0.25812305258456086</c:v>
                </c:pt>
                <c:pt idx="571">
                  <c:v>0.25812305258456086</c:v>
                </c:pt>
                <c:pt idx="572">
                  <c:v>0.25812305258456086</c:v>
                </c:pt>
                <c:pt idx="573">
                  <c:v>0.25812305258456086</c:v>
                </c:pt>
                <c:pt idx="574">
                  <c:v>0.25812305258456086</c:v>
                </c:pt>
                <c:pt idx="575">
                  <c:v>0.25812305258456086</c:v>
                </c:pt>
                <c:pt idx="576">
                  <c:v>0.25812305258456086</c:v>
                </c:pt>
                <c:pt idx="577">
                  <c:v>0.25812305258456086</c:v>
                </c:pt>
                <c:pt idx="578">
                  <c:v>0.25812305258456086</c:v>
                </c:pt>
                <c:pt idx="579">
                  <c:v>0.25812305258456086</c:v>
                </c:pt>
                <c:pt idx="580">
                  <c:v>0.25812305258456086</c:v>
                </c:pt>
                <c:pt idx="581">
                  <c:v>0.25812305258456086</c:v>
                </c:pt>
                <c:pt idx="582">
                  <c:v>0.25812305258456086</c:v>
                </c:pt>
                <c:pt idx="583">
                  <c:v>0.25812305258456086</c:v>
                </c:pt>
                <c:pt idx="584">
                  <c:v>0.25812305258456086</c:v>
                </c:pt>
                <c:pt idx="585">
                  <c:v>0.25812305258456086</c:v>
                </c:pt>
                <c:pt idx="586">
                  <c:v>0.25812305258456086</c:v>
                </c:pt>
                <c:pt idx="587">
                  <c:v>0.25812305258456086</c:v>
                </c:pt>
                <c:pt idx="588">
                  <c:v>0.25812305258456086</c:v>
                </c:pt>
                <c:pt idx="589">
                  <c:v>0.25812305258456086</c:v>
                </c:pt>
                <c:pt idx="590">
                  <c:v>0.25812305258456086</c:v>
                </c:pt>
                <c:pt idx="591">
                  <c:v>0.25812305258456086</c:v>
                </c:pt>
                <c:pt idx="592">
                  <c:v>0.25812305258456086</c:v>
                </c:pt>
                <c:pt idx="593">
                  <c:v>0.25812305258456086</c:v>
                </c:pt>
                <c:pt idx="594">
                  <c:v>0.25812305258456086</c:v>
                </c:pt>
                <c:pt idx="595">
                  <c:v>0.25812305258456086</c:v>
                </c:pt>
                <c:pt idx="596">
                  <c:v>0.25812305258456086</c:v>
                </c:pt>
                <c:pt idx="597">
                  <c:v>0.25812305258456086</c:v>
                </c:pt>
                <c:pt idx="598">
                  <c:v>0.25812305258456086</c:v>
                </c:pt>
                <c:pt idx="599">
                  <c:v>0.25812305258456086</c:v>
                </c:pt>
                <c:pt idx="600">
                  <c:v>0.25812305258456086</c:v>
                </c:pt>
                <c:pt idx="601">
                  <c:v>0.25812305258456086</c:v>
                </c:pt>
                <c:pt idx="602">
                  <c:v>0.25812305258456086</c:v>
                </c:pt>
                <c:pt idx="603">
                  <c:v>0.25812305258456086</c:v>
                </c:pt>
                <c:pt idx="604">
                  <c:v>0.25812305258456086</c:v>
                </c:pt>
                <c:pt idx="605">
                  <c:v>0.25812305258456086</c:v>
                </c:pt>
                <c:pt idx="606">
                  <c:v>0.25812305258456086</c:v>
                </c:pt>
                <c:pt idx="607">
                  <c:v>0.25812305258456086</c:v>
                </c:pt>
                <c:pt idx="608">
                  <c:v>0.25812305258456086</c:v>
                </c:pt>
                <c:pt idx="609">
                  <c:v>0.25812305258456086</c:v>
                </c:pt>
                <c:pt idx="610">
                  <c:v>0.25812305258456086</c:v>
                </c:pt>
                <c:pt idx="611">
                  <c:v>0.25812305258456086</c:v>
                </c:pt>
                <c:pt idx="612">
                  <c:v>0.25812305258456086</c:v>
                </c:pt>
                <c:pt idx="613">
                  <c:v>0.25812305258456086</c:v>
                </c:pt>
                <c:pt idx="614">
                  <c:v>0.25812305258456086</c:v>
                </c:pt>
                <c:pt idx="615">
                  <c:v>0.25812305258456086</c:v>
                </c:pt>
                <c:pt idx="616">
                  <c:v>0.25812305258456086</c:v>
                </c:pt>
                <c:pt idx="617">
                  <c:v>0.25812305258456086</c:v>
                </c:pt>
                <c:pt idx="618">
                  <c:v>0.25826726228612112</c:v>
                </c:pt>
                <c:pt idx="619">
                  <c:v>0.25915122995855699</c:v>
                </c:pt>
                <c:pt idx="620">
                  <c:v>0.26022944360436945</c:v>
                </c:pt>
                <c:pt idx="621">
                  <c:v>0.26069129884813319</c:v>
                </c:pt>
                <c:pt idx="622">
                  <c:v>0.26069129884813319</c:v>
                </c:pt>
                <c:pt idx="623">
                  <c:v>0.26069129884813319</c:v>
                </c:pt>
                <c:pt idx="624">
                  <c:v>0.26069129884813319</c:v>
                </c:pt>
                <c:pt idx="625">
                  <c:v>0.26069129884813319</c:v>
                </c:pt>
                <c:pt idx="626">
                  <c:v>0.26069129884813319</c:v>
                </c:pt>
                <c:pt idx="627">
                  <c:v>0.26069129884813319</c:v>
                </c:pt>
                <c:pt idx="628">
                  <c:v>0.26069129884813319</c:v>
                </c:pt>
                <c:pt idx="629">
                  <c:v>0.26069129884813319</c:v>
                </c:pt>
                <c:pt idx="630">
                  <c:v>0.26069129884813319</c:v>
                </c:pt>
                <c:pt idx="631">
                  <c:v>0.26069129884813319</c:v>
                </c:pt>
                <c:pt idx="632">
                  <c:v>0.26069129884813319</c:v>
                </c:pt>
                <c:pt idx="633">
                  <c:v>0.26069129884813319</c:v>
                </c:pt>
                <c:pt idx="634">
                  <c:v>0.26069129884813319</c:v>
                </c:pt>
                <c:pt idx="635">
                  <c:v>0.26069129884813319</c:v>
                </c:pt>
                <c:pt idx="636">
                  <c:v>0.26069129884813319</c:v>
                </c:pt>
                <c:pt idx="637">
                  <c:v>0.26069129884813319</c:v>
                </c:pt>
                <c:pt idx="638">
                  <c:v>0.26069129884813319</c:v>
                </c:pt>
                <c:pt idx="639">
                  <c:v>0.26069129884813319</c:v>
                </c:pt>
                <c:pt idx="640">
                  <c:v>0.26069129884813319</c:v>
                </c:pt>
                <c:pt idx="641">
                  <c:v>0.26069129884813319</c:v>
                </c:pt>
                <c:pt idx="642">
                  <c:v>0.26069129884813319</c:v>
                </c:pt>
                <c:pt idx="643">
                  <c:v>0.26069129884813319</c:v>
                </c:pt>
                <c:pt idx="644">
                  <c:v>0.26069129884813319</c:v>
                </c:pt>
                <c:pt idx="645">
                  <c:v>0.26069129884813319</c:v>
                </c:pt>
                <c:pt idx="646">
                  <c:v>0.26069129884813319</c:v>
                </c:pt>
                <c:pt idx="647">
                  <c:v>0.26069129884813319</c:v>
                </c:pt>
                <c:pt idx="648">
                  <c:v>0.26069129884813319</c:v>
                </c:pt>
                <c:pt idx="649">
                  <c:v>0.26069129884813319</c:v>
                </c:pt>
                <c:pt idx="650">
                  <c:v>0.26069129884813319</c:v>
                </c:pt>
                <c:pt idx="651">
                  <c:v>0.26250957106376183</c:v>
                </c:pt>
                <c:pt idx="652">
                  <c:v>0.26586548364859258</c:v>
                </c:pt>
                <c:pt idx="653">
                  <c:v>0.26934872859896331</c:v>
                </c:pt>
                <c:pt idx="654">
                  <c:v>0.2736149252977601</c:v>
                </c:pt>
                <c:pt idx="655">
                  <c:v>0.27977025343134959</c:v>
                </c:pt>
                <c:pt idx="656">
                  <c:v>0.28649815800033562</c:v>
                </c:pt>
                <c:pt idx="657">
                  <c:v>0.29149269312292592</c:v>
                </c:pt>
                <c:pt idx="658">
                  <c:v>0.29469208726155205</c:v>
                </c:pt>
                <c:pt idx="659">
                  <c:v>0.29816950345225202</c:v>
                </c:pt>
                <c:pt idx="660">
                  <c:v>0.30326464285517185</c:v>
                </c:pt>
                <c:pt idx="661">
                  <c:v>0.30871479438790994</c:v>
                </c:pt>
                <c:pt idx="662">
                  <c:v>0.31320349226611799</c:v>
                </c:pt>
                <c:pt idx="663">
                  <c:v>0.31551759783818462</c:v>
                </c:pt>
                <c:pt idx="664">
                  <c:v>0.31625940869141733</c:v>
                </c:pt>
                <c:pt idx="665">
                  <c:v>0.31625940869141733</c:v>
                </c:pt>
                <c:pt idx="666">
                  <c:v>0.31625940869141733</c:v>
                </c:pt>
                <c:pt idx="667">
                  <c:v>0.31625940869141733</c:v>
                </c:pt>
                <c:pt idx="668">
                  <c:v>0.31625940869141733</c:v>
                </c:pt>
                <c:pt idx="669">
                  <c:v>0.31625940869141733</c:v>
                </c:pt>
                <c:pt idx="670">
                  <c:v>0.31625940869141733</c:v>
                </c:pt>
                <c:pt idx="671">
                  <c:v>0.31625940869141733</c:v>
                </c:pt>
                <c:pt idx="672">
                  <c:v>0.31625940869141733</c:v>
                </c:pt>
                <c:pt idx="673">
                  <c:v>0.31625940869141733</c:v>
                </c:pt>
                <c:pt idx="674">
                  <c:v>0.31625940869141733</c:v>
                </c:pt>
                <c:pt idx="675">
                  <c:v>0.31625940869141733</c:v>
                </c:pt>
                <c:pt idx="676">
                  <c:v>0.31625940869141733</c:v>
                </c:pt>
                <c:pt idx="677">
                  <c:v>0.31652746111386693</c:v>
                </c:pt>
                <c:pt idx="678">
                  <c:v>0.31984327950189112</c:v>
                </c:pt>
                <c:pt idx="679">
                  <c:v>0.3248103083671634</c:v>
                </c:pt>
                <c:pt idx="680">
                  <c:v>0.33024655494426031</c:v>
                </c:pt>
                <c:pt idx="681">
                  <c:v>0.33513730118510782</c:v>
                </c:pt>
                <c:pt idx="682">
                  <c:v>0.33773515551226818</c:v>
                </c:pt>
                <c:pt idx="683">
                  <c:v>0.33915328552283336</c:v>
                </c:pt>
                <c:pt idx="684">
                  <c:v>0.33970967606147406</c:v>
                </c:pt>
                <c:pt idx="685">
                  <c:v>0.33970967606147406</c:v>
                </c:pt>
                <c:pt idx="686">
                  <c:v>0.33970967606147406</c:v>
                </c:pt>
                <c:pt idx="687">
                  <c:v>0.33970967606147406</c:v>
                </c:pt>
                <c:pt idx="688">
                  <c:v>0.33970967606147406</c:v>
                </c:pt>
                <c:pt idx="689">
                  <c:v>0.33970967606147406</c:v>
                </c:pt>
                <c:pt idx="690">
                  <c:v>0.33970967606147406</c:v>
                </c:pt>
                <c:pt idx="691">
                  <c:v>0.33970967606147406</c:v>
                </c:pt>
                <c:pt idx="692">
                  <c:v>0.33970967606147406</c:v>
                </c:pt>
                <c:pt idx="693">
                  <c:v>0.33970967606147406</c:v>
                </c:pt>
                <c:pt idx="694">
                  <c:v>0.33970967606147406</c:v>
                </c:pt>
                <c:pt idx="695">
                  <c:v>0.33970967606147406</c:v>
                </c:pt>
                <c:pt idx="696">
                  <c:v>0.34256912217152913</c:v>
                </c:pt>
                <c:pt idx="697">
                  <c:v>0.34615589708348121</c:v>
                </c:pt>
                <c:pt idx="698">
                  <c:v>0.34862672954759805</c:v>
                </c:pt>
                <c:pt idx="699">
                  <c:v>0.35022652158935791</c:v>
                </c:pt>
                <c:pt idx="700">
                  <c:v>0.35071679295120683</c:v>
                </c:pt>
                <c:pt idx="701">
                  <c:v>0.35071679295120683</c:v>
                </c:pt>
                <c:pt idx="702">
                  <c:v>0.35071679295120683</c:v>
                </c:pt>
                <c:pt idx="703">
                  <c:v>0.35071679295120683</c:v>
                </c:pt>
                <c:pt idx="704">
                  <c:v>0.35081519956895385</c:v>
                </c:pt>
                <c:pt idx="705">
                  <c:v>0.35175485624678071</c:v>
                </c:pt>
                <c:pt idx="706">
                  <c:v>0.35332236768988834</c:v>
                </c:pt>
                <c:pt idx="707">
                  <c:v>0.35474879200554033</c:v>
                </c:pt>
                <c:pt idx="708">
                  <c:v>0.35538808521230747</c:v>
                </c:pt>
                <c:pt idx="709">
                  <c:v>0.35538808521230747</c:v>
                </c:pt>
                <c:pt idx="710">
                  <c:v>0.35538808521230747</c:v>
                </c:pt>
                <c:pt idx="711">
                  <c:v>0.35538808521230747</c:v>
                </c:pt>
                <c:pt idx="712">
                  <c:v>0.35538808521230747</c:v>
                </c:pt>
                <c:pt idx="713">
                  <c:v>0.35538808521230747</c:v>
                </c:pt>
                <c:pt idx="714">
                  <c:v>0.35652872935770313</c:v>
                </c:pt>
                <c:pt idx="715">
                  <c:v>0.35918061062234641</c:v>
                </c:pt>
                <c:pt idx="716">
                  <c:v>0.36092921332152689</c:v>
                </c:pt>
                <c:pt idx="717">
                  <c:v>0.36120752823759428</c:v>
                </c:pt>
                <c:pt idx="718">
                  <c:v>0.36120752823759428</c:v>
                </c:pt>
                <c:pt idx="719">
                  <c:v>0.36120752823759428</c:v>
                </c:pt>
                <c:pt idx="720">
                  <c:v>0.36120752823759428</c:v>
                </c:pt>
                <c:pt idx="721">
                  <c:v>0.36120752823759428</c:v>
                </c:pt>
                <c:pt idx="722">
                  <c:v>0.36120752823759428</c:v>
                </c:pt>
                <c:pt idx="723">
                  <c:v>0.36120752823759428</c:v>
                </c:pt>
                <c:pt idx="724">
                  <c:v>0.36120752823759428</c:v>
                </c:pt>
                <c:pt idx="725">
                  <c:v>0.36120752823759428</c:v>
                </c:pt>
                <c:pt idx="726">
                  <c:v>0.36120752823759428</c:v>
                </c:pt>
                <c:pt idx="727">
                  <c:v>0.36120752823759428</c:v>
                </c:pt>
                <c:pt idx="728">
                  <c:v>0.36120752823759428</c:v>
                </c:pt>
                <c:pt idx="729">
                  <c:v>0.36120752823759428</c:v>
                </c:pt>
                <c:pt idx="730">
                  <c:v>0.36120752823759428</c:v>
                </c:pt>
                <c:pt idx="731">
                  <c:v>0.36120752823759428</c:v>
                </c:pt>
                <c:pt idx="732">
                  <c:v>0.36120752823759428</c:v>
                </c:pt>
                <c:pt idx="733">
                  <c:v>0.36120752823759428</c:v>
                </c:pt>
                <c:pt idx="734">
                  <c:v>0.36120752823759428</c:v>
                </c:pt>
                <c:pt idx="735">
                  <c:v>0.36120752823759428</c:v>
                </c:pt>
                <c:pt idx="736">
                  <c:v>0.36120752823759428</c:v>
                </c:pt>
                <c:pt idx="737">
                  <c:v>0.36120752823759428</c:v>
                </c:pt>
                <c:pt idx="738">
                  <c:v>0.36120752823759428</c:v>
                </c:pt>
                <c:pt idx="739">
                  <c:v>0.36120752823759428</c:v>
                </c:pt>
                <c:pt idx="740">
                  <c:v>0.36120752823759428</c:v>
                </c:pt>
                <c:pt idx="741">
                  <c:v>0.36120752823759428</c:v>
                </c:pt>
                <c:pt idx="742">
                  <c:v>0.36120752823759428</c:v>
                </c:pt>
                <c:pt idx="743">
                  <c:v>0.36120752823759428</c:v>
                </c:pt>
                <c:pt idx="744">
                  <c:v>0.36120752823759428</c:v>
                </c:pt>
                <c:pt idx="745">
                  <c:v>0.36120752823759428</c:v>
                </c:pt>
                <c:pt idx="746">
                  <c:v>0.36120752823759428</c:v>
                </c:pt>
                <c:pt idx="747">
                  <c:v>0.36120752823759428</c:v>
                </c:pt>
                <c:pt idx="748">
                  <c:v>0.36120752823759428</c:v>
                </c:pt>
                <c:pt idx="749">
                  <c:v>0.36120752823759428</c:v>
                </c:pt>
                <c:pt idx="750">
                  <c:v>0.36120752823759428</c:v>
                </c:pt>
                <c:pt idx="751">
                  <c:v>0.36120752823759428</c:v>
                </c:pt>
                <c:pt idx="752">
                  <c:v>0.36120752823759428</c:v>
                </c:pt>
                <c:pt idx="753">
                  <c:v>0.36134101525450069</c:v>
                </c:pt>
                <c:pt idx="754">
                  <c:v>0.36202185632286976</c:v>
                </c:pt>
                <c:pt idx="755">
                  <c:v>0.36323022002471123</c:v>
                </c:pt>
                <c:pt idx="756">
                  <c:v>0.36617504735167111</c:v>
                </c:pt>
                <c:pt idx="757">
                  <c:v>0.37200104083156604</c:v>
                </c:pt>
                <c:pt idx="758">
                  <c:v>0.37955242242295889</c:v>
                </c:pt>
                <c:pt idx="759">
                  <c:v>0.38666525473292246</c:v>
                </c:pt>
                <c:pt idx="760">
                  <c:v>0.39279886099273303</c:v>
                </c:pt>
                <c:pt idx="761">
                  <c:v>0.39793139115484172</c:v>
                </c:pt>
                <c:pt idx="762">
                  <c:v>0.40143184899918682</c:v>
                </c:pt>
                <c:pt idx="763">
                  <c:v>0.40319849914667927</c:v>
                </c:pt>
                <c:pt idx="764">
                  <c:v>0.40336963805108</c:v>
                </c:pt>
                <c:pt idx="765">
                  <c:v>0.40336963805108</c:v>
                </c:pt>
                <c:pt idx="766">
                  <c:v>0.40336963805108</c:v>
                </c:pt>
                <c:pt idx="767">
                  <c:v>0.40336963805108</c:v>
                </c:pt>
                <c:pt idx="768">
                  <c:v>0.40336963805108</c:v>
                </c:pt>
                <c:pt idx="769">
                  <c:v>0.40336963805108</c:v>
                </c:pt>
                <c:pt idx="770">
                  <c:v>0.40336963805108</c:v>
                </c:pt>
                <c:pt idx="771">
                  <c:v>0.40336963805108</c:v>
                </c:pt>
                <c:pt idx="772">
                  <c:v>0.40336963805108</c:v>
                </c:pt>
                <c:pt idx="773">
                  <c:v>0.40336963805108</c:v>
                </c:pt>
                <c:pt idx="774">
                  <c:v>0.40336963805108</c:v>
                </c:pt>
                <c:pt idx="775">
                  <c:v>0.40336963805108</c:v>
                </c:pt>
                <c:pt idx="776">
                  <c:v>0.40336963805108</c:v>
                </c:pt>
                <c:pt idx="777">
                  <c:v>0.40336963805108</c:v>
                </c:pt>
                <c:pt idx="778">
                  <c:v>0.40336963805108</c:v>
                </c:pt>
                <c:pt idx="779">
                  <c:v>0.40336963805108</c:v>
                </c:pt>
                <c:pt idx="780">
                  <c:v>0.40336963805108</c:v>
                </c:pt>
                <c:pt idx="781">
                  <c:v>0.40336963805108</c:v>
                </c:pt>
                <c:pt idx="782">
                  <c:v>0.40336963805108</c:v>
                </c:pt>
                <c:pt idx="783">
                  <c:v>0.40336963805108</c:v>
                </c:pt>
                <c:pt idx="784">
                  <c:v>0.40336963805108</c:v>
                </c:pt>
                <c:pt idx="785">
                  <c:v>0.40336963805108</c:v>
                </c:pt>
                <c:pt idx="786">
                  <c:v>0.40336963805108</c:v>
                </c:pt>
                <c:pt idx="787">
                  <c:v>0.40336963805108</c:v>
                </c:pt>
                <c:pt idx="788">
                  <c:v>0.40336963805108</c:v>
                </c:pt>
                <c:pt idx="789">
                  <c:v>0.40336963805108</c:v>
                </c:pt>
                <c:pt idx="790">
                  <c:v>0.40336963805108</c:v>
                </c:pt>
                <c:pt idx="791">
                  <c:v>0.40336963805108</c:v>
                </c:pt>
                <c:pt idx="792">
                  <c:v>0.40336963805108</c:v>
                </c:pt>
                <c:pt idx="793">
                  <c:v>0.40519052287560253</c:v>
                </c:pt>
                <c:pt idx="794">
                  <c:v>0.41181036244847535</c:v>
                </c:pt>
                <c:pt idx="795">
                  <c:v>0.4220924099043265</c:v>
                </c:pt>
                <c:pt idx="796">
                  <c:v>0.43339236982229518</c:v>
                </c:pt>
                <c:pt idx="797">
                  <c:v>0.44288254594105925</c:v>
                </c:pt>
                <c:pt idx="798">
                  <c:v>0.44885838370171538</c:v>
                </c:pt>
                <c:pt idx="799">
                  <c:v>0.45120283693373048</c:v>
                </c:pt>
                <c:pt idx="800">
                  <c:v>0.45120283693373048</c:v>
                </c:pt>
                <c:pt idx="801">
                  <c:v>0.45120283693373048</c:v>
                </c:pt>
                <c:pt idx="802">
                  <c:v>0.45120283693373048</c:v>
                </c:pt>
                <c:pt idx="803">
                  <c:v>0.45120283693373048</c:v>
                </c:pt>
                <c:pt idx="804">
                  <c:v>0.45120283693373048</c:v>
                </c:pt>
                <c:pt idx="805">
                  <c:v>0.45120283693373048</c:v>
                </c:pt>
                <c:pt idx="806">
                  <c:v>0.45120283693373048</c:v>
                </c:pt>
                <c:pt idx="807">
                  <c:v>0.45120283693373048</c:v>
                </c:pt>
                <c:pt idx="808">
                  <c:v>0.45189478979814862</c:v>
                </c:pt>
                <c:pt idx="809">
                  <c:v>0.45384448378002495</c:v>
                </c:pt>
                <c:pt idx="810">
                  <c:v>0.45697111387265843</c:v>
                </c:pt>
                <c:pt idx="811">
                  <c:v>0.46219809270386653</c:v>
                </c:pt>
                <c:pt idx="812">
                  <c:v>0.46870710997477877</c:v>
                </c:pt>
                <c:pt idx="813">
                  <c:v>0.4750916775008498</c:v>
                </c:pt>
                <c:pt idx="814">
                  <c:v>0.48114167164759514</c:v>
                </c:pt>
                <c:pt idx="815">
                  <c:v>0.48687780698287436</c:v>
                </c:pt>
                <c:pt idx="816">
                  <c:v>0.49174400985803723</c:v>
                </c:pt>
                <c:pt idx="817">
                  <c:v>0.49536586648368269</c:v>
                </c:pt>
                <c:pt idx="818">
                  <c:v>0.49698218875590611</c:v>
                </c:pt>
                <c:pt idx="819">
                  <c:v>0.49698218875590611</c:v>
                </c:pt>
                <c:pt idx="820">
                  <c:v>0.49698218875590611</c:v>
                </c:pt>
                <c:pt idx="821">
                  <c:v>0.49698218875590611</c:v>
                </c:pt>
                <c:pt idx="822">
                  <c:v>0.49698218875590611</c:v>
                </c:pt>
                <c:pt idx="823">
                  <c:v>0.49698218875590611</c:v>
                </c:pt>
                <c:pt idx="824">
                  <c:v>0.49698218875590611</c:v>
                </c:pt>
                <c:pt idx="825">
                  <c:v>0.49698218875590611</c:v>
                </c:pt>
                <c:pt idx="826">
                  <c:v>0.49698218875590611</c:v>
                </c:pt>
                <c:pt idx="827">
                  <c:v>0.49698218875590611</c:v>
                </c:pt>
                <c:pt idx="828">
                  <c:v>0.49698218875590611</c:v>
                </c:pt>
                <c:pt idx="829">
                  <c:v>0.49698218875590611</c:v>
                </c:pt>
                <c:pt idx="830">
                  <c:v>0.49698218875590611</c:v>
                </c:pt>
                <c:pt idx="831">
                  <c:v>0.49698218875590611</c:v>
                </c:pt>
                <c:pt idx="832">
                  <c:v>0.49698218875590611</c:v>
                </c:pt>
                <c:pt idx="833">
                  <c:v>0.49698218875590611</c:v>
                </c:pt>
                <c:pt idx="834">
                  <c:v>0.49698218875590611</c:v>
                </c:pt>
                <c:pt idx="835">
                  <c:v>0.49698218875590611</c:v>
                </c:pt>
                <c:pt idx="836">
                  <c:v>0.49698218875590611</c:v>
                </c:pt>
                <c:pt idx="837">
                  <c:v>0.49698218875590611</c:v>
                </c:pt>
                <c:pt idx="838">
                  <c:v>0.49698218875590611</c:v>
                </c:pt>
                <c:pt idx="839">
                  <c:v>0.49698218875590611</c:v>
                </c:pt>
                <c:pt idx="840">
                  <c:v>0.49698218875590611</c:v>
                </c:pt>
                <c:pt idx="841">
                  <c:v>0.49698218875590611</c:v>
                </c:pt>
                <c:pt idx="842">
                  <c:v>0.49698218875590611</c:v>
                </c:pt>
                <c:pt idx="843">
                  <c:v>0.49698218875590611</c:v>
                </c:pt>
                <c:pt idx="844">
                  <c:v>0.49698218875590611</c:v>
                </c:pt>
                <c:pt idx="845">
                  <c:v>0.49698218875590611</c:v>
                </c:pt>
                <c:pt idx="846">
                  <c:v>0.49698218875590611</c:v>
                </c:pt>
                <c:pt idx="847">
                  <c:v>0.49698218875590611</c:v>
                </c:pt>
                <c:pt idx="848">
                  <c:v>0.49698218875590611</c:v>
                </c:pt>
                <c:pt idx="849">
                  <c:v>0.49698218875590611</c:v>
                </c:pt>
                <c:pt idx="850">
                  <c:v>0.49698218875590611</c:v>
                </c:pt>
                <c:pt idx="851">
                  <c:v>0.49698218875590611</c:v>
                </c:pt>
                <c:pt idx="852">
                  <c:v>0.49698218875590611</c:v>
                </c:pt>
                <c:pt idx="853">
                  <c:v>0.49698218875590611</c:v>
                </c:pt>
                <c:pt idx="854">
                  <c:v>0.49698218875590611</c:v>
                </c:pt>
                <c:pt idx="855">
                  <c:v>0.49698218875590611</c:v>
                </c:pt>
                <c:pt idx="856">
                  <c:v>0.49698218875590611</c:v>
                </c:pt>
                <c:pt idx="857">
                  <c:v>0.49698218875590611</c:v>
                </c:pt>
                <c:pt idx="858">
                  <c:v>0.49698218875590611</c:v>
                </c:pt>
                <c:pt idx="859">
                  <c:v>0.49698218875590611</c:v>
                </c:pt>
                <c:pt idx="860">
                  <c:v>0.49698218875590611</c:v>
                </c:pt>
                <c:pt idx="861">
                  <c:v>0.49698218875590611</c:v>
                </c:pt>
                <c:pt idx="862">
                  <c:v>0.49698218875590611</c:v>
                </c:pt>
                <c:pt idx="863">
                  <c:v>0.49698218875590611</c:v>
                </c:pt>
                <c:pt idx="864">
                  <c:v>0.49698218875590611</c:v>
                </c:pt>
                <c:pt idx="865">
                  <c:v>0.49698218875590611</c:v>
                </c:pt>
                <c:pt idx="866">
                  <c:v>0.49698218875590611</c:v>
                </c:pt>
                <c:pt idx="867">
                  <c:v>0.49698218875590611</c:v>
                </c:pt>
                <c:pt idx="868">
                  <c:v>0.49698218875590611</c:v>
                </c:pt>
                <c:pt idx="869">
                  <c:v>0.49698218875590611</c:v>
                </c:pt>
                <c:pt idx="870">
                  <c:v>0.49698218875590611</c:v>
                </c:pt>
                <c:pt idx="871">
                  <c:v>0.49698218875590611</c:v>
                </c:pt>
                <c:pt idx="872">
                  <c:v>0.49698218875590611</c:v>
                </c:pt>
                <c:pt idx="873">
                  <c:v>0.49698218875590611</c:v>
                </c:pt>
                <c:pt idx="874">
                  <c:v>0.49718311167237778</c:v>
                </c:pt>
                <c:pt idx="875">
                  <c:v>0.49839265725273785</c:v>
                </c:pt>
                <c:pt idx="876">
                  <c:v>0.50042135566837742</c:v>
                </c:pt>
                <c:pt idx="877">
                  <c:v>0.50196390765940146</c:v>
                </c:pt>
                <c:pt idx="878">
                  <c:v>0.50196390765940146</c:v>
                </c:pt>
                <c:pt idx="879">
                  <c:v>0.50196390765940146</c:v>
                </c:pt>
                <c:pt idx="880">
                  <c:v>0.50196390765940146</c:v>
                </c:pt>
                <c:pt idx="881">
                  <c:v>0.50304178502128472</c:v>
                </c:pt>
                <c:pt idx="882">
                  <c:v>0.50304178502128472</c:v>
                </c:pt>
                <c:pt idx="883">
                  <c:v>0.50304178502128472</c:v>
                </c:pt>
                <c:pt idx="884">
                  <c:v>0.50304178502128472</c:v>
                </c:pt>
                <c:pt idx="885">
                  <c:v>0.50304178502128472</c:v>
                </c:pt>
                <c:pt idx="886">
                  <c:v>0.50304178502128472</c:v>
                </c:pt>
                <c:pt idx="887">
                  <c:v>0.50304178502128472</c:v>
                </c:pt>
                <c:pt idx="888">
                  <c:v>0.50304178502128472</c:v>
                </c:pt>
                <c:pt idx="889">
                  <c:v>0.50304178502128472</c:v>
                </c:pt>
                <c:pt idx="890">
                  <c:v>0.50304178502128472</c:v>
                </c:pt>
                <c:pt idx="891">
                  <c:v>0.5039759507681788</c:v>
                </c:pt>
                <c:pt idx="892">
                  <c:v>0.50580237315024312</c:v>
                </c:pt>
                <c:pt idx="893">
                  <c:v>0.50776009459641902</c:v>
                </c:pt>
                <c:pt idx="894">
                  <c:v>0.50913433857434209</c:v>
                </c:pt>
                <c:pt idx="895">
                  <c:v>0.50952532340126977</c:v>
                </c:pt>
                <c:pt idx="896">
                  <c:v>0.50952532340126977</c:v>
                </c:pt>
                <c:pt idx="897">
                  <c:v>0.50952532340126977</c:v>
                </c:pt>
                <c:pt idx="898">
                  <c:v>0.50952532340126977</c:v>
                </c:pt>
                <c:pt idx="899">
                  <c:v>0.50952532340126977</c:v>
                </c:pt>
                <c:pt idx="900">
                  <c:v>0.50952532340126977</c:v>
                </c:pt>
                <c:pt idx="901">
                  <c:v>0.51034078046673981</c:v>
                </c:pt>
                <c:pt idx="902">
                  <c:v>0.51715702364532001</c:v>
                </c:pt>
                <c:pt idx="903">
                  <c:v>0.52845698356328874</c:v>
                </c:pt>
                <c:pt idx="904">
                  <c:v>0.53794715968205287</c:v>
                </c:pt>
                <c:pt idx="905">
                  <c:v>0.543922997442709</c:v>
                </c:pt>
                <c:pt idx="906">
                  <c:v>0.54626745067472404</c:v>
                </c:pt>
                <c:pt idx="907">
                  <c:v>0.54626745067472404</c:v>
                </c:pt>
                <c:pt idx="908">
                  <c:v>0.54626745067472404</c:v>
                </c:pt>
                <c:pt idx="909">
                  <c:v>0.54626745067472404</c:v>
                </c:pt>
                <c:pt idx="910">
                  <c:v>0.54626745067472404</c:v>
                </c:pt>
                <c:pt idx="911">
                  <c:v>0.54626745067472404</c:v>
                </c:pt>
                <c:pt idx="912">
                  <c:v>0.54626745067472404</c:v>
                </c:pt>
                <c:pt idx="913">
                  <c:v>0.54626745067472404</c:v>
                </c:pt>
                <c:pt idx="914">
                  <c:v>0.54626745067472404</c:v>
                </c:pt>
                <c:pt idx="915">
                  <c:v>0.54626745067472404</c:v>
                </c:pt>
                <c:pt idx="916">
                  <c:v>0.54626745067472404</c:v>
                </c:pt>
                <c:pt idx="917">
                  <c:v>0.54626745067472404</c:v>
                </c:pt>
                <c:pt idx="918">
                  <c:v>0.54626745067472404</c:v>
                </c:pt>
                <c:pt idx="919">
                  <c:v>0.54626745067472404</c:v>
                </c:pt>
                <c:pt idx="920">
                  <c:v>0.54626745067472404</c:v>
                </c:pt>
                <c:pt idx="921">
                  <c:v>0.54626745067472404</c:v>
                </c:pt>
                <c:pt idx="922">
                  <c:v>0.54626745067472404</c:v>
                </c:pt>
                <c:pt idx="923">
                  <c:v>0.54626745067472404</c:v>
                </c:pt>
                <c:pt idx="924">
                  <c:v>0.54626745067472404</c:v>
                </c:pt>
                <c:pt idx="925">
                  <c:v>0.54793005657541127</c:v>
                </c:pt>
                <c:pt idx="926">
                  <c:v>0.54915998966016732</c:v>
                </c:pt>
                <c:pt idx="927">
                  <c:v>0.54941863415750158</c:v>
                </c:pt>
                <c:pt idx="928">
                  <c:v>0.54941863415750158</c:v>
                </c:pt>
                <c:pt idx="929">
                  <c:v>0.54941863415750158</c:v>
                </c:pt>
                <c:pt idx="930">
                  <c:v>0.54941863415750158</c:v>
                </c:pt>
                <c:pt idx="931">
                  <c:v>0.54941863415750158</c:v>
                </c:pt>
                <c:pt idx="932">
                  <c:v>0.54941863415750158</c:v>
                </c:pt>
                <c:pt idx="933">
                  <c:v>0.54944098571819522</c:v>
                </c:pt>
                <c:pt idx="934">
                  <c:v>0.55039069160204546</c:v>
                </c:pt>
                <c:pt idx="935">
                  <c:v>0.55146655193469196</c:v>
                </c:pt>
                <c:pt idx="936">
                  <c:v>0.55190602330061889</c:v>
                </c:pt>
                <c:pt idx="937">
                  <c:v>0.55190602330061889</c:v>
                </c:pt>
                <c:pt idx="938">
                  <c:v>0.55190602330061889</c:v>
                </c:pt>
                <c:pt idx="939">
                  <c:v>0.55190602330061889</c:v>
                </c:pt>
                <c:pt idx="940">
                  <c:v>0.55190602330061889</c:v>
                </c:pt>
                <c:pt idx="941">
                  <c:v>0.55190602330061889</c:v>
                </c:pt>
                <c:pt idx="942">
                  <c:v>0.55190602330061889</c:v>
                </c:pt>
                <c:pt idx="943">
                  <c:v>0.55190602330061889</c:v>
                </c:pt>
                <c:pt idx="944">
                  <c:v>0.55190602330061889</c:v>
                </c:pt>
                <c:pt idx="945">
                  <c:v>0.55190602330061889</c:v>
                </c:pt>
                <c:pt idx="946">
                  <c:v>0.55190602330061889</c:v>
                </c:pt>
                <c:pt idx="947">
                  <c:v>0.55190602330061889</c:v>
                </c:pt>
                <c:pt idx="948">
                  <c:v>0.55190602330061889</c:v>
                </c:pt>
                <c:pt idx="949">
                  <c:v>0.55190602330061889</c:v>
                </c:pt>
                <c:pt idx="950">
                  <c:v>0.55190602330061889</c:v>
                </c:pt>
                <c:pt idx="951">
                  <c:v>0.55469100579799302</c:v>
                </c:pt>
                <c:pt idx="952">
                  <c:v>0.56126675656144942</c:v>
                </c:pt>
                <c:pt idx="953">
                  <c:v>0.57048465222296818</c:v>
                </c:pt>
                <c:pt idx="954">
                  <c:v>0.57969988609737322</c:v>
                </c:pt>
                <c:pt idx="955">
                  <c:v>0.58781634126376137</c:v>
                </c:pt>
                <c:pt idx="956">
                  <c:v>0.59482048911973362</c:v>
                </c:pt>
                <c:pt idx="957">
                  <c:v>0.59875723958553451</c:v>
                </c:pt>
                <c:pt idx="958">
                  <c:v>0.59892116814820595</c:v>
                </c:pt>
                <c:pt idx="959">
                  <c:v>0.59892116814820595</c:v>
                </c:pt>
                <c:pt idx="960">
                  <c:v>0.59892116814820595</c:v>
                </c:pt>
                <c:pt idx="961">
                  <c:v>0.59892116814820595</c:v>
                </c:pt>
                <c:pt idx="962">
                  <c:v>0.59892116814820595</c:v>
                </c:pt>
                <c:pt idx="963">
                  <c:v>0.59892116814820595</c:v>
                </c:pt>
                <c:pt idx="964">
                  <c:v>0.59892116814820595</c:v>
                </c:pt>
                <c:pt idx="965">
                  <c:v>0.59892116814820595</c:v>
                </c:pt>
                <c:pt idx="966">
                  <c:v>0.59892116814820595</c:v>
                </c:pt>
                <c:pt idx="967">
                  <c:v>0.59892116814820595</c:v>
                </c:pt>
                <c:pt idx="968">
                  <c:v>0.59892116814820595</c:v>
                </c:pt>
                <c:pt idx="969">
                  <c:v>0.59903454128678579</c:v>
                </c:pt>
                <c:pt idx="970">
                  <c:v>0.60063249791091167</c:v>
                </c:pt>
                <c:pt idx="971">
                  <c:v>0.60494124892199408</c:v>
                </c:pt>
                <c:pt idx="972">
                  <c:v>0.61268112154296284</c:v>
                </c:pt>
                <c:pt idx="973">
                  <c:v>0.62137986963515957</c:v>
                </c:pt>
                <c:pt idx="974">
                  <c:v>0.6289732212543645</c:v>
                </c:pt>
                <c:pt idx="975">
                  <c:v>0.63544854254701444</c:v>
                </c:pt>
                <c:pt idx="976">
                  <c:v>0.64085024751641551</c:v>
                </c:pt>
                <c:pt idx="977">
                  <c:v>0.64421887700065095</c:v>
                </c:pt>
                <c:pt idx="978">
                  <c:v>0.64608662235523318</c:v>
                </c:pt>
                <c:pt idx="979">
                  <c:v>0.64739401682726927</c:v>
                </c:pt>
                <c:pt idx="980">
                  <c:v>0.64824013446151219</c:v>
                </c:pt>
                <c:pt idx="981">
                  <c:v>0.64875985884442744</c:v>
                </c:pt>
                <c:pt idx="982">
                  <c:v>0.64915332649031243</c:v>
                </c:pt>
                <c:pt idx="983">
                  <c:v>0.64954010830425291</c:v>
                </c:pt>
                <c:pt idx="984">
                  <c:v>0.64979386123957028</c:v>
                </c:pt>
                <c:pt idx="985">
                  <c:v>0.64985163650088829</c:v>
                </c:pt>
                <c:pt idx="986">
                  <c:v>0.64985163650088829</c:v>
                </c:pt>
                <c:pt idx="987">
                  <c:v>0.64985163650088829</c:v>
                </c:pt>
                <c:pt idx="988">
                  <c:v>0.64985163650088829</c:v>
                </c:pt>
                <c:pt idx="989">
                  <c:v>0.64985163650088829</c:v>
                </c:pt>
                <c:pt idx="990">
                  <c:v>0.64985163650088829</c:v>
                </c:pt>
                <c:pt idx="991">
                  <c:v>0.64985163650088829</c:v>
                </c:pt>
                <c:pt idx="992">
                  <c:v>0.64985163650088829</c:v>
                </c:pt>
                <c:pt idx="993">
                  <c:v>0.64985163650088829</c:v>
                </c:pt>
                <c:pt idx="994">
                  <c:v>0.64985163650088829</c:v>
                </c:pt>
                <c:pt idx="995">
                  <c:v>0.64985163650088829</c:v>
                </c:pt>
                <c:pt idx="996">
                  <c:v>0.64985163650088829</c:v>
                </c:pt>
                <c:pt idx="997">
                  <c:v>0.64985163650088829</c:v>
                </c:pt>
                <c:pt idx="998">
                  <c:v>0.64985163650088829</c:v>
                </c:pt>
                <c:pt idx="999">
                  <c:v>0.64985163650088829</c:v>
                </c:pt>
                <c:pt idx="1000">
                  <c:v>0.64985163650088829</c:v>
                </c:pt>
                <c:pt idx="1001">
                  <c:v>0.64985163650088829</c:v>
                </c:pt>
                <c:pt idx="1002">
                  <c:v>0.64985163650088829</c:v>
                </c:pt>
                <c:pt idx="1003">
                  <c:v>0.64985163650088829</c:v>
                </c:pt>
                <c:pt idx="1004">
                  <c:v>0.64985163650088829</c:v>
                </c:pt>
                <c:pt idx="1005">
                  <c:v>0.64985163650088829</c:v>
                </c:pt>
                <c:pt idx="1006">
                  <c:v>0.64985163650088829</c:v>
                </c:pt>
                <c:pt idx="1007">
                  <c:v>0.64985163650088829</c:v>
                </c:pt>
                <c:pt idx="1008">
                  <c:v>0.64985163650088829</c:v>
                </c:pt>
                <c:pt idx="1009">
                  <c:v>0.64985163650088829</c:v>
                </c:pt>
                <c:pt idx="1010">
                  <c:v>0.64985163650088829</c:v>
                </c:pt>
                <c:pt idx="1011">
                  <c:v>0.64985163650088829</c:v>
                </c:pt>
                <c:pt idx="1012">
                  <c:v>0.64985163650088829</c:v>
                </c:pt>
                <c:pt idx="1013">
                  <c:v>0.64985163650088829</c:v>
                </c:pt>
                <c:pt idx="1014">
                  <c:v>0.64985163650088829</c:v>
                </c:pt>
                <c:pt idx="1015">
                  <c:v>0.64985163650088829</c:v>
                </c:pt>
                <c:pt idx="1016">
                  <c:v>0.64985163650088829</c:v>
                </c:pt>
                <c:pt idx="1017">
                  <c:v>0.64985163650088829</c:v>
                </c:pt>
                <c:pt idx="1018">
                  <c:v>0.64985163650088829</c:v>
                </c:pt>
                <c:pt idx="1019">
                  <c:v>0.64985163650088829</c:v>
                </c:pt>
                <c:pt idx="1020">
                  <c:v>0.64985163650088829</c:v>
                </c:pt>
                <c:pt idx="1021">
                  <c:v>0.64985163650088829</c:v>
                </c:pt>
                <c:pt idx="1022">
                  <c:v>0.64985163650088829</c:v>
                </c:pt>
                <c:pt idx="1023">
                  <c:v>0.64985163650088829</c:v>
                </c:pt>
                <c:pt idx="1024">
                  <c:v>0.64985163650088829</c:v>
                </c:pt>
                <c:pt idx="1025">
                  <c:v>0.64985163650088829</c:v>
                </c:pt>
                <c:pt idx="1026">
                  <c:v>0.64985163650088829</c:v>
                </c:pt>
                <c:pt idx="1027">
                  <c:v>0.64985163650088829</c:v>
                </c:pt>
                <c:pt idx="1028">
                  <c:v>0.64985163650088829</c:v>
                </c:pt>
                <c:pt idx="1029">
                  <c:v>0.64985163650088829</c:v>
                </c:pt>
                <c:pt idx="1030">
                  <c:v>0.64985163650088829</c:v>
                </c:pt>
                <c:pt idx="1031">
                  <c:v>0.64985163650088829</c:v>
                </c:pt>
                <c:pt idx="1032">
                  <c:v>0.64985163650088829</c:v>
                </c:pt>
                <c:pt idx="1033">
                  <c:v>0.64985163650088829</c:v>
                </c:pt>
                <c:pt idx="1034">
                  <c:v>0.64985163650088829</c:v>
                </c:pt>
                <c:pt idx="1035">
                  <c:v>0.64985163650088829</c:v>
                </c:pt>
                <c:pt idx="1036">
                  <c:v>0.64985163650088829</c:v>
                </c:pt>
                <c:pt idx="1037">
                  <c:v>0.64985163650088829</c:v>
                </c:pt>
                <c:pt idx="1038">
                  <c:v>0.64985163650088829</c:v>
                </c:pt>
                <c:pt idx="1039">
                  <c:v>0.64985163650088829</c:v>
                </c:pt>
                <c:pt idx="1040">
                  <c:v>0.64985163650088829</c:v>
                </c:pt>
                <c:pt idx="1041">
                  <c:v>0.64985163650088829</c:v>
                </c:pt>
                <c:pt idx="1042">
                  <c:v>0.64985163650088829</c:v>
                </c:pt>
                <c:pt idx="1043">
                  <c:v>0.64985163650088829</c:v>
                </c:pt>
                <c:pt idx="1044">
                  <c:v>0.64985163650088829</c:v>
                </c:pt>
                <c:pt idx="1045">
                  <c:v>0.64985163650088829</c:v>
                </c:pt>
                <c:pt idx="1046">
                  <c:v>0.64985163650088829</c:v>
                </c:pt>
                <c:pt idx="1047">
                  <c:v>0.64985163650088829</c:v>
                </c:pt>
                <c:pt idx="1048">
                  <c:v>0.64985163650088829</c:v>
                </c:pt>
                <c:pt idx="1049">
                  <c:v>0.64985163650088829</c:v>
                </c:pt>
                <c:pt idx="1050">
                  <c:v>0.65136072155590674</c:v>
                </c:pt>
                <c:pt idx="1051">
                  <c:v>0.65408663370558418</c:v>
                </c:pt>
                <c:pt idx="1052">
                  <c:v>0.65749271821796373</c:v>
                </c:pt>
                <c:pt idx="1053">
                  <c:v>0.66159052786540162</c:v>
                </c:pt>
                <c:pt idx="1054">
                  <c:v>0.66664665441059934</c:v>
                </c:pt>
                <c:pt idx="1055">
                  <c:v>0.67276367361458</c:v>
                </c:pt>
                <c:pt idx="1056">
                  <c:v>0.67969996605249838</c:v>
                </c:pt>
                <c:pt idx="1057">
                  <c:v>0.68632360815310589</c:v>
                </c:pt>
                <c:pt idx="1058">
                  <c:v>0.69130936655763542</c:v>
                </c:pt>
                <c:pt idx="1059">
                  <c:v>0.69497165955906592</c:v>
                </c:pt>
                <c:pt idx="1060">
                  <c:v>0.69747963183732864</c:v>
                </c:pt>
                <c:pt idx="1061">
                  <c:v>0.69862716411485826</c:v>
                </c:pt>
                <c:pt idx="1062">
                  <c:v>0.69874471501342572</c:v>
                </c:pt>
                <c:pt idx="1063">
                  <c:v>0.69874471501342572</c:v>
                </c:pt>
                <c:pt idx="1064">
                  <c:v>0.69874471501342572</c:v>
                </c:pt>
                <c:pt idx="1065">
                  <c:v>0.69874471501342572</c:v>
                </c:pt>
                <c:pt idx="1066">
                  <c:v>0.69874471501342572</c:v>
                </c:pt>
                <c:pt idx="1067">
                  <c:v>0.69874471501342572</c:v>
                </c:pt>
                <c:pt idx="1068">
                  <c:v>0.69874471501342572</c:v>
                </c:pt>
                <c:pt idx="1069">
                  <c:v>0.69874471501342572</c:v>
                </c:pt>
                <c:pt idx="1070">
                  <c:v>0.69874471501342572</c:v>
                </c:pt>
                <c:pt idx="1071">
                  <c:v>0.69874471501342572</c:v>
                </c:pt>
                <c:pt idx="1072">
                  <c:v>0.69874471501342572</c:v>
                </c:pt>
                <c:pt idx="1073">
                  <c:v>0.69874471501342572</c:v>
                </c:pt>
                <c:pt idx="1074">
                  <c:v>0.69874471501342572</c:v>
                </c:pt>
                <c:pt idx="1075">
                  <c:v>0.69874471501342572</c:v>
                </c:pt>
                <c:pt idx="1076">
                  <c:v>0.69874471501342572</c:v>
                </c:pt>
                <c:pt idx="1077">
                  <c:v>0.69874471501342572</c:v>
                </c:pt>
                <c:pt idx="1078">
                  <c:v>0.69874471501342572</c:v>
                </c:pt>
                <c:pt idx="1079">
                  <c:v>0.69874471501342572</c:v>
                </c:pt>
                <c:pt idx="1080">
                  <c:v>0.69874471501342572</c:v>
                </c:pt>
                <c:pt idx="1081">
                  <c:v>0.69874471501342572</c:v>
                </c:pt>
                <c:pt idx="1082">
                  <c:v>0.69874471501342572</c:v>
                </c:pt>
                <c:pt idx="1083">
                  <c:v>0.69997404818913433</c:v>
                </c:pt>
                <c:pt idx="1084">
                  <c:v>0.70269321916183358</c:v>
                </c:pt>
                <c:pt idx="1085">
                  <c:v>0.70417350516828625</c:v>
                </c:pt>
                <c:pt idx="1086">
                  <c:v>0.70417350516828625</c:v>
                </c:pt>
                <c:pt idx="1087">
                  <c:v>0.70417350516828625</c:v>
                </c:pt>
                <c:pt idx="1088">
                  <c:v>0.70417350516828625</c:v>
                </c:pt>
                <c:pt idx="1089">
                  <c:v>0.70417350516828625</c:v>
                </c:pt>
                <c:pt idx="1090">
                  <c:v>0.70417350516828625</c:v>
                </c:pt>
                <c:pt idx="1091">
                  <c:v>0.70417350516828625</c:v>
                </c:pt>
                <c:pt idx="1092">
                  <c:v>0.70417350516828625</c:v>
                </c:pt>
                <c:pt idx="1093">
                  <c:v>0.70417350516828625</c:v>
                </c:pt>
                <c:pt idx="1094">
                  <c:v>0.70417350516828625</c:v>
                </c:pt>
                <c:pt idx="1095">
                  <c:v>0.70417350516828625</c:v>
                </c:pt>
                <c:pt idx="1096">
                  <c:v>0.70417350516828625</c:v>
                </c:pt>
                <c:pt idx="1097">
                  <c:v>0.70417350516828625</c:v>
                </c:pt>
                <c:pt idx="1098">
                  <c:v>0.70469659266082929</c:v>
                </c:pt>
                <c:pt idx="1099">
                  <c:v>0.70745545492445872</c:v>
                </c:pt>
                <c:pt idx="1100">
                  <c:v>0.71042642747218532</c:v>
                </c:pt>
                <c:pt idx="1101">
                  <c:v>0.71137658640808554</c:v>
                </c:pt>
                <c:pt idx="1102">
                  <c:v>0.71137658640808554</c:v>
                </c:pt>
                <c:pt idx="1103">
                  <c:v>0.71137658640808554</c:v>
                </c:pt>
                <c:pt idx="1104">
                  <c:v>0.71137658640808554</c:v>
                </c:pt>
                <c:pt idx="1105">
                  <c:v>0.71137658640808554</c:v>
                </c:pt>
                <c:pt idx="1106">
                  <c:v>0.71137658640808554</c:v>
                </c:pt>
                <c:pt idx="1107">
                  <c:v>0.71137658640808554</c:v>
                </c:pt>
                <c:pt idx="1108">
                  <c:v>0.71137658640808554</c:v>
                </c:pt>
                <c:pt idx="1109">
                  <c:v>0.71303395335743414</c:v>
                </c:pt>
                <c:pt idx="1110">
                  <c:v>0.71453851899039322</c:v>
                </c:pt>
                <c:pt idx="1111">
                  <c:v>0.71453851899039322</c:v>
                </c:pt>
                <c:pt idx="1112">
                  <c:v>0.71453851899039322</c:v>
                </c:pt>
                <c:pt idx="1113">
                  <c:v>0.71453851899039322</c:v>
                </c:pt>
                <c:pt idx="1114">
                  <c:v>0.71453851899039322</c:v>
                </c:pt>
                <c:pt idx="1115">
                  <c:v>0.71453851899039322</c:v>
                </c:pt>
                <c:pt idx="1116">
                  <c:v>0.71453851899039322</c:v>
                </c:pt>
                <c:pt idx="1117">
                  <c:v>0.71453851899039322</c:v>
                </c:pt>
                <c:pt idx="1118">
                  <c:v>0.71499603561733083</c:v>
                </c:pt>
                <c:pt idx="1119">
                  <c:v>0.7166859212880955</c:v>
                </c:pt>
                <c:pt idx="1120">
                  <c:v>0.71762216078629915</c:v>
                </c:pt>
                <c:pt idx="1121">
                  <c:v>0.71762216078629915</c:v>
                </c:pt>
                <c:pt idx="1122">
                  <c:v>0.71768362351530002</c:v>
                </c:pt>
                <c:pt idx="1123">
                  <c:v>0.71949766775074941</c:v>
                </c:pt>
                <c:pt idx="1124">
                  <c:v>0.72425683763333293</c:v>
                </c:pt>
                <c:pt idx="1125">
                  <c:v>0.73261340476730963</c:v>
                </c:pt>
                <c:pt idx="1126">
                  <c:v>0.74339846483142713</c:v>
                </c:pt>
                <c:pt idx="1127">
                  <c:v>0.75412161916531895</c:v>
                </c:pt>
                <c:pt idx="1128">
                  <c:v>0.76356620877869419</c:v>
                </c:pt>
                <c:pt idx="1129">
                  <c:v>0.77072867935255063</c:v>
                </c:pt>
                <c:pt idx="1130">
                  <c:v>0.77576251090935799</c:v>
                </c:pt>
                <c:pt idx="1131">
                  <c:v>0.77976570658142286</c:v>
                </c:pt>
                <c:pt idx="1132">
                  <c:v>0.78333746296330276</c:v>
                </c:pt>
                <c:pt idx="1133">
                  <c:v>0.78683283647021574</c:v>
                </c:pt>
                <c:pt idx="1134">
                  <c:v>0.79006929367527612</c:v>
                </c:pt>
                <c:pt idx="1135">
                  <c:v>0.79258887834035996</c:v>
                </c:pt>
                <c:pt idx="1136">
                  <c:v>0.79401817108050932</c:v>
                </c:pt>
                <c:pt idx="1137">
                  <c:v>0.79441984209873628</c:v>
                </c:pt>
                <c:pt idx="1138">
                  <c:v>0.79441984209873628</c:v>
                </c:pt>
                <c:pt idx="1139">
                  <c:v>0.79441984209873628</c:v>
                </c:pt>
                <c:pt idx="1140">
                  <c:v>0.79441984209873628</c:v>
                </c:pt>
                <c:pt idx="1141">
                  <c:v>0.79441984209873628</c:v>
                </c:pt>
                <c:pt idx="1142">
                  <c:v>0.79441984209873628</c:v>
                </c:pt>
                <c:pt idx="1143">
                  <c:v>0.79441984209873628</c:v>
                </c:pt>
                <c:pt idx="1144">
                  <c:v>0.79441984209873628</c:v>
                </c:pt>
                <c:pt idx="1145">
                  <c:v>0.79441984209873628</c:v>
                </c:pt>
                <c:pt idx="1146">
                  <c:v>0.79485947109213706</c:v>
                </c:pt>
                <c:pt idx="1147">
                  <c:v>0.79815574516061394</c:v>
                </c:pt>
                <c:pt idx="1148">
                  <c:v>0.80127302699818881</c:v>
                </c:pt>
                <c:pt idx="1149">
                  <c:v>0.80267018685894942</c:v>
                </c:pt>
                <c:pt idx="1150">
                  <c:v>0.80292170777210015</c:v>
                </c:pt>
                <c:pt idx="1151">
                  <c:v>0.80292170777210015</c:v>
                </c:pt>
                <c:pt idx="1152">
                  <c:v>0.80292170777210015</c:v>
                </c:pt>
                <c:pt idx="1153">
                  <c:v>0.80292170777210015</c:v>
                </c:pt>
                <c:pt idx="1154">
                  <c:v>0.80292170777210015</c:v>
                </c:pt>
                <c:pt idx="1155">
                  <c:v>0.80292170777210015</c:v>
                </c:pt>
                <c:pt idx="1156">
                  <c:v>0.80292170777210015</c:v>
                </c:pt>
                <c:pt idx="1157">
                  <c:v>0.80292170777210015</c:v>
                </c:pt>
                <c:pt idx="1158">
                  <c:v>0.80292170777210015</c:v>
                </c:pt>
                <c:pt idx="1159">
                  <c:v>0.80292170777210015</c:v>
                </c:pt>
                <c:pt idx="1160">
                  <c:v>0.80292170777210015</c:v>
                </c:pt>
                <c:pt idx="1161">
                  <c:v>0.80292170777210015</c:v>
                </c:pt>
                <c:pt idx="1162">
                  <c:v>0.80292170777210015</c:v>
                </c:pt>
                <c:pt idx="1163">
                  <c:v>0.80292170777210015</c:v>
                </c:pt>
                <c:pt idx="1164">
                  <c:v>0.80292170777210015</c:v>
                </c:pt>
                <c:pt idx="1165">
                  <c:v>0.80292170777210015</c:v>
                </c:pt>
                <c:pt idx="1166">
                  <c:v>0.80292170777210015</c:v>
                </c:pt>
                <c:pt idx="1167">
                  <c:v>0.80292170777210015</c:v>
                </c:pt>
                <c:pt idx="1168">
                  <c:v>0.80292170777210015</c:v>
                </c:pt>
                <c:pt idx="1169">
                  <c:v>0.80292170777210015</c:v>
                </c:pt>
                <c:pt idx="1170">
                  <c:v>0.80292170777210015</c:v>
                </c:pt>
                <c:pt idx="1171">
                  <c:v>0.80292170777210015</c:v>
                </c:pt>
                <c:pt idx="1172">
                  <c:v>0.80292170777210015</c:v>
                </c:pt>
                <c:pt idx="1173">
                  <c:v>0.80292170777210015</c:v>
                </c:pt>
                <c:pt idx="1174">
                  <c:v>0.80292170777210015</c:v>
                </c:pt>
                <c:pt idx="1175">
                  <c:v>0.80292170777210015</c:v>
                </c:pt>
                <c:pt idx="1176">
                  <c:v>0.80292170777210015</c:v>
                </c:pt>
                <c:pt idx="1177">
                  <c:v>0.80292170777210015</c:v>
                </c:pt>
                <c:pt idx="1178">
                  <c:v>0.80292170777210015</c:v>
                </c:pt>
                <c:pt idx="1179">
                  <c:v>0.80292170777210015</c:v>
                </c:pt>
                <c:pt idx="1180">
                  <c:v>0.80292170777210015</c:v>
                </c:pt>
                <c:pt idx="1181">
                  <c:v>0.80292170777210015</c:v>
                </c:pt>
                <c:pt idx="1182">
                  <c:v>0.80292170777210015</c:v>
                </c:pt>
                <c:pt idx="1183">
                  <c:v>0.80292170777210015</c:v>
                </c:pt>
                <c:pt idx="1184">
                  <c:v>0.80292170777210015</c:v>
                </c:pt>
                <c:pt idx="1185">
                  <c:v>0.80292170777210015</c:v>
                </c:pt>
                <c:pt idx="1186">
                  <c:v>0.80292170777210015</c:v>
                </c:pt>
                <c:pt idx="1187">
                  <c:v>0.80292170777210015</c:v>
                </c:pt>
                <c:pt idx="1188">
                  <c:v>0.80292170777210015</c:v>
                </c:pt>
                <c:pt idx="1189">
                  <c:v>0.80292170777210015</c:v>
                </c:pt>
                <c:pt idx="1190">
                  <c:v>0.80292170777210015</c:v>
                </c:pt>
                <c:pt idx="1191">
                  <c:v>0.80292170777210015</c:v>
                </c:pt>
                <c:pt idx="1192">
                  <c:v>0.80292170777210015</c:v>
                </c:pt>
                <c:pt idx="1193">
                  <c:v>0.80292170777210015</c:v>
                </c:pt>
                <c:pt idx="1194">
                  <c:v>0.80292170777210015</c:v>
                </c:pt>
                <c:pt idx="1195">
                  <c:v>0.80292170777210015</c:v>
                </c:pt>
                <c:pt idx="1196">
                  <c:v>0.80292170777210015</c:v>
                </c:pt>
                <c:pt idx="1197">
                  <c:v>0.80292170777210015</c:v>
                </c:pt>
                <c:pt idx="1198">
                  <c:v>0.80292170777210015</c:v>
                </c:pt>
                <c:pt idx="1199">
                  <c:v>0.80292170777210015</c:v>
                </c:pt>
                <c:pt idx="1200">
                  <c:v>0.80292170777210015</c:v>
                </c:pt>
                <c:pt idx="1201">
                  <c:v>0.80292170777210015</c:v>
                </c:pt>
                <c:pt idx="1202">
                  <c:v>0.80292170777210015</c:v>
                </c:pt>
                <c:pt idx="1203">
                  <c:v>0.80292170777210015</c:v>
                </c:pt>
                <c:pt idx="1204">
                  <c:v>0.80292170777210015</c:v>
                </c:pt>
                <c:pt idx="1205">
                  <c:v>0.80292170777210015</c:v>
                </c:pt>
                <c:pt idx="1206">
                  <c:v>0.80292170777210015</c:v>
                </c:pt>
                <c:pt idx="1207">
                  <c:v>0.80292170777210015</c:v>
                </c:pt>
                <c:pt idx="1208">
                  <c:v>0.80292170777210015</c:v>
                </c:pt>
                <c:pt idx="1209">
                  <c:v>0.80292170777210015</c:v>
                </c:pt>
                <c:pt idx="1210">
                  <c:v>0.80292170777210015</c:v>
                </c:pt>
                <c:pt idx="1211">
                  <c:v>0.80292170777210015</c:v>
                </c:pt>
                <c:pt idx="1212">
                  <c:v>0.80292170777210015</c:v>
                </c:pt>
                <c:pt idx="1213">
                  <c:v>0.80292170777210015</c:v>
                </c:pt>
                <c:pt idx="1214">
                  <c:v>0.80292170777210015</c:v>
                </c:pt>
                <c:pt idx="1215">
                  <c:v>0.80292170777210015</c:v>
                </c:pt>
                <c:pt idx="1216">
                  <c:v>0.80292170777210015</c:v>
                </c:pt>
                <c:pt idx="1217">
                  <c:v>0.80292170777210015</c:v>
                </c:pt>
                <c:pt idx="1218">
                  <c:v>0.80292170777210015</c:v>
                </c:pt>
                <c:pt idx="1219">
                  <c:v>0.80292170777210015</c:v>
                </c:pt>
                <c:pt idx="1220">
                  <c:v>0.80292170777210015</c:v>
                </c:pt>
                <c:pt idx="1221">
                  <c:v>0.80292170777210015</c:v>
                </c:pt>
                <c:pt idx="1222">
                  <c:v>0.80292170777210015</c:v>
                </c:pt>
                <c:pt idx="1223">
                  <c:v>0.80292170777210015</c:v>
                </c:pt>
                <c:pt idx="1224">
                  <c:v>0.80292170777210015</c:v>
                </c:pt>
                <c:pt idx="1225">
                  <c:v>0.80292170777210015</c:v>
                </c:pt>
                <c:pt idx="1226">
                  <c:v>0.80292170777210015</c:v>
                </c:pt>
                <c:pt idx="1227">
                  <c:v>0.80292170777210015</c:v>
                </c:pt>
                <c:pt idx="1228">
                  <c:v>0.80292170777210015</c:v>
                </c:pt>
                <c:pt idx="1229">
                  <c:v>0.80292170777210015</c:v>
                </c:pt>
                <c:pt idx="1230">
                  <c:v>0.80292170777210015</c:v>
                </c:pt>
                <c:pt idx="1231">
                  <c:v>0.80292170777210015</c:v>
                </c:pt>
                <c:pt idx="1232">
                  <c:v>0.80292170777210015</c:v>
                </c:pt>
                <c:pt idx="1233">
                  <c:v>0.80292170777210015</c:v>
                </c:pt>
                <c:pt idx="1234">
                  <c:v>0.80292170777210015</c:v>
                </c:pt>
                <c:pt idx="1235">
                  <c:v>0.80292170777210015</c:v>
                </c:pt>
                <c:pt idx="1236">
                  <c:v>0.80292170777210015</c:v>
                </c:pt>
                <c:pt idx="1237">
                  <c:v>0.80292170777210015</c:v>
                </c:pt>
                <c:pt idx="1238">
                  <c:v>0.80292170777210015</c:v>
                </c:pt>
                <c:pt idx="1239">
                  <c:v>0.80292170777210015</c:v>
                </c:pt>
                <c:pt idx="1240">
                  <c:v>0.80292170777210015</c:v>
                </c:pt>
                <c:pt idx="1241">
                  <c:v>0.80292170777210015</c:v>
                </c:pt>
                <c:pt idx="1242">
                  <c:v>0.80292170777210015</c:v>
                </c:pt>
                <c:pt idx="1243">
                  <c:v>0.80292170777210015</c:v>
                </c:pt>
                <c:pt idx="1244">
                  <c:v>0.80292170777210015</c:v>
                </c:pt>
                <c:pt idx="1245">
                  <c:v>0.80292170777210015</c:v>
                </c:pt>
                <c:pt idx="1246">
                  <c:v>0.80292170777210015</c:v>
                </c:pt>
                <c:pt idx="1247">
                  <c:v>0.80292170777210015</c:v>
                </c:pt>
                <c:pt idx="1248">
                  <c:v>0.80292170777210015</c:v>
                </c:pt>
                <c:pt idx="1249">
                  <c:v>0.80292170777210015</c:v>
                </c:pt>
                <c:pt idx="1250">
                  <c:v>0.80292170777210015</c:v>
                </c:pt>
                <c:pt idx="1251">
                  <c:v>0.80292170777210015</c:v>
                </c:pt>
                <c:pt idx="1252">
                  <c:v>0.80292170777210015</c:v>
                </c:pt>
                <c:pt idx="1253">
                  <c:v>0.80292170777210015</c:v>
                </c:pt>
                <c:pt idx="1254">
                  <c:v>0.80292170777210015</c:v>
                </c:pt>
                <c:pt idx="1255">
                  <c:v>0.80292170777210015</c:v>
                </c:pt>
                <c:pt idx="1256">
                  <c:v>0.80292170777210015</c:v>
                </c:pt>
                <c:pt idx="1257">
                  <c:v>0.80292170777210015</c:v>
                </c:pt>
                <c:pt idx="1258">
                  <c:v>0.80292170777210015</c:v>
                </c:pt>
                <c:pt idx="1259">
                  <c:v>0.80292170777210015</c:v>
                </c:pt>
                <c:pt idx="1260">
                  <c:v>0.80292170777210015</c:v>
                </c:pt>
                <c:pt idx="1261">
                  <c:v>0.80292170777210015</c:v>
                </c:pt>
                <c:pt idx="1262">
                  <c:v>0.80292170777210015</c:v>
                </c:pt>
                <c:pt idx="1263">
                  <c:v>0.80292170777210015</c:v>
                </c:pt>
                <c:pt idx="1264">
                  <c:v>0.80292170777210015</c:v>
                </c:pt>
                <c:pt idx="1265">
                  <c:v>0.80292170777210015</c:v>
                </c:pt>
                <c:pt idx="1266">
                  <c:v>0.80292170777210015</c:v>
                </c:pt>
                <c:pt idx="1267">
                  <c:v>0.80292170777210015</c:v>
                </c:pt>
                <c:pt idx="1268">
                  <c:v>0.80292170777210015</c:v>
                </c:pt>
                <c:pt idx="1269">
                  <c:v>0.80292170777210015</c:v>
                </c:pt>
                <c:pt idx="1270">
                  <c:v>0.80292170777210015</c:v>
                </c:pt>
                <c:pt idx="1271">
                  <c:v>0.80292170777210015</c:v>
                </c:pt>
                <c:pt idx="1272">
                  <c:v>0.80292170777210015</c:v>
                </c:pt>
                <c:pt idx="1273">
                  <c:v>0.80292170777210015</c:v>
                </c:pt>
                <c:pt idx="1274">
                  <c:v>0.80292170777210015</c:v>
                </c:pt>
                <c:pt idx="1275">
                  <c:v>0.80292170777210015</c:v>
                </c:pt>
                <c:pt idx="1276">
                  <c:v>0.80292170777210015</c:v>
                </c:pt>
                <c:pt idx="1277">
                  <c:v>0.80292170777210015</c:v>
                </c:pt>
                <c:pt idx="1278">
                  <c:v>0.80292170777210015</c:v>
                </c:pt>
                <c:pt idx="1279">
                  <c:v>0.80292170777210015</c:v>
                </c:pt>
                <c:pt idx="1280">
                  <c:v>0.80292170777210015</c:v>
                </c:pt>
                <c:pt idx="1281">
                  <c:v>0.80292170777210015</c:v>
                </c:pt>
                <c:pt idx="1282">
                  <c:v>0.80292170777210015</c:v>
                </c:pt>
                <c:pt idx="1283">
                  <c:v>0.80292170777210015</c:v>
                </c:pt>
                <c:pt idx="1284">
                  <c:v>0.80292170777210015</c:v>
                </c:pt>
                <c:pt idx="1285">
                  <c:v>0.80292170777210015</c:v>
                </c:pt>
                <c:pt idx="1286">
                  <c:v>0.80292170777210015</c:v>
                </c:pt>
                <c:pt idx="1287">
                  <c:v>0.80292170777210015</c:v>
                </c:pt>
                <c:pt idx="1288">
                  <c:v>0.80292170777210015</c:v>
                </c:pt>
                <c:pt idx="1289">
                  <c:v>0.80292170777210015</c:v>
                </c:pt>
                <c:pt idx="1290">
                  <c:v>0.80292170777210015</c:v>
                </c:pt>
                <c:pt idx="1291">
                  <c:v>0.80292170777210015</c:v>
                </c:pt>
                <c:pt idx="1292">
                  <c:v>0.80292170777210015</c:v>
                </c:pt>
                <c:pt idx="1293">
                  <c:v>0.80292170777210015</c:v>
                </c:pt>
                <c:pt idx="1294">
                  <c:v>0.80292170777210015</c:v>
                </c:pt>
                <c:pt idx="1295">
                  <c:v>0.80292170777210015</c:v>
                </c:pt>
                <c:pt idx="1296">
                  <c:v>0.80292170777210015</c:v>
                </c:pt>
                <c:pt idx="1297">
                  <c:v>0.80292170777210015</c:v>
                </c:pt>
                <c:pt idx="1298">
                  <c:v>0.80292170777210015</c:v>
                </c:pt>
                <c:pt idx="1299">
                  <c:v>0.80292170777210015</c:v>
                </c:pt>
                <c:pt idx="1300">
                  <c:v>0.80292170777210015</c:v>
                </c:pt>
                <c:pt idx="1301">
                  <c:v>0.80292170777210015</c:v>
                </c:pt>
                <c:pt idx="1302">
                  <c:v>0.80292170777210015</c:v>
                </c:pt>
                <c:pt idx="1303">
                  <c:v>0.80292170777210015</c:v>
                </c:pt>
                <c:pt idx="1304">
                  <c:v>0.80292170777210015</c:v>
                </c:pt>
                <c:pt idx="1305">
                  <c:v>0.80292170777210015</c:v>
                </c:pt>
                <c:pt idx="1306">
                  <c:v>0.80292170777210015</c:v>
                </c:pt>
                <c:pt idx="1307">
                  <c:v>0.80292170777210015</c:v>
                </c:pt>
                <c:pt idx="1308">
                  <c:v>0.80292170777210015</c:v>
                </c:pt>
                <c:pt idx="1309">
                  <c:v>0.80292170777210015</c:v>
                </c:pt>
                <c:pt idx="1310">
                  <c:v>0.80292170777210015</c:v>
                </c:pt>
                <c:pt idx="1311">
                  <c:v>0.80292170777210015</c:v>
                </c:pt>
                <c:pt idx="1312">
                  <c:v>0.80292170777210015</c:v>
                </c:pt>
                <c:pt idx="1313">
                  <c:v>0.80292170777210015</c:v>
                </c:pt>
                <c:pt idx="1314">
                  <c:v>0.80292170777210015</c:v>
                </c:pt>
                <c:pt idx="1315">
                  <c:v>0.80292170777210015</c:v>
                </c:pt>
                <c:pt idx="1316">
                  <c:v>0.80292170777210015</c:v>
                </c:pt>
                <c:pt idx="1317">
                  <c:v>0.80292170777210015</c:v>
                </c:pt>
                <c:pt idx="1318">
                  <c:v>0.80292170777210015</c:v>
                </c:pt>
                <c:pt idx="1319">
                  <c:v>0.80292170777210015</c:v>
                </c:pt>
                <c:pt idx="1320">
                  <c:v>0.80292170777210015</c:v>
                </c:pt>
                <c:pt idx="1321">
                  <c:v>0.80292170777210015</c:v>
                </c:pt>
                <c:pt idx="1322">
                  <c:v>0.80292170777210015</c:v>
                </c:pt>
                <c:pt idx="1323">
                  <c:v>0.80292170777210015</c:v>
                </c:pt>
                <c:pt idx="1324">
                  <c:v>0.80292170777210015</c:v>
                </c:pt>
                <c:pt idx="1325">
                  <c:v>0.80292170777210015</c:v>
                </c:pt>
                <c:pt idx="1326">
                  <c:v>0.80292170777210015</c:v>
                </c:pt>
                <c:pt idx="1327">
                  <c:v>0.80292170777210015</c:v>
                </c:pt>
                <c:pt idx="1328">
                  <c:v>0.80292170777210015</c:v>
                </c:pt>
                <c:pt idx="1329">
                  <c:v>0.80292170777210015</c:v>
                </c:pt>
                <c:pt idx="1330">
                  <c:v>0.80292170777210015</c:v>
                </c:pt>
                <c:pt idx="1331">
                  <c:v>0.80292170777210015</c:v>
                </c:pt>
                <c:pt idx="1332">
                  <c:v>0.80292170777210015</c:v>
                </c:pt>
                <c:pt idx="1333">
                  <c:v>0.80292170777210015</c:v>
                </c:pt>
                <c:pt idx="1334">
                  <c:v>0.80292170777210015</c:v>
                </c:pt>
                <c:pt idx="1335">
                  <c:v>0.80292170777210015</c:v>
                </c:pt>
                <c:pt idx="1336">
                  <c:v>0.80292170777210015</c:v>
                </c:pt>
                <c:pt idx="1337">
                  <c:v>0.80292170777210015</c:v>
                </c:pt>
                <c:pt idx="1338">
                  <c:v>0.80292170777210015</c:v>
                </c:pt>
                <c:pt idx="1339">
                  <c:v>0.80292170777210015</c:v>
                </c:pt>
                <c:pt idx="1340">
                  <c:v>0.80292170777210015</c:v>
                </c:pt>
                <c:pt idx="1341">
                  <c:v>0.80292170777210015</c:v>
                </c:pt>
                <c:pt idx="1342">
                  <c:v>0.80292170777210015</c:v>
                </c:pt>
                <c:pt idx="1343">
                  <c:v>0.80292170777210015</c:v>
                </c:pt>
                <c:pt idx="1344">
                  <c:v>0.80292170777210015</c:v>
                </c:pt>
                <c:pt idx="1345">
                  <c:v>0.80292170777210015</c:v>
                </c:pt>
                <c:pt idx="1346">
                  <c:v>0.80292170777210015</c:v>
                </c:pt>
                <c:pt idx="1347">
                  <c:v>0.80292170777210015</c:v>
                </c:pt>
                <c:pt idx="1348">
                  <c:v>0.80292170777210015</c:v>
                </c:pt>
                <c:pt idx="1349">
                  <c:v>0.80292170777210015</c:v>
                </c:pt>
                <c:pt idx="1350">
                  <c:v>0.80352182561773244</c:v>
                </c:pt>
                <c:pt idx="1351">
                  <c:v>0.80538770385627712</c:v>
                </c:pt>
                <c:pt idx="1352">
                  <c:v>0.80778127386154652</c:v>
                </c:pt>
                <c:pt idx="1353">
                  <c:v>0.81033886372918051</c:v>
                </c:pt>
                <c:pt idx="1354">
                  <c:v>0.81305111461414459</c:v>
                </c:pt>
                <c:pt idx="1355">
                  <c:v>0.81607395246050318</c:v>
                </c:pt>
                <c:pt idx="1356">
                  <c:v>0.81970908273012622</c:v>
                </c:pt>
                <c:pt idx="1357">
                  <c:v>0.82375895826971146</c:v>
                </c:pt>
                <c:pt idx="1358">
                  <c:v>0.82803809870557776</c:v>
                </c:pt>
                <c:pt idx="1359">
                  <c:v>0.83266783486228879</c:v>
                </c:pt>
                <c:pt idx="1360">
                  <c:v>0.83731940829285867</c:v>
                </c:pt>
                <c:pt idx="1361">
                  <c:v>0.84060878739402001</c:v>
                </c:pt>
                <c:pt idx="1362">
                  <c:v>0.84142570808397144</c:v>
                </c:pt>
                <c:pt idx="1363">
                  <c:v>0.84142570808397144</c:v>
                </c:pt>
                <c:pt idx="1364">
                  <c:v>0.84142570808397144</c:v>
                </c:pt>
                <c:pt idx="1365">
                  <c:v>0.84142570808397144</c:v>
                </c:pt>
                <c:pt idx="1366">
                  <c:v>0.84142570808397144</c:v>
                </c:pt>
                <c:pt idx="1367">
                  <c:v>0.84142570808397144</c:v>
                </c:pt>
                <c:pt idx="1368">
                  <c:v>0.84348232521293942</c:v>
                </c:pt>
                <c:pt idx="1369">
                  <c:v>0.84657708510644081</c:v>
                </c:pt>
                <c:pt idx="1370">
                  <c:v>0.8479176440453039</c:v>
                </c:pt>
                <c:pt idx="1371">
                  <c:v>0.8479176440453039</c:v>
                </c:pt>
                <c:pt idx="1372">
                  <c:v>0.8479176440453039</c:v>
                </c:pt>
                <c:pt idx="1373">
                  <c:v>0.8479176440453039</c:v>
                </c:pt>
                <c:pt idx="1374">
                  <c:v>0.84848079053074854</c:v>
                </c:pt>
                <c:pt idx="1375">
                  <c:v>0.85080481952213427</c:v>
                </c:pt>
                <c:pt idx="1376">
                  <c:v>0.85598431568799338</c:v>
                </c:pt>
                <c:pt idx="1377">
                  <c:v>0.86472619057741329</c:v>
                </c:pt>
                <c:pt idx="1378">
                  <c:v>0.87443402433015427</c:v>
                </c:pt>
                <c:pt idx="1379">
                  <c:v>0.88304982949515276</c:v>
                </c:pt>
                <c:pt idx="1380">
                  <c:v>0.8905592185111274</c:v>
                </c:pt>
                <c:pt idx="1381">
                  <c:v>0.89496694446849578</c:v>
                </c:pt>
                <c:pt idx="1382">
                  <c:v>0.89496694446849578</c:v>
                </c:pt>
                <c:pt idx="1383">
                  <c:v>0.89496694446849578</c:v>
                </c:pt>
                <c:pt idx="1384">
                  <c:v>0.89496694446849578</c:v>
                </c:pt>
                <c:pt idx="1385">
                  <c:v>0.89496694446849578</c:v>
                </c:pt>
                <c:pt idx="1386">
                  <c:v>0.89496694446849578</c:v>
                </c:pt>
                <c:pt idx="1387">
                  <c:v>0.89496694446849578</c:v>
                </c:pt>
                <c:pt idx="1388">
                  <c:v>0.89496694446849578</c:v>
                </c:pt>
                <c:pt idx="1389">
                  <c:v>0.89496694446849578</c:v>
                </c:pt>
                <c:pt idx="1390">
                  <c:v>0.89496694446849578</c:v>
                </c:pt>
                <c:pt idx="1391">
                  <c:v>0.89496694446849578</c:v>
                </c:pt>
                <c:pt idx="1392">
                  <c:v>0.89496694446849578</c:v>
                </c:pt>
                <c:pt idx="1393">
                  <c:v>0.89496694446849578</c:v>
                </c:pt>
                <c:pt idx="1394">
                  <c:v>0.89496694446849578</c:v>
                </c:pt>
                <c:pt idx="1395">
                  <c:v>0.89496694446849578</c:v>
                </c:pt>
                <c:pt idx="1396">
                  <c:v>0.89496694446849578</c:v>
                </c:pt>
                <c:pt idx="1397">
                  <c:v>0.89541879839896821</c:v>
                </c:pt>
                <c:pt idx="1398">
                  <c:v>0.8964679787621318</c:v>
                </c:pt>
                <c:pt idx="1399">
                  <c:v>0.89808993364322465</c:v>
                </c:pt>
                <c:pt idx="1400">
                  <c:v>0.9002498224812876</c:v>
                </c:pt>
                <c:pt idx="1401">
                  <c:v>0.90268709460967045</c:v>
                </c:pt>
                <c:pt idx="1402">
                  <c:v>0.90569151089894107</c:v>
                </c:pt>
                <c:pt idx="1403">
                  <c:v>0.91029174478498287</c:v>
                </c:pt>
                <c:pt idx="1404">
                  <c:v>0.9174655053707288</c:v>
                </c:pt>
                <c:pt idx="1405">
                  <c:v>0.92531030976503204</c:v>
                </c:pt>
                <c:pt idx="1406">
                  <c:v>0.93085548327960355</c:v>
                </c:pt>
                <c:pt idx="1407">
                  <c:v>0.93293843000874765</c:v>
                </c:pt>
                <c:pt idx="1408">
                  <c:v>0.93293843000874765</c:v>
                </c:pt>
                <c:pt idx="1409">
                  <c:v>0.93293843000874765</c:v>
                </c:pt>
                <c:pt idx="1410">
                  <c:v>0.93293843000874765</c:v>
                </c:pt>
                <c:pt idx="1411">
                  <c:v>0.93293843000874765</c:v>
                </c:pt>
                <c:pt idx="1412">
                  <c:v>0.93293843000874765</c:v>
                </c:pt>
                <c:pt idx="1413">
                  <c:v>0.93293843000874765</c:v>
                </c:pt>
                <c:pt idx="1414">
                  <c:v>0.93293843000874765</c:v>
                </c:pt>
                <c:pt idx="1415">
                  <c:v>0.93293843000874765</c:v>
                </c:pt>
                <c:pt idx="1416">
                  <c:v>0.93293843000874765</c:v>
                </c:pt>
                <c:pt idx="1417">
                  <c:v>0.93293843000874765</c:v>
                </c:pt>
                <c:pt idx="1418">
                  <c:v>0.93293843000874765</c:v>
                </c:pt>
                <c:pt idx="1419">
                  <c:v>0.93293843000874765</c:v>
                </c:pt>
                <c:pt idx="1420">
                  <c:v>0.93293843000874765</c:v>
                </c:pt>
                <c:pt idx="1421">
                  <c:v>0.93512408270956926</c:v>
                </c:pt>
                <c:pt idx="1422">
                  <c:v>0.93906892744495629</c:v>
                </c:pt>
                <c:pt idx="1423">
                  <c:v>0.94146022339789037</c:v>
                </c:pt>
                <c:pt idx="1424">
                  <c:v>0.94146022339789037</c:v>
                </c:pt>
                <c:pt idx="1425">
                  <c:v>0.94146022339789037</c:v>
                </c:pt>
                <c:pt idx="1426">
                  <c:v>0.94146022339789037</c:v>
                </c:pt>
                <c:pt idx="1427">
                  <c:v>0.94146022339789037</c:v>
                </c:pt>
                <c:pt idx="1428">
                  <c:v>0.94146022339789037</c:v>
                </c:pt>
                <c:pt idx="1429">
                  <c:v>0.94146022339789037</c:v>
                </c:pt>
                <c:pt idx="1430">
                  <c:v>0.94275639057080629</c:v>
                </c:pt>
                <c:pt idx="1431">
                  <c:v>0.94660600596737465</c:v>
                </c:pt>
                <c:pt idx="1432">
                  <c:v>0.95300074407471058</c:v>
                </c:pt>
                <c:pt idx="1433">
                  <c:v>0.95975136591200205</c:v>
                </c:pt>
                <c:pt idx="1434">
                  <c:v>0.9654337321366846</c:v>
                </c:pt>
                <c:pt idx="1435">
                  <c:v>0.96819906039773485</c:v>
                </c:pt>
                <c:pt idx="1436">
                  <c:v>0.96820661783849349</c:v>
                </c:pt>
                <c:pt idx="1437">
                  <c:v>0.96820661783849349</c:v>
                </c:pt>
                <c:pt idx="1438">
                  <c:v>0.96820661783849349</c:v>
                </c:pt>
                <c:pt idx="1439">
                  <c:v>0.96820661783849349</c:v>
                </c:pt>
                <c:pt idx="1440">
                  <c:v>0.96820661783849349</c:v>
                </c:pt>
                <c:pt idx="1441">
                  <c:v>0.96897537449068716</c:v>
                </c:pt>
                <c:pt idx="1442">
                  <c:v>0.96994512223883689</c:v>
                </c:pt>
                <c:pt idx="1443">
                  <c:v>0.9702395518271435</c:v>
                </c:pt>
                <c:pt idx="1444">
                  <c:v>0.9702395518271435</c:v>
                </c:pt>
                <c:pt idx="1445">
                  <c:v>0.9702395518271435</c:v>
                </c:pt>
                <c:pt idx="1446">
                  <c:v>0.9702395518271435</c:v>
                </c:pt>
                <c:pt idx="1447">
                  <c:v>0.97128748289702549</c:v>
                </c:pt>
                <c:pt idx="1448">
                  <c:v>0.97367583917708267</c:v>
                </c:pt>
                <c:pt idx="1449">
                  <c:v>0.97578534528212979</c:v>
                </c:pt>
                <c:pt idx="1450">
                  <c:v>0.97659166293896249</c:v>
                </c:pt>
                <c:pt idx="1451">
                  <c:v>0.97669220151475333</c:v>
                </c:pt>
                <c:pt idx="1452">
                  <c:v>0.97669220151475333</c:v>
                </c:pt>
                <c:pt idx="1453">
                  <c:v>0.97669220151475333</c:v>
                </c:pt>
                <c:pt idx="1454">
                  <c:v>0.97669220151475333</c:v>
                </c:pt>
                <c:pt idx="1455">
                  <c:v>0.97669220151475333</c:v>
                </c:pt>
                <c:pt idx="1456">
                  <c:v>0.97669220151475333</c:v>
                </c:pt>
                <c:pt idx="1457">
                  <c:v>0.97669220151475333</c:v>
                </c:pt>
                <c:pt idx="1458">
                  <c:v>0.97669220151475333</c:v>
                </c:pt>
                <c:pt idx="1459">
                  <c:v>0.97669220151475333</c:v>
                </c:pt>
                <c:pt idx="1460">
                  <c:v>0.97669220151475333</c:v>
                </c:pt>
                <c:pt idx="1461">
                  <c:v>0.97669220151475333</c:v>
                </c:pt>
                <c:pt idx="1462">
                  <c:v>0.97669220151475333</c:v>
                </c:pt>
                <c:pt idx="1463">
                  <c:v>0.97669220151475333</c:v>
                </c:pt>
                <c:pt idx="1464">
                  <c:v>0.97669220151475333</c:v>
                </c:pt>
                <c:pt idx="1465">
                  <c:v>0.97669220151475333</c:v>
                </c:pt>
                <c:pt idx="1466">
                  <c:v>0.97669220151475333</c:v>
                </c:pt>
                <c:pt idx="1467">
                  <c:v>0.97669220151475333</c:v>
                </c:pt>
                <c:pt idx="1468">
                  <c:v>0.97669220151475333</c:v>
                </c:pt>
                <c:pt idx="1469">
                  <c:v>0.97669220151475333</c:v>
                </c:pt>
                <c:pt idx="1470">
                  <c:v>0.97669220151475333</c:v>
                </c:pt>
                <c:pt idx="1471">
                  <c:v>0.97669220151475333</c:v>
                </c:pt>
                <c:pt idx="1472">
                  <c:v>0.97669220151475333</c:v>
                </c:pt>
                <c:pt idx="1473">
                  <c:v>0.97669220151475333</c:v>
                </c:pt>
                <c:pt idx="1474">
                  <c:v>0.97669220151475333</c:v>
                </c:pt>
                <c:pt idx="1475">
                  <c:v>0.97669220151475333</c:v>
                </c:pt>
                <c:pt idx="1476">
                  <c:v>0.97669220151475333</c:v>
                </c:pt>
                <c:pt idx="1477">
                  <c:v>0.97669220151475333</c:v>
                </c:pt>
                <c:pt idx="1478">
                  <c:v>0.97669220151475333</c:v>
                </c:pt>
                <c:pt idx="1479">
                  <c:v>0.97669220151475333</c:v>
                </c:pt>
                <c:pt idx="1480">
                  <c:v>0.97669220151475333</c:v>
                </c:pt>
                <c:pt idx="1481">
                  <c:v>0.97669220151475333</c:v>
                </c:pt>
                <c:pt idx="1482">
                  <c:v>0.97669220151475333</c:v>
                </c:pt>
                <c:pt idx="1483">
                  <c:v>0.97669220151475333</c:v>
                </c:pt>
                <c:pt idx="1484">
                  <c:v>0.97669220151475333</c:v>
                </c:pt>
                <c:pt idx="1485">
                  <c:v>0.97669220151475333</c:v>
                </c:pt>
                <c:pt idx="1486">
                  <c:v>0.97669220151475333</c:v>
                </c:pt>
                <c:pt idx="1487">
                  <c:v>0.97669220151475333</c:v>
                </c:pt>
                <c:pt idx="1488">
                  <c:v>0.97669220151475333</c:v>
                </c:pt>
                <c:pt idx="1489">
                  <c:v>0.97669220151475333</c:v>
                </c:pt>
                <c:pt idx="1490">
                  <c:v>0.97669220151475333</c:v>
                </c:pt>
                <c:pt idx="1491">
                  <c:v>0.97669220151475333</c:v>
                </c:pt>
                <c:pt idx="1492">
                  <c:v>0.97669220151475333</c:v>
                </c:pt>
                <c:pt idx="1493">
                  <c:v>0.97669220151475333</c:v>
                </c:pt>
                <c:pt idx="1494">
                  <c:v>0.97669220151475333</c:v>
                </c:pt>
                <c:pt idx="1495">
                  <c:v>0.97669220151475333</c:v>
                </c:pt>
                <c:pt idx="1496">
                  <c:v>0.97669220151475333</c:v>
                </c:pt>
                <c:pt idx="1497">
                  <c:v>0.97669220151475333</c:v>
                </c:pt>
                <c:pt idx="1498">
                  <c:v>0.97669220151475333</c:v>
                </c:pt>
                <c:pt idx="1499">
                  <c:v>0.97669220151475333</c:v>
                </c:pt>
                <c:pt idx="1500">
                  <c:v>0.97669220151475333</c:v>
                </c:pt>
                <c:pt idx="1501">
                  <c:v>0.97669220151475333</c:v>
                </c:pt>
                <c:pt idx="1502">
                  <c:v>0.97669220151475333</c:v>
                </c:pt>
                <c:pt idx="1503">
                  <c:v>0.97669220151475333</c:v>
                </c:pt>
                <c:pt idx="1504">
                  <c:v>0.97669220151475333</c:v>
                </c:pt>
                <c:pt idx="1505">
                  <c:v>0.97669220151475333</c:v>
                </c:pt>
                <c:pt idx="1506">
                  <c:v>0.97669220151475333</c:v>
                </c:pt>
                <c:pt idx="1507">
                  <c:v>0.97669220151475333</c:v>
                </c:pt>
                <c:pt idx="1508">
                  <c:v>0.97669220151475333</c:v>
                </c:pt>
                <c:pt idx="1509">
                  <c:v>0.97669220151475333</c:v>
                </c:pt>
                <c:pt idx="1510">
                  <c:v>0.97669220151475333</c:v>
                </c:pt>
                <c:pt idx="1511">
                  <c:v>0.97669220151475333</c:v>
                </c:pt>
                <c:pt idx="1512">
                  <c:v>0.97669220151475333</c:v>
                </c:pt>
                <c:pt idx="1513">
                  <c:v>0.97669220151475333</c:v>
                </c:pt>
                <c:pt idx="1514">
                  <c:v>0.97669220151475333</c:v>
                </c:pt>
                <c:pt idx="1515">
                  <c:v>0.97669220151475333</c:v>
                </c:pt>
                <c:pt idx="1516">
                  <c:v>0.97669220151475333</c:v>
                </c:pt>
                <c:pt idx="1517">
                  <c:v>0.97669220151475333</c:v>
                </c:pt>
                <c:pt idx="1518">
                  <c:v>0.97669220151475333</c:v>
                </c:pt>
                <c:pt idx="1519">
                  <c:v>0.97669220151475333</c:v>
                </c:pt>
                <c:pt idx="1520">
                  <c:v>0.97669220151475333</c:v>
                </c:pt>
                <c:pt idx="1521">
                  <c:v>0.97669220151475333</c:v>
                </c:pt>
                <c:pt idx="1522">
                  <c:v>0.97669220151475333</c:v>
                </c:pt>
                <c:pt idx="1523">
                  <c:v>0.97669220151475333</c:v>
                </c:pt>
                <c:pt idx="1524">
                  <c:v>0.97691773349762356</c:v>
                </c:pt>
                <c:pt idx="1525">
                  <c:v>0.9792690826457322</c:v>
                </c:pt>
                <c:pt idx="1526">
                  <c:v>0.9833408532485266</c:v>
                </c:pt>
                <c:pt idx="1527">
                  <c:v>0.98840298191375098</c:v>
                </c:pt>
                <c:pt idx="1528">
                  <c:v>0.99333348953371114</c:v>
                </c:pt>
                <c:pt idx="1529">
                  <c:v>0.99728166420146958</c:v>
                </c:pt>
                <c:pt idx="1530">
                  <c:v>0.99989886030572805</c:v>
                </c:pt>
                <c:pt idx="1531">
                  <c:v>1.0009862765008024</c:v>
                </c:pt>
                <c:pt idx="1532">
                  <c:v>1.0009862765008024</c:v>
                </c:pt>
                <c:pt idx="1533">
                  <c:v>1.0009862765008024</c:v>
                </c:pt>
                <c:pt idx="1534">
                  <c:v>1.0009862765008024</c:v>
                </c:pt>
                <c:pt idx="1535">
                  <c:v>1.0009862765008024</c:v>
                </c:pt>
                <c:pt idx="1536">
                  <c:v>1.0009862765008024</c:v>
                </c:pt>
                <c:pt idx="1537">
                  <c:v>1.0009862765008024</c:v>
                </c:pt>
                <c:pt idx="1538">
                  <c:v>1.0009862765008024</c:v>
                </c:pt>
                <c:pt idx="1539">
                  <c:v>1.0009862765008024</c:v>
                </c:pt>
                <c:pt idx="1540">
                  <c:v>1.0009862765008024</c:v>
                </c:pt>
                <c:pt idx="1541">
                  <c:v>1.0009862765008024</c:v>
                </c:pt>
                <c:pt idx="1542">
                  <c:v>1.0009862765008024</c:v>
                </c:pt>
                <c:pt idx="1543">
                  <c:v>1.0009862765008024</c:v>
                </c:pt>
                <c:pt idx="1544">
                  <c:v>1.0009862765008024</c:v>
                </c:pt>
                <c:pt idx="1545">
                  <c:v>1.0009862765008024</c:v>
                </c:pt>
                <c:pt idx="1546">
                  <c:v>1.0009862765008024</c:v>
                </c:pt>
                <c:pt idx="1547">
                  <c:v>1.0009862765008024</c:v>
                </c:pt>
                <c:pt idx="1548">
                  <c:v>1.0009862765008024</c:v>
                </c:pt>
                <c:pt idx="1549">
                  <c:v>1.0009862765008024</c:v>
                </c:pt>
                <c:pt idx="1550">
                  <c:v>1.0009862765008024</c:v>
                </c:pt>
                <c:pt idx="1551">
                  <c:v>1.0009862765008024</c:v>
                </c:pt>
                <c:pt idx="1552">
                  <c:v>1.0009862765008024</c:v>
                </c:pt>
                <c:pt idx="1553">
                  <c:v>1.0009862765008024</c:v>
                </c:pt>
                <c:pt idx="1554">
                  <c:v>1.0009862765008024</c:v>
                </c:pt>
                <c:pt idx="1555">
                  <c:v>1.0009862765008024</c:v>
                </c:pt>
                <c:pt idx="1556">
                  <c:v>1.0009862765008024</c:v>
                </c:pt>
                <c:pt idx="1557">
                  <c:v>1.0009862765008024</c:v>
                </c:pt>
                <c:pt idx="1558">
                  <c:v>1.0009862765008024</c:v>
                </c:pt>
                <c:pt idx="1559">
                  <c:v>1.0009862765008024</c:v>
                </c:pt>
                <c:pt idx="1560">
                  <c:v>1.0009862765008024</c:v>
                </c:pt>
                <c:pt idx="1561">
                  <c:v>1.0009862765008024</c:v>
                </c:pt>
                <c:pt idx="1562">
                  <c:v>1.0009862765008024</c:v>
                </c:pt>
                <c:pt idx="1563">
                  <c:v>1.0009862765008024</c:v>
                </c:pt>
                <c:pt idx="1564">
                  <c:v>1.0009862765008024</c:v>
                </c:pt>
                <c:pt idx="1565">
                  <c:v>1.0009862765008024</c:v>
                </c:pt>
                <c:pt idx="1566">
                  <c:v>1.0009862765008024</c:v>
                </c:pt>
                <c:pt idx="1567">
                  <c:v>1.0009862765008024</c:v>
                </c:pt>
                <c:pt idx="1568">
                  <c:v>1.0009862765008024</c:v>
                </c:pt>
                <c:pt idx="1569">
                  <c:v>1.0009862765008024</c:v>
                </c:pt>
                <c:pt idx="1570">
                  <c:v>1.0009862765008024</c:v>
                </c:pt>
                <c:pt idx="1571">
                  <c:v>1.0009862765008024</c:v>
                </c:pt>
                <c:pt idx="1572">
                  <c:v>1.0009862765008024</c:v>
                </c:pt>
                <c:pt idx="1573">
                  <c:v>1.0009862765008024</c:v>
                </c:pt>
                <c:pt idx="1574">
                  <c:v>1.0009862765008024</c:v>
                </c:pt>
                <c:pt idx="1575">
                  <c:v>1.0009862765008024</c:v>
                </c:pt>
                <c:pt idx="1576">
                  <c:v>1.0009862765008024</c:v>
                </c:pt>
                <c:pt idx="1577">
                  <c:v>1.0009862765008024</c:v>
                </c:pt>
                <c:pt idx="1578">
                  <c:v>1.0009862765008024</c:v>
                </c:pt>
                <c:pt idx="1579">
                  <c:v>1.0009862765008024</c:v>
                </c:pt>
                <c:pt idx="1580">
                  <c:v>1.0009862765008024</c:v>
                </c:pt>
                <c:pt idx="1581">
                  <c:v>1.0009862765008024</c:v>
                </c:pt>
                <c:pt idx="1582">
                  <c:v>1.0009862765008024</c:v>
                </c:pt>
                <c:pt idx="1583">
                  <c:v>1.0009862765008024</c:v>
                </c:pt>
                <c:pt idx="1584">
                  <c:v>1.0009862765008024</c:v>
                </c:pt>
                <c:pt idx="1585">
                  <c:v>1.0009862765008024</c:v>
                </c:pt>
                <c:pt idx="1586">
                  <c:v>1.0009862765008024</c:v>
                </c:pt>
                <c:pt idx="1587">
                  <c:v>1.0009862765008024</c:v>
                </c:pt>
                <c:pt idx="1588">
                  <c:v>1.0009862765008024</c:v>
                </c:pt>
                <c:pt idx="1589">
                  <c:v>1.0009862765008024</c:v>
                </c:pt>
                <c:pt idx="1590">
                  <c:v>1.0009862765008024</c:v>
                </c:pt>
                <c:pt idx="1591">
                  <c:v>1.0009862765008024</c:v>
                </c:pt>
                <c:pt idx="1592">
                  <c:v>1.0009862765008024</c:v>
                </c:pt>
                <c:pt idx="1593">
                  <c:v>1.0009862765008024</c:v>
                </c:pt>
                <c:pt idx="1594">
                  <c:v>1.0009862765008024</c:v>
                </c:pt>
                <c:pt idx="1595">
                  <c:v>1.0009862765008024</c:v>
                </c:pt>
                <c:pt idx="1596">
                  <c:v>1.0009862765008024</c:v>
                </c:pt>
                <c:pt idx="1597">
                  <c:v>1.0009862765008024</c:v>
                </c:pt>
                <c:pt idx="1598">
                  <c:v>1.0009862765008024</c:v>
                </c:pt>
                <c:pt idx="1599">
                  <c:v>1.0009862765008024</c:v>
                </c:pt>
                <c:pt idx="1600">
                  <c:v>1.0009862765008024</c:v>
                </c:pt>
                <c:pt idx="1601">
                  <c:v>1.001015829551696</c:v>
                </c:pt>
                <c:pt idx="1602">
                  <c:v>1.001015829551696</c:v>
                </c:pt>
                <c:pt idx="1603">
                  <c:v>1.001015829551696</c:v>
                </c:pt>
                <c:pt idx="1604">
                  <c:v>1.001015829551696</c:v>
                </c:pt>
                <c:pt idx="1605">
                  <c:v>1.001015829551696</c:v>
                </c:pt>
                <c:pt idx="1606">
                  <c:v>1.001015829551696</c:v>
                </c:pt>
                <c:pt idx="1607">
                  <c:v>1.001015829551696</c:v>
                </c:pt>
                <c:pt idx="1608">
                  <c:v>1.001015829551696</c:v>
                </c:pt>
                <c:pt idx="1609">
                  <c:v>1.001015829551696</c:v>
                </c:pt>
                <c:pt idx="1610">
                  <c:v>1.001015829551696</c:v>
                </c:pt>
                <c:pt idx="1611">
                  <c:v>1.001015829551696</c:v>
                </c:pt>
                <c:pt idx="1612">
                  <c:v>1.001015829551696</c:v>
                </c:pt>
                <c:pt idx="1613">
                  <c:v>1.001015829551696</c:v>
                </c:pt>
                <c:pt idx="1614">
                  <c:v>1.001015829551696</c:v>
                </c:pt>
                <c:pt idx="1615">
                  <c:v>1.001015829551696</c:v>
                </c:pt>
                <c:pt idx="1616">
                  <c:v>1.001015829551696</c:v>
                </c:pt>
                <c:pt idx="1617">
                  <c:v>1.001015829551696</c:v>
                </c:pt>
                <c:pt idx="1618">
                  <c:v>1.001015829551696</c:v>
                </c:pt>
                <c:pt idx="1619">
                  <c:v>1.001015829551696</c:v>
                </c:pt>
                <c:pt idx="1620">
                  <c:v>1.001015829551696</c:v>
                </c:pt>
                <c:pt idx="1621">
                  <c:v>1.001015829551696</c:v>
                </c:pt>
                <c:pt idx="1622">
                  <c:v>1.001015829551696</c:v>
                </c:pt>
                <c:pt idx="1623">
                  <c:v>1.001015829551696</c:v>
                </c:pt>
                <c:pt idx="1624">
                  <c:v>1.001015829551696</c:v>
                </c:pt>
                <c:pt idx="1625">
                  <c:v>1.001015829551696</c:v>
                </c:pt>
                <c:pt idx="1626">
                  <c:v>1.001015829551696</c:v>
                </c:pt>
                <c:pt idx="1627">
                  <c:v>1.0017624903801354</c:v>
                </c:pt>
                <c:pt idx="1628">
                  <c:v>1.004610324310647</c:v>
                </c:pt>
                <c:pt idx="1629">
                  <c:v>1.0087601659655276</c:v>
                </c:pt>
                <c:pt idx="1630">
                  <c:v>1.0129382700000682</c:v>
                </c:pt>
                <c:pt idx="1631">
                  <c:v>1.0156875809141126</c:v>
                </c:pt>
                <c:pt idx="1632">
                  <c:v>1.01631726713591</c:v>
                </c:pt>
                <c:pt idx="1633">
                  <c:v>1.01631726713591</c:v>
                </c:pt>
                <c:pt idx="1634">
                  <c:v>1.01631726713591</c:v>
                </c:pt>
                <c:pt idx="1635">
                  <c:v>1.01631726713591</c:v>
                </c:pt>
                <c:pt idx="1636">
                  <c:v>1.01631726713591</c:v>
                </c:pt>
                <c:pt idx="1637">
                  <c:v>1.01631726713591</c:v>
                </c:pt>
                <c:pt idx="1638">
                  <c:v>1.01631726713591</c:v>
                </c:pt>
                <c:pt idx="1639">
                  <c:v>1.01631726713591</c:v>
                </c:pt>
                <c:pt idx="1640">
                  <c:v>1.01631726713591</c:v>
                </c:pt>
                <c:pt idx="1641">
                  <c:v>1.01631726713591</c:v>
                </c:pt>
                <c:pt idx="1642">
                  <c:v>1.01631726713591</c:v>
                </c:pt>
                <c:pt idx="1643">
                  <c:v>1.01631726713591</c:v>
                </c:pt>
                <c:pt idx="1644">
                  <c:v>1.01631726713591</c:v>
                </c:pt>
                <c:pt idx="1645">
                  <c:v>1.01631726713591</c:v>
                </c:pt>
                <c:pt idx="1646">
                  <c:v>1.01631726713591</c:v>
                </c:pt>
                <c:pt idx="1647">
                  <c:v>1.01631726713591</c:v>
                </c:pt>
                <c:pt idx="1648">
                  <c:v>1.01631726713591</c:v>
                </c:pt>
                <c:pt idx="1649">
                  <c:v>1.01631726713591</c:v>
                </c:pt>
                <c:pt idx="1650">
                  <c:v>1.01631726713591</c:v>
                </c:pt>
                <c:pt idx="1651">
                  <c:v>1.01631726713591</c:v>
                </c:pt>
                <c:pt idx="1652">
                  <c:v>1.01631726713591</c:v>
                </c:pt>
                <c:pt idx="1653">
                  <c:v>1.01631726713591</c:v>
                </c:pt>
                <c:pt idx="1654">
                  <c:v>1.01631726713591</c:v>
                </c:pt>
                <c:pt idx="1655">
                  <c:v>1.01631726713591</c:v>
                </c:pt>
                <c:pt idx="1656">
                  <c:v>1.01631726713591</c:v>
                </c:pt>
                <c:pt idx="1657">
                  <c:v>1.01631726713591</c:v>
                </c:pt>
                <c:pt idx="1658">
                  <c:v>1.01631726713591</c:v>
                </c:pt>
                <c:pt idx="1659">
                  <c:v>1.01631726713591</c:v>
                </c:pt>
                <c:pt idx="1660">
                  <c:v>1.01631726713591</c:v>
                </c:pt>
                <c:pt idx="1661">
                  <c:v>1.01631726713591</c:v>
                </c:pt>
                <c:pt idx="1662">
                  <c:v>1.01631726713591</c:v>
                </c:pt>
                <c:pt idx="1663">
                  <c:v>1.01631726713591</c:v>
                </c:pt>
                <c:pt idx="1664">
                  <c:v>1.01631726713591</c:v>
                </c:pt>
                <c:pt idx="1665">
                  <c:v>1.01631726713591</c:v>
                </c:pt>
                <c:pt idx="1666">
                  <c:v>1.01631726713591</c:v>
                </c:pt>
                <c:pt idx="1667">
                  <c:v>1.01631726713591</c:v>
                </c:pt>
                <c:pt idx="1668">
                  <c:v>1.01631726713591</c:v>
                </c:pt>
                <c:pt idx="1669">
                  <c:v>1.01631726713591</c:v>
                </c:pt>
                <c:pt idx="1670">
                  <c:v>1.01631726713591</c:v>
                </c:pt>
                <c:pt idx="1671">
                  <c:v>1.01631726713591</c:v>
                </c:pt>
                <c:pt idx="1672">
                  <c:v>1.01631726713591</c:v>
                </c:pt>
                <c:pt idx="1673">
                  <c:v>1.01631726713591</c:v>
                </c:pt>
                <c:pt idx="1674">
                  <c:v>1.01631726713591</c:v>
                </c:pt>
                <c:pt idx="1675">
                  <c:v>1.01631726713591</c:v>
                </c:pt>
                <c:pt idx="1676">
                  <c:v>1.01631726713591</c:v>
                </c:pt>
                <c:pt idx="1677">
                  <c:v>1.01631726713591</c:v>
                </c:pt>
                <c:pt idx="1678">
                  <c:v>1.01631726713591</c:v>
                </c:pt>
                <c:pt idx="1679">
                  <c:v>1.01631726713591</c:v>
                </c:pt>
                <c:pt idx="1680">
                  <c:v>1.01631726713591</c:v>
                </c:pt>
                <c:pt idx="1681">
                  <c:v>1.01631726713591</c:v>
                </c:pt>
                <c:pt idx="1682">
                  <c:v>1.01631726713591</c:v>
                </c:pt>
                <c:pt idx="1683">
                  <c:v>1.01631726713591</c:v>
                </c:pt>
                <c:pt idx="1684">
                  <c:v>1.01631726713591</c:v>
                </c:pt>
                <c:pt idx="1685">
                  <c:v>1.01631726713591</c:v>
                </c:pt>
                <c:pt idx="1686">
                  <c:v>1.01631726713591</c:v>
                </c:pt>
                <c:pt idx="1687">
                  <c:v>1.01631726713591</c:v>
                </c:pt>
                <c:pt idx="1688">
                  <c:v>1.01631726713591</c:v>
                </c:pt>
                <c:pt idx="1689">
                  <c:v>1.01631726713591</c:v>
                </c:pt>
                <c:pt idx="1690">
                  <c:v>1.01631726713591</c:v>
                </c:pt>
                <c:pt idx="1691">
                  <c:v>1.01631726713591</c:v>
                </c:pt>
                <c:pt idx="1692">
                  <c:v>1.01631726713591</c:v>
                </c:pt>
                <c:pt idx="1693">
                  <c:v>1.01631726713591</c:v>
                </c:pt>
                <c:pt idx="1694">
                  <c:v>1.01631726713591</c:v>
                </c:pt>
                <c:pt idx="1695">
                  <c:v>1.01631726713591</c:v>
                </c:pt>
                <c:pt idx="1696">
                  <c:v>1.01631726713591</c:v>
                </c:pt>
                <c:pt idx="1697">
                  <c:v>1.01631726713591</c:v>
                </c:pt>
                <c:pt idx="1698">
                  <c:v>1.01631726713591</c:v>
                </c:pt>
                <c:pt idx="1699">
                  <c:v>1.01631726713591</c:v>
                </c:pt>
                <c:pt idx="1700">
                  <c:v>1.01631726713591</c:v>
                </c:pt>
                <c:pt idx="1701">
                  <c:v>1.01631726713591</c:v>
                </c:pt>
                <c:pt idx="1702">
                  <c:v>1.01631726713591</c:v>
                </c:pt>
                <c:pt idx="1703">
                  <c:v>1.01631726713591</c:v>
                </c:pt>
                <c:pt idx="1704">
                  <c:v>1.01631726713591</c:v>
                </c:pt>
                <c:pt idx="1705">
                  <c:v>1.01631726713591</c:v>
                </c:pt>
                <c:pt idx="1706">
                  <c:v>1.01631726713591</c:v>
                </c:pt>
                <c:pt idx="1707">
                  <c:v>1.01631726713591</c:v>
                </c:pt>
                <c:pt idx="1708">
                  <c:v>1.01631726713591</c:v>
                </c:pt>
                <c:pt idx="1709">
                  <c:v>1.01631726713591</c:v>
                </c:pt>
                <c:pt idx="1710">
                  <c:v>1.01631726713591</c:v>
                </c:pt>
                <c:pt idx="1711">
                  <c:v>1.01631726713591</c:v>
                </c:pt>
                <c:pt idx="1712">
                  <c:v>1.01631726713591</c:v>
                </c:pt>
                <c:pt idx="1713">
                  <c:v>1.01631726713591</c:v>
                </c:pt>
                <c:pt idx="1714">
                  <c:v>1.01631726713591</c:v>
                </c:pt>
                <c:pt idx="1715">
                  <c:v>1.01631726713591</c:v>
                </c:pt>
                <c:pt idx="1716">
                  <c:v>1.01631726713591</c:v>
                </c:pt>
                <c:pt idx="1717">
                  <c:v>1.01631726713591</c:v>
                </c:pt>
                <c:pt idx="1718">
                  <c:v>1.01631726713591</c:v>
                </c:pt>
                <c:pt idx="1719">
                  <c:v>1.01631726713591</c:v>
                </c:pt>
                <c:pt idx="1720">
                  <c:v>1.01631726713591</c:v>
                </c:pt>
                <c:pt idx="1721">
                  <c:v>1.01631726713591</c:v>
                </c:pt>
                <c:pt idx="1722">
                  <c:v>1.01631726713591</c:v>
                </c:pt>
                <c:pt idx="1723">
                  <c:v>1.01631726713591</c:v>
                </c:pt>
                <c:pt idx="1724">
                  <c:v>1.01631726713591</c:v>
                </c:pt>
                <c:pt idx="1725">
                  <c:v>1.01631726713591</c:v>
                </c:pt>
                <c:pt idx="1726">
                  <c:v>1.01631726713591</c:v>
                </c:pt>
                <c:pt idx="1727">
                  <c:v>1.01631726713591</c:v>
                </c:pt>
                <c:pt idx="1728">
                  <c:v>1.0188529981417256</c:v>
                </c:pt>
                <c:pt idx="1729">
                  <c:v>1.0243058395673708</c:v>
                </c:pt>
                <c:pt idx="1730">
                  <c:v>1.0314762931893295</c:v>
                </c:pt>
                <c:pt idx="1731">
                  <c:v>1.0392039351387663</c:v>
                </c:pt>
                <c:pt idx="1732">
                  <c:v>1.0469244268640077</c:v>
                </c:pt>
                <c:pt idx="1733">
                  <c:v>1.0541081246709221</c:v>
                </c:pt>
                <c:pt idx="1734">
                  <c:v>1.0607683950544169</c:v>
                </c:pt>
                <c:pt idx="1735">
                  <c:v>1.0671681299169167</c:v>
                </c:pt>
                <c:pt idx="1736">
                  <c:v>1.0737990554364041</c:v>
                </c:pt>
                <c:pt idx="1737">
                  <c:v>1.080402872776012</c:v>
                </c:pt>
                <c:pt idx="1738">
                  <c:v>1.0867393326363173</c:v>
                </c:pt>
                <c:pt idx="1739">
                  <c:v>1.0925827770061103</c:v>
                </c:pt>
                <c:pt idx="1740">
                  <c:v>1.0972764629344516</c:v>
                </c:pt>
                <c:pt idx="1741">
                  <c:v>1.1004198972730335</c:v>
                </c:pt>
                <c:pt idx="1742">
                  <c:v>1.1024901218367118</c:v>
                </c:pt>
                <c:pt idx="1743">
                  <c:v>1.1039413933492686</c:v>
                </c:pt>
                <c:pt idx="1744">
                  <c:v>1.1047832294086526</c:v>
                </c:pt>
                <c:pt idx="1745">
                  <c:v>1.1054443122188276</c:v>
                </c:pt>
                <c:pt idx="1746">
                  <c:v>1.1061351192808584</c:v>
                </c:pt>
                <c:pt idx="1747">
                  <c:v>1.1064445199693163</c:v>
                </c:pt>
                <c:pt idx="1748">
                  <c:v>1.1064445199693163</c:v>
                </c:pt>
                <c:pt idx="1749">
                  <c:v>1.1064445199693163</c:v>
                </c:pt>
                <c:pt idx="1750">
                  <c:v>1.1064445199693163</c:v>
                </c:pt>
                <c:pt idx="1751">
                  <c:v>1.1064445199693163</c:v>
                </c:pt>
                <c:pt idx="1752">
                  <c:v>1.1064445199693163</c:v>
                </c:pt>
                <c:pt idx="1753">
                  <c:v>1.1064445199693163</c:v>
                </c:pt>
                <c:pt idx="1754">
                  <c:v>1.1064445199693163</c:v>
                </c:pt>
                <c:pt idx="1755">
                  <c:v>1.1064445199693163</c:v>
                </c:pt>
                <c:pt idx="1756">
                  <c:v>1.1064445199693163</c:v>
                </c:pt>
                <c:pt idx="1757">
                  <c:v>1.1064445199693163</c:v>
                </c:pt>
                <c:pt idx="1758">
                  <c:v>1.1064445199693163</c:v>
                </c:pt>
                <c:pt idx="1759">
                  <c:v>1.1064445199693163</c:v>
                </c:pt>
                <c:pt idx="1760">
                  <c:v>1.1064445199693163</c:v>
                </c:pt>
                <c:pt idx="1761">
                  <c:v>1.1064445199693163</c:v>
                </c:pt>
                <c:pt idx="1762">
                  <c:v>1.1064445199693163</c:v>
                </c:pt>
                <c:pt idx="1763">
                  <c:v>1.1064445199693163</c:v>
                </c:pt>
                <c:pt idx="1764">
                  <c:v>1.1064445199693163</c:v>
                </c:pt>
                <c:pt idx="1765">
                  <c:v>1.1066692600295478</c:v>
                </c:pt>
                <c:pt idx="1766">
                  <c:v>1.1079934776955775</c:v>
                </c:pt>
                <c:pt idx="1767">
                  <c:v>1.1107440497815455</c:v>
                </c:pt>
                <c:pt idx="1768">
                  <c:v>1.1152074486356993</c:v>
                </c:pt>
                <c:pt idx="1769">
                  <c:v>1.1214386945687931</c:v>
                </c:pt>
                <c:pt idx="1770">
                  <c:v>1.1289538872602971</c:v>
                </c:pt>
                <c:pt idx="1771">
                  <c:v>1.1368200075470398</c:v>
                </c:pt>
                <c:pt idx="1772">
                  <c:v>1.1443823045089574</c:v>
                </c:pt>
                <c:pt idx="1773">
                  <c:v>1.1513521828685362</c:v>
                </c:pt>
                <c:pt idx="1774">
                  <c:v>1.1573686250600541</c:v>
                </c:pt>
                <c:pt idx="1775">
                  <c:v>1.1623874766201103</c:v>
                </c:pt>
                <c:pt idx="1776">
                  <c:v>1.1668603245949125</c:v>
                </c:pt>
                <c:pt idx="1777">
                  <c:v>1.1712815303909367</c:v>
                </c:pt>
                <c:pt idx="1778">
                  <c:v>1.176072737914768</c:v>
                </c:pt>
                <c:pt idx="1779">
                  <c:v>1.1814481627020488</c:v>
                </c:pt>
                <c:pt idx="1780">
                  <c:v>1.1871519753294963</c:v>
                </c:pt>
                <c:pt idx="1781">
                  <c:v>1.1925873673845857</c:v>
                </c:pt>
                <c:pt idx="1782">
                  <c:v>1.1972415121101616</c:v>
                </c:pt>
                <c:pt idx="1783">
                  <c:v>1.2009091626746571</c:v>
                </c:pt>
                <c:pt idx="1784">
                  <c:v>1.2036086655955927</c:v>
                </c:pt>
                <c:pt idx="1785">
                  <c:v>1.2056788999424615</c:v>
                </c:pt>
                <c:pt idx="1786">
                  <c:v>1.2074327560954958</c:v>
                </c:pt>
                <c:pt idx="1787">
                  <c:v>1.2090104179247365</c:v>
                </c:pt>
                <c:pt idx="1788">
                  <c:v>1.2105197254152762</c:v>
                </c:pt>
                <c:pt idx="1789">
                  <c:v>1.212081708374428</c:v>
                </c:pt>
                <c:pt idx="1790">
                  <c:v>1.2137563475409643</c:v>
                </c:pt>
                <c:pt idx="1791">
                  <c:v>1.2154970264188019</c:v>
                </c:pt>
                <c:pt idx="1792">
                  <c:v>1.2171278375938088</c:v>
                </c:pt>
                <c:pt idx="1793">
                  <c:v>1.2183410118246774</c:v>
                </c:pt>
                <c:pt idx="1794">
                  <c:v>1.2192524364207775</c:v>
                </c:pt>
                <c:pt idx="1795">
                  <c:v>1.2192524364207775</c:v>
                </c:pt>
                <c:pt idx="1796">
                  <c:v>1.2192524364207775</c:v>
                </c:pt>
                <c:pt idx="1797">
                  <c:v>1.2192524364207775</c:v>
                </c:pt>
                <c:pt idx="1798">
                  <c:v>1.2192524364207775</c:v>
                </c:pt>
                <c:pt idx="1799">
                  <c:v>1.2192524364207775</c:v>
                </c:pt>
                <c:pt idx="1800">
                  <c:v>1.2192524364207775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C0-4086-97DA-1CFD92670377}"/>
            </c:ext>
          </c:extLst>
        </c:ser>
        <c:ser>
          <c:idx val="1"/>
          <c:order val="1"/>
          <c:tx>
            <c:v>Cumulative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WLTC_class_3!$T$13:$T$1813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1.1376679175972168E-4</c:v>
                </c:pt>
                <c:pt idx="13">
                  <c:v>3.433324510473843E-4</c:v>
                </c:pt>
                <c:pt idx="14">
                  <c:v>1.4345612947589275E-3</c:v>
                </c:pt>
                <c:pt idx="15">
                  <c:v>3.3260696752430673E-3</c:v>
                </c:pt>
                <c:pt idx="16">
                  <c:v>5.6262712864825889E-3</c:v>
                </c:pt>
                <c:pt idx="17">
                  <c:v>9.2015563424228362E-3</c:v>
                </c:pt>
                <c:pt idx="18">
                  <c:v>1.4043107228119621E-2</c:v>
                </c:pt>
                <c:pt idx="19">
                  <c:v>1.7939597046145363E-2</c:v>
                </c:pt>
                <c:pt idx="20">
                  <c:v>1.9793662552191824E-2</c:v>
                </c:pt>
                <c:pt idx="21">
                  <c:v>2.0874516920917404E-2</c:v>
                </c:pt>
                <c:pt idx="22">
                  <c:v>2.1900552894427074E-2</c:v>
                </c:pt>
                <c:pt idx="23">
                  <c:v>2.3010768369265407E-2</c:v>
                </c:pt>
                <c:pt idx="24">
                  <c:v>2.4913327447211499E-2</c:v>
                </c:pt>
                <c:pt idx="25">
                  <c:v>2.7483862940455423E-2</c:v>
                </c:pt>
                <c:pt idx="26">
                  <c:v>3.0507012295077233E-2</c:v>
                </c:pt>
                <c:pt idx="27">
                  <c:v>3.4815123728342813E-2</c:v>
                </c:pt>
                <c:pt idx="28">
                  <c:v>3.9697981448631771E-2</c:v>
                </c:pt>
                <c:pt idx="29">
                  <c:v>4.466816974576903E-2</c:v>
                </c:pt>
                <c:pt idx="30">
                  <c:v>4.8734714917457421E-2</c:v>
                </c:pt>
                <c:pt idx="31">
                  <c:v>5.1599955924511644E-2</c:v>
                </c:pt>
                <c:pt idx="32">
                  <c:v>5.3945352082047815E-2</c:v>
                </c:pt>
                <c:pt idx="33">
                  <c:v>5.6034061196128922E-2</c:v>
                </c:pt>
                <c:pt idx="34">
                  <c:v>5.765503332236032E-2</c:v>
                </c:pt>
                <c:pt idx="35">
                  <c:v>5.8485607612107839E-2</c:v>
                </c:pt>
                <c:pt idx="36">
                  <c:v>5.8485607612107839E-2</c:v>
                </c:pt>
                <c:pt idx="37">
                  <c:v>5.8485607612107839E-2</c:v>
                </c:pt>
                <c:pt idx="38">
                  <c:v>5.8485607612107839E-2</c:v>
                </c:pt>
                <c:pt idx="39">
                  <c:v>5.8485607612107839E-2</c:v>
                </c:pt>
                <c:pt idx="40">
                  <c:v>5.8485607612107839E-2</c:v>
                </c:pt>
                <c:pt idx="41">
                  <c:v>5.8485607612107839E-2</c:v>
                </c:pt>
                <c:pt idx="42">
                  <c:v>5.8485607612107839E-2</c:v>
                </c:pt>
                <c:pt idx="43">
                  <c:v>5.8485607612107839E-2</c:v>
                </c:pt>
                <c:pt idx="44">
                  <c:v>5.8485607612107839E-2</c:v>
                </c:pt>
                <c:pt idx="45">
                  <c:v>5.8485607612107839E-2</c:v>
                </c:pt>
                <c:pt idx="46">
                  <c:v>5.8485607612107839E-2</c:v>
                </c:pt>
                <c:pt idx="47">
                  <c:v>5.8485607612107839E-2</c:v>
                </c:pt>
                <c:pt idx="48">
                  <c:v>5.8485607612107839E-2</c:v>
                </c:pt>
                <c:pt idx="49">
                  <c:v>5.8595984656119232E-2</c:v>
                </c:pt>
                <c:pt idx="50">
                  <c:v>5.878585057545007E-2</c:v>
                </c:pt>
                <c:pt idx="51">
                  <c:v>5.878585057545007E-2</c:v>
                </c:pt>
                <c:pt idx="52">
                  <c:v>5.878585057545007E-2</c:v>
                </c:pt>
                <c:pt idx="53">
                  <c:v>5.878585057545007E-2</c:v>
                </c:pt>
                <c:pt idx="54">
                  <c:v>5.878585057545007E-2</c:v>
                </c:pt>
                <c:pt idx="55">
                  <c:v>5.8989827711882679E-2</c:v>
                </c:pt>
                <c:pt idx="56">
                  <c:v>5.9220598851231952E-2</c:v>
                </c:pt>
                <c:pt idx="57">
                  <c:v>5.9531751999331223E-2</c:v>
                </c:pt>
                <c:pt idx="58">
                  <c:v>5.9933265945553538E-2</c:v>
                </c:pt>
                <c:pt idx="59">
                  <c:v>6.0851179440751801E-2</c:v>
                </c:pt>
                <c:pt idx="60">
                  <c:v>6.2022336085173636E-2</c:v>
                </c:pt>
                <c:pt idx="61">
                  <c:v>6.2729444555647287E-2</c:v>
                </c:pt>
                <c:pt idx="62">
                  <c:v>6.3358408672550659E-2</c:v>
                </c:pt>
                <c:pt idx="63">
                  <c:v>6.4108087031980357E-2</c:v>
                </c:pt>
                <c:pt idx="64">
                  <c:v>6.505322828665612E-2</c:v>
                </c:pt>
                <c:pt idx="65">
                  <c:v>6.5799516333223076E-2</c:v>
                </c:pt>
                <c:pt idx="66">
                  <c:v>6.6397139071607339E-2</c:v>
                </c:pt>
                <c:pt idx="67">
                  <c:v>6.7662441212706648E-2</c:v>
                </c:pt>
                <c:pt idx="68">
                  <c:v>7.0240058819066808E-2</c:v>
                </c:pt>
                <c:pt idx="69">
                  <c:v>7.3917346746762813E-2</c:v>
                </c:pt>
                <c:pt idx="70">
                  <c:v>7.8363606959165402E-2</c:v>
                </c:pt>
                <c:pt idx="71">
                  <c:v>8.3042617208757746E-2</c:v>
                </c:pt>
                <c:pt idx="72">
                  <c:v>8.7081505734346476E-2</c:v>
                </c:pt>
                <c:pt idx="73">
                  <c:v>9.0046449055657563E-2</c:v>
                </c:pt>
                <c:pt idx="74">
                  <c:v>9.2398607656863613E-2</c:v>
                </c:pt>
                <c:pt idx="75">
                  <c:v>9.4734125158815588E-2</c:v>
                </c:pt>
                <c:pt idx="76">
                  <c:v>9.7306682375170803E-2</c:v>
                </c:pt>
                <c:pt idx="77">
                  <c:v>9.9789800650152249E-2</c:v>
                </c:pt>
                <c:pt idx="78">
                  <c:v>0.10153995717128023</c:v>
                </c:pt>
                <c:pt idx="79">
                  <c:v>0.10215378223900816</c:v>
                </c:pt>
                <c:pt idx="80">
                  <c:v>0.10215378223900816</c:v>
                </c:pt>
                <c:pt idx="81">
                  <c:v>0.10215378223900816</c:v>
                </c:pt>
                <c:pt idx="82">
                  <c:v>0.10215378223900816</c:v>
                </c:pt>
                <c:pt idx="83">
                  <c:v>0.10246588647165769</c:v>
                </c:pt>
                <c:pt idx="84">
                  <c:v>0.10246588647165769</c:v>
                </c:pt>
                <c:pt idx="85">
                  <c:v>0.10246588647165769</c:v>
                </c:pt>
                <c:pt idx="86">
                  <c:v>0.10246588647165769</c:v>
                </c:pt>
                <c:pt idx="87">
                  <c:v>0.10246588647165769</c:v>
                </c:pt>
                <c:pt idx="88">
                  <c:v>0.10246588647165769</c:v>
                </c:pt>
                <c:pt idx="89">
                  <c:v>0.10246588647165769</c:v>
                </c:pt>
                <c:pt idx="90">
                  <c:v>0.10246588647165769</c:v>
                </c:pt>
                <c:pt idx="91">
                  <c:v>0.10246588647165769</c:v>
                </c:pt>
                <c:pt idx="92">
                  <c:v>0.10246588647165769</c:v>
                </c:pt>
                <c:pt idx="93">
                  <c:v>0.10246588647165769</c:v>
                </c:pt>
                <c:pt idx="94">
                  <c:v>0.10246588647165769</c:v>
                </c:pt>
                <c:pt idx="95">
                  <c:v>0.10246588647165769</c:v>
                </c:pt>
                <c:pt idx="96">
                  <c:v>0.10246588647165769</c:v>
                </c:pt>
                <c:pt idx="97">
                  <c:v>0.10246588647165769</c:v>
                </c:pt>
                <c:pt idx="98">
                  <c:v>0.10246588647165769</c:v>
                </c:pt>
                <c:pt idx="99">
                  <c:v>0.10246588647165769</c:v>
                </c:pt>
                <c:pt idx="100">
                  <c:v>0.10246588647165769</c:v>
                </c:pt>
                <c:pt idx="101">
                  <c:v>0.10246588647165769</c:v>
                </c:pt>
                <c:pt idx="102">
                  <c:v>0.10246588647165769</c:v>
                </c:pt>
                <c:pt idx="103">
                  <c:v>0.10246588647165769</c:v>
                </c:pt>
                <c:pt idx="104">
                  <c:v>0.10246588647165769</c:v>
                </c:pt>
                <c:pt idx="105">
                  <c:v>0.10246588647165769</c:v>
                </c:pt>
                <c:pt idx="106">
                  <c:v>0.10246588647165769</c:v>
                </c:pt>
                <c:pt idx="107">
                  <c:v>0.10246588647165769</c:v>
                </c:pt>
                <c:pt idx="108">
                  <c:v>0.10246588647165769</c:v>
                </c:pt>
                <c:pt idx="109">
                  <c:v>0.10246588647165769</c:v>
                </c:pt>
                <c:pt idx="110">
                  <c:v>0.10246588647165769</c:v>
                </c:pt>
                <c:pt idx="111">
                  <c:v>0.10246588647165769</c:v>
                </c:pt>
                <c:pt idx="112">
                  <c:v>0.10246588647165769</c:v>
                </c:pt>
                <c:pt idx="113">
                  <c:v>0.10246588647165769</c:v>
                </c:pt>
                <c:pt idx="114">
                  <c:v>0.10246588647165769</c:v>
                </c:pt>
                <c:pt idx="115">
                  <c:v>0.10246588647165769</c:v>
                </c:pt>
                <c:pt idx="116">
                  <c:v>0.10246588647165769</c:v>
                </c:pt>
                <c:pt idx="117">
                  <c:v>0.10246588647165769</c:v>
                </c:pt>
                <c:pt idx="118">
                  <c:v>0.10246588647165769</c:v>
                </c:pt>
                <c:pt idx="119">
                  <c:v>0.10246588647165769</c:v>
                </c:pt>
                <c:pt idx="120">
                  <c:v>0.10246588647165769</c:v>
                </c:pt>
                <c:pt idx="121">
                  <c:v>0.10246588647165769</c:v>
                </c:pt>
                <c:pt idx="122">
                  <c:v>0.10246588647165769</c:v>
                </c:pt>
                <c:pt idx="123">
                  <c:v>0.10246588647165769</c:v>
                </c:pt>
                <c:pt idx="124">
                  <c:v>0.10246588647165769</c:v>
                </c:pt>
                <c:pt idx="125">
                  <c:v>0.10246588647165769</c:v>
                </c:pt>
                <c:pt idx="126">
                  <c:v>0.10246588647165769</c:v>
                </c:pt>
                <c:pt idx="127">
                  <c:v>0.10246588647165769</c:v>
                </c:pt>
                <c:pt idx="128">
                  <c:v>0.10246588647165769</c:v>
                </c:pt>
                <c:pt idx="129">
                  <c:v>0.10246588647165769</c:v>
                </c:pt>
                <c:pt idx="130">
                  <c:v>0.10246588647165769</c:v>
                </c:pt>
                <c:pt idx="131">
                  <c:v>0.10246588647165769</c:v>
                </c:pt>
                <c:pt idx="132">
                  <c:v>0.10246588647165769</c:v>
                </c:pt>
                <c:pt idx="133">
                  <c:v>0.10246588647165769</c:v>
                </c:pt>
                <c:pt idx="134">
                  <c:v>0.10246588647165769</c:v>
                </c:pt>
                <c:pt idx="135">
                  <c:v>0.10246588647165769</c:v>
                </c:pt>
                <c:pt idx="136">
                  <c:v>0.10246588647165769</c:v>
                </c:pt>
                <c:pt idx="137">
                  <c:v>0.10246588647165769</c:v>
                </c:pt>
                <c:pt idx="138">
                  <c:v>0.10247815628426422</c:v>
                </c:pt>
                <c:pt idx="139">
                  <c:v>0.10276442925972726</c:v>
                </c:pt>
                <c:pt idx="140">
                  <c:v>0.10421514252722477</c:v>
                </c:pt>
                <c:pt idx="141">
                  <c:v>0.10713075548101102</c:v>
                </c:pt>
                <c:pt idx="142">
                  <c:v>0.11008702443267686</c:v>
                </c:pt>
                <c:pt idx="143">
                  <c:v>0.11193606550587989</c:v>
                </c:pt>
                <c:pt idx="144">
                  <c:v>0.11317364484838985</c:v>
                </c:pt>
                <c:pt idx="145">
                  <c:v>0.11493324242487031</c:v>
                </c:pt>
                <c:pt idx="146">
                  <c:v>0.11773170028512658</c:v>
                </c:pt>
                <c:pt idx="147">
                  <c:v>0.12102618191527771</c:v>
                </c:pt>
                <c:pt idx="148">
                  <c:v>0.12394582225729482</c:v>
                </c:pt>
                <c:pt idx="149">
                  <c:v>0.12592047958041486</c:v>
                </c:pt>
                <c:pt idx="150">
                  <c:v>0.12667372183600026</c:v>
                </c:pt>
                <c:pt idx="151">
                  <c:v>0.12667372183600026</c:v>
                </c:pt>
                <c:pt idx="152">
                  <c:v>0.12667372183600026</c:v>
                </c:pt>
                <c:pt idx="153">
                  <c:v>0.12667372183600026</c:v>
                </c:pt>
                <c:pt idx="154">
                  <c:v>0.12667372183600026</c:v>
                </c:pt>
                <c:pt idx="155">
                  <c:v>0.12667372183600026</c:v>
                </c:pt>
                <c:pt idx="156">
                  <c:v>0.12671693495493286</c:v>
                </c:pt>
                <c:pt idx="157">
                  <c:v>0.12755044734094362</c:v>
                </c:pt>
                <c:pt idx="158">
                  <c:v>0.12927146039493162</c:v>
                </c:pt>
                <c:pt idx="159">
                  <c:v>0.13191206252176044</c:v>
                </c:pt>
                <c:pt idx="160">
                  <c:v>0.13509225937110703</c:v>
                </c:pt>
                <c:pt idx="161">
                  <c:v>0.13838372472743693</c:v>
                </c:pt>
                <c:pt idx="162">
                  <c:v>0.14129289158773456</c:v>
                </c:pt>
                <c:pt idx="163">
                  <c:v>0.14432492001538211</c:v>
                </c:pt>
                <c:pt idx="164">
                  <c:v>0.14724312834335268</c:v>
                </c:pt>
                <c:pt idx="165">
                  <c:v>0.14970104566670542</c:v>
                </c:pt>
                <c:pt idx="166">
                  <c:v>0.15188393395764122</c:v>
                </c:pt>
                <c:pt idx="167">
                  <c:v>0.1548879901193955</c:v>
                </c:pt>
                <c:pt idx="168">
                  <c:v>0.15879060075217802</c:v>
                </c:pt>
                <c:pt idx="169">
                  <c:v>0.16192965223194603</c:v>
                </c:pt>
                <c:pt idx="170">
                  <c:v>0.16293502517826663</c:v>
                </c:pt>
                <c:pt idx="171">
                  <c:v>0.16293502517826663</c:v>
                </c:pt>
                <c:pt idx="172">
                  <c:v>0.16293502517826663</c:v>
                </c:pt>
                <c:pt idx="173">
                  <c:v>0.16293502517826663</c:v>
                </c:pt>
                <c:pt idx="174">
                  <c:v>0.16293502517826663</c:v>
                </c:pt>
                <c:pt idx="175">
                  <c:v>0.16293502517826663</c:v>
                </c:pt>
                <c:pt idx="176">
                  <c:v>0.16377989082540764</c:v>
                </c:pt>
                <c:pt idx="177">
                  <c:v>0.16586836661879348</c:v>
                </c:pt>
                <c:pt idx="178">
                  <c:v>0.16848851095078352</c:v>
                </c:pt>
                <c:pt idx="179">
                  <c:v>0.17026757205261189</c:v>
                </c:pt>
                <c:pt idx="180">
                  <c:v>0.17108110413027136</c:v>
                </c:pt>
                <c:pt idx="181">
                  <c:v>0.17143043742860653</c:v>
                </c:pt>
                <c:pt idx="182">
                  <c:v>0.17143043742860653</c:v>
                </c:pt>
                <c:pt idx="183">
                  <c:v>0.17143043742860653</c:v>
                </c:pt>
                <c:pt idx="184">
                  <c:v>0.17143043742860653</c:v>
                </c:pt>
                <c:pt idx="185">
                  <c:v>0.17143043742860653</c:v>
                </c:pt>
                <c:pt idx="186">
                  <c:v>0.17143043742860653</c:v>
                </c:pt>
                <c:pt idx="187">
                  <c:v>0.17143043742860653</c:v>
                </c:pt>
                <c:pt idx="188">
                  <c:v>0.17143043742860653</c:v>
                </c:pt>
                <c:pt idx="189">
                  <c:v>0.17143043742860653</c:v>
                </c:pt>
                <c:pt idx="190">
                  <c:v>0.17143043742860653</c:v>
                </c:pt>
                <c:pt idx="191">
                  <c:v>0.17143043742860653</c:v>
                </c:pt>
                <c:pt idx="192">
                  <c:v>0.17143043742860653</c:v>
                </c:pt>
                <c:pt idx="193">
                  <c:v>0.17147577625950011</c:v>
                </c:pt>
                <c:pt idx="194">
                  <c:v>0.17157431612647073</c:v>
                </c:pt>
                <c:pt idx="195">
                  <c:v>0.17175149925998665</c:v>
                </c:pt>
                <c:pt idx="196">
                  <c:v>0.17198227039933592</c:v>
                </c:pt>
                <c:pt idx="197">
                  <c:v>0.17221304153868519</c:v>
                </c:pt>
                <c:pt idx="198">
                  <c:v>0.17257778269261781</c:v>
                </c:pt>
                <c:pt idx="199">
                  <c:v>0.17309759865849403</c:v>
                </c:pt>
                <c:pt idx="200">
                  <c:v>0.17378369342035976</c:v>
                </c:pt>
                <c:pt idx="201">
                  <c:v>0.17467966574658114</c:v>
                </c:pt>
                <c:pt idx="202">
                  <c:v>0.17580802234933643</c:v>
                </c:pt>
                <c:pt idx="203">
                  <c:v>0.17760349647861987</c:v>
                </c:pt>
                <c:pt idx="204">
                  <c:v>0.17997155980864596</c:v>
                </c:pt>
                <c:pt idx="205">
                  <c:v>0.18266513748062532</c:v>
                </c:pt>
                <c:pt idx="206">
                  <c:v>0.1861732457142744</c:v>
                </c:pt>
                <c:pt idx="207">
                  <c:v>0.19020733364837408</c:v>
                </c:pt>
                <c:pt idx="208">
                  <c:v>0.19419327567136688</c:v>
                </c:pt>
                <c:pt idx="209">
                  <c:v>0.19886970171459281</c:v>
                </c:pt>
                <c:pt idx="210">
                  <c:v>0.20395124847570872</c:v>
                </c:pt>
                <c:pt idx="211">
                  <c:v>0.20812217455660764</c:v>
                </c:pt>
                <c:pt idx="212">
                  <c:v>0.21161776582487843</c:v>
                </c:pt>
                <c:pt idx="213">
                  <c:v>0.21469561451664759</c:v>
                </c:pt>
                <c:pt idx="214">
                  <c:v>0.2180508087290069</c:v>
                </c:pt>
                <c:pt idx="215">
                  <c:v>0.22230849265453245</c:v>
                </c:pt>
                <c:pt idx="216">
                  <c:v>0.22737273095505178</c:v>
                </c:pt>
                <c:pt idx="217">
                  <c:v>0.23269264489705899</c:v>
                </c:pt>
                <c:pt idx="218">
                  <c:v>0.23769911738052762</c:v>
                </c:pt>
                <c:pt idx="219">
                  <c:v>0.24209532018411004</c:v>
                </c:pt>
                <c:pt idx="220">
                  <c:v>0.24579967195807095</c:v>
                </c:pt>
                <c:pt idx="221">
                  <c:v>0.24863754755267015</c:v>
                </c:pt>
                <c:pt idx="222">
                  <c:v>0.25090891766225176</c:v>
                </c:pt>
                <c:pt idx="223">
                  <c:v>0.25308278558685865</c:v>
                </c:pt>
                <c:pt idx="224">
                  <c:v>0.25527252099885644</c:v>
                </c:pt>
                <c:pt idx="225">
                  <c:v>0.2578465678261993</c:v>
                </c:pt>
                <c:pt idx="226">
                  <c:v>0.26057907947398978</c:v>
                </c:pt>
                <c:pt idx="227">
                  <c:v>0.26321951168485358</c:v>
                </c:pt>
                <c:pt idx="228">
                  <c:v>0.26576580777192355</c:v>
                </c:pt>
                <c:pt idx="229">
                  <c:v>0.26808473291928092</c:v>
                </c:pt>
                <c:pt idx="230">
                  <c:v>0.26991547278499833</c:v>
                </c:pt>
                <c:pt idx="231">
                  <c:v>0.27098928206831985</c:v>
                </c:pt>
                <c:pt idx="232">
                  <c:v>0.27098928206831985</c:v>
                </c:pt>
                <c:pt idx="233">
                  <c:v>0.27098928206831985</c:v>
                </c:pt>
                <c:pt idx="234">
                  <c:v>0.27098928206831985</c:v>
                </c:pt>
                <c:pt idx="235">
                  <c:v>0.27098928206831985</c:v>
                </c:pt>
                <c:pt idx="236">
                  <c:v>0.27098928206831985</c:v>
                </c:pt>
                <c:pt idx="237">
                  <c:v>0.27098928206831985</c:v>
                </c:pt>
                <c:pt idx="238">
                  <c:v>0.27098928206831985</c:v>
                </c:pt>
                <c:pt idx="239">
                  <c:v>0.27098928206831985</c:v>
                </c:pt>
                <c:pt idx="240">
                  <c:v>0.27098928206831985</c:v>
                </c:pt>
                <c:pt idx="241">
                  <c:v>0.27098928206831985</c:v>
                </c:pt>
                <c:pt idx="242">
                  <c:v>0.27098928206831985</c:v>
                </c:pt>
                <c:pt idx="243">
                  <c:v>0.27098928206831985</c:v>
                </c:pt>
                <c:pt idx="244">
                  <c:v>0.27098928206831985</c:v>
                </c:pt>
                <c:pt idx="245">
                  <c:v>0.27098928206831985</c:v>
                </c:pt>
                <c:pt idx="246">
                  <c:v>0.27098928206831985</c:v>
                </c:pt>
                <c:pt idx="247">
                  <c:v>0.27098928206831985</c:v>
                </c:pt>
                <c:pt idx="248">
                  <c:v>0.27098928206831985</c:v>
                </c:pt>
                <c:pt idx="249">
                  <c:v>0.27098928206831985</c:v>
                </c:pt>
                <c:pt idx="250">
                  <c:v>0.27098928206831985</c:v>
                </c:pt>
                <c:pt idx="251">
                  <c:v>0.27098928206831985</c:v>
                </c:pt>
                <c:pt idx="252">
                  <c:v>0.27098928206831985</c:v>
                </c:pt>
                <c:pt idx="253">
                  <c:v>0.27109965911233125</c:v>
                </c:pt>
                <c:pt idx="254">
                  <c:v>0.27128952503166209</c:v>
                </c:pt>
                <c:pt idx="255">
                  <c:v>0.27128952503166209</c:v>
                </c:pt>
                <c:pt idx="256">
                  <c:v>0.27128952503166209</c:v>
                </c:pt>
                <c:pt idx="257">
                  <c:v>0.27147328514593505</c:v>
                </c:pt>
                <c:pt idx="258">
                  <c:v>0.27294159965227122</c:v>
                </c:pt>
                <c:pt idx="259">
                  <c:v>0.27537086031089969</c:v>
                </c:pt>
                <c:pt idx="260">
                  <c:v>0.27821708939403</c:v>
                </c:pt>
                <c:pt idx="261">
                  <c:v>0.28132455819303154</c:v>
                </c:pt>
                <c:pt idx="262">
                  <c:v>0.28500309059099571</c:v>
                </c:pt>
                <c:pt idx="263">
                  <c:v>0.28995404013420167</c:v>
                </c:pt>
                <c:pt idx="264">
                  <c:v>0.29601196870010443</c:v>
                </c:pt>
                <c:pt idx="265">
                  <c:v>0.30203441352670646</c:v>
                </c:pt>
                <c:pt idx="266">
                  <c:v>0.30699124353920304</c:v>
                </c:pt>
                <c:pt idx="267">
                  <c:v>0.31146049840785511</c:v>
                </c:pt>
                <c:pt idx="268">
                  <c:v>0.31588843531085264</c:v>
                </c:pt>
                <c:pt idx="269">
                  <c:v>0.31988871489608406</c:v>
                </c:pt>
                <c:pt idx="270">
                  <c:v>0.32260252251305288</c:v>
                </c:pt>
                <c:pt idx="271">
                  <c:v>0.32337164371969401</c:v>
                </c:pt>
                <c:pt idx="272">
                  <c:v>0.32372326011366176</c:v>
                </c:pt>
                <c:pt idx="273">
                  <c:v>0.32372326011366176</c:v>
                </c:pt>
                <c:pt idx="274">
                  <c:v>0.32372326011366176</c:v>
                </c:pt>
                <c:pt idx="275">
                  <c:v>0.32372326011366176</c:v>
                </c:pt>
                <c:pt idx="276">
                  <c:v>0.32372326011366176</c:v>
                </c:pt>
                <c:pt idx="277">
                  <c:v>0.32372326011366176</c:v>
                </c:pt>
                <c:pt idx="278">
                  <c:v>0.32372326011366176</c:v>
                </c:pt>
                <c:pt idx="279">
                  <c:v>0.32372326011366176</c:v>
                </c:pt>
                <c:pt idx="280">
                  <c:v>0.32372326011366176</c:v>
                </c:pt>
                <c:pt idx="281">
                  <c:v>0.32479959950843801</c:v>
                </c:pt>
                <c:pt idx="282">
                  <c:v>0.32853092754051888</c:v>
                </c:pt>
                <c:pt idx="283">
                  <c:v>0.33341001964521011</c:v>
                </c:pt>
                <c:pt idx="284">
                  <c:v>0.3390974165712386</c:v>
                </c:pt>
                <c:pt idx="285">
                  <c:v>0.34530901862837565</c:v>
                </c:pt>
                <c:pt idx="286">
                  <c:v>0.35163943475379339</c:v>
                </c:pt>
                <c:pt idx="287">
                  <c:v>0.35855069199838685</c:v>
                </c:pt>
                <c:pt idx="288">
                  <c:v>0.36604843754283667</c:v>
                </c:pt>
                <c:pt idx="289">
                  <c:v>0.3726601940530534</c:v>
                </c:pt>
                <c:pt idx="290">
                  <c:v>0.37659059893884594</c:v>
                </c:pt>
                <c:pt idx="291">
                  <c:v>0.37779533944177979</c:v>
                </c:pt>
                <c:pt idx="292">
                  <c:v>0.37779533944177979</c:v>
                </c:pt>
                <c:pt idx="293">
                  <c:v>0.37779533944177979</c:v>
                </c:pt>
                <c:pt idx="294">
                  <c:v>0.37779533944177979</c:v>
                </c:pt>
                <c:pt idx="295">
                  <c:v>0.37827172489149896</c:v>
                </c:pt>
                <c:pt idx="296">
                  <c:v>0.37937180516348673</c:v>
                </c:pt>
                <c:pt idx="297">
                  <c:v>0.38089315672695589</c:v>
                </c:pt>
                <c:pt idx="298">
                  <c:v>0.38253224451828599</c:v>
                </c:pt>
                <c:pt idx="299">
                  <c:v>0.38386334962034302</c:v>
                </c:pt>
                <c:pt idx="300">
                  <c:v>0.38477200260974725</c:v>
                </c:pt>
                <c:pt idx="301">
                  <c:v>0.38514909286370236</c:v>
                </c:pt>
                <c:pt idx="302">
                  <c:v>0.38514909286370236</c:v>
                </c:pt>
                <c:pt idx="303">
                  <c:v>0.38514909286370236</c:v>
                </c:pt>
                <c:pt idx="304">
                  <c:v>0.38514909286370236</c:v>
                </c:pt>
                <c:pt idx="305">
                  <c:v>0.38514909286370236</c:v>
                </c:pt>
                <c:pt idx="306">
                  <c:v>0.38514909286370236</c:v>
                </c:pt>
                <c:pt idx="307">
                  <c:v>0.38514909286370236</c:v>
                </c:pt>
                <c:pt idx="308">
                  <c:v>0.38542088037184313</c:v>
                </c:pt>
                <c:pt idx="309">
                  <c:v>0.38577948641669502</c:v>
                </c:pt>
                <c:pt idx="310">
                  <c:v>0.38586589387835663</c:v>
                </c:pt>
                <c:pt idx="311">
                  <c:v>0.38586589387835663</c:v>
                </c:pt>
                <c:pt idx="312">
                  <c:v>0.38586589387835663</c:v>
                </c:pt>
                <c:pt idx="313">
                  <c:v>0.38586589387835663</c:v>
                </c:pt>
                <c:pt idx="314">
                  <c:v>0.38586589387835663</c:v>
                </c:pt>
                <c:pt idx="315">
                  <c:v>0.38586589387835663</c:v>
                </c:pt>
                <c:pt idx="316">
                  <c:v>0.38586589387835663</c:v>
                </c:pt>
                <c:pt idx="317">
                  <c:v>0.38586589387835663</c:v>
                </c:pt>
                <c:pt idx="318">
                  <c:v>0.38586589387835663</c:v>
                </c:pt>
                <c:pt idx="319">
                  <c:v>0.38586589387835663</c:v>
                </c:pt>
                <c:pt idx="320">
                  <c:v>0.38586589387835663</c:v>
                </c:pt>
                <c:pt idx="321">
                  <c:v>0.38586589387835663</c:v>
                </c:pt>
                <c:pt idx="322">
                  <c:v>0.38598073054097509</c:v>
                </c:pt>
                <c:pt idx="323">
                  <c:v>0.38615116475964573</c:v>
                </c:pt>
                <c:pt idx="324">
                  <c:v>0.38615116475964573</c:v>
                </c:pt>
                <c:pt idx="325">
                  <c:v>0.38641900696148629</c:v>
                </c:pt>
                <c:pt idx="326">
                  <c:v>0.38674021388580254</c:v>
                </c:pt>
                <c:pt idx="327">
                  <c:v>0.38689859016411493</c:v>
                </c:pt>
                <c:pt idx="328">
                  <c:v>0.38689859016411493</c:v>
                </c:pt>
                <c:pt idx="329">
                  <c:v>0.38689859016411493</c:v>
                </c:pt>
                <c:pt idx="330">
                  <c:v>0.38689859016411493</c:v>
                </c:pt>
                <c:pt idx="331">
                  <c:v>0.3869267958006038</c:v>
                </c:pt>
                <c:pt idx="332">
                  <c:v>0.3869267958006038</c:v>
                </c:pt>
                <c:pt idx="333">
                  <c:v>0.3869267958006038</c:v>
                </c:pt>
                <c:pt idx="334">
                  <c:v>0.3869267958006038</c:v>
                </c:pt>
                <c:pt idx="335">
                  <c:v>0.3869267958006038</c:v>
                </c:pt>
                <c:pt idx="336">
                  <c:v>0.38698105156744622</c:v>
                </c:pt>
                <c:pt idx="337">
                  <c:v>0.38725789070906491</c:v>
                </c:pt>
                <c:pt idx="338">
                  <c:v>0.38789491603934484</c:v>
                </c:pt>
                <c:pt idx="339">
                  <c:v>0.38932884490860459</c:v>
                </c:pt>
                <c:pt idx="340">
                  <c:v>0.39194312152517852</c:v>
                </c:pt>
                <c:pt idx="341">
                  <c:v>0.39533049593771757</c:v>
                </c:pt>
                <c:pt idx="342">
                  <c:v>0.39791495623171752</c:v>
                </c:pt>
                <c:pt idx="343">
                  <c:v>0.39909111494474758</c:v>
                </c:pt>
                <c:pt idx="344">
                  <c:v>0.39988676345038854</c:v>
                </c:pt>
                <c:pt idx="345">
                  <c:v>0.4010308753685507</c:v>
                </c:pt>
                <c:pt idx="346">
                  <c:v>0.40221798632408234</c:v>
                </c:pt>
                <c:pt idx="347">
                  <c:v>0.40317711580206528</c:v>
                </c:pt>
                <c:pt idx="348">
                  <c:v>0.40439785834315184</c:v>
                </c:pt>
                <c:pt idx="349">
                  <c:v>0.40558571296332174</c:v>
                </c:pt>
                <c:pt idx="350">
                  <c:v>0.4064783394615577</c:v>
                </c:pt>
                <c:pt idx="351">
                  <c:v>0.40705965017644258</c:v>
                </c:pt>
                <c:pt idx="352">
                  <c:v>0.40751307831020289</c:v>
                </c:pt>
                <c:pt idx="353">
                  <c:v>0.40796455925681641</c:v>
                </c:pt>
                <c:pt idx="354">
                  <c:v>0.40847639264059266</c:v>
                </c:pt>
                <c:pt idx="355">
                  <c:v>0.4091751141947127</c:v>
                </c:pt>
                <c:pt idx="356">
                  <c:v>0.40994225544595564</c:v>
                </c:pt>
                <c:pt idx="357">
                  <c:v>0.41046060025398634</c:v>
                </c:pt>
                <c:pt idx="358">
                  <c:v>0.41046060025398634</c:v>
                </c:pt>
                <c:pt idx="359">
                  <c:v>0.41046060025398634</c:v>
                </c:pt>
                <c:pt idx="360">
                  <c:v>0.41046060025398634</c:v>
                </c:pt>
                <c:pt idx="361">
                  <c:v>0.41046060025398634</c:v>
                </c:pt>
                <c:pt idx="362">
                  <c:v>0.41046060025398634</c:v>
                </c:pt>
                <c:pt idx="363">
                  <c:v>0.41046060025398634</c:v>
                </c:pt>
                <c:pt idx="364">
                  <c:v>0.41068630718896582</c:v>
                </c:pt>
                <c:pt idx="365">
                  <c:v>0.41114311239910156</c:v>
                </c:pt>
                <c:pt idx="366">
                  <c:v>0.41178807945424867</c:v>
                </c:pt>
                <c:pt idx="367">
                  <c:v>0.41282489461254751</c:v>
                </c:pt>
                <c:pt idx="368">
                  <c:v>0.41440101059060469</c:v>
                </c:pt>
                <c:pt idx="369">
                  <c:v>0.41602768523347688</c:v>
                </c:pt>
                <c:pt idx="370">
                  <c:v>0.41706061501439035</c:v>
                </c:pt>
                <c:pt idx="371">
                  <c:v>0.41728198771385222</c:v>
                </c:pt>
                <c:pt idx="372">
                  <c:v>0.41728198771385222</c:v>
                </c:pt>
                <c:pt idx="373">
                  <c:v>0.41728198771385222</c:v>
                </c:pt>
                <c:pt idx="374">
                  <c:v>0.41728198771385222</c:v>
                </c:pt>
                <c:pt idx="375">
                  <c:v>0.41728198771385222</c:v>
                </c:pt>
                <c:pt idx="376">
                  <c:v>0.41728198771385222</c:v>
                </c:pt>
                <c:pt idx="377">
                  <c:v>0.41728198771385222</c:v>
                </c:pt>
                <c:pt idx="378">
                  <c:v>0.41728198771385222</c:v>
                </c:pt>
                <c:pt idx="379">
                  <c:v>0.41728198771385222</c:v>
                </c:pt>
                <c:pt idx="380">
                  <c:v>0.41728198771385222</c:v>
                </c:pt>
                <c:pt idx="381">
                  <c:v>0.41728198771385222</c:v>
                </c:pt>
                <c:pt idx="382">
                  <c:v>0.41728198771385222</c:v>
                </c:pt>
                <c:pt idx="383">
                  <c:v>0.41728198771385222</c:v>
                </c:pt>
                <c:pt idx="384">
                  <c:v>0.41728198771385222</c:v>
                </c:pt>
                <c:pt idx="385">
                  <c:v>0.41728198771385222</c:v>
                </c:pt>
                <c:pt idx="386">
                  <c:v>0.41728198771385222</c:v>
                </c:pt>
                <c:pt idx="387">
                  <c:v>0.41728198771385222</c:v>
                </c:pt>
                <c:pt idx="388">
                  <c:v>0.41728198771385222</c:v>
                </c:pt>
                <c:pt idx="389">
                  <c:v>0.41728198771385222</c:v>
                </c:pt>
                <c:pt idx="390">
                  <c:v>0.41728198771385222</c:v>
                </c:pt>
                <c:pt idx="391">
                  <c:v>0.41728198771385222</c:v>
                </c:pt>
                <c:pt idx="392">
                  <c:v>0.41731489530191546</c:v>
                </c:pt>
                <c:pt idx="393">
                  <c:v>0.41755628263415728</c:v>
                </c:pt>
                <c:pt idx="394">
                  <c:v>0.41831184942445387</c:v>
                </c:pt>
                <c:pt idx="395">
                  <c:v>0.41986008119504825</c:v>
                </c:pt>
                <c:pt idx="396">
                  <c:v>0.42237631182146851</c:v>
                </c:pt>
                <c:pt idx="397">
                  <c:v>0.42588777601048233</c:v>
                </c:pt>
                <c:pt idx="398">
                  <c:v>0.42984933068468323</c:v>
                </c:pt>
                <c:pt idx="399">
                  <c:v>0.43287703967148755</c:v>
                </c:pt>
                <c:pt idx="400">
                  <c:v>0.4341973977132571</c:v>
                </c:pt>
                <c:pt idx="401">
                  <c:v>0.43431738442435996</c:v>
                </c:pt>
                <c:pt idx="402">
                  <c:v>0.43431738442435996</c:v>
                </c:pt>
                <c:pt idx="403">
                  <c:v>0.43431738442435996</c:v>
                </c:pt>
                <c:pt idx="404">
                  <c:v>0.43431738442435996</c:v>
                </c:pt>
                <c:pt idx="405">
                  <c:v>0.43431738442435996</c:v>
                </c:pt>
                <c:pt idx="406">
                  <c:v>0.43431738442435996</c:v>
                </c:pt>
                <c:pt idx="407">
                  <c:v>0.43431738442435996</c:v>
                </c:pt>
                <c:pt idx="408">
                  <c:v>0.43431738442435996</c:v>
                </c:pt>
                <c:pt idx="409">
                  <c:v>0.43431738442435996</c:v>
                </c:pt>
                <c:pt idx="410">
                  <c:v>0.43452407408802324</c:v>
                </c:pt>
                <c:pt idx="411">
                  <c:v>0.43488863202306399</c:v>
                </c:pt>
                <c:pt idx="412">
                  <c:v>0.43532198047134479</c:v>
                </c:pt>
                <c:pt idx="413">
                  <c:v>0.43582950145419419</c:v>
                </c:pt>
                <c:pt idx="414">
                  <c:v>0.43658427965109858</c:v>
                </c:pt>
                <c:pt idx="415">
                  <c:v>0.43778127662983529</c:v>
                </c:pt>
                <c:pt idx="416">
                  <c:v>0.43920959738707305</c:v>
                </c:pt>
                <c:pt idx="417">
                  <c:v>0.44028720148715439</c:v>
                </c:pt>
                <c:pt idx="418">
                  <c:v>0.44070611525948605</c:v>
                </c:pt>
                <c:pt idx="419">
                  <c:v>0.44070611525948605</c:v>
                </c:pt>
                <c:pt idx="420">
                  <c:v>0.44070611525948605</c:v>
                </c:pt>
                <c:pt idx="421">
                  <c:v>0.44070611525948605</c:v>
                </c:pt>
                <c:pt idx="422">
                  <c:v>0.44094938696379077</c:v>
                </c:pt>
                <c:pt idx="423">
                  <c:v>0.44163531073498441</c:v>
                </c:pt>
                <c:pt idx="424">
                  <c:v>0.44300855652385485</c:v>
                </c:pt>
                <c:pt idx="425">
                  <c:v>0.44568776772556495</c:v>
                </c:pt>
                <c:pt idx="426">
                  <c:v>0.45032833738134415</c:v>
                </c:pt>
                <c:pt idx="427">
                  <c:v>0.45639673655659108</c:v>
                </c:pt>
                <c:pt idx="428">
                  <c:v>0.46129523032508152</c:v>
                </c:pt>
                <c:pt idx="429">
                  <c:v>0.46342340824574063</c:v>
                </c:pt>
                <c:pt idx="430">
                  <c:v>0.46368843575099988</c:v>
                </c:pt>
                <c:pt idx="431">
                  <c:v>0.46368843575099988</c:v>
                </c:pt>
                <c:pt idx="432">
                  <c:v>0.46368843575099988</c:v>
                </c:pt>
                <c:pt idx="433">
                  <c:v>0.46378680762592367</c:v>
                </c:pt>
                <c:pt idx="434">
                  <c:v>0.46395316784982849</c:v>
                </c:pt>
                <c:pt idx="435">
                  <c:v>0.46395316784982849</c:v>
                </c:pt>
                <c:pt idx="436">
                  <c:v>0.46395316784982849</c:v>
                </c:pt>
                <c:pt idx="437">
                  <c:v>0.46395316784982849</c:v>
                </c:pt>
                <c:pt idx="438">
                  <c:v>0.46395316784982849</c:v>
                </c:pt>
                <c:pt idx="439">
                  <c:v>0.46395316784982849</c:v>
                </c:pt>
                <c:pt idx="440">
                  <c:v>0.46395316784982849</c:v>
                </c:pt>
                <c:pt idx="441">
                  <c:v>0.46395316784982849</c:v>
                </c:pt>
                <c:pt idx="442">
                  <c:v>0.46395316784982849</c:v>
                </c:pt>
                <c:pt idx="443">
                  <c:v>0.46395316784982849</c:v>
                </c:pt>
                <c:pt idx="444">
                  <c:v>0.46395316784982849</c:v>
                </c:pt>
                <c:pt idx="445">
                  <c:v>0.46395316784982849</c:v>
                </c:pt>
                <c:pt idx="446">
                  <c:v>0.46395316784982849</c:v>
                </c:pt>
                <c:pt idx="447">
                  <c:v>0.46395316784982849</c:v>
                </c:pt>
                <c:pt idx="448">
                  <c:v>0.46395316784982849</c:v>
                </c:pt>
                <c:pt idx="449">
                  <c:v>0.46395316784982849</c:v>
                </c:pt>
                <c:pt idx="450">
                  <c:v>0.46395316784982849</c:v>
                </c:pt>
                <c:pt idx="451">
                  <c:v>0.46395316784982849</c:v>
                </c:pt>
                <c:pt idx="452">
                  <c:v>0.46395316784982849</c:v>
                </c:pt>
                <c:pt idx="453">
                  <c:v>0.46395316784982849</c:v>
                </c:pt>
                <c:pt idx="454">
                  <c:v>0.46395316784982849</c:v>
                </c:pt>
                <c:pt idx="455">
                  <c:v>0.46395316784982849</c:v>
                </c:pt>
                <c:pt idx="456">
                  <c:v>0.46395316784982849</c:v>
                </c:pt>
                <c:pt idx="457">
                  <c:v>0.46395316784982849</c:v>
                </c:pt>
                <c:pt idx="458">
                  <c:v>0.46395316784982849</c:v>
                </c:pt>
                <c:pt idx="459">
                  <c:v>0.46395316784982849</c:v>
                </c:pt>
                <c:pt idx="460">
                  <c:v>0.46395316784982849</c:v>
                </c:pt>
                <c:pt idx="461">
                  <c:v>0.46395316784982849</c:v>
                </c:pt>
                <c:pt idx="462">
                  <c:v>0.46395316784982849</c:v>
                </c:pt>
                <c:pt idx="463">
                  <c:v>0.46395316784982849</c:v>
                </c:pt>
                <c:pt idx="464">
                  <c:v>0.46395316784982849</c:v>
                </c:pt>
                <c:pt idx="465">
                  <c:v>0.46395316784982849</c:v>
                </c:pt>
                <c:pt idx="466">
                  <c:v>0.46395316784982849</c:v>
                </c:pt>
                <c:pt idx="467">
                  <c:v>0.46395316784982849</c:v>
                </c:pt>
                <c:pt idx="468">
                  <c:v>0.46395316784982849</c:v>
                </c:pt>
                <c:pt idx="469">
                  <c:v>0.46395316784982849</c:v>
                </c:pt>
                <c:pt idx="470">
                  <c:v>0.46395316784982849</c:v>
                </c:pt>
                <c:pt idx="471">
                  <c:v>0.46395316784982849</c:v>
                </c:pt>
                <c:pt idx="472">
                  <c:v>0.46395316784982849</c:v>
                </c:pt>
                <c:pt idx="473">
                  <c:v>0.46395316784982849</c:v>
                </c:pt>
                <c:pt idx="474">
                  <c:v>0.46395316784982849</c:v>
                </c:pt>
                <c:pt idx="475">
                  <c:v>0.46395316784982849</c:v>
                </c:pt>
                <c:pt idx="476">
                  <c:v>0.46395316784982849</c:v>
                </c:pt>
                <c:pt idx="477">
                  <c:v>0.46395316784982849</c:v>
                </c:pt>
                <c:pt idx="478">
                  <c:v>0.46395316784982849</c:v>
                </c:pt>
                <c:pt idx="479">
                  <c:v>0.46395316784982849</c:v>
                </c:pt>
                <c:pt idx="480">
                  <c:v>0.46395316784982849</c:v>
                </c:pt>
                <c:pt idx="481">
                  <c:v>0.46395316784982849</c:v>
                </c:pt>
                <c:pt idx="482">
                  <c:v>0.46395316784982849</c:v>
                </c:pt>
                <c:pt idx="483">
                  <c:v>0.46395316784982849</c:v>
                </c:pt>
                <c:pt idx="484">
                  <c:v>0.46395316784982849</c:v>
                </c:pt>
                <c:pt idx="485">
                  <c:v>0.46395316784982849</c:v>
                </c:pt>
                <c:pt idx="486">
                  <c:v>0.46395316784982849</c:v>
                </c:pt>
                <c:pt idx="487">
                  <c:v>0.46395316784982849</c:v>
                </c:pt>
                <c:pt idx="488">
                  <c:v>0.46395316784982849</c:v>
                </c:pt>
                <c:pt idx="489">
                  <c:v>0.46395316784982849</c:v>
                </c:pt>
                <c:pt idx="490">
                  <c:v>0.46395316784982849</c:v>
                </c:pt>
                <c:pt idx="491">
                  <c:v>0.46395316784982849</c:v>
                </c:pt>
                <c:pt idx="492">
                  <c:v>0.46395316784982849</c:v>
                </c:pt>
                <c:pt idx="493">
                  <c:v>0.46395316784982849</c:v>
                </c:pt>
                <c:pt idx="494">
                  <c:v>0.46395316784982849</c:v>
                </c:pt>
                <c:pt idx="495">
                  <c:v>0.46395316784982849</c:v>
                </c:pt>
                <c:pt idx="496">
                  <c:v>0.46395316784982849</c:v>
                </c:pt>
                <c:pt idx="497">
                  <c:v>0.46395316784982849</c:v>
                </c:pt>
                <c:pt idx="498">
                  <c:v>0.46395316784982849</c:v>
                </c:pt>
                <c:pt idx="499">
                  <c:v>0.46395316784982849</c:v>
                </c:pt>
                <c:pt idx="500">
                  <c:v>0.46395316784982849</c:v>
                </c:pt>
                <c:pt idx="501">
                  <c:v>0.46395316784982849</c:v>
                </c:pt>
                <c:pt idx="502">
                  <c:v>0.46395316784982849</c:v>
                </c:pt>
                <c:pt idx="503">
                  <c:v>0.46395316784982849</c:v>
                </c:pt>
                <c:pt idx="504">
                  <c:v>0.46395316784982849</c:v>
                </c:pt>
                <c:pt idx="505">
                  <c:v>0.46395316784982849</c:v>
                </c:pt>
                <c:pt idx="506">
                  <c:v>0.46395316784982849</c:v>
                </c:pt>
                <c:pt idx="507">
                  <c:v>0.46395316784982849</c:v>
                </c:pt>
                <c:pt idx="508">
                  <c:v>0.46395316784982849</c:v>
                </c:pt>
                <c:pt idx="509">
                  <c:v>0.46395316784982849</c:v>
                </c:pt>
                <c:pt idx="510">
                  <c:v>0.46395316784982849</c:v>
                </c:pt>
                <c:pt idx="511">
                  <c:v>0.46395316784982849</c:v>
                </c:pt>
                <c:pt idx="512">
                  <c:v>0.46399054110504451</c:v>
                </c:pt>
                <c:pt idx="513">
                  <c:v>0.46437839425593069</c:v>
                </c:pt>
                <c:pt idx="514">
                  <c:v>0.46587442393606232</c:v>
                </c:pt>
                <c:pt idx="515">
                  <c:v>0.46878866810793501</c:v>
                </c:pt>
                <c:pt idx="516">
                  <c:v>0.47238018900937989</c:v>
                </c:pt>
                <c:pt idx="517">
                  <c:v>0.4751208763519294</c:v>
                </c:pt>
                <c:pt idx="518">
                  <c:v>0.47624222809260691</c:v>
                </c:pt>
                <c:pt idx="519">
                  <c:v>0.47638559872682601</c:v>
                </c:pt>
                <c:pt idx="520">
                  <c:v>0.47638559872682601</c:v>
                </c:pt>
                <c:pt idx="521">
                  <c:v>0.47638559872682601</c:v>
                </c:pt>
                <c:pt idx="522">
                  <c:v>0.47638559872682601</c:v>
                </c:pt>
                <c:pt idx="523">
                  <c:v>0.47638559872682601</c:v>
                </c:pt>
                <c:pt idx="524">
                  <c:v>0.47638559872682601</c:v>
                </c:pt>
                <c:pt idx="525">
                  <c:v>0.47638559872682601</c:v>
                </c:pt>
                <c:pt idx="526">
                  <c:v>0.47638559872682601</c:v>
                </c:pt>
                <c:pt idx="527">
                  <c:v>0.47638559872682601</c:v>
                </c:pt>
                <c:pt idx="528">
                  <c:v>0.47638559872682601</c:v>
                </c:pt>
                <c:pt idx="529">
                  <c:v>0.47638559872682601</c:v>
                </c:pt>
                <c:pt idx="530">
                  <c:v>0.47638559872682601</c:v>
                </c:pt>
                <c:pt idx="531">
                  <c:v>0.47638559872682601</c:v>
                </c:pt>
                <c:pt idx="532">
                  <c:v>0.47638559872682601</c:v>
                </c:pt>
                <c:pt idx="533">
                  <c:v>0.47639474257242559</c:v>
                </c:pt>
                <c:pt idx="534">
                  <c:v>0.47649783841880139</c:v>
                </c:pt>
                <c:pt idx="535">
                  <c:v>0.47684427114881733</c:v>
                </c:pt>
                <c:pt idx="536">
                  <c:v>0.4775235171925365</c:v>
                </c:pt>
                <c:pt idx="537">
                  <c:v>0.47910799454293967</c:v>
                </c:pt>
                <c:pt idx="538">
                  <c:v>0.48243553142567347</c:v>
                </c:pt>
                <c:pt idx="539">
                  <c:v>0.48704513860713505</c:v>
                </c:pt>
                <c:pt idx="540">
                  <c:v>0.49044845675998977</c:v>
                </c:pt>
                <c:pt idx="541">
                  <c:v>0.49170921348926067</c:v>
                </c:pt>
                <c:pt idx="542">
                  <c:v>0.49209469945658718</c:v>
                </c:pt>
                <c:pt idx="543">
                  <c:v>0.49209672997528187</c:v>
                </c:pt>
                <c:pt idx="544">
                  <c:v>0.49209672997528187</c:v>
                </c:pt>
                <c:pt idx="545">
                  <c:v>0.49209672997528187</c:v>
                </c:pt>
                <c:pt idx="546">
                  <c:v>0.49209672997528187</c:v>
                </c:pt>
                <c:pt idx="547">
                  <c:v>0.49209672997528187</c:v>
                </c:pt>
                <c:pt idx="548">
                  <c:v>0.49209672997528187</c:v>
                </c:pt>
                <c:pt idx="549">
                  <c:v>0.49209672997528187</c:v>
                </c:pt>
                <c:pt idx="550">
                  <c:v>0.49209672997528187</c:v>
                </c:pt>
                <c:pt idx="551">
                  <c:v>0.49209672997528187</c:v>
                </c:pt>
                <c:pt idx="552">
                  <c:v>0.49209672997528187</c:v>
                </c:pt>
                <c:pt idx="553">
                  <c:v>0.49209672997528187</c:v>
                </c:pt>
                <c:pt idx="554">
                  <c:v>0.49217525011204094</c:v>
                </c:pt>
                <c:pt idx="555">
                  <c:v>0.49236944309403041</c:v>
                </c:pt>
                <c:pt idx="556">
                  <c:v>0.49268063655542271</c:v>
                </c:pt>
                <c:pt idx="557">
                  <c:v>0.49314521361753944</c:v>
                </c:pt>
                <c:pt idx="558">
                  <c:v>0.49378171857815373</c:v>
                </c:pt>
                <c:pt idx="559">
                  <c:v>0.49493676129815589</c:v>
                </c:pt>
                <c:pt idx="560">
                  <c:v>0.49617960911728304</c:v>
                </c:pt>
                <c:pt idx="561">
                  <c:v>0.4967015602503726</c:v>
                </c:pt>
                <c:pt idx="562">
                  <c:v>0.49703372052946915</c:v>
                </c:pt>
                <c:pt idx="563">
                  <c:v>0.49703372052946915</c:v>
                </c:pt>
                <c:pt idx="564">
                  <c:v>0.49703372052946915</c:v>
                </c:pt>
                <c:pt idx="565">
                  <c:v>0.49703372052946915</c:v>
                </c:pt>
                <c:pt idx="566">
                  <c:v>0.49703372052946915</c:v>
                </c:pt>
                <c:pt idx="567">
                  <c:v>0.49703372052946915</c:v>
                </c:pt>
                <c:pt idx="568">
                  <c:v>0.49703372052946915</c:v>
                </c:pt>
                <c:pt idx="569">
                  <c:v>0.49703372052946915</c:v>
                </c:pt>
                <c:pt idx="570">
                  <c:v>0.49703372052946915</c:v>
                </c:pt>
                <c:pt idx="571">
                  <c:v>0.49703372052946915</c:v>
                </c:pt>
                <c:pt idx="572">
                  <c:v>0.49703372052946915</c:v>
                </c:pt>
                <c:pt idx="573">
                  <c:v>0.49703372052946915</c:v>
                </c:pt>
                <c:pt idx="574">
                  <c:v>0.49703372052946915</c:v>
                </c:pt>
                <c:pt idx="575">
                  <c:v>0.49703372052946915</c:v>
                </c:pt>
                <c:pt idx="576">
                  <c:v>0.49703372052946915</c:v>
                </c:pt>
                <c:pt idx="577">
                  <c:v>0.49703372052946915</c:v>
                </c:pt>
                <c:pt idx="578">
                  <c:v>0.49703372052946915</c:v>
                </c:pt>
                <c:pt idx="579">
                  <c:v>0.49703372052946915</c:v>
                </c:pt>
                <c:pt idx="580">
                  <c:v>0.49703372052946915</c:v>
                </c:pt>
                <c:pt idx="581">
                  <c:v>0.49703372052946915</c:v>
                </c:pt>
                <c:pt idx="582">
                  <c:v>0.49703372052946915</c:v>
                </c:pt>
                <c:pt idx="583">
                  <c:v>0.49703372052946915</c:v>
                </c:pt>
                <c:pt idx="584">
                  <c:v>0.49703372052946915</c:v>
                </c:pt>
                <c:pt idx="585">
                  <c:v>0.49703372052946915</c:v>
                </c:pt>
                <c:pt idx="586">
                  <c:v>0.49703372052946915</c:v>
                </c:pt>
                <c:pt idx="587">
                  <c:v>0.49703372052946915</c:v>
                </c:pt>
                <c:pt idx="588">
                  <c:v>0.49703372052946915</c:v>
                </c:pt>
                <c:pt idx="589">
                  <c:v>0.49703372052946915</c:v>
                </c:pt>
                <c:pt idx="590">
                  <c:v>0.49703372052946915</c:v>
                </c:pt>
                <c:pt idx="591">
                  <c:v>0.49703372052946915</c:v>
                </c:pt>
                <c:pt idx="592">
                  <c:v>0.49703372052946915</c:v>
                </c:pt>
                <c:pt idx="593">
                  <c:v>0.49703372052946915</c:v>
                </c:pt>
                <c:pt idx="594">
                  <c:v>0.49703372052946915</c:v>
                </c:pt>
                <c:pt idx="595">
                  <c:v>0.49703372052946915</c:v>
                </c:pt>
                <c:pt idx="596">
                  <c:v>0.49703372052946915</c:v>
                </c:pt>
                <c:pt idx="597">
                  <c:v>0.49703372052946915</c:v>
                </c:pt>
                <c:pt idx="598">
                  <c:v>0.49703372052946915</c:v>
                </c:pt>
                <c:pt idx="599">
                  <c:v>0.49703372052946915</c:v>
                </c:pt>
                <c:pt idx="600">
                  <c:v>0.49703372052946915</c:v>
                </c:pt>
                <c:pt idx="601">
                  <c:v>0.49709953729824213</c:v>
                </c:pt>
                <c:pt idx="602">
                  <c:v>0.49731747987793185</c:v>
                </c:pt>
                <c:pt idx="603">
                  <c:v>0.49815878747756176</c:v>
                </c:pt>
                <c:pt idx="604">
                  <c:v>0.50024257232375813</c:v>
                </c:pt>
                <c:pt idx="605">
                  <c:v>0.50390995692408058</c:v>
                </c:pt>
                <c:pt idx="606">
                  <c:v>0.50929690020519436</c:v>
                </c:pt>
                <c:pt idx="607">
                  <c:v>0.5159069887183565</c:v>
                </c:pt>
                <c:pt idx="608">
                  <c:v>0.52287788801676127</c:v>
                </c:pt>
                <c:pt idx="609">
                  <c:v>0.53007529379874507</c:v>
                </c:pt>
                <c:pt idx="610">
                  <c:v>0.53795097619036314</c:v>
                </c:pt>
                <c:pt idx="611">
                  <c:v>0.54621045551044412</c:v>
                </c:pt>
                <c:pt idx="612">
                  <c:v>0.55289530470328796</c:v>
                </c:pt>
                <c:pt idx="613">
                  <c:v>0.55652912001029142</c:v>
                </c:pt>
                <c:pt idx="614">
                  <c:v>0.55791352266224026</c:v>
                </c:pt>
                <c:pt idx="615">
                  <c:v>0.55874877559223934</c:v>
                </c:pt>
                <c:pt idx="616">
                  <c:v>0.55958131042476222</c:v>
                </c:pt>
                <c:pt idx="617">
                  <c:v>0.56008555981462838</c:v>
                </c:pt>
                <c:pt idx="618">
                  <c:v>0.56008555981462838</c:v>
                </c:pt>
                <c:pt idx="619">
                  <c:v>0.56008555981462838</c:v>
                </c:pt>
                <c:pt idx="620">
                  <c:v>0.56008555981462838</c:v>
                </c:pt>
                <c:pt idx="621">
                  <c:v>0.56008555981462838</c:v>
                </c:pt>
                <c:pt idx="622">
                  <c:v>0.56051687821135976</c:v>
                </c:pt>
                <c:pt idx="623">
                  <c:v>0.56163879244079096</c:v>
                </c:pt>
                <c:pt idx="624">
                  <c:v>0.56346297767203157</c:v>
                </c:pt>
                <c:pt idx="625">
                  <c:v>0.56571971049320535</c:v>
                </c:pt>
                <c:pt idx="626">
                  <c:v>0.56770563191006829</c:v>
                </c:pt>
                <c:pt idx="627">
                  <c:v>0.56909101518379279</c:v>
                </c:pt>
                <c:pt idx="628">
                  <c:v>0.57016826742397564</c:v>
                </c:pt>
                <c:pt idx="629">
                  <c:v>0.5713482300086723</c:v>
                </c:pt>
                <c:pt idx="630">
                  <c:v>0.57314926110660913</c:v>
                </c:pt>
                <c:pt idx="631">
                  <c:v>0.57591771462687458</c:v>
                </c:pt>
                <c:pt idx="632">
                  <c:v>0.57939404877177214</c:v>
                </c:pt>
                <c:pt idx="633">
                  <c:v>0.58340661730845067</c:v>
                </c:pt>
                <c:pt idx="634">
                  <c:v>0.58766121089512402</c:v>
                </c:pt>
                <c:pt idx="635">
                  <c:v>0.59157942258562712</c:v>
                </c:pt>
                <c:pt idx="636">
                  <c:v>0.59452818408731356</c:v>
                </c:pt>
                <c:pt idx="637">
                  <c:v>0.59632072182161944</c:v>
                </c:pt>
                <c:pt idx="638">
                  <c:v>0.59752155865818246</c:v>
                </c:pt>
                <c:pt idx="639">
                  <c:v>0.59848270634832246</c:v>
                </c:pt>
                <c:pt idx="640">
                  <c:v>0.59943785667131055</c:v>
                </c:pt>
                <c:pt idx="641">
                  <c:v>0.60121214771181652</c:v>
                </c:pt>
                <c:pt idx="642">
                  <c:v>0.60455058898755443</c:v>
                </c:pt>
                <c:pt idx="643">
                  <c:v>0.60846430756153902</c:v>
                </c:pt>
                <c:pt idx="644">
                  <c:v>0.61134517458985216</c:v>
                </c:pt>
                <c:pt idx="645">
                  <c:v>0.61362600117936128</c:v>
                </c:pt>
                <c:pt idx="646">
                  <c:v>0.61605337106186531</c:v>
                </c:pt>
                <c:pt idx="647">
                  <c:v>0.61850347593092081</c:v>
                </c:pt>
                <c:pt idx="648">
                  <c:v>0.62072322723144702</c:v>
                </c:pt>
                <c:pt idx="649">
                  <c:v>0.62231831242008062</c:v>
                </c:pt>
                <c:pt idx="650">
                  <c:v>0.62264097341532543</c:v>
                </c:pt>
                <c:pt idx="651">
                  <c:v>0.62264097341532543</c:v>
                </c:pt>
                <c:pt idx="652">
                  <c:v>0.62264097341532543</c:v>
                </c:pt>
                <c:pt idx="653">
                  <c:v>0.62264097341532543</c:v>
                </c:pt>
                <c:pt idx="654">
                  <c:v>0.62264097341532543</c:v>
                </c:pt>
                <c:pt idx="655">
                  <c:v>0.62264097341532543</c:v>
                </c:pt>
                <c:pt idx="656">
                  <c:v>0.62264097341532543</c:v>
                </c:pt>
                <c:pt idx="657">
                  <c:v>0.62264097341532543</c:v>
                </c:pt>
                <c:pt idx="658">
                  <c:v>0.62264097341532543</c:v>
                </c:pt>
                <c:pt idx="659">
                  <c:v>0.62264097341532543</c:v>
                </c:pt>
                <c:pt idx="660">
                  <c:v>0.62264097341532543</c:v>
                </c:pt>
                <c:pt idx="661">
                  <c:v>0.62264097341532543</c:v>
                </c:pt>
                <c:pt idx="662">
                  <c:v>0.62264097341532543</c:v>
                </c:pt>
                <c:pt idx="663">
                  <c:v>0.62264097341532543</c:v>
                </c:pt>
                <c:pt idx="664">
                  <c:v>0.62264097341532543</c:v>
                </c:pt>
                <c:pt idx="665">
                  <c:v>0.62271098053717477</c:v>
                </c:pt>
                <c:pt idx="666">
                  <c:v>0.6235099007000996</c:v>
                </c:pt>
                <c:pt idx="667">
                  <c:v>0.62581255817944592</c:v>
                </c:pt>
                <c:pt idx="668">
                  <c:v>0.63008969421728445</c:v>
                </c:pt>
                <c:pt idx="669">
                  <c:v>0.63521743083620263</c:v>
                </c:pt>
                <c:pt idx="670">
                  <c:v>0.64129565239531616</c:v>
                </c:pt>
                <c:pt idx="671">
                  <c:v>0.64625788113631988</c:v>
                </c:pt>
                <c:pt idx="672">
                  <c:v>0.65002145273869083</c:v>
                </c:pt>
                <c:pt idx="673">
                  <c:v>0.65401711349077252</c:v>
                </c:pt>
                <c:pt idx="674">
                  <c:v>0.6582466981213988</c:v>
                </c:pt>
                <c:pt idx="675">
                  <c:v>0.66119381645683883</c:v>
                </c:pt>
                <c:pt idx="676">
                  <c:v>0.66254540228252135</c:v>
                </c:pt>
                <c:pt idx="677">
                  <c:v>0.66254540228252135</c:v>
                </c:pt>
                <c:pt idx="678">
                  <c:v>0.66254540228252135</c:v>
                </c:pt>
                <c:pt idx="679">
                  <c:v>0.66254540228252135</c:v>
                </c:pt>
                <c:pt idx="680">
                  <c:v>0.66254540228252135</c:v>
                </c:pt>
                <c:pt idx="681">
                  <c:v>0.66254540228252135</c:v>
                </c:pt>
                <c:pt idx="682">
                  <c:v>0.66254540228252135</c:v>
                </c:pt>
                <c:pt idx="683">
                  <c:v>0.66254540228252135</c:v>
                </c:pt>
                <c:pt idx="684">
                  <c:v>0.66254540228252135</c:v>
                </c:pt>
                <c:pt idx="685">
                  <c:v>0.66393023725519307</c:v>
                </c:pt>
                <c:pt idx="686">
                  <c:v>0.66673183142502257</c:v>
                </c:pt>
                <c:pt idx="687">
                  <c:v>0.66966790975064794</c:v>
                </c:pt>
                <c:pt idx="688">
                  <c:v>0.67279733255734631</c:v>
                </c:pt>
                <c:pt idx="689">
                  <c:v>0.67617359756932283</c:v>
                </c:pt>
                <c:pt idx="690">
                  <c:v>0.6784974733419461</c:v>
                </c:pt>
                <c:pt idx="691">
                  <c:v>0.67969686843656574</c:v>
                </c:pt>
                <c:pt idx="692">
                  <c:v>0.68097428664808157</c:v>
                </c:pt>
                <c:pt idx="693">
                  <c:v>0.68278045905935969</c:v>
                </c:pt>
                <c:pt idx="694">
                  <c:v>0.68449575319843714</c:v>
                </c:pt>
                <c:pt idx="695">
                  <c:v>0.68497938681916359</c:v>
                </c:pt>
                <c:pt idx="696">
                  <c:v>0.68497938681916359</c:v>
                </c:pt>
                <c:pt idx="697">
                  <c:v>0.68497938681916359</c:v>
                </c:pt>
                <c:pt idx="698">
                  <c:v>0.68497938681916359</c:v>
                </c:pt>
                <c:pt idx="699">
                  <c:v>0.68497938681916359</c:v>
                </c:pt>
                <c:pt idx="700">
                  <c:v>0.68497938681916359</c:v>
                </c:pt>
                <c:pt idx="701">
                  <c:v>0.68502214446925402</c:v>
                </c:pt>
                <c:pt idx="702">
                  <c:v>0.68534545940167768</c:v>
                </c:pt>
                <c:pt idx="703">
                  <c:v>0.68571566383920546</c:v>
                </c:pt>
                <c:pt idx="704">
                  <c:v>0.68571566383920546</c:v>
                </c:pt>
                <c:pt idx="705">
                  <c:v>0.68571566383920546</c:v>
                </c:pt>
                <c:pt idx="706">
                  <c:v>0.68571566383920546</c:v>
                </c:pt>
                <c:pt idx="707">
                  <c:v>0.68571566383920546</c:v>
                </c:pt>
                <c:pt idx="708">
                  <c:v>0.68571566383920546</c:v>
                </c:pt>
                <c:pt idx="709">
                  <c:v>0.68605361099022144</c:v>
                </c:pt>
                <c:pt idx="710">
                  <c:v>0.68781145045185188</c:v>
                </c:pt>
                <c:pt idx="711">
                  <c:v>0.6911620233183714</c:v>
                </c:pt>
                <c:pt idx="712">
                  <c:v>0.69379559311552153</c:v>
                </c:pt>
                <c:pt idx="713">
                  <c:v>0.69427883719297823</c:v>
                </c:pt>
                <c:pt idx="714">
                  <c:v>0.69427883719297823</c:v>
                </c:pt>
                <c:pt idx="715">
                  <c:v>0.69427883719297823</c:v>
                </c:pt>
                <c:pt idx="716">
                  <c:v>0.69427883719297823</c:v>
                </c:pt>
                <c:pt idx="717">
                  <c:v>0.69427883719297823</c:v>
                </c:pt>
                <c:pt idx="718">
                  <c:v>0.69477754836149419</c:v>
                </c:pt>
                <c:pt idx="719">
                  <c:v>0.69618931403568629</c:v>
                </c:pt>
                <c:pt idx="720">
                  <c:v>0.69846570779888184</c:v>
                </c:pt>
                <c:pt idx="721">
                  <c:v>0.70072940965265862</c:v>
                </c:pt>
                <c:pt idx="722">
                  <c:v>0.70297768590403198</c:v>
                </c:pt>
                <c:pt idx="723">
                  <c:v>0.70513580756271099</c:v>
                </c:pt>
                <c:pt idx="724">
                  <c:v>0.70781647482658472</c:v>
                </c:pt>
                <c:pt idx="725">
                  <c:v>0.71186405970742872</c:v>
                </c:pt>
                <c:pt idx="726">
                  <c:v>0.71796114659256338</c:v>
                </c:pt>
                <c:pt idx="727">
                  <c:v>0.72484774194071377</c:v>
                </c:pt>
                <c:pt idx="728">
                  <c:v>0.73023546424432573</c:v>
                </c:pt>
                <c:pt idx="729">
                  <c:v>0.73454508608632729</c:v>
                </c:pt>
                <c:pt idx="730">
                  <c:v>0.73706430740768647</c:v>
                </c:pt>
                <c:pt idx="731">
                  <c:v>0.73838770058658998</c:v>
                </c:pt>
                <c:pt idx="732">
                  <c:v>0.73962122150061782</c:v>
                </c:pt>
                <c:pt idx="733">
                  <c:v>0.74095635098213808</c:v>
                </c:pt>
                <c:pt idx="734">
                  <c:v>0.74239400367168018</c:v>
                </c:pt>
                <c:pt idx="735">
                  <c:v>0.74403482734407467</c:v>
                </c:pt>
                <c:pt idx="736">
                  <c:v>0.74598286821818349</c:v>
                </c:pt>
                <c:pt idx="737">
                  <c:v>0.747865286094056</c:v>
                </c:pt>
                <c:pt idx="738">
                  <c:v>0.7492718616421169</c:v>
                </c:pt>
                <c:pt idx="739">
                  <c:v>0.75156867063476662</c:v>
                </c:pt>
                <c:pt idx="740">
                  <c:v>0.75494977133241137</c:v>
                </c:pt>
                <c:pt idx="741">
                  <c:v>0.75800849879719967</c:v>
                </c:pt>
                <c:pt idx="742">
                  <c:v>0.76007357075844362</c:v>
                </c:pt>
                <c:pt idx="743">
                  <c:v>0.76140467586050065</c:v>
                </c:pt>
                <c:pt idx="744">
                  <c:v>0.76263371203206343</c:v>
                </c:pt>
                <c:pt idx="745">
                  <c:v>0.76386274820362621</c:v>
                </c:pt>
                <c:pt idx="746">
                  <c:v>0.76551957289168759</c:v>
                </c:pt>
                <c:pt idx="747">
                  <c:v>0.76783594767924512</c:v>
                </c:pt>
                <c:pt idx="748">
                  <c:v>0.77062720769881377</c:v>
                </c:pt>
                <c:pt idx="749">
                  <c:v>0.77314173279123133</c:v>
                </c:pt>
                <c:pt idx="750">
                  <c:v>0.77479125374258195</c:v>
                </c:pt>
                <c:pt idx="751">
                  <c:v>0.77588479913341168</c:v>
                </c:pt>
                <c:pt idx="752">
                  <c:v>0.77653121121816016</c:v>
                </c:pt>
                <c:pt idx="753">
                  <c:v>0.77653121121816016</c:v>
                </c:pt>
                <c:pt idx="754">
                  <c:v>0.77653121121816016</c:v>
                </c:pt>
                <c:pt idx="755">
                  <c:v>0.77653121121816016</c:v>
                </c:pt>
                <c:pt idx="756">
                  <c:v>0.77653121121816016</c:v>
                </c:pt>
                <c:pt idx="757">
                  <c:v>0.77653121121816016</c:v>
                </c:pt>
                <c:pt idx="758">
                  <c:v>0.77653121121816016</c:v>
                </c:pt>
                <c:pt idx="759">
                  <c:v>0.77653121121816016</c:v>
                </c:pt>
                <c:pt idx="760">
                  <c:v>0.77653121121816016</c:v>
                </c:pt>
                <c:pt idx="761">
                  <c:v>0.77653121121816016</c:v>
                </c:pt>
                <c:pt idx="762">
                  <c:v>0.77653121121816016</c:v>
                </c:pt>
                <c:pt idx="763">
                  <c:v>0.77653121121816016</c:v>
                </c:pt>
                <c:pt idx="764">
                  <c:v>0.77653121121816016</c:v>
                </c:pt>
                <c:pt idx="765">
                  <c:v>0.77792111716561518</c:v>
                </c:pt>
                <c:pt idx="766">
                  <c:v>0.78048331362658852</c:v>
                </c:pt>
                <c:pt idx="767">
                  <c:v>0.78358899604138899</c:v>
                </c:pt>
                <c:pt idx="768">
                  <c:v>0.7872877921076693</c:v>
                </c:pt>
                <c:pt idx="769">
                  <c:v>0.79220926414143877</c:v>
                </c:pt>
                <c:pt idx="770">
                  <c:v>0.79935602559476215</c:v>
                </c:pt>
                <c:pt idx="771">
                  <c:v>0.80784175512584888</c:v>
                </c:pt>
                <c:pt idx="772">
                  <c:v>0.81692804280151987</c:v>
                </c:pt>
                <c:pt idx="773">
                  <c:v>0.82550878243491321</c:v>
                </c:pt>
                <c:pt idx="774">
                  <c:v>0.83342312322080436</c:v>
                </c:pt>
                <c:pt idx="775">
                  <c:v>0.84216742843915426</c:v>
                </c:pt>
                <c:pt idx="776">
                  <c:v>0.85005051896598405</c:v>
                </c:pt>
                <c:pt idx="777">
                  <c:v>0.85652329680626182</c:v>
                </c:pt>
                <c:pt idx="778">
                  <c:v>0.86257978722838291</c:v>
                </c:pt>
                <c:pt idx="779">
                  <c:v>0.86817132470364544</c:v>
                </c:pt>
                <c:pt idx="780">
                  <c:v>0.87294982685205913</c:v>
                </c:pt>
                <c:pt idx="781">
                  <c:v>0.87699082962487174</c:v>
                </c:pt>
                <c:pt idx="782">
                  <c:v>0.88038793286600248</c:v>
                </c:pt>
                <c:pt idx="783">
                  <c:v>0.88325520478716202</c:v>
                </c:pt>
                <c:pt idx="784">
                  <c:v>0.88599919905753055</c:v>
                </c:pt>
                <c:pt idx="785">
                  <c:v>0.8893389931831055</c:v>
                </c:pt>
                <c:pt idx="786">
                  <c:v>0.89287215831250033</c:v>
                </c:pt>
                <c:pt idx="787">
                  <c:v>0.89556813575166772</c:v>
                </c:pt>
                <c:pt idx="788">
                  <c:v>0.89754103755973813</c:v>
                </c:pt>
                <c:pt idx="789">
                  <c:v>0.89951393936780866</c:v>
                </c:pt>
                <c:pt idx="790">
                  <c:v>0.90192975955835797</c:v>
                </c:pt>
                <c:pt idx="791">
                  <c:v>0.90465554298276329</c:v>
                </c:pt>
                <c:pt idx="792">
                  <c:v>0.90636774123549413</c:v>
                </c:pt>
                <c:pt idx="793">
                  <c:v>0.90636774123549413</c:v>
                </c:pt>
                <c:pt idx="794">
                  <c:v>0.90636774123549413</c:v>
                </c:pt>
                <c:pt idx="795">
                  <c:v>0.90636774123549413</c:v>
                </c:pt>
                <c:pt idx="796">
                  <c:v>0.90636774123549413</c:v>
                </c:pt>
                <c:pt idx="797">
                  <c:v>0.90636774123549413</c:v>
                </c:pt>
                <c:pt idx="798">
                  <c:v>0.90636774123549413</c:v>
                </c:pt>
                <c:pt idx="799">
                  <c:v>0.90636774123549413</c:v>
                </c:pt>
                <c:pt idx="800">
                  <c:v>0.90637753017030431</c:v>
                </c:pt>
                <c:pt idx="801">
                  <c:v>0.90795424262096147</c:v>
                </c:pt>
                <c:pt idx="802">
                  <c:v>0.91210552344880202</c:v>
                </c:pt>
                <c:pt idx="803">
                  <c:v>0.91942902201665277</c:v>
                </c:pt>
                <c:pt idx="804">
                  <c:v>0.92782639700598124</c:v>
                </c:pt>
                <c:pt idx="805">
                  <c:v>0.93402252626882032</c:v>
                </c:pt>
                <c:pt idx="806">
                  <c:v>0.93721341285184656</c:v>
                </c:pt>
                <c:pt idx="807">
                  <c:v>0.93829590950886088</c:v>
                </c:pt>
                <c:pt idx="808">
                  <c:v>0.93829590950886088</c:v>
                </c:pt>
                <c:pt idx="809">
                  <c:v>0.93829590950886088</c:v>
                </c:pt>
                <c:pt idx="810">
                  <c:v>0.93829590950886088</c:v>
                </c:pt>
                <c:pt idx="811">
                  <c:v>0.93829590950886088</c:v>
                </c:pt>
                <c:pt idx="812">
                  <c:v>0.93829590950886088</c:v>
                </c:pt>
                <c:pt idx="813">
                  <c:v>0.93829590950886088</c:v>
                </c:pt>
                <c:pt idx="814">
                  <c:v>0.93829590950886088</c:v>
                </c:pt>
                <c:pt idx="815">
                  <c:v>0.93829590950886088</c:v>
                </c:pt>
                <c:pt idx="816">
                  <c:v>0.93829590950886088</c:v>
                </c:pt>
                <c:pt idx="817">
                  <c:v>0.93829590950886088</c:v>
                </c:pt>
                <c:pt idx="818">
                  <c:v>0.93829590950886088</c:v>
                </c:pt>
                <c:pt idx="819">
                  <c:v>0.93862806978795743</c:v>
                </c:pt>
                <c:pt idx="820">
                  <c:v>0.94074951092260894</c:v>
                </c:pt>
                <c:pt idx="821">
                  <c:v>0.94442453965414452</c:v>
                </c:pt>
                <c:pt idx="822">
                  <c:v>0.94852560102168804</c:v>
                </c:pt>
                <c:pt idx="823">
                  <c:v>0.95283749386912064</c:v>
                </c:pt>
                <c:pt idx="824">
                  <c:v>0.95698976866787855</c:v>
                </c:pt>
                <c:pt idx="825">
                  <c:v>0.96085900238983835</c:v>
                </c:pt>
                <c:pt idx="826">
                  <c:v>0.96482837453203929</c:v>
                </c:pt>
                <c:pt idx="827">
                  <c:v>0.96878678360114945</c:v>
                </c:pt>
                <c:pt idx="828">
                  <c:v>0.97338283139357651</c:v>
                </c:pt>
                <c:pt idx="829">
                  <c:v>0.9790314182421993</c:v>
                </c:pt>
                <c:pt idx="830">
                  <c:v>0.9848590042715103</c:v>
                </c:pt>
                <c:pt idx="831">
                  <c:v>0.9897710717331476</c:v>
                </c:pt>
                <c:pt idx="832">
                  <c:v>0.99292788739326387</c:v>
                </c:pt>
                <c:pt idx="833">
                  <c:v>0.99515409803724109</c:v>
                </c:pt>
                <c:pt idx="834">
                  <c:v>0.9975171516457213</c:v>
                </c:pt>
                <c:pt idx="835">
                  <c:v>0.99991547462108221</c:v>
                </c:pt>
                <c:pt idx="836">
                  <c:v>1.0021209711329535</c:v>
                </c:pt>
                <c:pt idx="837">
                  <c:v>1.0045726230130312</c:v>
                </c:pt>
                <c:pt idx="838">
                  <c:v>1.0076343667794714</c:v>
                </c:pt>
                <c:pt idx="839">
                  <c:v>1.0107604146571476</c:v>
                </c:pt>
                <c:pt idx="840">
                  <c:v>1.0138196222010627</c:v>
                </c:pt>
                <c:pt idx="841">
                  <c:v>1.0175300762896937</c:v>
                </c:pt>
                <c:pt idx="842">
                  <c:v>1.0218257966583266</c:v>
                </c:pt>
                <c:pt idx="843">
                  <c:v>1.0257342677948702</c:v>
                </c:pt>
                <c:pt idx="844">
                  <c:v>1.0285742484371152</c:v>
                </c:pt>
                <c:pt idx="845">
                  <c:v>1.0306724586923046</c:v>
                </c:pt>
                <c:pt idx="846">
                  <c:v>1.0326535403942276</c:v>
                </c:pt>
                <c:pt idx="847">
                  <c:v>1.0350275017816046</c:v>
                </c:pt>
                <c:pt idx="848">
                  <c:v>1.0384599297696786</c:v>
                </c:pt>
                <c:pt idx="849">
                  <c:v>1.0431459606153264</c:v>
                </c:pt>
                <c:pt idx="850">
                  <c:v>1.0479649801323567</c:v>
                </c:pt>
                <c:pt idx="851">
                  <c:v>1.051788499360149</c:v>
                </c:pt>
                <c:pt idx="852">
                  <c:v>1.0551081557755329</c:v>
                </c:pt>
                <c:pt idx="853">
                  <c:v>1.0584699369115007</c:v>
                </c:pt>
                <c:pt idx="854">
                  <c:v>1.0615932380631585</c:v>
                </c:pt>
                <c:pt idx="855">
                  <c:v>1.0640364948881618</c:v>
                </c:pt>
                <c:pt idx="856">
                  <c:v>1.0660606323562685</c:v>
                </c:pt>
                <c:pt idx="857">
                  <c:v>1.0693657380304442</c:v>
                </c:pt>
                <c:pt idx="858">
                  <c:v>1.0744686376543027</c:v>
                </c:pt>
                <c:pt idx="859">
                  <c:v>1.0796980549761905</c:v>
                </c:pt>
                <c:pt idx="860">
                  <c:v>1.0839816832832203</c:v>
                </c:pt>
                <c:pt idx="861">
                  <c:v>1.0889172837182195</c:v>
                </c:pt>
                <c:pt idx="862">
                  <c:v>1.0965947843094026</c:v>
                </c:pt>
                <c:pt idx="863">
                  <c:v>1.1042600183619364</c:v>
                </c:pt>
                <c:pt idx="864">
                  <c:v>1.109175233473547</c:v>
                </c:pt>
                <c:pt idx="865">
                  <c:v>1.1131603543990929</c:v>
                </c:pt>
                <c:pt idx="866">
                  <c:v>1.1183392222735145</c:v>
                </c:pt>
                <c:pt idx="867">
                  <c:v>1.1249634479133375</c:v>
                </c:pt>
                <c:pt idx="868">
                  <c:v>1.1307278437536266</c:v>
                </c:pt>
                <c:pt idx="869">
                  <c:v>1.1339871155632033</c:v>
                </c:pt>
                <c:pt idx="870">
                  <c:v>1.1357023394226859</c:v>
                </c:pt>
                <c:pt idx="871">
                  <c:v>1.1368929985100287</c:v>
                </c:pt>
                <c:pt idx="872">
                  <c:v>1.137898372053838</c:v>
                </c:pt>
                <c:pt idx="873">
                  <c:v>1.1385520451942555</c:v>
                </c:pt>
                <c:pt idx="874">
                  <c:v>1.1385520451942555</c:v>
                </c:pt>
                <c:pt idx="875">
                  <c:v>1.1385520451942555</c:v>
                </c:pt>
                <c:pt idx="876">
                  <c:v>1.1385520451942555</c:v>
                </c:pt>
                <c:pt idx="877">
                  <c:v>1.1385520451942555</c:v>
                </c:pt>
                <c:pt idx="878">
                  <c:v>1.1385818139653712</c:v>
                </c:pt>
                <c:pt idx="879">
                  <c:v>1.1400097507326721</c:v>
                </c:pt>
                <c:pt idx="880">
                  <c:v>1.1404998973978897</c:v>
                </c:pt>
                <c:pt idx="881">
                  <c:v>1.1404998973978897</c:v>
                </c:pt>
                <c:pt idx="882">
                  <c:v>1.140936185485222</c:v>
                </c:pt>
                <c:pt idx="883">
                  <c:v>1.1428908004044986</c:v>
                </c:pt>
                <c:pt idx="884">
                  <c:v>1.1449972480069699</c:v>
                </c:pt>
                <c:pt idx="885">
                  <c:v>1.1475649293996635</c:v>
                </c:pt>
                <c:pt idx="886">
                  <c:v>1.150302595942295</c:v>
                </c:pt>
                <c:pt idx="887">
                  <c:v>1.1527459140607441</c:v>
                </c:pt>
                <c:pt idx="888">
                  <c:v>1.1545812142212315</c:v>
                </c:pt>
                <c:pt idx="889">
                  <c:v>1.1556424344714515</c:v>
                </c:pt>
                <c:pt idx="890">
                  <c:v>1.155777220399312</c:v>
                </c:pt>
                <c:pt idx="891">
                  <c:v>1.155777220399312</c:v>
                </c:pt>
                <c:pt idx="892">
                  <c:v>1.155777220399312</c:v>
                </c:pt>
                <c:pt idx="893">
                  <c:v>1.155777220399312</c:v>
                </c:pt>
                <c:pt idx="894">
                  <c:v>1.155777220399312</c:v>
                </c:pt>
                <c:pt idx="895">
                  <c:v>1.155777220399312</c:v>
                </c:pt>
                <c:pt idx="896">
                  <c:v>1.1564904080098746</c:v>
                </c:pt>
                <c:pt idx="897">
                  <c:v>1.1578891008403684</c:v>
                </c:pt>
                <c:pt idx="898">
                  <c:v>1.1594260060692407</c:v>
                </c:pt>
                <c:pt idx="899">
                  <c:v>1.1605448377034733</c:v>
                </c:pt>
                <c:pt idx="900">
                  <c:v>1.1609668110077562</c:v>
                </c:pt>
                <c:pt idx="901">
                  <c:v>1.1609668110077562</c:v>
                </c:pt>
                <c:pt idx="902">
                  <c:v>1.1609668110077562</c:v>
                </c:pt>
                <c:pt idx="903">
                  <c:v>1.1609668110077562</c:v>
                </c:pt>
                <c:pt idx="904">
                  <c:v>1.1609668110077562</c:v>
                </c:pt>
                <c:pt idx="905">
                  <c:v>1.1609668110077562</c:v>
                </c:pt>
                <c:pt idx="906">
                  <c:v>1.1609668110077562</c:v>
                </c:pt>
                <c:pt idx="907">
                  <c:v>1.1609765999425665</c:v>
                </c:pt>
                <c:pt idx="908">
                  <c:v>1.1625533123932235</c:v>
                </c:pt>
                <c:pt idx="909">
                  <c:v>1.166704593221064</c:v>
                </c:pt>
                <c:pt idx="910">
                  <c:v>1.1740280917889148</c:v>
                </c:pt>
                <c:pt idx="911">
                  <c:v>1.1824254667782432</c:v>
                </c:pt>
                <c:pt idx="912">
                  <c:v>1.1886215960410824</c:v>
                </c:pt>
                <c:pt idx="913">
                  <c:v>1.1929891859188655</c:v>
                </c:pt>
                <c:pt idx="914">
                  <c:v>1.1995301623808092</c:v>
                </c:pt>
                <c:pt idx="915">
                  <c:v>1.2062202900953363</c:v>
                </c:pt>
                <c:pt idx="916">
                  <c:v>1.2105903213172109</c:v>
                </c:pt>
                <c:pt idx="917">
                  <c:v>1.2133409218064382</c:v>
                </c:pt>
                <c:pt idx="918">
                  <c:v>1.2147618961034259</c:v>
                </c:pt>
                <c:pt idx="919">
                  <c:v>1.2169785237790931</c:v>
                </c:pt>
                <c:pt idx="920">
                  <c:v>1.2204118304332099</c:v>
                </c:pt>
                <c:pt idx="921">
                  <c:v>1.225809466578045</c:v>
                </c:pt>
                <c:pt idx="922">
                  <c:v>1.2322315694138113</c:v>
                </c:pt>
                <c:pt idx="923">
                  <c:v>1.2379899367054017</c:v>
                </c:pt>
                <c:pt idx="924">
                  <c:v>1.2400985480569282</c:v>
                </c:pt>
                <c:pt idx="925">
                  <c:v>1.2400985480569282</c:v>
                </c:pt>
                <c:pt idx="926">
                  <c:v>1.2400985480569282</c:v>
                </c:pt>
                <c:pt idx="927">
                  <c:v>1.2400985480569282</c:v>
                </c:pt>
                <c:pt idx="928">
                  <c:v>1.2402422066618557</c:v>
                </c:pt>
                <c:pt idx="929">
                  <c:v>1.2407865452444067</c:v>
                </c:pt>
                <c:pt idx="930">
                  <c:v>1.2414561562912385</c:v>
                </c:pt>
                <c:pt idx="931">
                  <c:v>1.2421178179955719</c:v>
                </c:pt>
                <c:pt idx="932">
                  <c:v>1.2426354644518482</c:v>
                </c:pt>
                <c:pt idx="933">
                  <c:v>1.2426354644518482</c:v>
                </c:pt>
                <c:pt idx="934">
                  <c:v>1.2426354644518482</c:v>
                </c:pt>
                <c:pt idx="935">
                  <c:v>1.2426354644518482</c:v>
                </c:pt>
                <c:pt idx="936">
                  <c:v>1.2426354644518482</c:v>
                </c:pt>
                <c:pt idx="937">
                  <c:v>1.2426927724403862</c:v>
                </c:pt>
                <c:pt idx="938">
                  <c:v>1.2428669205505725</c:v>
                </c:pt>
                <c:pt idx="939">
                  <c:v>1.2429102410391959</c:v>
                </c:pt>
                <c:pt idx="940">
                  <c:v>1.2431884385033694</c:v>
                </c:pt>
                <c:pt idx="941">
                  <c:v>1.244065343834206</c:v>
                </c:pt>
                <c:pt idx="942">
                  <c:v>1.2451805347055245</c:v>
                </c:pt>
                <c:pt idx="943">
                  <c:v>1.2464127751343603</c:v>
                </c:pt>
                <c:pt idx="944">
                  <c:v>1.2478857150227309</c:v>
                </c:pt>
                <c:pt idx="945">
                  <c:v>1.2496037709596746</c:v>
                </c:pt>
                <c:pt idx="946">
                  <c:v>1.2521778177870175</c:v>
                </c:pt>
                <c:pt idx="947">
                  <c:v>1.2555368961365783</c:v>
                </c:pt>
                <c:pt idx="948">
                  <c:v>1.2584569685643359</c:v>
                </c:pt>
                <c:pt idx="949">
                  <c:v>1.260273952723721</c:v>
                </c:pt>
                <c:pt idx="950">
                  <c:v>1.2603326984948322</c:v>
                </c:pt>
                <c:pt idx="951">
                  <c:v>1.2603326984948322</c:v>
                </c:pt>
                <c:pt idx="952">
                  <c:v>1.2603326984948322</c:v>
                </c:pt>
                <c:pt idx="953">
                  <c:v>1.2603326984948322</c:v>
                </c:pt>
                <c:pt idx="954">
                  <c:v>1.2603326984948322</c:v>
                </c:pt>
                <c:pt idx="955">
                  <c:v>1.2603326984948322</c:v>
                </c:pt>
                <c:pt idx="956">
                  <c:v>1.2603326984948322</c:v>
                </c:pt>
                <c:pt idx="957">
                  <c:v>1.2603326984948322</c:v>
                </c:pt>
                <c:pt idx="958">
                  <c:v>1.2603326984948322</c:v>
                </c:pt>
                <c:pt idx="959">
                  <c:v>1.2633003295450802</c:v>
                </c:pt>
                <c:pt idx="960">
                  <c:v>1.2695345449229563</c:v>
                </c:pt>
                <c:pt idx="961">
                  <c:v>1.2788527356522679</c:v>
                </c:pt>
                <c:pt idx="962">
                  <c:v>1.2894094282203448</c:v>
                </c:pt>
                <c:pt idx="963">
                  <c:v>1.2991628126616457</c:v>
                </c:pt>
                <c:pt idx="964">
                  <c:v>1.3066856885857046</c:v>
                </c:pt>
                <c:pt idx="965">
                  <c:v>1.311473143367123</c:v>
                </c:pt>
                <c:pt idx="966">
                  <c:v>1.3140390911419049</c:v>
                </c:pt>
                <c:pt idx="967">
                  <c:v>1.3153290270675682</c:v>
                </c:pt>
                <c:pt idx="968">
                  <c:v>1.3160336847730725</c:v>
                </c:pt>
                <c:pt idx="969">
                  <c:v>1.3160336847730725</c:v>
                </c:pt>
                <c:pt idx="970">
                  <c:v>1.3160336847730725</c:v>
                </c:pt>
                <c:pt idx="971">
                  <c:v>1.3160336847730725</c:v>
                </c:pt>
                <c:pt idx="972">
                  <c:v>1.3160336847730725</c:v>
                </c:pt>
                <c:pt idx="973">
                  <c:v>1.3160336847730725</c:v>
                </c:pt>
                <c:pt idx="974">
                  <c:v>1.3160336847730725</c:v>
                </c:pt>
                <c:pt idx="975">
                  <c:v>1.3160336847730725</c:v>
                </c:pt>
                <c:pt idx="976">
                  <c:v>1.3160336847730725</c:v>
                </c:pt>
                <c:pt idx="977">
                  <c:v>1.3160336847730725</c:v>
                </c:pt>
                <c:pt idx="978">
                  <c:v>1.3160336847730725</c:v>
                </c:pt>
                <c:pt idx="979">
                  <c:v>1.3160336847730725</c:v>
                </c:pt>
                <c:pt idx="980">
                  <c:v>1.3160336847730725</c:v>
                </c:pt>
                <c:pt idx="981">
                  <c:v>1.3160336847730725</c:v>
                </c:pt>
                <c:pt idx="982">
                  <c:v>1.3160336847730725</c:v>
                </c:pt>
                <c:pt idx="983">
                  <c:v>1.3160336847730725</c:v>
                </c:pt>
                <c:pt idx="984">
                  <c:v>1.3160336847730725</c:v>
                </c:pt>
                <c:pt idx="985">
                  <c:v>1.3160336847730725</c:v>
                </c:pt>
                <c:pt idx="986">
                  <c:v>1.3160336847730725</c:v>
                </c:pt>
                <c:pt idx="987">
                  <c:v>1.3160336847730725</c:v>
                </c:pt>
                <c:pt idx="988">
                  <c:v>1.3160336847730725</c:v>
                </c:pt>
                <c:pt idx="989">
                  <c:v>1.3160336847730725</c:v>
                </c:pt>
                <c:pt idx="990">
                  <c:v>1.3160336847730725</c:v>
                </c:pt>
                <c:pt idx="991">
                  <c:v>1.3160336847730725</c:v>
                </c:pt>
                <c:pt idx="992">
                  <c:v>1.3160336847730725</c:v>
                </c:pt>
                <c:pt idx="993">
                  <c:v>1.3160336847730725</c:v>
                </c:pt>
                <c:pt idx="994">
                  <c:v>1.3160336847730725</c:v>
                </c:pt>
                <c:pt idx="995">
                  <c:v>1.3160336847730725</c:v>
                </c:pt>
                <c:pt idx="996">
                  <c:v>1.3160336847730725</c:v>
                </c:pt>
                <c:pt idx="997">
                  <c:v>1.3160336847730725</c:v>
                </c:pt>
                <c:pt idx="998">
                  <c:v>1.3160336847730725</c:v>
                </c:pt>
                <c:pt idx="999">
                  <c:v>1.3160336847730725</c:v>
                </c:pt>
                <c:pt idx="1000">
                  <c:v>1.3160336847730725</c:v>
                </c:pt>
                <c:pt idx="1001">
                  <c:v>1.3160336847730725</c:v>
                </c:pt>
                <c:pt idx="1002">
                  <c:v>1.3160336847730725</c:v>
                </c:pt>
                <c:pt idx="1003">
                  <c:v>1.3160336847730725</c:v>
                </c:pt>
                <c:pt idx="1004">
                  <c:v>1.3160336847730725</c:v>
                </c:pt>
                <c:pt idx="1005">
                  <c:v>1.3160336847730725</c:v>
                </c:pt>
                <c:pt idx="1006">
                  <c:v>1.3160336847730725</c:v>
                </c:pt>
                <c:pt idx="1007">
                  <c:v>1.3160336847730725</c:v>
                </c:pt>
                <c:pt idx="1008">
                  <c:v>1.3160336847730725</c:v>
                </c:pt>
                <c:pt idx="1009">
                  <c:v>1.3160336847730725</c:v>
                </c:pt>
                <c:pt idx="1010">
                  <c:v>1.3160336847730725</c:v>
                </c:pt>
                <c:pt idx="1011">
                  <c:v>1.3160336847730725</c:v>
                </c:pt>
                <c:pt idx="1012">
                  <c:v>1.3160336847730725</c:v>
                </c:pt>
                <c:pt idx="1013">
                  <c:v>1.3160336847730725</c:v>
                </c:pt>
                <c:pt idx="1014">
                  <c:v>1.3160336847730725</c:v>
                </c:pt>
                <c:pt idx="1015">
                  <c:v>1.3160336847730725</c:v>
                </c:pt>
                <c:pt idx="1016">
                  <c:v>1.3160336847730725</c:v>
                </c:pt>
                <c:pt idx="1017">
                  <c:v>1.3160336847730725</c:v>
                </c:pt>
                <c:pt idx="1018">
                  <c:v>1.3160336847730725</c:v>
                </c:pt>
                <c:pt idx="1019">
                  <c:v>1.3160336847730725</c:v>
                </c:pt>
                <c:pt idx="1020">
                  <c:v>1.3160336847730725</c:v>
                </c:pt>
                <c:pt idx="1021">
                  <c:v>1.3160336847730725</c:v>
                </c:pt>
                <c:pt idx="1022">
                  <c:v>1.3160336847730725</c:v>
                </c:pt>
                <c:pt idx="1023">
                  <c:v>1.3160336847730725</c:v>
                </c:pt>
                <c:pt idx="1024">
                  <c:v>1.3160336847730725</c:v>
                </c:pt>
                <c:pt idx="1025">
                  <c:v>1.3160336847730725</c:v>
                </c:pt>
                <c:pt idx="1026">
                  <c:v>1.3160336847730725</c:v>
                </c:pt>
                <c:pt idx="1027">
                  <c:v>1.3161131315794312</c:v>
                </c:pt>
                <c:pt idx="1028">
                  <c:v>1.3168083408275426</c:v>
                </c:pt>
                <c:pt idx="1029">
                  <c:v>1.3190847082792097</c:v>
                </c:pt>
                <c:pt idx="1030">
                  <c:v>1.3230839522400453</c:v>
                </c:pt>
                <c:pt idx="1031">
                  <c:v>1.3278557970825142</c:v>
                </c:pt>
                <c:pt idx="1032">
                  <c:v>1.3328158719649406</c:v>
                </c:pt>
                <c:pt idx="1033">
                  <c:v>1.3379936938801795</c:v>
                </c:pt>
                <c:pt idx="1034">
                  <c:v>1.343474361915602</c:v>
                </c:pt>
                <c:pt idx="1035">
                  <c:v>1.3488385894506087</c:v>
                </c:pt>
                <c:pt idx="1036">
                  <c:v>1.3536089194319147</c:v>
                </c:pt>
                <c:pt idx="1037">
                  <c:v>1.3579502145567428</c:v>
                </c:pt>
                <c:pt idx="1038">
                  <c:v>1.3625012247821213</c:v>
                </c:pt>
                <c:pt idx="1039">
                  <c:v>1.3678831823726021</c:v>
                </c:pt>
                <c:pt idx="1040">
                  <c:v>1.3738905311494516</c:v>
                </c:pt>
                <c:pt idx="1041">
                  <c:v>1.3799103849466412</c:v>
                </c:pt>
                <c:pt idx="1042">
                  <c:v>1.3850861220934265</c:v>
                </c:pt>
                <c:pt idx="1043">
                  <c:v>1.3887987680151783</c:v>
                </c:pt>
                <c:pt idx="1044">
                  <c:v>1.3911602942862744</c:v>
                </c:pt>
                <c:pt idx="1045">
                  <c:v>1.3928258016061688</c:v>
                </c:pt>
                <c:pt idx="1046">
                  <c:v>1.3944956506734545</c:v>
                </c:pt>
                <c:pt idx="1047">
                  <c:v>1.3962927669314114</c:v>
                </c:pt>
                <c:pt idx="1048">
                  <c:v>1.3976230204276119</c:v>
                </c:pt>
                <c:pt idx="1049">
                  <c:v>1.3977602482048812</c:v>
                </c:pt>
                <c:pt idx="1050">
                  <c:v>1.3977602482048812</c:v>
                </c:pt>
                <c:pt idx="1051">
                  <c:v>1.3977602482048812</c:v>
                </c:pt>
                <c:pt idx="1052">
                  <c:v>1.3977602482048812</c:v>
                </c:pt>
                <c:pt idx="1053">
                  <c:v>1.3977602482048812</c:v>
                </c:pt>
                <c:pt idx="1054">
                  <c:v>1.3977602482048812</c:v>
                </c:pt>
                <c:pt idx="1055">
                  <c:v>1.3977602482048812</c:v>
                </c:pt>
                <c:pt idx="1056">
                  <c:v>1.3977602482048812</c:v>
                </c:pt>
                <c:pt idx="1057">
                  <c:v>1.3977602482048812</c:v>
                </c:pt>
                <c:pt idx="1058">
                  <c:v>1.3977602482048812</c:v>
                </c:pt>
                <c:pt idx="1059">
                  <c:v>1.3977602482048812</c:v>
                </c:pt>
                <c:pt idx="1060">
                  <c:v>1.3977602482048812</c:v>
                </c:pt>
                <c:pt idx="1061">
                  <c:v>1.3977602482048812</c:v>
                </c:pt>
                <c:pt idx="1062">
                  <c:v>1.3977602482048812</c:v>
                </c:pt>
                <c:pt idx="1063">
                  <c:v>1.3982091426514744</c:v>
                </c:pt>
                <c:pt idx="1064">
                  <c:v>1.3994561472500404</c:v>
                </c:pt>
                <c:pt idx="1065">
                  <c:v>1.4022325277039311</c:v>
                </c:pt>
                <c:pt idx="1066">
                  <c:v>1.4060916769484793</c:v>
                </c:pt>
                <c:pt idx="1067">
                  <c:v>1.4090174041649968</c:v>
                </c:pt>
                <c:pt idx="1068">
                  <c:v>1.4105032741565608</c:v>
                </c:pt>
                <c:pt idx="1069">
                  <c:v>1.4120269838458053</c:v>
                </c:pt>
                <c:pt idx="1070">
                  <c:v>1.4146877649617535</c:v>
                </c:pt>
                <c:pt idx="1071">
                  <c:v>1.418756038358592</c:v>
                </c:pt>
                <c:pt idx="1072">
                  <c:v>1.4240414120485994</c:v>
                </c:pt>
                <c:pt idx="1073">
                  <c:v>1.4308719420495088</c:v>
                </c:pt>
                <c:pt idx="1074">
                  <c:v>1.4398644751126362</c:v>
                </c:pt>
                <c:pt idx="1075">
                  <c:v>1.4506311588173142</c:v>
                </c:pt>
                <c:pt idx="1076">
                  <c:v>1.4615055413320048</c:v>
                </c:pt>
                <c:pt idx="1077">
                  <c:v>1.471285506931334</c:v>
                </c:pt>
                <c:pt idx="1078">
                  <c:v>1.4797860405063745</c:v>
                </c:pt>
                <c:pt idx="1079">
                  <c:v>1.4876473127129779</c:v>
                </c:pt>
                <c:pt idx="1080">
                  <c:v>1.4943483168690548</c:v>
                </c:pt>
                <c:pt idx="1081">
                  <c:v>1.4985699196442313</c:v>
                </c:pt>
                <c:pt idx="1082">
                  <c:v>1.5001525169493706</c:v>
                </c:pt>
                <c:pt idx="1083">
                  <c:v>1.5001525169493706</c:v>
                </c:pt>
                <c:pt idx="1084">
                  <c:v>1.5001525169493706</c:v>
                </c:pt>
                <c:pt idx="1085">
                  <c:v>1.5001525169493706</c:v>
                </c:pt>
                <c:pt idx="1086">
                  <c:v>1.5007729396364369</c:v>
                </c:pt>
                <c:pt idx="1087">
                  <c:v>1.5024401147041146</c:v>
                </c:pt>
                <c:pt idx="1088">
                  <c:v>1.5042426642692137</c:v>
                </c:pt>
                <c:pt idx="1089">
                  <c:v>1.5059184611489345</c:v>
                </c:pt>
                <c:pt idx="1090">
                  <c:v>1.5074629674143636</c:v>
                </c:pt>
                <c:pt idx="1091">
                  <c:v>1.5094013455226678</c:v>
                </c:pt>
                <c:pt idx="1092">
                  <c:v>1.512673656913252</c:v>
                </c:pt>
                <c:pt idx="1093">
                  <c:v>1.5177610630261644</c:v>
                </c:pt>
                <c:pt idx="1094">
                  <c:v>1.5234227385798225</c:v>
                </c:pt>
                <c:pt idx="1095">
                  <c:v>1.5279593747065243</c:v>
                </c:pt>
                <c:pt idx="1096">
                  <c:v>1.530993868402506</c:v>
                </c:pt>
                <c:pt idx="1097">
                  <c:v>1.532471893728159</c:v>
                </c:pt>
                <c:pt idx="1098">
                  <c:v>1.532471893728159</c:v>
                </c:pt>
                <c:pt idx="1099">
                  <c:v>1.532471893728159</c:v>
                </c:pt>
                <c:pt idx="1100">
                  <c:v>1.532471893728159</c:v>
                </c:pt>
                <c:pt idx="1101">
                  <c:v>1.532471893728159</c:v>
                </c:pt>
                <c:pt idx="1102">
                  <c:v>1.5338696818873792</c:v>
                </c:pt>
                <c:pt idx="1103">
                  <c:v>1.5377774192100584</c:v>
                </c:pt>
                <c:pt idx="1104">
                  <c:v>1.5440845773289333</c:v>
                </c:pt>
                <c:pt idx="1105">
                  <c:v>1.5509239967601267</c:v>
                </c:pt>
                <c:pt idx="1106">
                  <c:v>1.5558262956585296</c:v>
                </c:pt>
                <c:pt idx="1107">
                  <c:v>1.5583368755002007</c:v>
                </c:pt>
                <c:pt idx="1108">
                  <c:v>1.5586848829600466</c:v>
                </c:pt>
                <c:pt idx="1109">
                  <c:v>1.5586848829600466</c:v>
                </c:pt>
                <c:pt idx="1110">
                  <c:v>1.5586848829600466</c:v>
                </c:pt>
                <c:pt idx="1111">
                  <c:v>1.5593733128616232</c:v>
                </c:pt>
                <c:pt idx="1112">
                  <c:v>1.5629387889223669</c:v>
                </c:pt>
                <c:pt idx="1113">
                  <c:v>1.5702354500989464</c:v>
                </c:pt>
                <c:pt idx="1114">
                  <c:v>1.579935965631541</c:v>
                </c:pt>
                <c:pt idx="1115">
                  <c:v>1.58811572056179</c:v>
                </c:pt>
                <c:pt idx="1116">
                  <c:v>1.5927732232563958</c:v>
                </c:pt>
                <c:pt idx="1117">
                  <c:v>1.5946557226983702</c:v>
                </c:pt>
                <c:pt idx="1118">
                  <c:v>1.5946557226983702</c:v>
                </c:pt>
                <c:pt idx="1119">
                  <c:v>1.5946557226983702</c:v>
                </c:pt>
                <c:pt idx="1120">
                  <c:v>1.5946557226983702</c:v>
                </c:pt>
                <c:pt idx="1121">
                  <c:v>1.5947508768921461</c:v>
                </c:pt>
                <c:pt idx="1122">
                  <c:v>1.5947508768921461</c:v>
                </c:pt>
                <c:pt idx="1123">
                  <c:v>1.5947508768921461</c:v>
                </c:pt>
                <c:pt idx="1124">
                  <c:v>1.5947508768921461</c:v>
                </c:pt>
                <c:pt idx="1125">
                  <c:v>1.5947508768921461</c:v>
                </c:pt>
                <c:pt idx="1126">
                  <c:v>1.5947508768921461</c:v>
                </c:pt>
                <c:pt idx="1127">
                  <c:v>1.5947508768921461</c:v>
                </c:pt>
                <c:pt idx="1128">
                  <c:v>1.5947508768921461</c:v>
                </c:pt>
                <c:pt idx="1129">
                  <c:v>1.5947508768921461</c:v>
                </c:pt>
                <c:pt idx="1130">
                  <c:v>1.5947508768921461</c:v>
                </c:pt>
                <c:pt idx="1131">
                  <c:v>1.5947508768921461</c:v>
                </c:pt>
                <c:pt idx="1132">
                  <c:v>1.5947508768921461</c:v>
                </c:pt>
                <c:pt idx="1133">
                  <c:v>1.5947508768921461</c:v>
                </c:pt>
                <c:pt idx="1134">
                  <c:v>1.5947508768921461</c:v>
                </c:pt>
                <c:pt idx="1135">
                  <c:v>1.5947508768921461</c:v>
                </c:pt>
                <c:pt idx="1136">
                  <c:v>1.5947508768921461</c:v>
                </c:pt>
                <c:pt idx="1137">
                  <c:v>1.5947508768921461</c:v>
                </c:pt>
                <c:pt idx="1138">
                  <c:v>1.5949305754461491</c:v>
                </c:pt>
                <c:pt idx="1139">
                  <c:v>1.5953351326683374</c:v>
                </c:pt>
                <c:pt idx="1140">
                  <c:v>1.5958788433863536</c:v>
                </c:pt>
                <c:pt idx="1141">
                  <c:v>1.5967788083739411</c:v>
                </c:pt>
                <c:pt idx="1142">
                  <c:v>1.5985632862647181</c:v>
                </c:pt>
                <c:pt idx="1143">
                  <c:v>1.6015410273155914</c:v>
                </c:pt>
                <c:pt idx="1144">
                  <c:v>1.6046536853281768</c:v>
                </c:pt>
                <c:pt idx="1145">
                  <c:v>1.6063993729940333</c:v>
                </c:pt>
                <c:pt idx="1146">
                  <c:v>1.6063993729940333</c:v>
                </c:pt>
                <c:pt idx="1147">
                  <c:v>1.6063993729940333</c:v>
                </c:pt>
                <c:pt idx="1148">
                  <c:v>1.6063993729940333</c:v>
                </c:pt>
                <c:pt idx="1149">
                  <c:v>1.6063993729940333</c:v>
                </c:pt>
                <c:pt idx="1150">
                  <c:v>1.6063993729940333</c:v>
                </c:pt>
                <c:pt idx="1151">
                  <c:v>1.6066301441333828</c:v>
                </c:pt>
                <c:pt idx="1152">
                  <c:v>1.6073700013281487</c:v>
                </c:pt>
                <c:pt idx="1153">
                  <c:v>1.6097492380616383</c:v>
                </c:pt>
                <c:pt idx="1154">
                  <c:v>1.6148205952266972</c:v>
                </c:pt>
                <c:pt idx="1155">
                  <c:v>1.6214940496416437</c:v>
                </c:pt>
                <c:pt idx="1156">
                  <c:v>1.627903059346222</c:v>
                </c:pt>
                <c:pt idx="1157">
                  <c:v>1.6349641891142326</c:v>
                </c:pt>
                <c:pt idx="1158">
                  <c:v>1.6439937485536915</c:v>
                </c:pt>
                <c:pt idx="1159">
                  <c:v>1.6553575232486983</c:v>
                </c:pt>
                <c:pt idx="1160">
                  <c:v>1.6678865656124393</c:v>
                </c:pt>
                <c:pt idx="1161">
                  <c:v>1.6799266696300343</c:v>
                </c:pt>
                <c:pt idx="1162">
                  <c:v>1.6913680464176888</c:v>
                </c:pt>
                <c:pt idx="1163">
                  <c:v>1.7029128801827529</c:v>
                </c:pt>
                <c:pt idx="1164">
                  <c:v>1.714740446963037</c:v>
                </c:pt>
                <c:pt idx="1165">
                  <c:v>1.7267943883197934</c:v>
                </c:pt>
                <c:pt idx="1166">
                  <c:v>1.7362829550829655</c:v>
                </c:pt>
                <c:pt idx="1167">
                  <c:v>1.7428914940733091</c:v>
                </c:pt>
                <c:pt idx="1168">
                  <c:v>1.7504774299928312</c:v>
                </c:pt>
                <c:pt idx="1169">
                  <c:v>1.7589841915765696</c:v>
                </c:pt>
                <c:pt idx="1170">
                  <c:v>1.7672022591826728</c:v>
                </c:pt>
                <c:pt idx="1171">
                  <c:v>1.7752766141596372</c:v>
                </c:pt>
                <c:pt idx="1172">
                  <c:v>1.7830021473009965</c:v>
                </c:pt>
                <c:pt idx="1173">
                  <c:v>1.7903374850327747</c:v>
                </c:pt>
                <c:pt idx="1174">
                  <c:v>1.7974421731867301</c:v>
                </c:pt>
                <c:pt idx="1175">
                  <c:v>1.804106982053052</c:v>
                </c:pt>
                <c:pt idx="1176">
                  <c:v>1.8102977666108191</c:v>
                </c:pt>
                <c:pt idx="1177">
                  <c:v>1.8163789704278059</c:v>
                </c:pt>
                <c:pt idx="1178">
                  <c:v>1.8229311641042383</c:v>
                </c:pt>
                <c:pt idx="1179">
                  <c:v>1.8299847860820104</c:v>
                </c:pt>
                <c:pt idx="1180">
                  <c:v>1.8371519992494092</c:v>
                </c:pt>
                <c:pt idx="1181">
                  <c:v>1.844232760539668</c:v>
                </c:pt>
                <c:pt idx="1182">
                  <c:v>1.8508061836581047</c:v>
                </c:pt>
                <c:pt idx="1183">
                  <c:v>1.856840822763836</c:v>
                </c:pt>
                <c:pt idx="1184">
                  <c:v>1.8625244044771234</c:v>
                </c:pt>
                <c:pt idx="1185">
                  <c:v>1.8676353921799813</c:v>
                </c:pt>
                <c:pt idx="1186">
                  <c:v>1.8717345442009208</c:v>
                </c:pt>
                <c:pt idx="1187">
                  <c:v>1.875210065803975</c:v>
                </c:pt>
                <c:pt idx="1188">
                  <c:v>1.8786855874070294</c:v>
                </c:pt>
                <c:pt idx="1189">
                  <c:v>1.8821611090100836</c:v>
                </c:pt>
                <c:pt idx="1190">
                  <c:v>1.8856366306131378</c:v>
                </c:pt>
                <c:pt idx="1191">
                  <c:v>1.889112152216192</c:v>
                </c:pt>
                <c:pt idx="1192">
                  <c:v>1.8925876738192464</c:v>
                </c:pt>
                <c:pt idx="1193">
                  <c:v>1.8960631954223006</c:v>
                </c:pt>
                <c:pt idx="1194">
                  <c:v>1.8995387170253548</c:v>
                </c:pt>
                <c:pt idx="1195">
                  <c:v>1.9032221154343709</c:v>
                </c:pt>
                <c:pt idx="1196">
                  <c:v>1.9069131573495886</c:v>
                </c:pt>
                <c:pt idx="1197">
                  <c:v>1.910604199264806</c:v>
                </c:pt>
                <c:pt idx="1198">
                  <c:v>1.9151361900517063</c:v>
                </c:pt>
                <c:pt idx="1199">
                  <c:v>1.9205393599232077</c:v>
                </c:pt>
                <c:pt idx="1200">
                  <c:v>1.9268314871899856</c:v>
                </c:pt>
                <c:pt idx="1201">
                  <c:v>1.9338439429955203</c:v>
                </c:pt>
                <c:pt idx="1202">
                  <c:v>1.9405186923211735</c:v>
                </c:pt>
                <c:pt idx="1203">
                  <c:v>1.946397872241558</c:v>
                </c:pt>
                <c:pt idx="1204">
                  <c:v>1.9514527794285561</c:v>
                </c:pt>
                <c:pt idx="1205">
                  <c:v>1.9558763599414248</c:v>
                </c:pt>
                <c:pt idx="1206">
                  <c:v>1.9600916949442886</c:v>
                </c:pt>
                <c:pt idx="1207">
                  <c:v>1.9643153816657353</c:v>
                </c:pt>
                <c:pt idx="1208">
                  <c:v>1.9685474324901846</c:v>
                </c:pt>
                <c:pt idx="1209">
                  <c:v>1.9725703818244571</c:v>
                </c:pt>
                <c:pt idx="1210">
                  <c:v>1.9763758531683893</c:v>
                </c:pt>
                <c:pt idx="1211">
                  <c:v>1.9801813245123214</c:v>
                </c:pt>
                <c:pt idx="1212">
                  <c:v>1.9837693178659135</c:v>
                </c:pt>
                <c:pt idx="1213">
                  <c:v>1.987349604569415</c:v>
                </c:pt>
                <c:pt idx="1214">
                  <c:v>1.9911471459798991</c:v>
                </c:pt>
                <c:pt idx="1215">
                  <c:v>1.9949446873903831</c:v>
                </c:pt>
                <c:pt idx="1216">
                  <c:v>1.9985249740938846</c:v>
                </c:pt>
                <c:pt idx="1217">
                  <c:v>2.0018805351208315</c:v>
                </c:pt>
                <c:pt idx="1218">
                  <c:v>2.0052286375626256</c:v>
                </c:pt>
                <c:pt idx="1219">
                  <c:v>2.0085692937909454</c:v>
                </c:pt>
                <c:pt idx="1220">
                  <c:v>2.0116861545911768</c:v>
                </c:pt>
                <c:pt idx="1221">
                  <c:v>2.0143568012612234</c:v>
                </c:pt>
                <c:pt idx="1222">
                  <c:v>2.0167920586733858</c:v>
                </c:pt>
                <c:pt idx="1223">
                  <c:v>2.0189933770702218</c:v>
                </c:pt>
                <c:pt idx="1224">
                  <c:v>2.0213836238558436</c:v>
                </c:pt>
                <c:pt idx="1225">
                  <c:v>2.0241875916063803</c:v>
                </c:pt>
                <c:pt idx="1226">
                  <c:v>2.0271907536864195</c:v>
                </c:pt>
                <c:pt idx="1227">
                  <c:v>2.0301869133478143</c:v>
                </c:pt>
                <c:pt idx="1228">
                  <c:v>2.0331691045479672</c:v>
                </c:pt>
                <c:pt idx="1229">
                  <c:v>2.0361443296800399</c:v>
                </c:pt>
                <c:pt idx="1230">
                  <c:v>2.0388942095976463</c:v>
                </c:pt>
                <c:pt idx="1231">
                  <c:v>2.0418416912437158</c:v>
                </c:pt>
                <c:pt idx="1232">
                  <c:v>2.0452038261303795</c:v>
                </c:pt>
                <c:pt idx="1233">
                  <c:v>2.0485659610170428</c:v>
                </c:pt>
                <c:pt idx="1234">
                  <c:v>2.0519207556260297</c:v>
                </c:pt>
                <c:pt idx="1235">
                  <c:v>2.0550649940287635</c:v>
                </c:pt>
                <c:pt idx="1236">
                  <c:v>2.0577748151958186</c:v>
                </c:pt>
                <c:pt idx="1237">
                  <c:v>2.0598423902790066</c:v>
                </c:pt>
                <c:pt idx="1238">
                  <c:v>2.0610461949712704</c:v>
                </c:pt>
                <c:pt idx="1239">
                  <c:v>2.0615986296445725</c:v>
                </c:pt>
                <c:pt idx="1240">
                  <c:v>2.0619119985519507</c:v>
                </c:pt>
                <c:pt idx="1241">
                  <c:v>2.0624019643276732</c:v>
                </c:pt>
                <c:pt idx="1242">
                  <c:v>2.0630659710065644</c:v>
                </c:pt>
                <c:pt idx="1243">
                  <c:v>2.0637048707885173</c:v>
                </c:pt>
                <c:pt idx="1244">
                  <c:v>2.0643150007484792</c:v>
                </c:pt>
                <c:pt idx="1245">
                  <c:v>2.065098967101695</c:v>
                </c:pt>
                <c:pt idx="1246">
                  <c:v>2.0656610720228317</c:v>
                </c:pt>
                <c:pt idx="1247">
                  <c:v>2.0660007605562574</c:v>
                </c:pt>
                <c:pt idx="1248">
                  <c:v>2.0663152909935039</c:v>
                </c:pt>
                <c:pt idx="1249">
                  <c:v>2.0666052046178005</c:v>
                </c:pt>
                <c:pt idx="1250">
                  <c:v>2.0670614990462206</c:v>
                </c:pt>
                <c:pt idx="1251">
                  <c:v>2.0676853588903978</c:v>
                </c:pt>
                <c:pt idx="1252">
                  <c:v>2.0682867119500972</c:v>
                </c:pt>
                <c:pt idx="1253">
                  <c:v>2.0688659439770563</c:v>
                </c:pt>
                <c:pt idx="1254">
                  <c:v>2.0694234379709187</c:v>
                </c:pt>
                <c:pt idx="1255">
                  <c:v>2.0699595741792356</c:v>
                </c:pt>
                <c:pt idx="1256">
                  <c:v>2.0704747300974637</c:v>
                </c:pt>
                <c:pt idx="1257">
                  <c:v>2.0709692804689683</c:v>
                </c:pt>
                <c:pt idx="1258">
                  <c:v>2.0714435972850205</c:v>
                </c:pt>
                <c:pt idx="1259">
                  <c:v>2.0720764531875515</c:v>
                </c:pt>
                <c:pt idx="1260">
                  <c:v>2.0730464931205352</c:v>
                </c:pt>
                <c:pt idx="1261">
                  <c:v>2.0743538047118286</c:v>
                </c:pt>
                <c:pt idx="1262">
                  <c:v>2.076351141310373</c:v>
                </c:pt>
                <c:pt idx="1263">
                  <c:v>2.079051373918765</c:v>
                </c:pt>
                <c:pt idx="1264">
                  <c:v>2.0822855149413839</c:v>
                </c:pt>
                <c:pt idx="1265">
                  <c:v>2.085893159747541</c:v>
                </c:pt>
                <c:pt idx="1266">
                  <c:v>2.0893452174840386</c:v>
                </c:pt>
                <c:pt idx="1267">
                  <c:v>2.0926336122732301</c:v>
                </c:pt>
                <c:pt idx="1268">
                  <c:v>2.0955793114301824</c:v>
                </c:pt>
                <c:pt idx="1269">
                  <c:v>2.0978122901095513</c:v>
                </c:pt>
                <c:pt idx="1270">
                  <c:v>2.0995010829246175</c:v>
                </c:pt>
                <c:pt idx="1271">
                  <c:v>2.1008213561082432</c:v>
                </c:pt>
                <c:pt idx="1272">
                  <c:v>2.1019481967476228</c:v>
                </c:pt>
                <c:pt idx="1273">
                  <c:v>2.1032341068256719</c:v>
                </c:pt>
                <c:pt idx="1274">
                  <c:v>2.104681903705222</c:v>
                </c:pt>
                <c:pt idx="1275">
                  <c:v>2.1062903373584989</c:v>
                </c:pt>
                <c:pt idx="1276">
                  <c:v>2.1084099802919032</c:v>
                </c:pt>
                <c:pt idx="1277">
                  <c:v>2.1110500967319634</c:v>
                </c:pt>
                <c:pt idx="1278">
                  <c:v>2.1138698944813612</c:v>
                </c:pt>
                <c:pt idx="1279">
                  <c:v>2.1168698300194437</c:v>
                </c:pt>
                <c:pt idx="1280">
                  <c:v>2.1200570263215872</c:v>
                </c:pt>
                <c:pt idx="1281">
                  <c:v>2.1229079237175505</c:v>
                </c:pt>
                <c:pt idx="1282">
                  <c:v>2.1255839902444826</c:v>
                </c:pt>
                <c:pt idx="1283">
                  <c:v>2.1282660832954199</c:v>
                </c:pt>
                <c:pt idx="1284">
                  <c:v>2.1307731221939683</c:v>
                </c:pt>
                <c:pt idx="1285">
                  <c:v>2.1329300527877386</c:v>
                </c:pt>
                <c:pt idx="1286">
                  <c:v>2.1347270648386356</c:v>
                </c:pt>
                <c:pt idx="1287">
                  <c:v>2.1363401454868667</c:v>
                </c:pt>
                <c:pt idx="1288">
                  <c:v>2.1375923325758439</c:v>
                </c:pt>
                <c:pt idx="1289">
                  <c:v>2.1386552981399314</c:v>
                </c:pt>
                <c:pt idx="1290">
                  <c:v>2.1398743958328605</c:v>
                </c:pt>
                <c:pt idx="1291">
                  <c:v>2.1410812470190206</c:v>
                </c:pt>
                <c:pt idx="1292">
                  <c:v>2.1419316222693214</c:v>
                </c:pt>
                <c:pt idx="1293">
                  <c:v>2.1425951830797874</c:v>
                </c:pt>
                <c:pt idx="1294">
                  <c:v>2.1432423124956279</c:v>
                </c:pt>
                <c:pt idx="1295">
                  <c:v>2.1442068353871977</c:v>
                </c:pt>
                <c:pt idx="1296">
                  <c:v>2.1458249090484047</c:v>
                </c:pt>
                <c:pt idx="1297">
                  <c:v>2.1481020598567047</c:v>
                </c:pt>
                <c:pt idx="1298">
                  <c:v>2.1508829932444948</c:v>
                </c:pt>
                <c:pt idx="1299">
                  <c:v>2.1540092618035467</c:v>
                </c:pt>
                <c:pt idx="1300">
                  <c:v>2.157155235983955</c:v>
                </c:pt>
                <c:pt idx="1301">
                  <c:v>2.1601467091381354</c:v>
                </c:pt>
                <c:pt idx="1302">
                  <c:v>2.1631509587754421</c:v>
                </c:pt>
                <c:pt idx="1303">
                  <c:v>2.1663366022073038</c:v>
                </c:pt>
                <c:pt idx="1304">
                  <c:v>2.169372961172197</c:v>
                </c:pt>
                <c:pt idx="1305">
                  <c:v>2.1720768267881727</c:v>
                </c:pt>
                <c:pt idx="1306">
                  <c:v>2.1746170109441563</c:v>
                </c:pt>
                <c:pt idx="1307">
                  <c:v>2.1769874997483343</c:v>
                </c:pt>
                <c:pt idx="1308">
                  <c:v>2.1791882932007067</c:v>
                </c:pt>
                <c:pt idx="1309">
                  <c:v>2.1813837426113389</c:v>
                </c:pt>
                <c:pt idx="1310">
                  <c:v>2.1835791920219711</c:v>
                </c:pt>
                <c:pt idx="1311">
                  <c:v>2.185600058276322</c:v>
                </c:pt>
                <c:pt idx="1312">
                  <c:v>2.1874467975989167</c:v>
                </c:pt>
                <c:pt idx="1313">
                  <c:v>2.1889466516806046</c:v>
                </c:pt>
                <c:pt idx="1314">
                  <c:v>2.1904333265211675</c:v>
                </c:pt>
                <c:pt idx="1315">
                  <c:v>2.1919112631290241</c:v>
                </c:pt>
                <c:pt idx="1316">
                  <c:v>2.1927089933524377</c:v>
                </c:pt>
                <c:pt idx="1317">
                  <c:v>2.1933208146174845</c:v>
                </c:pt>
                <c:pt idx="1318">
                  <c:v>2.1942492003522762</c:v>
                </c:pt>
                <c:pt idx="1319">
                  <c:v>2.1961453950715923</c:v>
                </c:pt>
                <c:pt idx="1320">
                  <c:v>2.1995283654836433</c:v>
                </c:pt>
                <c:pt idx="1321">
                  <c:v>2.2041025462505432</c:v>
                </c:pt>
                <c:pt idx="1322">
                  <c:v>2.2099243481888955</c:v>
                </c:pt>
                <c:pt idx="1323">
                  <c:v>2.2170581357860319</c:v>
                </c:pt>
                <c:pt idx="1324">
                  <c:v>2.2249029872926549</c:v>
                </c:pt>
                <c:pt idx="1325">
                  <c:v>2.2320546636939915</c:v>
                </c:pt>
                <c:pt idx="1326">
                  <c:v>2.2375426211937688</c:v>
                </c:pt>
                <c:pt idx="1327">
                  <c:v>2.2414548545671167</c:v>
                </c:pt>
                <c:pt idx="1328">
                  <c:v>2.2444780401966007</c:v>
                </c:pt>
                <c:pt idx="1329">
                  <c:v>2.2471395067867097</c:v>
                </c:pt>
                <c:pt idx="1330">
                  <c:v>2.2498009733768192</c:v>
                </c:pt>
                <c:pt idx="1331">
                  <c:v>2.2524624399669282</c:v>
                </c:pt>
                <c:pt idx="1332">
                  <c:v>2.2549430470373499</c:v>
                </c:pt>
                <c:pt idx="1333">
                  <c:v>2.2568759015845519</c:v>
                </c:pt>
                <c:pt idx="1334">
                  <c:v>2.2584333632614548</c:v>
                </c:pt>
                <c:pt idx="1335">
                  <c:v>2.2599767969651832</c:v>
                </c:pt>
                <c:pt idx="1336">
                  <c:v>2.2618635481484133</c:v>
                </c:pt>
                <c:pt idx="1337">
                  <c:v>2.2641020346757257</c:v>
                </c:pt>
                <c:pt idx="1338">
                  <c:v>2.2665131934744904</c:v>
                </c:pt>
                <c:pt idx="1339">
                  <c:v>2.269102532392651</c:v>
                </c:pt>
                <c:pt idx="1340">
                  <c:v>2.2718700514302075</c:v>
                </c:pt>
                <c:pt idx="1341">
                  <c:v>2.2748221515685336</c:v>
                </c:pt>
                <c:pt idx="1342">
                  <c:v>2.2783165429267633</c:v>
                </c:pt>
                <c:pt idx="1343">
                  <c:v>2.2823779198469838</c:v>
                </c:pt>
                <c:pt idx="1344">
                  <c:v>2.2864705661733038</c:v>
                </c:pt>
                <c:pt idx="1345">
                  <c:v>2.290413340537198</c:v>
                </c:pt>
                <c:pt idx="1346">
                  <c:v>2.2938332014212173</c:v>
                </c:pt>
                <c:pt idx="1347">
                  <c:v>2.296713486989971</c:v>
                </c:pt>
                <c:pt idx="1348">
                  <c:v>2.2990471748992243</c:v>
                </c:pt>
                <c:pt idx="1349">
                  <c:v>2.3000972393325307</c:v>
                </c:pt>
                <c:pt idx="1350">
                  <c:v>2.3000972393325307</c:v>
                </c:pt>
                <c:pt idx="1351">
                  <c:v>2.3000972393325307</c:v>
                </c:pt>
                <c:pt idx="1352">
                  <c:v>2.3000972393325307</c:v>
                </c:pt>
                <c:pt idx="1353">
                  <c:v>2.3000972393325307</c:v>
                </c:pt>
                <c:pt idx="1354">
                  <c:v>2.3000972393325307</c:v>
                </c:pt>
                <c:pt idx="1355">
                  <c:v>2.3000972393325307</c:v>
                </c:pt>
                <c:pt idx="1356">
                  <c:v>2.3000972393325307</c:v>
                </c:pt>
                <c:pt idx="1357">
                  <c:v>2.3000972393325307</c:v>
                </c:pt>
                <c:pt idx="1358">
                  <c:v>2.3000972393325307</c:v>
                </c:pt>
                <c:pt idx="1359">
                  <c:v>2.3000972393325307</c:v>
                </c:pt>
                <c:pt idx="1360">
                  <c:v>2.3000972393325307</c:v>
                </c:pt>
                <c:pt idx="1361">
                  <c:v>2.3000972393325307</c:v>
                </c:pt>
                <c:pt idx="1362">
                  <c:v>2.3000972393325307</c:v>
                </c:pt>
                <c:pt idx="1363">
                  <c:v>2.3019501202674877</c:v>
                </c:pt>
                <c:pt idx="1364">
                  <c:v>2.3062583788384403</c:v>
                </c:pt>
                <c:pt idx="1365">
                  <c:v>2.3109649274632145</c:v>
                </c:pt>
                <c:pt idx="1366">
                  <c:v>2.3139285518014536</c:v>
                </c:pt>
                <c:pt idx="1367">
                  <c:v>2.3146586000300515</c:v>
                </c:pt>
                <c:pt idx="1368">
                  <c:v>2.3146586000300515</c:v>
                </c:pt>
                <c:pt idx="1369">
                  <c:v>2.3146586000300515</c:v>
                </c:pt>
                <c:pt idx="1370">
                  <c:v>2.3146586000300515</c:v>
                </c:pt>
                <c:pt idx="1371">
                  <c:v>2.3153881810183381</c:v>
                </c:pt>
                <c:pt idx="1372">
                  <c:v>2.316892108690916</c:v>
                </c:pt>
                <c:pt idx="1373">
                  <c:v>2.3177507474599173</c:v>
                </c:pt>
                <c:pt idx="1374">
                  <c:v>2.3177507474599173</c:v>
                </c:pt>
                <c:pt idx="1375">
                  <c:v>2.3177507474599173</c:v>
                </c:pt>
                <c:pt idx="1376">
                  <c:v>2.3177507474599173</c:v>
                </c:pt>
                <c:pt idx="1377">
                  <c:v>2.3177507474599173</c:v>
                </c:pt>
                <c:pt idx="1378">
                  <c:v>2.3177507474599173</c:v>
                </c:pt>
                <c:pt idx="1379">
                  <c:v>2.3177507474599173</c:v>
                </c:pt>
                <c:pt idx="1380">
                  <c:v>2.3177507474599173</c:v>
                </c:pt>
                <c:pt idx="1381">
                  <c:v>2.3177507474599173</c:v>
                </c:pt>
                <c:pt idx="1382">
                  <c:v>2.3181277409171543</c:v>
                </c:pt>
                <c:pt idx="1383">
                  <c:v>2.3223992955813846</c:v>
                </c:pt>
                <c:pt idx="1384">
                  <c:v>2.3277255484415456</c:v>
                </c:pt>
                <c:pt idx="1385">
                  <c:v>2.3315156700964796</c:v>
                </c:pt>
                <c:pt idx="1386">
                  <c:v>2.3339540904430671</c:v>
                </c:pt>
                <c:pt idx="1387">
                  <c:v>2.3370453295749285</c:v>
                </c:pt>
                <c:pt idx="1388">
                  <c:v>2.3422315699535625</c:v>
                </c:pt>
                <c:pt idx="1389">
                  <c:v>2.3499364777374394</c:v>
                </c:pt>
                <c:pt idx="1390">
                  <c:v>2.3590246667753663</c:v>
                </c:pt>
                <c:pt idx="1391">
                  <c:v>2.3673049074232493</c:v>
                </c:pt>
                <c:pt idx="1392">
                  <c:v>2.3734503720308102</c:v>
                </c:pt>
                <c:pt idx="1393">
                  <c:v>2.3773640906047953</c:v>
                </c:pt>
                <c:pt idx="1394">
                  <c:v>2.3794899546725468</c:v>
                </c:pt>
                <c:pt idx="1395">
                  <c:v>2.3806351582335483</c:v>
                </c:pt>
                <c:pt idx="1396">
                  <c:v>2.3810408276908803</c:v>
                </c:pt>
                <c:pt idx="1397">
                  <c:v>2.3810408276908803</c:v>
                </c:pt>
                <c:pt idx="1398">
                  <c:v>2.3810408276908803</c:v>
                </c:pt>
                <c:pt idx="1399">
                  <c:v>2.3810408276908803</c:v>
                </c:pt>
                <c:pt idx="1400">
                  <c:v>2.3810408276908803</c:v>
                </c:pt>
                <c:pt idx="1401">
                  <c:v>2.3810408276908803</c:v>
                </c:pt>
                <c:pt idx="1402">
                  <c:v>2.3810408276908803</c:v>
                </c:pt>
                <c:pt idx="1403">
                  <c:v>2.3810408276908803</c:v>
                </c:pt>
                <c:pt idx="1404">
                  <c:v>2.3810408276908803</c:v>
                </c:pt>
                <c:pt idx="1405">
                  <c:v>2.3810408276908803</c:v>
                </c:pt>
                <c:pt idx="1406">
                  <c:v>2.3810408276908803</c:v>
                </c:pt>
                <c:pt idx="1407">
                  <c:v>2.3810408276908803</c:v>
                </c:pt>
                <c:pt idx="1408">
                  <c:v>2.3814110590094835</c:v>
                </c:pt>
                <c:pt idx="1409">
                  <c:v>2.3823366596764393</c:v>
                </c:pt>
                <c:pt idx="1410">
                  <c:v>2.3829626667154717</c:v>
                </c:pt>
                <c:pt idx="1411">
                  <c:v>2.3832801797313716</c:v>
                </c:pt>
                <c:pt idx="1412">
                  <c:v>2.3834117460538957</c:v>
                </c:pt>
                <c:pt idx="1413">
                  <c:v>2.383778616918399</c:v>
                </c:pt>
                <c:pt idx="1414">
                  <c:v>2.3852242852198851</c:v>
                </c:pt>
                <c:pt idx="1415">
                  <c:v>2.3885131299294993</c:v>
                </c:pt>
                <c:pt idx="1416">
                  <c:v>2.3937486922218798</c:v>
                </c:pt>
                <c:pt idx="1417">
                  <c:v>2.4001690719192799</c:v>
                </c:pt>
                <c:pt idx="1418">
                  <c:v>2.4062462274588605</c:v>
                </c:pt>
                <c:pt idx="1419">
                  <c:v>2.4101792086074174</c:v>
                </c:pt>
                <c:pt idx="1420">
                  <c:v>2.4111223676580265</c:v>
                </c:pt>
                <c:pt idx="1421">
                  <c:v>2.4111223676580265</c:v>
                </c:pt>
                <c:pt idx="1422">
                  <c:v>2.4111223676580265</c:v>
                </c:pt>
                <c:pt idx="1423">
                  <c:v>2.4111223676580265</c:v>
                </c:pt>
                <c:pt idx="1424">
                  <c:v>2.4113210886674925</c:v>
                </c:pt>
                <c:pt idx="1425">
                  <c:v>2.4136089795981865</c:v>
                </c:pt>
                <c:pt idx="1426">
                  <c:v>2.4183690762065937</c:v>
                </c:pt>
                <c:pt idx="1427">
                  <c:v>2.4240983229978288</c:v>
                </c:pt>
                <c:pt idx="1428">
                  <c:v>2.4278444583007697</c:v>
                </c:pt>
                <c:pt idx="1429">
                  <c:v>2.4289066861948898</c:v>
                </c:pt>
                <c:pt idx="1430">
                  <c:v>2.4289066861948898</c:v>
                </c:pt>
                <c:pt idx="1431">
                  <c:v>2.4289066861948898</c:v>
                </c:pt>
                <c:pt idx="1432">
                  <c:v>2.4289066861948898</c:v>
                </c:pt>
                <c:pt idx="1433">
                  <c:v>2.4289066861948898</c:v>
                </c:pt>
                <c:pt idx="1434">
                  <c:v>2.4289066861948898</c:v>
                </c:pt>
                <c:pt idx="1435">
                  <c:v>2.4289066861948898</c:v>
                </c:pt>
                <c:pt idx="1436">
                  <c:v>2.4289066861948898</c:v>
                </c:pt>
                <c:pt idx="1437">
                  <c:v>2.4301754830540645</c:v>
                </c:pt>
                <c:pt idx="1438">
                  <c:v>2.4316783459281313</c:v>
                </c:pt>
                <c:pt idx="1439">
                  <c:v>2.4326085337320755</c:v>
                </c:pt>
                <c:pt idx="1440">
                  <c:v>2.4327536266710248</c:v>
                </c:pt>
                <c:pt idx="1441">
                  <c:v>2.4327536266710248</c:v>
                </c:pt>
                <c:pt idx="1442">
                  <c:v>2.4327536266710248</c:v>
                </c:pt>
                <c:pt idx="1443">
                  <c:v>2.4327536266710248</c:v>
                </c:pt>
                <c:pt idx="1444">
                  <c:v>2.4331066636131764</c:v>
                </c:pt>
                <c:pt idx="1445">
                  <c:v>2.4336703119682759</c:v>
                </c:pt>
                <c:pt idx="1446">
                  <c:v>2.4338686427638931</c:v>
                </c:pt>
                <c:pt idx="1447">
                  <c:v>2.4338686427638931</c:v>
                </c:pt>
                <c:pt idx="1448">
                  <c:v>2.4338686427638931</c:v>
                </c:pt>
                <c:pt idx="1449">
                  <c:v>2.4338686427638931</c:v>
                </c:pt>
                <c:pt idx="1450">
                  <c:v>2.4338686427638931</c:v>
                </c:pt>
                <c:pt idx="1451">
                  <c:v>2.4338686427638931</c:v>
                </c:pt>
                <c:pt idx="1452">
                  <c:v>2.4338686427638931</c:v>
                </c:pt>
                <c:pt idx="1453">
                  <c:v>2.4338686427638931</c:v>
                </c:pt>
                <c:pt idx="1454">
                  <c:v>2.4338686427638931</c:v>
                </c:pt>
                <c:pt idx="1455">
                  <c:v>2.4338686427638931</c:v>
                </c:pt>
                <c:pt idx="1456">
                  <c:v>2.4338686427638931</c:v>
                </c:pt>
                <c:pt idx="1457">
                  <c:v>2.4338686427638931</c:v>
                </c:pt>
                <c:pt idx="1458">
                  <c:v>2.4338686427638931</c:v>
                </c:pt>
                <c:pt idx="1459">
                  <c:v>2.4338686427638931</c:v>
                </c:pt>
                <c:pt idx="1460">
                  <c:v>2.4338686427638931</c:v>
                </c:pt>
                <c:pt idx="1461">
                  <c:v>2.4338686427638931</c:v>
                </c:pt>
                <c:pt idx="1462">
                  <c:v>2.4338686427638931</c:v>
                </c:pt>
                <c:pt idx="1463">
                  <c:v>2.4338686427638931</c:v>
                </c:pt>
                <c:pt idx="1464">
                  <c:v>2.4338686427638931</c:v>
                </c:pt>
                <c:pt idx="1465">
                  <c:v>2.4338686427638931</c:v>
                </c:pt>
                <c:pt idx="1466">
                  <c:v>2.4338686427638931</c:v>
                </c:pt>
                <c:pt idx="1467">
                  <c:v>2.4338686427638931</c:v>
                </c:pt>
                <c:pt idx="1468">
                  <c:v>2.4338686427638931</c:v>
                </c:pt>
                <c:pt idx="1469">
                  <c:v>2.4338686427638931</c:v>
                </c:pt>
                <c:pt idx="1470">
                  <c:v>2.4338686427638931</c:v>
                </c:pt>
                <c:pt idx="1471">
                  <c:v>2.4338686427638931</c:v>
                </c:pt>
                <c:pt idx="1472">
                  <c:v>2.4338686427638931</c:v>
                </c:pt>
                <c:pt idx="1473">
                  <c:v>2.4338686427638931</c:v>
                </c:pt>
                <c:pt idx="1474">
                  <c:v>2.4338686427638931</c:v>
                </c:pt>
                <c:pt idx="1475">
                  <c:v>2.4338686427638931</c:v>
                </c:pt>
                <c:pt idx="1476">
                  <c:v>2.4338686427638931</c:v>
                </c:pt>
                <c:pt idx="1477">
                  <c:v>2.4338686427638931</c:v>
                </c:pt>
                <c:pt idx="1478">
                  <c:v>2.4338686427638931</c:v>
                </c:pt>
                <c:pt idx="1479">
                  <c:v>2.4341264389737303</c:v>
                </c:pt>
                <c:pt idx="1480">
                  <c:v>2.4346126936581998</c:v>
                </c:pt>
                <c:pt idx="1481">
                  <c:v>2.4352247928266677</c:v>
                </c:pt>
                <c:pt idx="1482">
                  <c:v>2.4358868905886135</c:v>
                </c:pt>
                <c:pt idx="1483">
                  <c:v>2.4365762071668216</c:v>
                </c:pt>
                <c:pt idx="1484">
                  <c:v>2.4373095110967866</c:v>
                </c:pt>
                <c:pt idx="1485">
                  <c:v>2.4381723194833871</c:v>
                </c:pt>
                <c:pt idx="1486">
                  <c:v>2.4393427260473217</c:v>
                </c:pt>
                <c:pt idx="1487">
                  <c:v>2.4409733998417642</c:v>
                </c:pt>
                <c:pt idx="1488">
                  <c:v>2.4432414268315896</c:v>
                </c:pt>
                <c:pt idx="1489">
                  <c:v>2.4463294446624535</c:v>
                </c:pt>
                <c:pt idx="1490">
                  <c:v>2.4503517042826828</c:v>
                </c:pt>
                <c:pt idx="1491">
                  <c:v>2.4553090576968839</c:v>
                </c:pt>
                <c:pt idx="1492">
                  <c:v>2.460986029937771</c:v>
                </c:pt>
                <c:pt idx="1493">
                  <c:v>2.4670453527449987</c:v>
                </c:pt>
                <c:pt idx="1494">
                  <c:v>2.473309560303762</c:v>
                </c:pt>
                <c:pt idx="1495">
                  <c:v>2.479477911296593</c:v>
                </c:pt>
                <c:pt idx="1496">
                  <c:v>2.4854005301268618</c:v>
                </c:pt>
                <c:pt idx="1497">
                  <c:v>2.4909578688491587</c:v>
                </c:pt>
                <c:pt idx="1498">
                  <c:v>2.4959252892563688</c:v>
                </c:pt>
                <c:pt idx="1499">
                  <c:v>2.5001949500521015</c:v>
                </c:pt>
                <c:pt idx="1500">
                  <c:v>2.5036793157647721</c:v>
                </c:pt>
                <c:pt idx="1501">
                  <c:v>2.5067695737315208</c:v>
                </c:pt>
                <c:pt idx="1502">
                  <c:v>2.509684513394292</c:v>
                </c:pt>
                <c:pt idx="1503">
                  <c:v>2.5125223889888915</c:v>
                </c:pt>
                <c:pt idx="1504">
                  <c:v>2.5154063812789524</c:v>
                </c:pt>
                <c:pt idx="1505">
                  <c:v>2.5180890213208955</c:v>
                </c:pt>
                <c:pt idx="1506">
                  <c:v>2.5206810896707439</c:v>
                </c:pt>
                <c:pt idx="1507">
                  <c:v>2.5234261387867978</c:v>
                </c:pt>
                <c:pt idx="1508">
                  <c:v>2.5264572599925299</c:v>
                </c:pt>
                <c:pt idx="1509">
                  <c:v>2.5299130331043904</c:v>
                </c:pt>
                <c:pt idx="1510">
                  <c:v>2.5342027657003094</c:v>
                </c:pt>
                <c:pt idx="1511">
                  <c:v>2.5396536432301704</c:v>
                </c:pt>
                <c:pt idx="1512">
                  <c:v>2.5463640510929411</c:v>
                </c:pt>
                <c:pt idx="1513">
                  <c:v>2.5543163147786068</c:v>
                </c:pt>
                <c:pt idx="1514">
                  <c:v>2.5630501958741263</c:v>
                </c:pt>
                <c:pt idx="1515">
                  <c:v>2.5717036566633684</c:v>
                </c:pt>
                <c:pt idx="1516">
                  <c:v>2.5792793933424436</c:v>
                </c:pt>
                <c:pt idx="1517">
                  <c:v>2.585630097473445</c:v>
                </c:pt>
                <c:pt idx="1518">
                  <c:v>2.590990934661467</c:v>
                </c:pt>
                <c:pt idx="1519">
                  <c:v>2.5956176432869698</c:v>
                </c:pt>
                <c:pt idx="1520">
                  <c:v>2.5996492812698428</c:v>
                </c:pt>
                <c:pt idx="1521">
                  <c:v>2.6030529850230466</c:v>
                </c:pt>
                <c:pt idx="1522">
                  <c:v>2.6056502419042187</c:v>
                </c:pt>
                <c:pt idx="1523">
                  <c:v>2.6070850586627152</c:v>
                </c:pt>
                <c:pt idx="1524">
                  <c:v>2.6070850586627152</c:v>
                </c:pt>
                <c:pt idx="1525">
                  <c:v>2.6070850586627152</c:v>
                </c:pt>
                <c:pt idx="1526">
                  <c:v>2.6070850586627152</c:v>
                </c:pt>
                <c:pt idx="1527">
                  <c:v>2.6070850586627152</c:v>
                </c:pt>
                <c:pt idx="1528">
                  <c:v>2.6070850586627152</c:v>
                </c:pt>
                <c:pt idx="1529">
                  <c:v>2.6070850586627152</c:v>
                </c:pt>
                <c:pt idx="1530">
                  <c:v>2.6070850586627152</c:v>
                </c:pt>
                <c:pt idx="1531">
                  <c:v>2.6070850586627152</c:v>
                </c:pt>
                <c:pt idx="1532">
                  <c:v>2.6074778872044511</c:v>
                </c:pt>
                <c:pt idx="1533">
                  <c:v>2.609340017850533</c:v>
                </c:pt>
                <c:pt idx="1534">
                  <c:v>2.6128390975334028</c:v>
                </c:pt>
                <c:pt idx="1535">
                  <c:v>2.6183313335935412</c:v>
                </c:pt>
                <c:pt idx="1536">
                  <c:v>2.6259902909294022</c:v>
                </c:pt>
                <c:pt idx="1537">
                  <c:v>2.6354478950659352</c:v>
                </c:pt>
                <c:pt idx="1538">
                  <c:v>2.6465854815229419</c:v>
                </c:pt>
                <c:pt idx="1539">
                  <c:v>2.6591115950834334</c:v>
                </c:pt>
                <c:pt idx="1540">
                  <c:v>2.6727936410607471</c:v>
                </c:pt>
                <c:pt idx="1541">
                  <c:v>2.6873794164741285</c:v>
                </c:pt>
                <c:pt idx="1542">
                  <c:v>2.7019617685734465</c:v>
                </c:pt>
                <c:pt idx="1543">
                  <c:v>2.7154838116806035</c:v>
                </c:pt>
                <c:pt idx="1544">
                  <c:v>2.7265567312157311</c:v>
                </c:pt>
                <c:pt idx="1545">
                  <c:v>2.7349048675184573</c:v>
                </c:pt>
                <c:pt idx="1546">
                  <c:v>2.7413714629347847</c:v>
                </c:pt>
                <c:pt idx="1547">
                  <c:v>2.7466882482201553</c:v>
                </c:pt>
                <c:pt idx="1548">
                  <c:v>2.7518393563504322</c:v>
                </c:pt>
                <c:pt idx="1549">
                  <c:v>2.7572408016826726</c:v>
                </c:pt>
                <c:pt idx="1550">
                  <c:v>2.7631005291938009</c:v>
                </c:pt>
                <c:pt idx="1551">
                  <c:v>2.7694442598138207</c:v>
                </c:pt>
                <c:pt idx="1552">
                  <c:v>2.7760702775629871</c:v>
                </c:pt>
                <c:pt idx="1553">
                  <c:v>2.7827830706755567</c:v>
                </c:pt>
                <c:pt idx="1554">
                  <c:v>2.7895724221228173</c:v>
                </c:pt>
                <c:pt idx="1555">
                  <c:v>2.796877358893429</c:v>
                </c:pt>
                <c:pt idx="1556">
                  <c:v>2.8049335716463557</c:v>
                </c:pt>
                <c:pt idx="1557">
                  <c:v>2.8137803076305126</c:v>
                </c:pt>
                <c:pt idx="1558">
                  <c:v>2.8236685597984934</c:v>
                </c:pt>
                <c:pt idx="1559">
                  <c:v>2.8346672282450132</c:v>
                </c:pt>
                <c:pt idx="1560">
                  <c:v>2.8461390670230431</c:v>
                </c:pt>
                <c:pt idx="1561">
                  <c:v>2.8578632266164652</c:v>
                </c:pt>
                <c:pt idx="1562">
                  <c:v>2.8698430861880748</c:v>
                </c:pt>
                <c:pt idx="1563">
                  <c:v>2.8823205437144668</c:v>
                </c:pt>
                <c:pt idx="1564">
                  <c:v>2.8953232046531512</c:v>
                </c:pt>
                <c:pt idx="1565">
                  <c:v>2.9086165975639102</c:v>
                </c:pt>
                <c:pt idx="1566">
                  <c:v>2.9224546343070652</c:v>
                </c:pt>
                <c:pt idx="1567">
                  <c:v>2.9363594397120525</c:v>
                </c:pt>
                <c:pt idx="1568">
                  <c:v>2.9497772884932205</c:v>
                </c:pt>
                <c:pt idx="1569">
                  <c:v>2.9629344583987254</c:v>
                </c:pt>
                <c:pt idx="1570">
                  <c:v>2.9758040716114897</c:v>
                </c:pt>
                <c:pt idx="1571">
                  <c:v>2.9883599964670626</c:v>
                </c:pt>
                <c:pt idx="1572">
                  <c:v>3.000576878669492</c:v>
                </c:pt>
                <c:pt idx="1573">
                  <c:v>3.0118862567325184</c:v>
                </c:pt>
                <c:pt idx="1574">
                  <c:v>3.021952092023398</c:v>
                </c:pt>
                <c:pt idx="1575">
                  <c:v>3.0310054322964382</c:v>
                </c:pt>
                <c:pt idx="1576">
                  <c:v>3.0387341862372246</c:v>
                </c:pt>
                <c:pt idx="1577">
                  <c:v>3.0450946817370843</c:v>
                </c:pt>
                <c:pt idx="1578">
                  <c:v>3.0503396316074958</c:v>
                </c:pt>
                <c:pt idx="1579">
                  <c:v>3.0550018404279848</c:v>
                </c:pt>
                <c:pt idx="1580">
                  <c:v>3.0590841289876338</c:v>
                </c:pt>
                <c:pt idx="1581">
                  <c:v>3.0628443695289649</c:v>
                </c:pt>
                <c:pt idx="1582">
                  <c:v>3.06629433451918</c:v>
                </c:pt>
                <c:pt idx="1583">
                  <c:v>3.0688757679681142</c:v>
                </c:pt>
                <c:pt idx="1584">
                  <c:v>3.0708593676263263</c:v>
                </c:pt>
                <c:pt idx="1585">
                  <c:v>3.072244861615379</c:v>
                </c:pt>
                <c:pt idx="1586">
                  <c:v>3.0730336792495265</c:v>
                </c:pt>
                <c:pt idx="1587">
                  <c:v>3.0734926889941532</c:v>
                </c:pt>
                <c:pt idx="1588">
                  <c:v>3.0741507908724701</c:v>
                </c:pt>
                <c:pt idx="1589">
                  <c:v>3.0755303895906838</c:v>
                </c:pt>
                <c:pt idx="1590">
                  <c:v>3.0776355743603139</c:v>
                </c:pt>
                <c:pt idx="1591">
                  <c:v>3.0804657511840627</c:v>
                </c:pt>
                <c:pt idx="1592">
                  <c:v>3.0837750833387636</c:v>
                </c:pt>
                <c:pt idx="1593">
                  <c:v>3.0875602317089736</c:v>
                </c:pt>
                <c:pt idx="1594">
                  <c:v>3.0918363555081747</c:v>
                </c:pt>
                <c:pt idx="1595">
                  <c:v>3.0955862338077451</c:v>
                </c:pt>
                <c:pt idx="1596">
                  <c:v>3.098795113735676</c:v>
                </c:pt>
                <c:pt idx="1597">
                  <c:v>3.1012147118868891</c:v>
                </c:pt>
                <c:pt idx="1598">
                  <c:v>3.1025796697754759</c:v>
                </c:pt>
                <c:pt idx="1599">
                  <c:v>3.1033951039732601</c:v>
                </c:pt>
                <c:pt idx="1600">
                  <c:v>3.1036636321254258</c:v>
                </c:pt>
                <c:pt idx="1601">
                  <c:v>3.1036636321254258</c:v>
                </c:pt>
                <c:pt idx="1602">
                  <c:v>3.104068646026124</c:v>
                </c:pt>
                <c:pt idx="1603">
                  <c:v>3.1053930217021888</c:v>
                </c:pt>
                <c:pt idx="1604">
                  <c:v>3.1073981174997058</c:v>
                </c:pt>
                <c:pt idx="1605">
                  <c:v>3.1103217452378051</c:v>
                </c:pt>
                <c:pt idx="1606">
                  <c:v>3.1139429830318885</c:v>
                </c:pt>
                <c:pt idx="1607">
                  <c:v>3.1180220787822801</c:v>
                </c:pt>
                <c:pt idx="1608">
                  <c:v>3.1225754283842972</c:v>
                </c:pt>
                <c:pt idx="1609">
                  <c:v>3.1276030318379391</c:v>
                </c:pt>
                <c:pt idx="1610">
                  <c:v>3.1328872840797168</c:v>
                </c:pt>
                <c:pt idx="1611">
                  <c:v>3.1384191143570814</c:v>
                </c:pt>
                <c:pt idx="1612">
                  <c:v>3.1446964396085568</c:v>
                </c:pt>
                <c:pt idx="1613">
                  <c:v>3.1517348408989414</c:v>
                </c:pt>
                <c:pt idx="1614">
                  <c:v>3.1595642648204101</c:v>
                </c:pt>
                <c:pt idx="1615">
                  <c:v>3.1682062017844066</c:v>
                </c:pt>
                <c:pt idx="1616">
                  <c:v>3.177942470098444</c:v>
                </c:pt>
                <c:pt idx="1617">
                  <c:v>3.1885735788786311</c:v>
                </c:pt>
                <c:pt idx="1618">
                  <c:v>3.1998822001524063</c:v>
                </c:pt>
                <c:pt idx="1619">
                  <c:v>3.2111402189002347</c:v>
                </c:pt>
                <c:pt idx="1620">
                  <c:v>3.221804057669226</c:v>
                </c:pt>
                <c:pt idx="1621">
                  <c:v>3.2318463801086597</c:v>
                </c:pt>
                <c:pt idx="1622">
                  <c:v>3.2409688422598593</c:v>
                </c:pt>
                <c:pt idx="1623">
                  <c:v>3.2486122758169556</c:v>
                </c:pt>
                <c:pt idx="1624">
                  <c:v>3.2544563875289594</c:v>
                </c:pt>
                <c:pt idx="1625">
                  <c:v>3.258727624474592</c:v>
                </c:pt>
                <c:pt idx="1626">
                  <c:v>3.2606261337159577</c:v>
                </c:pt>
                <c:pt idx="1627">
                  <c:v>3.2606261337159577</c:v>
                </c:pt>
                <c:pt idx="1628">
                  <c:v>3.2606261337159577</c:v>
                </c:pt>
                <c:pt idx="1629">
                  <c:v>3.2606261337159577</c:v>
                </c:pt>
                <c:pt idx="1630">
                  <c:v>3.2606261337159577</c:v>
                </c:pt>
                <c:pt idx="1631">
                  <c:v>3.2606261337159577</c:v>
                </c:pt>
                <c:pt idx="1632">
                  <c:v>3.2606261337159577</c:v>
                </c:pt>
                <c:pt idx="1633">
                  <c:v>3.2623275688304862</c:v>
                </c:pt>
                <c:pt idx="1634">
                  <c:v>3.2658997812101944</c:v>
                </c:pt>
                <c:pt idx="1635">
                  <c:v>3.2701719014694643</c:v>
                </c:pt>
                <c:pt idx="1636">
                  <c:v>3.2744440217287343</c:v>
                </c:pt>
                <c:pt idx="1637">
                  <c:v>3.2780000002808398</c:v>
                </c:pt>
                <c:pt idx="1638">
                  <c:v>3.2808263768429939</c:v>
                </c:pt>
                <c:pt idx="1639">
                  <c:v>3.2831548389411251</c:v>
                </c:pt>
                <c:pt idx="1640">
                  <c:v>3.285449002026176</c:v>
                </c:pt>
                <c:pt idx="1641">
                  <c:v>3.2884126094851567</c:v>
                </c:pt>
                <c:pt idx="1642">
                  <c:v>3.2925201975750658</c:v>
                </c:pt>
                <c:pt idx="1643">
                  <c:v>3.2982602653204398</c:v>
                </c:pt>
                <c:pt idx="1644">
                  <c:v>3.3054496927383656</c:v>
                </c:pt>
                <c:pt idx="1645">
                  <c:v>3.3138934089418104</c:v>
                </c:pt>
                <c:pt idx="1646">
                  <c:v>3.3234126642573498</c:v>
                </c:pt>
                <c:pt idx="1647">
                  <c:v>3.3338021021791784</c:v>
                </c:pt>
                <c:pt idx="1648">
                  <c:v>3.3451089260165952</c:v>
                </c:pt>
                <c:pt idx="1649">
                  <c:v>3.3568783897525041</c:v>
                </c:pt>
                <c:pt idx="1650">
                  <c:v>3.3688709754433788</c:v>
                </c:pt>
                <c:pt idx="1651">
                  <c:v>3.380586181862391</c:v>
                </c:pt>
                <c:pt idx="1652">
                  <c:v>3.3917289387590608</c:v>
                </c:pt>
                <c:pt idx="1653">
                  <c:v>3.4025272447393111</c:v>
                </c:pt>
                <c:pt idx="1654">
                  <c:v>3.4126993250240503</c:v>
                </c:pt>
                <c:pt idx="1655">
                  <c:v>3.4224661604271662</c:v>
                </c:pt>
                <c:pt idx="1656">
                  <c:v>3.432346720766505</c:v>
                </c:pt>
                <c:pt idx="1657">
                  <c:v>3.4423419649936706</c:v>
                </c:pt>
                <c:pt idx="1658">
                  <c:v>3.4524528585837482</c:v>
                </c:pt>
                <c:pt idx="1659">
                  <c:v>3.4626803735353007</c:v>
                </c:pt>
                <c:pt idx="1660">
                  <c:v>3.4730254883703742</c:v>
                </c:pt>
                <c:pt idx="1661">
                  <c:v>3.4832176755716038</c:v>
                </c:pt>
                <c:pt idx="1662">
                  <c:v>3.4935128747757243</c:v>
                </c:pt>
                <c:pt idx="1663">
                  <c:v>3.503926737185207</c:v>
                </c:pt>
                <c:pt idx="1664">
                  <c:v>3.5138924035130201</c:v>
                </c:pt>
                <c:pt idx="1665">
                  <c:v>3.5236679439574448</c:v>
                </c:pt>
                <c:pt idx="1666">
                  <c:v>3.5329721455218071</c:v>
                </c:pt>
                <c:pt idx="1667">
                  <c:v>3.5417727975271371</c:v>
                </c:pt>
                <c:pt idx="1668">
                  <c:v>3.5503474735425051</c:v>
                </c:pt>
                <c:pt idx="1669">
                  <c:v>3.5586812735028315</c:v>
                </c:pt>
                <c:pt idx="1670">
                  <c:v>3.5667730023075368</c:v>
                </c:pt>
                <c:pt idx="1671">
                  <c:v>3.5743257842592495</c:v>
                </c:pt>
                <c:pt idx="1672">
                  <c:v>3.581608447123509</c:v>
                </c:pt>
                <c:pt idx="1673">
                  <c:v>3.5889036837741513</c:v>
                </c:pt>
                <c:pt idx="1674">
                  <c:v>3.59592816378614</c:v>
                </c:pt>
                <c:pt idx="1675">
                  <c:v>3.6026692972172842</c:v>
                </c:pt>
                <c:pt idx="1676">
                  <c:v>3.6091270840675849</c:v>
                </c:pt>
                <c:pt idx="1677">
                  <c:v>3.6150067042307965</c:v>
                </c:pt>
                <c:pt idx="1678">
                  <c:v>3.6202980723363427</c:v>
                </c:pt>
                <c:pt idx="1679">
                  <c:v>3.6252745463127303</c:v>
                </c:pt>
                <c:pt idx="1680">
                  <c:v>3.6302189477196367</c:v>
                </c:pt>
                <c:pt idx="1681">
                  <c:v>3.6356927554030629</c:v>
                </c:pt>
                <c:pt idx="1682">
                  <c:v>3.6419968375647911</c:v>
                </c:pt>
                <c:pt idx="1683">
                  <c:v>3.6491422514181031</c:v>
                </c:pt>
                <c:pt idx="1684">
                  <c:v>3.6574360369695613</c:v>
                </c:pt>
                <c:pt idx="1685">
                  <c:v>3.6663467743771059</c:v>
                </c:pt>
                <c:pt idx="1686">
                  <c:v>3.6753129399826729</c:v>
                </c:pt>
                <c:pt idx="1687">
                  <c:v>3.6843347918714513</c:v>
                </c:pt>
                <c:pt idx="1688">
                  <c:v>3.6928436629488011</c:v>
                </c:pt>
                <c:pt idx="1689">
                  <c:v>3.7008098916985008</c:v>
                </c:pt>
                <c:pt idx="1690">
                  <c:v>3.7085171130156964</c:v>
                </c:pt>
                <c:pt idx="1691">
                  <c:v>3.7159517304028507</c:v>
                </c:pt>
                <c:pt idx="1692">
                  <c:v>3.7233991162869855</c:v>
                </c:pt>
                <c:pt idx="1693">
                  <c:v>3.7308592869768016</c:v>
                </c:pt>
                <c:pt idx="1694">
                  <c:v>3.7383322587937409</c:v>
                </c:pt>
                <c:pt idx="1695">
                  <c:v>3.7458180480719858</c:v>
                </c:pt>
                <c:pt idx="1696">
                  <c:v>3.753316671158462</c:v>
                </c:pt>
                <c:pt idx="1697">
                  <c:v>3.7608281444128342</c:v>
                </c:pt>
                <c:pt idx="1698">
                  <c:v>3.7680653418095851</c:v>
                </c:pt>
                <c:pt idx="1699">
                  <c:v>3.7747282544104888</c:v>
                </c:pt>
                <c:pt idx="1700">
                  <c:v>3.7808051320920311</c:v>
                </c:pt>
                <c:pt idx="1701">
                  <c:v>3.7865720860831726</c:v>
                </c:pt>
                <c:pt idx="1702">
                  <c:v>3.7923161008861763</c:v>
                </c:pt>
                <c:pt idx="1703">
                  <c:v>3.7977516623723893</c:v>
                </c:pt>
                <c:pt idx="1704">
                  <c:v>3.8031537050429645</c:v>
                </c:pt>
                <c:pt idx="1705">
                  <c:v>3.8088179461439946</c:v>
                </c:pt>
                <c:pt idx="1706">
                  <c:v>3.8144595410401476</c:v>
                </c:pt>
                <c:pt idx="1707">
                  <c:v>3.8203621244227102</c:v>
                </c:pt>
                <c:pt idx="1708">
                  <c:v>3.8265365646921667</c:v>
                </c:pt>
                <c:pt idx="1709">
                  <c:v>3.8326993081528649</c:v>
                </c:pt>
                <c:pt idx="1710">
                  <c:v>3.8394161709888674</c:v>
                </c:pt>
                <c:pt idx="1711">
                  <c:v>3.8467114076395093</c:v>
                </c:pt>
                <c:pt idx="1712">
                  <c:v>3.8543025808131852</c:v>
                </c:pt>
                <c:pt idx="1713">
                  <c:v>3.8624870152514585</c:v>
                </c:pt>
                <c:pt idx="1714">
                  <c:v>3.8709958863288083</c:v>
                </c:pt>
                <c:pt idx="1715">
                  <c:v>3.879830679835663</c:v>
                </c:pt>
                <c:pt idx="1716">
                  <c:v>3.8890070064122915</c:v>
                </c:pt>
                <c:pt idx="1717">
                  <c:v>3.8985269134686256</c:v>
                </c:pt>
                <c:pt idx="1718">
                  <c:v>3.9084071676542331</c:v>
                </c:pt>
                <c:pt idx="1719">
                  <c:v>3.9186504127055031</c:v>
                </c:pt>
                <c:pt idx="1720">
                  <c:v>3.9289841487921007</c:v>
                </c:pt>
                <c:pt idx="1721">
                  <c:v>3.9388105336751553</c:v>
                </c:pt>
                <c:pt idx="1722">
                  <c:v>3.9478186200801506</c:v>
                </c:pt>
                <c:pt idx="1723">
                  <c:v>3.9559762261427158</c:v>
                </c:pt>
                <c:pt idx="1724">
                  <c:v>3.963267855754343</c:v>
                </c:pt>
                <c:pt idx="1725">
                  <c:v>3.9687889319299079</c:v>
                </c:pt>
                <c:pt idx="1726">
                  <c:v>3.9719179720865356</c:v>
                </c:pt>
                <c:pt idx="1727">
                  <c:v>3.9723524470949614</c:v>
                </c:pt>
                <c:pt idx="1728">
                  <c:v>3.9723524470949614</c:v>
                </c:pt>
                <c:pt idx="1729">
                  <c:v>3.9723524470949614</c:v>
                </c:pt>
                <c:pt idx="1730">
                  <c:v>3.9723524470949614</c:v>
                </c:pt>
                <c:pt idx="1731">
                  <c:v>3.9723524470949614</c:v>
                </c:pt>
                <c:pt idx="1732">
                  <c:v>3.9723524470949614</c:v>
                </c:pt>
                <c:pt idx="1733">
                  <c:v>3.9723524470949614</c:v>
                </c:pt>
                <c:pt idx="1734">
                  <c:v>3.9723524470949614</c:v>
                </c:pt>
                <c:pt idx="1735">
                  <c:v>3.9723524470949614</c:v>
                </c:pt>
                <c:pt idx="1736">
                  <c:v>3.9723524470949614</c:v>
                </c:pt>
                <c:pt idx="1737">
                  <c:v>3.9723524470949614</c:v>
                </c:pt>
                <c:pt idx="1738">
                  <c:v>3.9723524470949614</c:v>
                </c:pt>
                <c:pt idx="1739">
                  <c:v>3.9723524470949614</c:v>
                </c:pt>
                <c:pt idx="1740">
                  <c:v>3.9723524470949614</c:v>
                </c:pt>
                <c:pt idx="1741">
                  <c:v>3.9723524470949614</c:v>
                </c:pt>
                <c:pt idx="1742">
                  <c:v>3.9723524470949614</c:v>
                </c:pt>
                <c:pt idx="1743">
                  <c:v>3.9723524470949614</c:v>
                </c:pt>
                <c:pt idx="1744">
                  <c:v>3.9723524470949614</c:v>
                </c:pt>
                <c:pt idx="1745">
                  <c:v>3.9723524470949614</c:v>
                </c:pt>
                <c:pt idx="1746">
                  <c:v>3.9723524470949614</c:v>
                </c:pt>
                <c:pt idx="1747">
                  <c:v>3.9723524470949614</c:v>
                </c:pt>
                <c:pt idx="1748">
                  <c:v>3.9724238588389538</c:v>
                </c:pt>
                <c:pt idx="1749">
                  <c:v>3.9728696799938361</c:v>
                </c:pt>
                <c:pt idx="1750">
                  <c:v>3.9738921951323722</c:v>
                </c:pt>
                <c:pt idx="1751">
                  <c:v>3.9750910441500831</c:v>
                </c:pt>
                <c:pt idx="1752">
                  <c:v>3.9762664489681421</c:v>
                </c:pt>
                <c:pt idx="1753">
                  <c:v>3.9774186918035181</c:v>
                </c:pt>
                <c:pt idx="1754">
                  <c:v>3.9785480532805355</c:v>
                </c:pt>
                <c:pt idx="1755">
                  <c:v>3.9796548124308702</c:v>
                </c:pt>
                <c:pt idx="1756">
                  <c:v>3.9807392466935529</c:v>
                </c:pt>
                <c:pt idx="1757">
                  <c:v>3.9816093849440408</c:v>
                </c:pt>
                <c:pt idx="1758">
                  <c:v>3.9824547659199325</c:v>
                </c:pt>
                <c:pt idx="1759">
                  <c:v>3.9832798155272728</c:v>
                </c:pt>
                <c:pt idx="1760">
                  <c:v>3.9838923735882381</c:v>
                </c:pt>
                <c:pt idx="1761">
                  <c:v>3.984482618084606</c:v>
                </c:pt>
                <c:pt idx="1762">
                  <c:v>3.985050933392067</c:v>
                </c:pt>
                <c:pt idx="1763">
                  <c:v>3.9855977011342185</c:v>
                </c:pt>
                <c:pt idx="1764">
                  <c:v>3.9859402078293007</c:v>
                </c:pt>
                <c:pt idx="1765">
                  <c:v>3.9859402078293007</c:v>
                </c:pt>
                <c:pt idx="1766">
                  <c:v>3.9859402078293007</c:v>
                </c:pt>
                <c:pt idx="1767">
                  <c:v>3.9859402078293007</c:v>
                </c:pt>
                <c:pt idx="1768">
                  <c:v>3.9859402078293007</c:v>
                </c:pt>
                <c:pt idx="1769">
                  <c:v>3.9859402078293007</c:v>
                </c:pt>
                <c:pt idx="1770">
                  <c:v>3.9859402078293007</c:v>
                </c:pt>
                <c:pt idx="1771">
                  <c:v>3.9859402078293007</c:v>
                </c:pt>
                <c:pt idx="1772">
                  <c:v>3.9859402078293007</c:v>
                </c:pt>
                <c:pt idx="1773">
                  <c:v>3.9859402078293007</c:v>
                </c:pt>
                <c:pt idx="1774">
                  <c:v>3.9859402078293007</c:v>
                </c:pt>
                <c:pt idx="1775">
                  <c:v>3.9859402078293007</c:v>
                </c:pt>
                <c:pt idx="1776">
                  <c:v>3.9859402078293007</c:v>
                </c:pt>
                <c:pt idx="1777">
                  <c:v>3.9859402078293007</c:v>
                </c:pt>
                <c:pt idx="1778">
                  <c:v>3.9859402078293007</c:v>
                </c:pt>
                <c:pt idx="1779">
                  <c:v>3.9859402078293007</c:v>
                </c:pt>
                <c:pt idx="1780">
                  <c:v>3.9859402078293007</c:v>
                </c:pt>
                <c:pt idx="1781">
                  <c:v>3.9859402078293007</c:v>
                </c:pt>
                <c:pt idx="1782">
                  <c:v>3.9859402078293007</c:v>
                </c:pt>
                <c:pt idx="1783">
                  <c:v>3.9859402078293007</c:v>
                </c:pt>
                <c:pt idx="1784">
                  <c:v>3.9859402078293007</c:v>
                </c:pt>
                <c:pt idx="1785">
                  <c:v>3.9859402078293007</c:v>
                </c:pt>
                <c:pt idx="1786">
                  <c:v>3.9859402078293007</c:v>
                </c:pt>
                <c:pt idx="1787">
                  <c:v>3.9859402078293007</c:v>
                </c:pt>
                <c:pt idx="1788">
                  <c:v>3.9859402078293007</c:v>
                </c:pt>
                <c:pt idx="1789">
                  <c:v>3.9859402078293007</c:v>
                </c:pt>
                <c:pt idx="1790">
                  <c:v>3.9859402078293007</c:v>
                </c:pt>
                <c:pt idx="1791">
                  <c:v>3.9859402078293007</c:v>
                </c:pt>
                <c:pt idx="1792">
                  <c:v>3.9859402078293007</c:v>
                </c:pt>
                <c:pt idx="1793">
                  <c:v>3.9859402078293007</c:v>
                </c:pt>
                <c:pt idx="1794">
                  <c:v>3.9859402078293007</c:v>
                </c:pt>
                <c:pt idx="1795">
                  <c:v>3.9859402078293007</c:v>
                </c:pt>
                <c:pt idx="1796">
                  <c:v>3.9859402078293007</c:v>
                </c:pt>
                <c:pt idx="1797">
                  <c:v>3.9859402078293007</c:v>
                </c:pt>
                <c:pt idx="1798">
                  <c:v>3.9859402078293007</c:v>
                </c:pt>
                <c:pt idx="1799">
                  <c:v>3.9859402078293007</c:v>
                </c:pt>
                <c:pt idx="1800">
                  <c:v>3.9859402078293007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5C0-4086-97DA-1CFD92670377}"/>
            </c:ext>
          </c:extLst>
        </c:ser>
        <c:ser>
          <c:idx val="2"/>
          <c:order val="2"/>
          <c:tx>
            <c:v>Cumulative Regen Energy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WLTC_class_3!$AI$13:$AI$1813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4.6449449073560572E-4</c:v>
                </c:pt>
                <c:pt idx="37">
                  <c:v>2.3884777499650627E-3</c:v>
                </c:pt>
                <c:pt idx="38">
                  <c:v>4.9789687071276657E-3</c:v>
                </c:pt>
                <c:pt idx="39">
                  <c:v>7.1971178309321177E-3</c:v>
                </c:pt>
                <c:pt idx="40">
                  <c:v>8.9925130360782694E-3</c:v>
                </c:pt>
                <c:pt idx="41">
                  <c:v>1.1070785073804348E-2</c:v>
                </c:pt>
                <c:pt idx="42">
                  <c:v>1.3585097787118958E-2</c:v>
                </c:pt>
                <c:pt idx="43">
                  <c:v>1.5637708016680449E-2</c:v>
                </c:pt>
                <c:pt idx="44">
                  <c:v>1.6664184517585178E-2</c:v>
                </c:pt>
                <c:pt idx="45">
                  <c:v>1.693541583195211E-2</c:v>
                </c:pt>
                <c:pt idx="46">
                  <c:v>1.7081541730974415E-2</c:v>
                </c:pt>
                <c:pt idx="47">
                  <c:v>1.7381388415607091E-2</c:v>
                </c:pt>
                <c:pt idx="48">
                  <c:v>1.7591271095781635E-2</c:v>
                </c:pt>
                <c:pt idx="49">
                  <c:v>1.7593369922583382E-2</c:v>
                </c:pt>
                <c:pt idx="50">
                  <c:v>1.7593390910851398E-2</c:v>
                </c:pt>
                <c:pt idx="51">
                  <c:v>1.7885252838411428E-2</c:v>
                </c:pt>
                <c:pt idx="52">
                  <c:v>1.8626151078902888E-2</c:v>
                </c:pt>
                <c:pt idx="53">
                  <c:v>1.9124901112949365E-2</c:v>
                </c:pt>
                <c:pt idx="54">
                  <c:v>1.9169447062465598E-2</c:v>
                </c:pt>
                <c:pt idx="55">
                  <c:v>1.916989252196076E-2</c:v>
                </c:pt>
                <c:pt idx="56">
                  <c:v>1.916989697655571E-2</c:v>
                </c:pt>
                <c:pt idx="57">
                  <c:v>1.916989702110166E-2</c:v>
                </c:pt>
                <c:pt idx="58">
                  <c:v>1.916989702154712E-2</c:v>
                </c:pt>
                <c:pt idx="59">
                  <c:v>1.9169897021551575E-2</c:v>
                </c:pt>
                <c:pt idx="60">
                  <c:v>1.916989702155162E-2</c:v>
                </c:pt>
                <c:pt idx="61">
                  <c:v>1.916989702155162E-2</c:v>
                </c:pt>
                <c:pt idx="62">
                  <c:v>1.916989702155162E-2</c:v>
                </c:pt>
                <c:pt idx="63">
                  <c:v>1.916989702155162E-2</c:v>
                </c:pt>
                <c:pt idx="64">
                  <c:v>1.916989702155162E-2</c:v>
                </c:pt>
                <c:pt idx="65">
                  <c:v>1.916989702155162E-2</c:v>
                </c:pt>
                <c:pt idx="66">
                  <c:v>1.916989702155162E-2</c:v>
                </c:pt>
                <c:pt idx="67">
                  <c:v>1.916989702155162E-2</c:v>
                </c:pt>
                <c:pt idx="68">
                  <c:v>1.916989702155162E-2</c:v>
                </c:pt>
                <c:pt idx="69">
                  <c:v>1.916989702155162E-2</c:v>
                </c:pt>
                <c:pt idx="70">
                  <c:v>1.916989702155162E-2</c:v>
                </c:pt>
                <c:pt idx="71">
                  <c:v>1.916989702155162E-2</c:v>
                </c:pt>
                <c:pt idx="72">
                  <c:v>1.916989702155162E-2</c:v>
                </c:pt>
                <c:pt idx="73">
                  <c:v>1.916989702155162E-2</c:v>
                </c:pt>
                <c:pt idx="74">
                  <c:v>1.916989702155162E-2</c:v>
                </c:pt>
                <c:pt idx="75">
                  <c:v>1.916989702155162E-2</c:v>
                </c:pt>
                <c:pt idx="76">
                  <c:v>1.916989702155162E-2</c:v>
                </c:pt>
                <c:pt idx="77">
                  <c:v>1.916989702155162E-2</c:v>
                </c:pt>
                <c:pt idx="78">
                  <c:v>1.916989702155162E-2</c:v>
                </c:pt>
                <c:pt idx="79">
                  <c:v>1.916989702155162E-2</c:v>
                </c:pt>
                <c:pt idx="80">
                  <c:v>1.9174046642698273E-2</c:v>
                </c:pt>
                <c:pt idx="81">
                  <c:v>1.9549565644465198E-2</c:v>
                </c:pt>
                <c:pt idx="82">
                  <c:v>1.9819255192471488E-2</c:v>
                </c:pt>
                <c:pt idx="83">
                  <c:v>1.9821952087951549E-2</c:v>
                </c:pt>
                <c:pt idx="84">
                  <c:v>1.9884523587143803E-2</c:v>
                </c:pt>
                <c:pt idx="85">
                  <c:v>2.0096686162052839E-2</c:v>
                </c:pt>
                <c:pt idx="86">
                  <c:v>2.0260385273213225E-2</c:v>
                </c:pt>
                <c:pt idx="87">
                  <c:v>2.0327742049047037E-2</c:v>
                </c:pt>
                <c:pt idx="88">
                  <c:v>2.1144715610058644E-2</c:v>
                </c:pt>
                <c:pt idx="89">
                  <c:v>2.3757235881285262E-2</c:v>
                </c:pt>
                <c:pt idx="90">
                  <c:v>2.7144556821334497E-2</c:v>
                </c:pt>
                <c:pt idx="91">
                  <c:v>3.0015212378216069E-2</c:v>
                </c:pt>
                <c:pt idx="92">
                  <c:v>3.1657701149384772E-2</c:v>
                </c:pt>
                <c:pt idx="93">
                  <c:v>3.2478687898448273E-2</c:v>
                </c:pt>
                <c:pt idx="94">
                  <c:v>3.3184160796202102E-2</c:v>
                </c:pt>
                <c:pt idx="95">
                  <c:v>3.3857918394110363E-2</c:v>
                </c:pt>
                <c:pt idx="96">
                  <c:v>3.4234303960464549E-2</c:v>
                </c:pt>
                <c:pt idx="97">
                  <c:v>3.4373837441216894E-2</c:v>
                </c:pt>
                <c:pt idx="98">
                  <c:v>3.4458226392016018E-2</c:v>
                </c:pt>
                <c:pt idx="99">
                  <c:v>3.4459070281524007E-2</c:v>
                </c:pt>
                <c:pt idx="100">
                  <c:v>3.445907872041909E-2</c:v>
                </c:pt>
                <c:pt idx="101">
                  <c:v>3.4459078804808037E-2</c:v>
                </c:pt>
                <c:pt idx="102">
                  <c:v>3.4459078805651924E-2</c:v>
                </c:pt>
                <c:pt idx="103">
                  <c:v>3.4459078805660369E-2</c:v>
                </c:pt>
                <c:pt idx="104">
                  <c:v>3.4459078805660452E-2</c:v>
                </c:pt>
                <c:pt idx="105">
                  <c:v>3.4459078805660452E-2</c:v>
                </c:pt>
                <c:pt idx="106">
                  <c:v>3.4459078805660452E-2</c:v>
                </c:pt>
                <c:pt idx="107">
                  <c:v>3.4459078805660452E-2</c:v>
                </c:pt>
                <c:pt idx="108">
                  <c:v>3.4459078805660452E-2</c:v>
                </c:pt>
                <c:pt idx="109">
                  <c:v>3.4459078805660452E-2</c:v>
                </c:pt>
                <c:pt idx="110">
                  <c:v>3.4459078805660452E-2</c:v>
                </c:pt>
                <c:pt idx="111">
                  <c:v>3.4459078805660452E-2</c:v>
                </c:pt>
                <c:pt idx="112">
                  <c:v>3.4459078805660452E-2</c:v>
                </c:pt>
                <c:pt idx="113">
                  <c:v>3.4459078805660452E-2</c:v>
                </c:pt>
                <c:pt idx="114">
                  <c:v>3.4459078805660452E-2</c:v>
                </c:pt>
                <c:pt idx="115">
                  <c:v>3.4459078805660452E-2</c:v>
                </c:pt>
                <c:pt idx="116">
                  <c:v>3.4459078805660452E-2</c:v>
                </c:pt>
                <c:pt idx="117">
                  <c:v>3.4459078805660452E-2</c:v>
                </c:pt>
                <c:pt idx="118">
                  <c:v>3.4459078805660452E-2</c:v>
                </c:pt>
                <c:pt idx="119">
                  <c:v>3.4459078805660452E-2</c:v>
                </c:pt>
                <c:pt idx="120">
                  <c:v>3.4459078805660452E-2</c:v>
                </c:pt>
                <c:pt idx="121">
                  <c:v>3.4459078805660452E-2</c:v>
                </c:pt>
                <c:pt idx="122">
                  <c:v>3.4459078805660452E-2</c:v>
                </c:pt>
                <c:pt idx="123">
                  <c:v>3.4459078805660452E-2</c:v>
                </c:pt>
                <c:pt idx="124">
                  <c:v>3.4459078805660452E-2</c:v>
                </c:pt>
                <c:pt idx="125">
                  <c:v>3.4459078805660452E-2</c:v>
                </c:pt>
                <c:pt idx="126">
                  <c:v>3.4459078805660452E-2</c:v>
                </c:pt>
                <c:pt idx="127">
                  <c:v>3.4459078805660452E-2</c:v>
                </c:pt>
                <c:pt idx="128">
                  <c:v>3.4459078805660452E-2</c:v>
                </c:pt>
                <c:pt idx="129">
                  <c:v>3.4459078805660452E-2</c:v>
                </c:pt>
                <c:pt idx="130">
                  <c:v>3.4459078805660452E-2</c:v>
                </c:pt>
                <c:pt idx="131">
                  <c:v>3.4459078805660452E-2</c:v>
                </c:pt>
                <c:pt idx="132">
                  <c:v>3.4459078805660452E-2</c:v>
                </c:pt>
                <c:pt idx="133">
                  <c:v>3.4459078805660452E-2</c:v>
                </c:pt>
                <c:pt idx="134">
                  <c:v>3.4459078805660452E-2</c:v>
                </c:pt>
                <c:pt idx="135">
                  <c:v>3.4459078805660452E-2</c:v>
                </c:pt>
                <c:pt idx="136">
                  <c:v>3.4459078805660452E-2</c:v>
                </c:pt>
                <c:pt idx="137">
                  <c:v>3.4459078805660452E-2</c:v>
                </c:pt>
                <c:pt idx="138">
                  <c:v>3.4459078805660452E-2</c:v>
                </c:pt>
                <c:pt idx="139">
                  <c:v>3.4459078805660452E-2</c:v>
                </c:pt>
                <c:pt idx="140">
                  <c:v>3.4459078805660452E-2</c:v>
                </c:pt>
                <c:pt idx="141">
                  <c:v>3.4459078805660452E-2</c:v>
                </c:pt>
                <c:pt idx="142">
                  <c:v>3.4459078805660452E-2</c:v>
                </c:pt>
                <c:pt idx="143">
                  <c:v>3.4459078805660452E-2</c:v>
                </c:pt>
                <c:pt idx="144">
                  <c:v>3.4459078805660452E-2</c:v>
                </c:pt>
                <c:pt idx="145">
                  <c:v>3.4459078805660452E-2</c:v>
                </c:pt>
                <c:pt idx="146">
                  <c:v>3.4459078805660452E-2</c:v>
                </c:pt>
                <c:pt idx="147">
                  <c:v>3.4459078805660452E-2</c:v>
                </c:pt>
                <c:pt idx="148">
                  <c:v>3.4459078805660452E-2</c:v>
                </c:pt>
                <c:pt idx="149">
                  <c:v>3.4459078805660452E-2</c:v>
                </c:pt>
                <c:pt idx="150">
                  <c:v>3.4459078805660452E-2</c:v>
                </c:pt>
                <c:pt idx="151">
                  <c:v>3.5132209394521073E-2</c:v>
                </c:pt>
                <c:pt idx="152">
                  <c:v>3.7332141840380834E-2</c:v>
                </c:pt>
                <c:pt idx="153">
                  <c:v>4.0143579681638265E-2</c:v>
                </c:pt>
                <c:pt idx="154">
                  <c:v>4.216945060398089E-2</c:v>
                </c:pt>
                <c:pt idx="155">
                  <c:v>4.2998402702438633E-2</c:v>
                </c:pt>
                <c:pt idx="156">
                  <c:v>4.300669222342321E-2</c:v>
                </c:pt>
                <c:pt idx="157">
                  <c:v>4.3006775118633059E-2</c:v>
                </c:pt>
                <c:pt idx="158">
                  <c:v>4.3006775947585153E-2</c:v>
                </c:pt>
                <c:pt idx="159">
                  <c:v>4.3006775955874675E-2</c:v>
                </c:pt>
                <c:pt idx="160">
                  <c:v>4.3006775955957574E-2</c:v>
                </c:pt>
                <c:pt idx="161">
                  <c:v>4.30067759559584E-2</c:v>
                </c:pt>
                <c:pt idx="162">
                  <c:v>4.3006775955958407E-2</c:v>
                </c:pt>
                <c:pt idx="163">
                  <c:v>4.3006775955958407E-2</c:v>
                </c:pt>
                <c:pt idx="164">
                  <c:v>4.3006775955958407E-2</c:v>
                </c:pt>
                <c:pt idx="165">
                  <c:v>4.3006775955958407E-2</c:v>
                </c:pt>
                <c:pt idx="166">
                  <c:v>4.3006775955958407E-2</c:v>
                </c:pt>
                <c:pt idx="167">
                  <c:v>4.3006775955958407E-2</c:v>
                </c:pt>
                <c:pt idx="168">
                  <c:v>4.3006775955958407E-2</c:v>
                </c:pt>
                <c:pt idx="169">
                  <c:v>4.3006775955958407E-2</c:v>
                </c:pt>
                <c:pt idx="170">
                  <c:v>4.3006775955958407E-2</c:v>
                </c:pt>
                <c:pt idx="171">
                  <c:v>4.3990820623469401E-2</c:v>
                </c:pt>
                <c:pt idx="172">
                  <c:v>4.6615873062322823E-2</c:v>
                </c:pt>
                <c:pt idx="173">
                  <c:v>4.9642734815919118E-2</c:v>
                </c:pt>
                <c:pt idx="174">
                  <c:v>5.1449691608819452E-2</c:v>
                </c:pt>
                <c:pt idx="175">
                  <c:v>5.1846326585419121E-2</c:v>
                </c:pt>
                <c:pt idx="176">
                  <c:v>5.1850292935185116E-2</c:v>
                </c:pt>
                <c:pt idx="177">
                  <c:v>5.1850332598682776E-2</c:v>
                </c:pt>
                <c:pt idx="178">
                  <c:v>5.1850332995317751E-2</c:v>
                </c:pt>
                <c:pt idx="179">
                  <c:v>5.1850332999284106E-2</c:v>
                </c:pt>
                <c:pt idx="180">
                  <c:v>5.1850332999323769E-2</c:v>
                </c:pt>
                <c:pt idx="181">
                  <c:v>5.1850332999324164E-2</c:v>
                </c:pt>
                <c:pt idx="182">
                  <c:v>5.1958939238480523E-2</c:v>
                </c:pt>
                <c:pt idx="183">
                  <c:v>5.2804283555217081E-2</c:v>
                </c:pt>
                <c:pt idx="184">
                  <c:v>5.416789082499681E-2</c:v>
                </c:pt>
                <c:pt idx="185">
                  <c:v>5.5540105047455324E-2</c:v>
                </c:pt>
                <c:pt idx="186">
                  <c:v>5.6650757311653567E-2</c:v>
                </c:pt>
                <c:pt idx="187">
                  <c:v>5.7443897496907578E-2</c:v>
                </c:pt>
                <c:pt idx="188">
                  <c:v>5.7996740578815785E-2</c:v>
                </c:pt>
                <c:pt idx="189">
                  <c:v>5.8374376657745641E-2</c:v>
                </c:pt>
                <c:pt idx="190">
                  <c:v>5.8603243015903736E-2</c:v>
                </c:pt>
                <c:pt idx="191">
                  <c:v>5.8743484900265465E-2</c:v>
                </c:pt>
                <c:pt idx="192">
                  <c:v>5.8804408428270005E-2</c:v>
                </c:pt>
                <c:pt idx="193">
                  <c:v>5.8805017663550049E-2</c:v>
                </c:pt>
                <c:pt idx="194">
                  <c:v>5.8805023755902845E-2</c:v>
                </c:pt>
                <c:pt idx="195">
                  <c:v>5.8805023816826375E-2</c:v>
                </c:pt>
                <c:pt idx="196">
                  <c:v>5.880502381743561E-2</c:v>
                </c:pt>
                <c:pt idx="197">
                  <c:v>5.8805023817441703E-2</c:v>
                </c:pt>
                <c:pt idx="198">
                  <c:v>5.8805023817441765E-2</c:v>
                </c:pt>
                <c:pt idx="199">
                  <c:v>5.8805023817441765E-2</c:v>
                </c:pt>
                <c:pt idx="200">
                  <c:v>5.8805023817441765E-2</c:v>
                </c:pt>
                <c:pt idx="201">
                  <c:v>5.8805023817441765E-2</c:v>
                </c:pt>
                <c:pt idx="202">
                  <c:v>5.8805023817441765E-2</c:v>
                </c:pt>
                <c:pt idx="203">
                  <c:v>5.8805023817441765E-2</c:v>
                </c:pt>
                <c:pt idx="204">
                  <c:v>5.8805023817441765E-2</c:v>
                </c:pt>
                <c:pt idx="205">
                  <c:v>5.8805023817441765E-2</c:v>
                </c:pt>
                <c:pt idx="206">
                  <c:v>5.8805023817441765E-2</c:v>
                </c:pt>
                <c:pt idx="207">
                  <c:v>5.8805023817441765E-2</c:v>
                </c:pt>
                <c:pt idx="208">
                  <c:v>5.8805023817441765E-2</c:v>
                </c:pt>
                <c:pt idx="209">
                  <c:v>5.8805023817441765E-2</c:v>
                </c:pt>
                <c:pt idx="210">
                  <c:v>5.8805023817441765E-2</c:v>
                </c:pt>
                <c:pt idx="211">
                  <c:v>5.8805023817441765E-2</c:v>
                </c:pt>
                <c:pt idx="212">
                  <c:v>5.8805023817441765E-2</c:v>
                </c:pt>
                <c:pt idx="213">
                  <c:v>5.8805023817441765E-2</c:v>
                </c:pt>
                <c:pt idx="214">
                  <c:v>5.8805023817441765E-2</c:v>
                </c:pt>
                <c:pt idx="215">
                  <c:v>5.8805023817441765E-2</c:v>
                </c:pt>
                <c:pt idx="216">
                  <c:v>5.8805023817441765E-2</c:v>
                </c:pt>
                <c:pt idx="217">
                  <c:v>5.8805023817441765E-2</c:v>
                </c:pt>
                <c:pt idx="218">
                  <c:v>5.8805023817441765E-2</c:v>
                </c:pt>
                <c:pt idx="219">
                  <c:v>5.8805023817441765E-2</c:v>
                </c:pt>
                <c:pt idx="220">
                  <c:v>5.8805023817441765E-2</c:v>
                </c:pt>
                <c:pt idx="221">
                  <c:v>5.8805023817441765E-2</c:v>
                </c:pt>
                <c:pt idx="222">
                  <c:v>5.8805023817441765E-2</c:v>
                </c:pt>
                <c:pt idx="223">
                  <c:v>5.8805023817441765E-2</c:v>
                </c:pt>
                <c:pt idx="224">
                  <c:v>5.8805023817441765E-2</c:v>
                </c:pt>
                <c:pt idx="225">
                  <c:v>5.8805023817441765E-2</c:v>
                </c:pt>
                <c:pt idx="226">
                  <c:v>5.8805023817441765E-2</c:v>
                </c:pt>
                <c:pt idx="227">
                  <c:v>5.8805023817441765E-2</c:v>
                </c:pt>
                <c:pt idx="228">
                  <c:v>5.8805023817441765E-2</c:v>
                </c:pt>
                <c:pt idx="229">
                  <c:v>5.8805023817441765E-2</c:v>
                </c:pt>
                <c:pt idx="230">
                  <c:v>5.8805023817441765E-2</c:v>
                </c:pt>
                <c:pt idx="231">
                  <c:v>5.8805023817441765E-2</c:v>
                </c:pt>
                <c:pt idx="232">
                  <c:v>5.9153271025322085E-2</c:v>
                </c:pt>
                <c:pt idx="233">
                  <c:v>6.0786669292251176E-2</c:v>
                </c:pt>
                <c:pt idx="234">
                  <c:v>6.2823509022123497E-2</c:v>
                </c:pt>
                <c:pt idx="235">
                  <c:v>6.424564395705136E-2</c:v>
                </c:pt>
                <c:pt idx="236">
                  <c:v>6.4749033278112683E-2</c:v>
                </c:pt>
                <c:pt idx="237">
                  <c:v>6.4971374170486318E-2</c:v>
                </c:pt>
                <c:pt idx="238">
                  <c:v>6.5789427340694137E-2</c:v>
                </c:pt>
                <c:pt idx="239">
                  <c:v>6.7754140823608255E-2</c:v>
                </c:pt>
                <c:pt idx="240">
                  <c:v>7.0425006637843859E-2</c:v>
                </c:pt>
                <c:pt idx="241">
                  <c:v>7.2607026281505907E-2</c:v>
                </c:pt>
                <c:pt idx="242">
                  <c:v>7.4526187299859006E-2</c:v>
                </c:pt>
                <c:pt idx="243">
                  <c:v>7.6534741700447884E-2</c:v>
                </c:pt>
                <c:pt idx="244">
                  <c:v>7.8328040958361878E-2</c:v>
                </c:pt>
                <c:pt idx="245">
                  <c:v>8.0406292036615645E-2</c:v>
                </c:pt>
                <c:pt idx="246">
                  <c:v>8.2920604540335535E-2</c:v>
                </c:pt>
                <c:pt idx="247">
                  <c:v>8.4973214767801092E-2</c:v>
                </c:pt>
                <c:pt idx="248">
                  <c:v>8.5999691268684869E-2</c:v>
                </c:pt>
                <c:pt idx="249">
                  <c:v>8.6270922583051579E-2</c:v>
                </c:pt>
                <c:pt idx="250">
                  <c:v>8.6417048482073863E-2</c:v>
                </c:pt>
                <c:pt idx="251">
                  <c:v>8.6716895166706526E-2</c:v>
                </c:pt>
                <c:pt idx="252">
                  <c:v>8.692677784688109E-2</c:v>
                </c:pt>
                <c:pt idx="253">
                  <c:v>8.6928876673682834E-2</c:v>
                </c:pt>
                <c:pt idx="254">
                  <c:v>8.6928897661950846E-2</c:v>
                </c:pt>
                <c:pt idx="255">
                  <c:v>8.7220759589510866E-2</c:v>
                </c:pt>
                <c:pt idx="256">
                  <c:v>8.7660351499209921E-2</c:v>
                </c:pt>
                <c:pt idx="257">
                  <c:v>8.7664747418306904E-2</c:v>
                </c:pt>
                <c:pt idx="258">
                  <c:v>8.7664791377497886E-2</c:v>
                </c:pt>
                <c:pt idx="259">
                  <c:v>8.7664791817089791E-2</c:v>
                </c:pt>
                <c:pt idx="260">
                  <c:v>8.7664791821485705E-2</c:v>
                </c:pt>
                <c:pt idx="261">
                  <c:v>8.766479182152967E-2</c:v>
                </c:pt>
                <c:pt idx="262">
                  <c:v>8.7664791821530114E-2</c:v>
                </c:pt>
                <c:pt idx="263">
                  <c:v>8.7664791821530114E-2</c:v>
                </c:pt>
                <c:pt idx="264">
                  <c:v>8.7664791821530114E-2</c:v>
                </c:pt>
                <c:pt idx="265">
                  <c:v>8.7664791821530114E-2</c:v>
                </c:pt>
                <c:pt idx="266">
                  <c:v>8.7664791821530114E-2</c:v>
                </c:pt>
                <c:pt idx="267">
                  <c:v>8.7664791821530114E-2</c:v>
                </c:pt>
                <c:pt idx="268">
                  <c:v>8.7664791821530114E-2</c:v>
                </c:pt>
                <c:pt idx="269">
                  <c:v>8.7664791821530114E-2</c:v>
                </c:pt>
                <c:pt idx="270">
                  <c:v>8.7664791821530114E-2</c:v>
                </c:pt>
                <c:pt idx="271">
                  <c:v>8.7664791821530114E-2</c:v>
                </c:pt>
                <c:pt idx="272">
                  <c:v>8.7664791821530114E-2</c:v>
                </c:pt>
                <c:pt idx="273">
                  <c:v>8.8197130010915448E-2</c:v>
                </c:pt>
                <c:pt idx="274">
                  <c:v>9.0281628380662851E-2</c:v>
                </c:pt>
                <c:pt idx="275">
                  <c:v>9.2927859333428814E-2</c:v>
                </c:pt>
                <c:pt idx="276">
                  <c:v>9.5775103055938837E-2</c:v>
                </c:pt>
                <c:pt idx="277">
                  <c:v>9.8698907664023491E-2</c:v>
                </c:pt>
                <c:pt idx="278">
                  <c:v>0.10210055207288253</c:v>
                </c:pt>
                <c:pt idx="279">
                  <c:v>0.10513748284612011</c:v>
                </c:pt>
                <c:pt idx="280">
                  <c:v>0.10646121635108043</c:v>
                </c:pt>
                <c:pt idx="281">
                  <c:v>0.10647445368613004</c:v>
                </c:pt>
                <c:pt idx="282">
                  <c:v>0.10647458605948053</c:v>
                </c:pt>
                <c:pt idx="283">
                  <c:v>0.10647458738321404</c:v>
                </c:pt>
                <c:pt idx="284">
                  <c:v>0.10647458739645137</c:v>
                </c:pt>
                <c:pt idx="285">
                  <c:v>0.10647458739658375</c:v>
                </c:pt>
                <c:pt idx="286">
                  <c:v>0.10647458739658507</c:v>
                </c:pt>
                <c:pt idx="287">
                  <c:v>0.10647458739658508</c:v>
                </c:pt>
                <c:pt idx="288">
                  <c:v>0.10647458739658508</c:v>
                </c:pt>
                <c:pt idx="289">
                  <c:v>0.10647458739658508</c:v>
                </c:pt>
                <c:pt idx="290">
                  <c:v>0.10647458739658508</c:v>
                </c:pt>
                <c:pt idx="291">
                  <c:v>0.10647458739658508</c:v>
                </c:pt>
                <c:pt idx="292">
                  <c:v>0.10689422749140308</c:v>
                </c:pt>
                <c:pt idx="293">
                  <c:v>0.10744726642196616</c:v>
                </c:pt>
                <c:pt idx="294">
                  <c:v>0.10760817846882856</c:v>
                </c:pt>
                <c:pt idx="295">
                  <c:v>0.10760978758929718</c:v>
                </c:pt>
                <c:pt idx="296">
                  <c:v>0.10760980368050187</c:v>
                </c:pt>
                <c:pt idx="297">
                  <c:v>0.10760980384141391</c:v>
                </c:pt>
                <c:pt idx="298">
                  <c:v>0.10760980384302304</c:v>
                </c:pt>
                <c:pt idx="299">
                  <c:v>0.10760980384303913</c:v>
                </c:pt>
                <c:pt idx="300">
                  <c:v>0.1076098038430393</c:v>
                </c:pt>
                <c:pt idx="301">
                  <c:v>0.1076098038430393</c:v>
                </c:pt>
                <c:pt idx="302">
                  <c:v>0.10776687928318048</c:v>
                </c:pt>
                <c:pt idx="303">
                  <c:v>0.10824116055337867</c:v>
                </c:pt>
                <c:pt idx="304">
                  <c:v>0.1091434735978548</c:v>
                </c:pt>
                <c:pt idx="305">
                  <c:v>0.11032425698457694</c:v>
                </c:pt>
                <c:pt idx="306">
                  <c:v>0.11118768776641673</c:v>
                </c:pt>
                <c:pt idx="307">
                  <c:v>0.11147267015228488</c:v>
                </c:pt>
                <c:pt idx="308">
                  <c:v>0.11147551997614356</c:v>
                </c:pt>
                <c:pt idx="309">
                  <c:v>0.11147554847438215</c:v>
                </c:pt>
                <c:pt idx="310">
                  <c:v>0.11147554875936454</c:v>
                </c:pt>
                <c:pt idx="311">
                  <c:v>0.11158639269381859</c:v>
                </c:pt>
                <c:pt idx="312">
                  <c:v>0.11201575522532237</c:v>
                </c:pt>
                <c:pt idx="313">
                  <c:v>0.11279901878163089</c:v>
                </c:pt>
                <c:pt idx="314">
                  <c:v>0.11380823263133061</c:v>
                </c:pt>
                <c:pt idx="315">
                  <c:v>0.11478025180442845</c:v>
                </c:pt>
                <c:pt idx="316">
                  <c:v>0.11558109922401742</c:v>
                </c:pt>
                <c:pt idx="317">
                  <c:v>0.11648291040693944</c:v>
                </c:pt>
                <c:pt idx="318">
                  <c:v>0.11762977327780187</c:v>
                </c:pt>
                <c:pt idx="319">
                  <c:v>0.11878423075578025</c:v>
                </c:pt>
                <c:pt idx="320">
                  <c:v>0.11932802565228297</c:v>
                </c:pt>
                <c:pt idx="321">
                  <c:v>0.11943526426600343</c:v>
                </c:pt>
                <c:pt idx="322">
                  <c:v>0.11943633665214062</c:v>
                </c:pt>
                <c:pt idx="323">
                  <c:v>0.11943634737600199</c:v>
                </c:pt>
                <c:pt idx="324">
                  <c:v>0.11946841180799696</c:v>
                </c:pt>
                <c:pt idx="325">
                  <c:v>0.1194687324523169</c:v>
                </c:pt>
                <c:pt idx="326">
                  <c:v>0.11946873565876011</c:v>
                </c:pt>
                <c:pt idx="327">
                  <c:v>0.11946873569082454</c:v>
                </c:pt>
                <c:pt idx="328">
                  <c:v>0.12017166885660266</c:v>
                </c:pt>
                <c:pt idx="329">
                  <c:v>0.12155918550100801</c:v>
                </c:pt>
                <c:pt idx="330">
                  <c:v>0.12222636049019263</c:v>
                </c:pt>
                <c:pt idx="331">
                  <c:v>0.12223303224008447</c:v>
                </c:pt>
                <c:pt idx="332">
                  <c:v>0.12226191909692501</c:v>
                </c:pt>
                <c:pt idx="333">
                  <c:v>0.12231198415794257</c:v>
                </c:pt>
                <c:pt idx="334">
                  <c:v>0.12231874442363465</c:v>
                </c:pt>
                <c:pt idx="335">
                  <c:v>0.12236631454274478</c:v>
                </c:pt>
                <c:pt idx="336">
                  <c:v>0.12236679024393589</c:v>
                </c:pt>
                <c:pt idx="337">
                  <c:v>0.1223667950009478</c:v>
                </c:pt>
                <c:pt idx="338">
                  <c:v>0.12236679504851791</c:v>
                </c:pt>
                <c:pt idx="339">
                  <c:v>0.12236679504899362</c:v>
                </c:pt>
                <c:pt idx="340">
                  <c:v>0.12236679504899838</c:v>
                </c:pt>
                <c:pt idx="341">
                  <c:v>0.12236679504899843</c:v>
                </c:pt>
                <c:pt idx="342">
                  <c:v>0.12236679504899843</c:v>
                </c:pt>
                <c:pt idx="343">
                  <c:v>0.12236679504899843</c:v>
                </c:pt>
                <c:pt idx="344">
                  <c:v>0.12236679504899843</c:v>
                </c:pt>
                <c:pt idx="345">
                  <c:v>0.12236679504899843</c:v>
                </c:pt>
                <c:pt idx="346">
                  <c:v>0.12236679504899843</c:v>
                </c:pt>
                <c:pt idx="347">
                  <c:v>0.12236679504899843</c:v>
                </c:pt>
                <c:pt idx="348">
                  <c:v>0.12236679504899843</c:v>
                </c:pt>
                <c:pt idx="349">
                  <c:v>0.12236679504899843</c:v>
                </c:pt>
                <c:pt idx="350">
                  <c:v>0.12236679504899843</c:v>
                </c:pt>
                <c:pt idx="351">
                  <c:v>0.12236679504899843</c:v>
                </c:pt>
                <c:pt idx="352">
                  <c:v>0.12236679504899843</c:v>
                </c:pt>
                <c:pt idx="353">
                  <c:v>0.12236679504899843</c:v>
                </c:pt>
                <c:pt idx="354">
                  <c:v>0.12236679504899843</c:v>
                </c:pt>
                <c:pt idx="355">
                  <c:v>0.12236679504899843</c:v>
                </c:pt>
                <c:pt idx="356">
                  <c:v>0.12236679504899843</c:v>
                </c:pt>
                <c:pt idx="357">
                  <c:v>0.12236679504899843</c:v>
                </c:pt>
                <c:pt idx="358">
                  <c:v>0.12251182662430599</c:v>
                </c:pt>
                <c:pt idx="359">
                  <c:v>0.12328160490135585</c:v>
                </c:pt>
                <c:pt idx="360">
                  <c:v>0.12424646968433534</c:v>
                </c:pt>
                <c:pt idx="361">
                  <c:v>0.12495617526175987</c:v>
                </c:pt>
                <c:pt idx="362">
                  <c:v>0.1253255662097065</c:v>
                </c:pt>
                <c:pt idx="363">
                  <c:v>0.12541894701921436</c:v>
                </c:pt>
                <c:pt idx="364">
                  <c:v>0.12541988082730945</c:v>
                </c:pt>
                <c:pt idx="365">
                  <c:v>0.1254198901653904</c:v>
                </c:pt>
                <c:pt idx="366">
                  <c:v>0.12541989025877121</c:v>
                </c:pt>
                <c:pt idx="367">
                  <c:v>0.12541989025970501</c:v>
                </c:pt>
                <c:pt idx="368">
                  <c:v>0.12541989025971434</c:v>
                </c:pt>
                <c:pt idx="369">
                  <c:v>0.12541989025971445</c:v>
                </c:pt>
                <c:pt idx="370">
                  <c:v>0.12541989025971445</c:v>
                </c:pt>
                <c:pt idx="371">
                  <c:v>0.12541989025971445</c:v>
                </c:pt>
                <c:pt idx="372">
                  <c:v>0.12616980263541969</c:v>
                </c:pt>
                <c:pt idx="373">
                  <c:v>0.12769832857406152</c:v>
                </c:pt>
                <c:pt idx="374">
                  <c:v>0.12917491370057493</c:v>
                </c:pt>
                <c:pt idx="375">
                  <c:v>0.13016338439975406</c:v>
                </c:pt>
                <c:pt idx="376">
                  <c:v>0.13071794382250052</c:v>
                </c:pt>
                <c:pt idx="377">
                  <c:v>0.1310230646395065</c:v>
                </c:pt>
                <c:pt idx="378">
                  <c:v>0.13119019560376949</c:v>
                </c:pt>
                <c:pt idx="379">
                  <c:v>0.13128468015329867</c:v>
                </c:pt>
                <c:pt idx="380">
                  <c:v>0.13138901087167787</c:v>
                </c:pt>
                <c:pt idx="381">
                  <c:v>0.13151120935371188</c:v>
                </c:pt>
                <c:pt idx="382">
                  <c:v>0.13161655405283432</c:v>
                </c:pt>
                <c:pt idx="383">
                  <c:v>0.13170642462610041</c:v>
                </c:pt>
                <c:pt idx="384">
                  <c:v>0.13176886493963577</c:v>
                </c:pt>
                <c:pt idx="385">
                  <c:v>0.13178740740611108</c:v>
                </c:pt>
                <c:pt idx="386">
                  <c:v>0.13178759283077585</c:v>
                </c:pt>
                <c:pt idx="387">
                  <c:v>0.13178759468502249</c:v>
                </c:pt>
                <c:pt idx="388">
                  <c:v>0.13178759470356496</c:v>
                </c:pt>
                <c:pt idx="389">
                  <c:v>0.13178759470375037</c:v>
                </c:pt>
                <c:pt idx="390">
                  <c:v>0.13178759470375223</c:v>
                </c:pt>
                <c:pt idx="391">
                  <c:v>0.13178759470375226</c:v>
                </c:pt>
                <c:pt idx="392">
                  <c:v>0.13178759470375226</c:v>
                </c:pt>
                <c:pt idx="393">
                  <c:v>0.13178759470375226</c:v>
                </c:pt>
                <c:pt idx="394">
                  <c:v>0.13178759470375226</c:v>
                </c:pt>
                <c:pt idx="395">
                  <c:v>0.13178759470375226</c:v>
                </c:pt>
                <c:pt idx="396">
                  <c:v>0.13178759470375226</c:v>
                </c:pt>
                <c:pt idx="397">
                  <c:v>0.13178759470375226</c:v>
                </c:pt>
                <c:pt idx="398">
                  <c:v>0.13178759470375226</c:v>
                </c:pt>
                <c:pt idx="399">
                  <c:v>0.13178759470375226</c:v>
                </c:pt>
                <c:pt idx="400">
                  <c:v>0.13178759470375226</c:v>
                </c:pt>
                <c:pt idx="401">
                  <c:v>0.13178759470375226</c:v>
                </c:pt>
                <c:pt idx="402">
                  <c:v>0.13226322702139984</c:v>
                </c:pt>
                <c:pt idx="403">
                  <c:v>0.13303479674213081</c:v>
                </c:pt>
                <c:pt idx="404">
                  <c:v>0.13369630810556124</c:v>
                </c:pt>
                <c:pt idx="405">
                  <c:v>0.13426050322059957</c:v>
                </c:pt>
                <c:pt idx="406">
                  <c:v>0.13486064628490568</c:v>
                </c:pt>
                <c:pt idx="407">
                  <c:v>0.13545505624856111</c:v>
                </c:pt>
                <c:pt idx="408">
                  <c:v>0.13586582199250838</c:v>
                </c:pt>
                <c:pt idx="409">
                  <c:v>0.13597372810683608</c:v>
                </c:pt>
                <c:pt idx="410">
                  <c:v>0.13597480716797936</c:v>
                </c:pt>
                <c:pt idx="411">
                  <c:v>0.13597481795859079</c:v>
                </c:pt>
                <c:pt idx="412">
                  <c:v>0.13597481806649689</c:v>
                </c:pt>
                <c:pt idx="413">
                  <c:v>0.13597481806757597</c:v>
                </c:pt>
                <c:pt idx="414">
                  <c:v>0.13597481806758674</c:v>
                </c:pt>
                <c:pt idx="415">
                  <c:v>0.13597481806758685</c:v>
                </c:pt>
                <c:pt idx="416">
                  <c:v>0.13597481806758685</c:v>
                </c:pt>
                <c:pt idx="417">
                  <c:v>0.13597481806758685</c:v>
                </c:pt>
                <c:pt idx="418">
                  <c:v>0.13597481806758685</c:v>
                </c:pt>
                <c:pt idx="419">
                  <c:v>0.13613429220940435</c:v>
                </c:pt>
                <c:pt idx="420">
                  <c:v>0.13645506922290174</c:v>
                </c:pt>
                <c:pt idx="421">
                  <c:v>0.13657801910003703</c:v>
                </c:pt>
                <c:pt idx="422">
                  <c:v>0.13657924859880838</c:v>
                </c:pt>
                <c:pt idx="423">
                  <c:v>0.1365792608937961</c:v>
                </c:pt>
                <c:pt idx="424">
                  <c:v>0.13657926101674597</c:v>
                </c:pt>
                <c:pt idx="425">
                  <c:v>0.13657926101797546</c:v>
                </c:pt>
                <c:pt idx="426">
                  <c:v>0.13657926101798776</c:v>
                </c:pt>
                <c:pt idx="427">
                  <c:v>0.1365792610179879</c:v>
                </c:pt>
                <c:pt idx="428">
                  <c:v>0.1365792610179879</c:v>
                </c:pt>
                <c:pt idx="429">
                  <c:v>0.1365792610179879</c:v>
                </c:pt>
                <c:pt idx="430">
                  <c:v>0.1365792610179879</c:v>
                </c:pt>
                <c:pt idx="431">
                  <c:v>0.13687156426935121</c:v>
                </c:pt>
                <c:pt idx="432">
                  <c:v>0.13711746256258117</c:v>
                </c:pt>
                <c:pt idx="433">
                  <c:v>0.13711992154551347</c:v>
                </c:pt>
                <c:pt idx="434">
                  <c:v>0.13711994613534281</c:v>
                </c:pt>
                <c:pt idx="435">
                  <c:v>0.13752404960876061</c:v>
                </c:pt>
                <c:pt idx="436">
                  <c:v>0.13871745171066188</c:v>
                </c:pt>
                <c:pt idx="437">
                  <c:v>0.14066360334816416</c:v>
                </c:pt>
                <c:pt idx="438">
                  <c:v>0.14307992286155402</c:v>
                </c:pt>
                <c:pt idx="439">
                  <c:v>0.14540460548989309</c:v>
                </c:pt>
                <c:pt idx="440">
                  <c:v>0.14713194669672816</c:v>
                </c:pt>
                <c:pt idx="441">
                  <c:v>0.1480196936157219</c:v>
                </c:pt>
                <c:pt idx="442">
                  <c:v>0.14831773142874874</c:v>
                </c:pt>
                <c:pt idx="443">
                  <c:v>0.1483697588277651</c:v>
                </c:pt>
                <c:pt idx="444">
                  <c:v>0.14837151945351801</c:v>
                </c:pt>
                <c:pt idx="445">
                  <c:v>0.14837153705977554</c:v>
                </c:pt>
                <c:pt idx="446">
                  <c:v>0.1483715372358381</c:v>
                </c:pt>
                <c:pt idx="447">
                  <c:v>0.14837153723759874</c:v>
                </c:pt>
                <c:pt idx="448">
                  <c:v>0.14837153723761634</c:v>
                </c:pt>
                <c:pt idx="449">
                  <c:v>0.14837153723761651</c:v>
                </c:pt>
                <c:pt idx="450">
                  <c:v>0.14837153723761651</c:v>
                </c:pt>
                <c:pt idx="451">
                  <c:v>0.14837153723761651</c:v>
                </c:pt>
                <c:pt idx="452">
                  <c:v>0.14837153723761651</c:v>
                </c:pt>
                <c:pt idx="453">
                  <c:v>0.14837153723761651</c:v>
                </c:pt>
                <c:pt idx="454">
                  <c:v>0.14837153723761651</c:v>
                </c:pt>
                <c:pt idx="455">
                  <c:v>0.14837153723761651</c:v>
                </c:pt>
                <c:pt idx="456">
                  <c:v>0.14837153723761651</c:v>
                </c:pt>
                <c:pt idx="457">
                  <c:v>0.14837153723761651</c:v>
                </c:pt>
                <c:pt idx="458">
                  <c:v>0.14837153723761651</c:v>
                </c:pt>
                <c:pt idx="459">
                  <c:v>0.14837153723761651</c:v>
                </c:pt>
                <c:pt idx="460">
                  <c:v>0.14837153723761651</c:v>
                </c:pt>
                <c:pt idx="461">
                  <c:v>0.14837153723761651</c:v>
                </c:pt>
                <c:pt idx="462">
                  <c:v>0.14837153723761651</c:v>
                </c:pt>
                <c:pt idx="463">
                  <c:v>0.14837153723761651</c:v>
                </c:pt>
                <c:pt idx="464">
                  <c:v>0.14837153723761651</c:v>
                </c:pt>
                <c:pt idx="465">
                  <c:v>0.14837153723761651</c:v>
                </c:pt>
                <c:pt idx="466">
                  <c:v>0.14837153723761651</c:v>
                </c:pt>
                <c:pt idx="467">
                  <c:v>0.14837153723761651</c:v>
                </c:pt>
                <c:pt idx="468">
                  <c:v>0.14837153723761651</c:v>
                </c:pt>
                <c:pt idx="469">
                  <c:v>0.14837153723761651</c:v>
                </c:pt>
                <c:pt idx="470">
                  <c:v>0.14837153723761651</c:v>
                </c:pt>
                <c:pt idx="471">
                  <c:v>0.14837153723761651</c:v>
                </c:pt>
                <c:pt idx="472">
                  <c:v>0.14837153723761651</c:v>
                </c:pt>
                <c:pt idx="473">
                  <c:v>0.14837153723761651</c:v>
                </c:pt>
                <c:pt idx="474">
                  <c:v>0.14837153723761651</c:v>
                </c:pt>
                <c:pt idx="475">
                  <c:v>0.14837153723761651</c:v>
                </c:pt>
                <c:pt idx="476">
                  <c:v>0.14837153723761651</c:v>
                </c:pt>
                <c:pt idx="477">
                  <c:v>0.14837153723761651</c:v>
                </c:pt>
                <c:pt idx="478">
                  <c:v>0.14837153723761651</c:v>
                </c:pt>
                <c:pt idx="479">
                  <c:v>0.14837153723761651</c:v>
                </c:pt>
                <c:pt idx="480">
                  <c:v>0.14837153723761651</c:v>
                </c:pt>
                <c:pt idx="481">
                  <c:v>0.14837153723761651</c:v>
                </c:pt>
                <c:pt idx="482">
                  <c:v>0.14837153723761651</c:v>
                </c:pt>
                <c:pt idx="483">
                  <c:v>0.14837153723761651</c:v>
                </c:pt>
                <c:pt idx="484">
                  <c:v>0.14837153723761651</c:v>
                </c:pt>
                <c:pt idx="485">
                  <c:v>0.14837153723761651</c:v>
                </c:pt>
                <c:pt idx="486">
                  <c:v>0.14837153723761651</c:v>
                </c:pt>
                <c:pt idx="487">
                  <c:v>0.14837153723761651</c:v>
                </c:pt>
                <c:pt idx="488">
                  <c:v>0.14837153723761651</c:v>
                </c:pt>
                <c:pt idx="489">
                  <c:v>0.14837153723761651</c:v>
                </c:pt>
                <c:pt idx="490">
                  <c:v>0.14837153723761651</c:v>
                </c:pt>
                <c:pt idx="491">
                  <c:v>0.14837153723761651</c:v>
                </c:pt>
                <c:pt idx="492">
                  <c:v>0.14837153723761651</c:v>
                </c:pt>
                <c:pt idx="493">
                  <c:v>0.14837153723761651</c:v>
                </c:pt>
                <c:pt idx="494">
                  <c:v>0.14837153723761651</c:v>
                </c:pt>
                <c:pt idx="495">
                  <c:v>0.14837153723761651</c:v>
                </c:pt>
                <c:pt idx="496">
                  <c:v>0.14837153723761651</c:v>
                </c:pt>
                <c:pt idx="497">
                  <c:v>0.14837153723761651</c:v>
                </c:pt>
                <c:pt idx="498">
                  <c:v>0.14837153723761651</c:v>
                </c:pt>
                <c:pt idx="499">
                  <c:v>0.14837153723761651</c:v>
                </c:pt>
                <c:pt idx="500">
                  <c:v>0.14837153723761651</c:v>
                </c:pt>
                <c:pt idx="501">
                  <c:v>0.14837153723761651</c:v>
                </c:pt>
                <c:pt idx="502">
                  <c:v>0.14837153723761651</c:v>
                </c:pt>
                <c:pt idx="503">
                  <c:v>0.14837153723761651</c:v>
                </c:pt>
                <c:pt idx="504">
                  <c:v>0.14837153723761651</c:v>
                </c:pt>
                <c:pt idx="505">
                  <c:v>0.14837153723761651</c:v>
                </c:pt>
                <c:pt idx="506">
                  <c:v>0.14837153723761651</c:v>
                </c:pt>
                <c:pt idx="507">
                  <c:v>0.14837153723761651</c:v>
                </c:pt>
                <c:pt idx="508">
                  <c:v>0.14837153723761651</c:v>
                </c:pt>
                <c:pt idx="509">
                  <c:v>0.14837153723761651</c:v>
                </c:pt>
                <c:pt idx="510">
                  <c:v>0.14837153723761651</c:v>
                </c:pt>
                <c:pt idx="511">
                  <c:v>0.14837153723761651</c:v>
                </c:pt>
                <c:pt idx="512">
                  <c:v>0.14837153723761651</c:v>
                </c:pt>
                <c:pt idx="513">
                  <c:v>0.14837153723761651</c:v>
                </c:pt>
                <c:pt idx="514">
                  <c:v>0.14837153723761651</c:v>
                </c:pt>
                <c:pt idx="515">
                  <c:v>0.14837153723761651</c:v>
                </c:pt>
                <c:pt idx="516">
                  <c:v>0.14837153723761651</c:v>
                </c:pt>
                <c:pt idx="517">
                  <c:v>0.14837153723761651</c:v>
                </c:pt>
                <c:pt idx="518">
                  <c:v>0.14837153723761651</c:v>
                </c:pt>
                <c:pt idx="519">
                  <c:v>0.14837153723761651</c:v>
                </c:pt>
                <c:pt idx="520">
                  <c:v>0.14857863266913207</c:v>
                </c:pt>
                <c:pt idx="521">
                  <c:v>0.14891831549899653</c:v>
                </c:pt>
                <c:pt idx="522">
                  <c:v>0.14934739658284393</c:v>
                </c:pt>
                <c:pt idx="523">
                  <c:v>0.15004034149291939</c:v>
                </c:pt>
                <c:pt idx="524">
                  <c:v>0.15111593911113366</c:v>
                </c:pt>
                <c:pt idx="525">
                  <c:v>0.15227494203895728</c:v>
                </c:pt>
                <c:pt idx="526">
                  <c:v>0.1530206970606775</c:v>
                </c:pt>
                <c:pt idx="527">
                  <c:v>0.15328865953122028</c:v>
                </c:pt>
                <c:pt idx="528">
                  <c:v>0.15335034024280073</c:v>
                </c:pt>
                <c:pt idx="529">
                  <c:v>0.15336675330018362</c:v>
                </c:pt>
                <c:pt idx="530">
                  <c:v>0.15336691743075745</c:v>
                </c:pt>
                <c:pt idx="531">
                  <c:v>0.15336691907206321</c:v>
                </c:pt>
                <c:pt idx="532">
                  <c:v>0.15336691908847624</c:v>
                </c:pt>
                <c:pt idx="533">
                  <c:v>0.15336691908864039</c:v>
                </c:pt>
                <c:pt idx="534">
                  <c:v>0.15336691908864203</c:v>
                </c:pt>
                <c:pt idx="535">
                  <c:v>0.15336691908864206</c:v>
                </c:pt>
                <c:pt idx="536">
                  <c:v>0.15336691908864206</c:v>
                </c:pt>
                <c:pt idx="537">
                  <c:v>0.15336691908864206</c:v>
                </c:pt>
                <c:pt idx="538">
                  <c:v>0.15336691908864206</c:v>
                </c:pt>
                <c:pt idx="539">
                  <c:v>0.15336691908864206</c:v>
                </c:pt>
                <c:pt idx="540">
                  <c:v>0.15336691908864206</c:v>
                </c:pt>
                <c:pt idx="541">
                  <c:v>0.15336691908864206</c:v>
                </c:pt>
                <c:pt idx="542">
                  <c:v>0.15336691908864206</c:v>
                </c:pt>
                <c:pt idx="543">
                  <c:v>0.15336691908864206</c:v>
                </c:pt>
                <c:pt idx="544">
                  <c:v>0.153722605010888</c:v>
                </c:pt>
                <c:pt idx="545">
                  <c:v>0.15452252913343323</c:v>
                </c:pt>
                <c:pt idx="546">
                  <c:v>0.15533343509979441</c:v>
                </c:pt>
                <c:pt idx="547">
                  <c:v>0.15585378588120993</c:v>
                </c:pt>
                <c:pt idx="548">
                  <c:v>0.15617122965899763</c:v>
                </c:pt>
                <c:pt idx="549">
                  <c:v>0.15638156942473849</c:v>
                </c:pt>
                <c:pt idx="550">
                  <c:v>0.15653775110711399</c:v>
                </c:pt>
                <c:pt idx="551">
                  <c:v>0.15658603614662189</c:v>
                </c:pt>
                <c:pt idx="552">
                  <c:v>0.15661258436741765</c:v>
                </c:pt>
                <c:pt idx="553">
                  <c:v>0.15663812163095567</c:v>
                </c:pt>
                <c:pt idx="554">
                  <c:v>0.15663837700359104</c:v>
                </c:pt>
                <c:pt idx="555">
                  <c:v>0.15663837955731738</c:v>
                </c:pt>
                <c:pt idx="556">
                  <c:v>0.15663837958285465</c:v>
                </c:pt>
                <c:pt idx="557">
                  <c:v>0.15663837958311003</c:v>
                </c:pt>
                <c:pt idx="558">
                  <c:v>0.15663837958311258</c:v>
                </c:pt>
                <c:pt idx="559">
                  <c:v>0.15663837958311261</c:v>
                </c:pt>
                <c:pt idx="560">
                  <c:v>0.15663837958311261</c:v>
                </c:pt>
                <c:pt idx="561">
                  <c:v>0.15663837958311261</c:v>
                </c:pt>
                <c:pt idx="562">
                  <c:v>0.15663837958311261</c:v>
                </c:pt>
                <c:pt idx="563">
                  <c:v>0.15680731706415726</c:v>
                </c:pt>
                <c:pt idx="564">
                  <c:v>0.15808194835968573</c:v>
                </c:pt>
                <c:pt idx="565">
                  <c:v>0.15944360137652183</c:v>
                </c:pt>
                <c:pt idx="566">
                  <c:v>0.16006587696912813</c:v>
                </c:pt>
                <c:pt idx="567">
                  <c:v>0.16007209972505421</c:v>
                </c:pt>
                <c:pt idx="568">
                  <c:v>0.16007216195261345</c:v>
                </c:pt>
                <c:pt idx="569">
                  <c:v>0.16007216257488904</c:v>
                </c:pt>
                <c:pt idx="570">
                  <c:v>0.16007216258111182</c:v>
                </c:pt>
                <c:pt idx="571">
                  <c:v>0.16007216258117404</c:v>
                </c:pt>
                <c:pt idx="572">
                  <c:v>0.16007216258117465</c:v>
                </c:pt>
                <c:pt idx="573">
                  <c:v>0.16007216258117465</c:v>
                </c:pt>
                <c:pt idx="574">
                  <c:v>0.16007216258117465</c:v>
                </c:pt>
                <c:pt idx="575">
                  <c:v>0.16007216258117465</c:v>
                </c:pt>
                <c:pt idx="576">
                  <c:v>0.16007216258117465</c:v>
                </c:pt>
                <c:pt idx="577">
                  <c:v>0.16007216258117465</c:v>
                </c:pt>
                <c:pt idx="578">
                  <c:v>0.16007216258117465</c:v>
                </c:pt>
                <c:pt idx="579">
                  <c:v>0.16007216258117465</c:v>
                </c:pt>
                <c:pt idx="580">
                  <c:v>0.16007216258117465</c:v>
                </c:pt>
                <c:pt idx="581">
                  <c:v>0.16007216258117465</c:v>
                </c:pt>
                <c:pt idx="582">
                  <c:v>0.16007216258117465</c:v>
                </c:pt>
                <c:pt idx="583">
                  <c:v>0.16007216258117465</c:v>
                </c:pt>
                <c:pt idx="584">
                  <c:v>0.16007216258117465</c:v>
                </c:pt>
                <c:pt idx="585">
                  <c:v>0.16007216258117465</c:v>
                </c:pt>
                <c:pt idx="586">
                  <c:v>0.16007216258117465</c:v>
                </c:pt>
                <c:pt idx="587">
                  <c:v>0.16007216258117465</c:v>
                </c:pt>
                <c:pt idx="588">
                  <c:v>0.16007216258117465</c:v>
                </c:pt>
                <c:pt idx="589">
                  <c:v>0.16007216258117465</c:v>
                </c:pt>
                <c:pt idx="590">
                  <c:v>0.16007216258117465</c:v>
                </c:pt>
                <c:pt idx="591">
                  <c:v>0.16007216258117465</c:v>
                </c:pt>
                <c:pt idx="592">
                  <c:v>0.16007216258117465</c:v>
                </c:pt>
                <c:pt idx="593">
                  <c:v>0.16007216258117465</c:v>
                </c:pt>
                <c:pt idx="594">
                  <c:v>0.16007216258117465</c:v>
                </c:pt>
                <c:pt idx="595">
                  <c:v>0.16007216258117465</c:v>
                </c:pt>
                <c:pt idx="596">
                  <c:v>0.16007216258117465</c:v>
                </c:pt>
                <c:pt idx="597">
                  <c:v>0.16007216258117465</c:v>
                </c:pt>
                <c:pt idx="598">
                  <c:v>0.16007216258117465</c:v>
                </c:pt>
                <c:pt idx="599">
                  <c:v>0.16007216258117465</c:v>
                </c:pt>
                <c:pt idx="600">
                  <c:v>0.16007216258117465</c:v>
                </c:pt>
                <c:pt idx="601">
                  <c:v>0.16007216258117465</c:v>
                </c:pt>
                <c:pt idx="602">
                  <c:v>0.16007216258117465</c:v>
                </c:pt>
                <c:pt idx="603">
                  <c:v>0.16007216258117465</c:v>
                </c:pt>
                <c:pt idx="604">
                  <c:v>0.16007216258117465</c:v>
                </c:pt>
                <c:pt idx="605">
                  <c:v>0.16007216258117465</c:v>
                </c:pt>
                <c:pt idx="606">
                  <c:v>0.16007216258117465</c:v>
                </c:pt>
                <c:pt idx="607">
                  <c:v>0.16007216258117465</c:v>
                </c:pt>
                <c:pt idx="608">
                  <c:v>0.16007216258117465</c:v>
                </c:pt>
                <c:pt idx="609">
                  <c:v>0.16007216258117465</c:v>
                </c:pt>
                <c:pt idx="610">
                  <c:v>0.16007216258117465</c:v>
                </c:pt>
                <c:pt idx="611">
                  <c:v>0.16007216258117465</c:v>
                </c:pt>
                <c:pt idx="612">
                  <c:v>0.16007216258117465</c:v>
                </c:pt>
                <c:pt idx="613">
                  <c:v>0.16007216258117465</c:v>
                </c:pt>
                <c:pt idx="614">
                  <c:v>0.16007216258117465</c:v>
                </c:pt>
                <c:pt idx="615">
                  <c:v>0.16007216258117465</c:v>
                </c:pt>
                <c:pt idx="616">
                  <c:v>0.16007216258117465</c:v>
                </c:pt>
                <c:pt idx="617">
                  <c:v>0.16007216258117465</c:v>
                </c:pt>
                <c:pt idx="618">
                  <c:v>0.16016069833564206</c:v>
                </c:pt>
                <c:pt idx="619">
                  <c:v>0.1607042846623804</c:v>
                </c:pt>
                <c:pt idx="620">
                  <c:v>0.16137167639668973</c:v>
                </c:pt>
                <c:pt idx="621">
                  <c:v>0.16166190060239022</c:v>
                </c:pt>
                <c:pt idx="622">
                  <c:v>0.1616648028444472</c:v>
                </c:pt>
                <c:pt idx="623">
                  <c:v>0.16166483186686778</c:v>
                </c:pt>
                <c:pt idx="624">
                  <c:v>0.16166483215709199</c:v>
                </c:pt>
                <c:pt idx="625">
                  <c:v>0.16166483215999422</c:v>
                </c:pt>
                <c:pt idx="626">
                  <c:v>0.16166483216002325</c:v>
                </c:pt>
                <c:pt idx="627">
                  <c:v>0.16166483216002356</c:v>
                </c:pt>
                <c:pt idx="628">
                  <c:v>0.16166483216002356</c:v>
                </c:pt>
                <c:pt idx="629">
                  <c:v>0.16166483216002356</c:v>
                </c:pt>
                <c:pt idx="630">
                  <c:v>0.16166483216002356</c:v>
                </c:pt>
                <c:pt idx="631">
                  <c:v>0.16166483216002356</c:v>
                </c:pt>
                <c:pt idx="632">
                  <c:v>0.16166483216002356</c:v>
                </c:pt>
                <c:pt idx="633">
                  <c:v>0.16166483216002356</c:v>
                </c:pt>
                <c:pt idx="634">
                  <c:v>0.16166483216002356</c:v>
                </c:pt>
                <c:pt idx="635">
                  <c:v>0.16166483216002356</c:v>
                </c:pt>
                <c:pt idx="636">
                  <c:v>0.16166483216002356</c:v>
                </c:pt>
                <c:pt idx="637">
                  <c:v>0.16166483216002356</c:v>
                </c:pt>
                <c:pt idx="638">
                  <c:v>0.16166483216002356</c:v>
                </c:pt>
                <c:pt idx="639">
                  <c:v>0.16166483216002356</c:v>
                </c:pt>
                <c:pt idx="640">
                  <c:v>0.16166483216002356</c:v>
                </c:pt>
                <c:pt idx="641">
                  <c:v>0.16166483216002356</c:v>
                </c:pt>
                <c:pt idx="642">
                  <c:v>0.16166483216002356</c:v>
                </c:pt>
                <c:pt idx="643">
                  <c:v>0.16166483216002356</c:v>
                </c:pt>
                <c:pt idx="644">
                  <c:v>0.16166483216002356</c:v>
                </c:pt>
                <c:pt idx="645">
                  <c:v>0.16166483216002356</c:v>
                </c:pt>
                <c:pt idx="646">
                  <c:v>0.16166483216002356</c:v>
                </c:pt>
                <c:pt idx="647">
                  <c:v>0.16166483216002356</c:v>
                </c:pt>
                <c:pt idx="648">
                  <c:v>0.16166483216002356</c:v>
                </c:pt>
                <c:pt idx="649">
                  <c:v>0.16166483216002356</c:v>
                </c:pt>
                <c:pt idx="650">
                  <c:v>0.16166483216002356</c:v>
                </c:pt>
                <c:pt idx="651">
                  <c:v>0.16278113779477646</c:v>
                </c:pt>
                <c:pt idx="652">
                  <c:v>0.16485262168536699</c:v>
                </c:pt>
                <c:pt idx="653">
                  <c:v>0.1670118314822345</c:v>
                </c:pt>
                <c:pt idx="654">
                  <c:v>0.16965260203593549</c:v>
                </c:pt>
                <c:pt idx="655">
                  <c:v>0.17345799696913769</c:v>
                </c:pt>
                <c:pt idx="656">
                  <c:v>0.1776265643343844</c:v>
                </c:pt>
                <c:pt idx="657">
                  <c:v>0.18073458278945229</c:v>
                </c:pt>
                <c:pt idx="658">
                  <c:v>0.18272989125294031</c:v>
                </c:pt>
                <c:pt idx="659">
                  <c:v>0.18488476080095922</c:v>
                </c:pt>
                <c:pt idx="660">
                  <c:v>0.188034407025755</c:v>
                </c:pt>
                <c:pt idx="661">
                  <c:v>0.19141195630339472</c:v>
                </c:pt>
                <c:pt idx="662">
                  <c:v>0.19420151208642578</c:v>
                </c:pt>
                <c:pt idx="663">
                  <c:v>0.19565012400746468</c:v>
                </c:pt>
                <c:pt idx="664">
                  <c:v>0.19612003568301745</c:v>
                </c:pt>
                <c:pt idx="665">
                  <c:v>0.19612473479977297</c:v>
                </c:pt>
                <c:pt idx="666">
                  <c:v>0.19612478179094053</c:v>
                </c:pt>
                <c:pt idx="667">
                  <c:v>0.1961247822608522</c:v>
                </c:pt>
                <c:pt idx="668">
                  <c:v>0.1961247822655513</c:v>
                </c:pt>
                <c:pt idx="669">
                  <c:v>0.19612478226559832</c:v>
                </c:pt>
                <c:pt idx="670">
                  <c:v>0.19612478226559876</c:v>
                </c:pt>
                <c:pt idx="671">
                  <c:v>0.19612478226559879</c:v>
                </c:pt>
                <c:pt idx="672">
                  <c:v>0.19612478226559879</c:v>
                </c:pt>
                <c:pt idx="673">
                  <c:v>0.19612478226559879</c:v>
                </c:pt>
                <c:pt idx="674">
                  <c:v>0.19612478226559879</c:v>
                </c:pt>
                <c:pt idx="675">
                  <c:v>0.19612478226559879</c:v>
                </c:pt>
                <c:pt idx="676">
                  <c:v>0.19612478226559879</c:v>
                </c:pt>
                <c:pt idx="677">
                  <c:v>0.19628934971981035</c:v>
                </c:pt>
                <c:pt idx="678">
                  <c:v>0.19832670089463647</c:v>
                </c:pt>
                <c:pt idx="679">
                  <c:v>0.20139652006288494</c:v>
                </c:pt>
                <c:pt idx="680">
                  <c:v>0.20476473429521239</c:v>
                </c:pt>
                <c:pt idx="681">
                  <c:v>0.20780102932458197</c:v>
                </c:pt>
                <c:pt idx="682">
                  <c:v>0.20942631266069572</c:v>
                </c:pt>
                <c:pt idx="683">
                  <c:v>0.21031320879377802</c:v>
                </c:pt>
                <c:pt idx="684">
                  <c:v>0.21066366681315482</c:v>
                </c:pt>
                <c:pt idx="685">
                  <c:v>0.21066717139334859</c:v>
                </c:pt>
                <c:pt idx="686">
                  <c:v>0.21066720643915052</c:v>
                </c:pt>
                <c:pt idx="687">
                  <c:v>0.21066720678960854</c:v>
                </c:pt>
                <c:pt idx="688">
                  <c:v>0.21066720679311313</c:v>
                </c:pt>
                <c:pt idx="689">
                  <c:v>0.21066720679314818</c:v>
                </c:pt>
                <c:pt idx="690">
                  <c:v>0.21066720679314851</c:v>
                </c:pt>
                <c:pt idx="691">
                  <c:v>0.21066720679314854</c:v>
                </c:pt>
                <c:pt idx="692">
                  <c:v>0.21066720679314854</c:v>
                </c:pt>
                <c:pt idx="693">
                  <c:v>0.21066720679314854</c:v>
                </c:pt>
                <c:pt idx="694">
                  <c:v>0.21066720679314854</c:v>
                </c:pt>
                <c:pt idx="695">
                  <c:v>0.21066720679314854</c:v>
                </c:pt>
                <c:pt idx="696">
                  <c:v>0.21242272820379893</c:v>
                </c:pt>
                <c:pt idx="697">
                  <c:v>0.21464233930942014</c:v>
                </c:pt>
                <c:pt idx="698">
                  <c:v>0.21618147231172749</c:v>
                </c:pt>
                <c:pt idx="699">
                  <c:v>0.21717903608837291</c:v>
                </c:pt>
                <c:pt idx="700">
                  <c:v>0.21749000773712485</c:v>
                </c:pt>
                <c:pt idx="701">
                  <c:v>0.21749311745361238</c:v>
                </c:pt>
                <c:pt idx="702">
                  <c:v>0.21749314855077725</c:v>
                </c:pt>
                <c:pt idx="703">
                  <c:v>0.21749314886174889</c:v>
                </c:pt>
                <c:pt idx="704">
                  <c:v>0.21755356438512222</c:v>
                </c:pt>
                <c:pt idx="705">
                  <c:v>0.21813105908247349</c:v>
                </c:pt>
                <c:pt idx="706">
                  <c:v>0.21909918820361327</c:v>
                </c:pt>
                <c:pt idx="707">
                  <c:v>0.21998460498009709</c:v>
                </c:pt>
                <c:pt idx="708">
                  <c:v>0.22038594526893848</c:v>
                </c:pt>
                <c:pt idx="709">
                  <c:v>0.2203899586718269</c:v>
                </c:pt>
                <c:pt idx="710">
                  <c:v>0.22038999880585577</c:v>
                </c:pt>
                <c:pt idx="711">
                  <c:v>0.22038999920719607</c:v>
                </c:pt>
                <c:pt idx="712">
                  <c:v>0.22038999921120947</c:v>
                </c:pt>
                <c:pt idx="713">
                  <c:v>0.2203899992112496</c:v>
                </c:pt>
                <c:pt idx="714">
                  <c:v>0.22109028351181212</c:v>
                </c:pt>
                <c:pt idx="715">
                  <c:v>0.22272537590762082</c:v>
                </c:pt>
                <c:pt idx="716">
                  <c:v>0.22381525973235225</c:v>
                </c:pt>
                <c:pt idx="717">
                  <c:v>0.2239970265552563</c:v>
                </c:pt>
                <c:pt idx="718">
                  <c:v>0.22399884422348534</c:v>
                </c:pt>
                <c:pt idx="719">
                  <c:v>0.22399886240016764</c:v>
                </c:pt>
                <c:pt idx="720">
                  <c:v>0.22399886258193447</c:v>
                </c:pt>
                <c:pt idx="721">
                  <c:v>0.22399886258375212</c:v>
                </c:pt>
                <c:pt idx="722">
                  <c:v>0.2239988625837703</c:v>
                </c:pt>
                <c:pt idx="723">
                  <c:v>0.2239988625837705</c:v>
                </c:pt>
                <c:pt idx="724">
                  <c:v>0.2239988625837705</c:v>
                </c:pt>
                <c:pt idx="725">
                  <c:v>0.2239988625837705</c:v>
                </c:pt>
                <c:pt idx="726">
                  <c:v>0.2239988625837705</c:v>
                </c:pt>
                <c:pt idx="727">
                  <c:v>0.2239988625837705</c:v>
                </c:pt>
                <c:pt idx="728">
                  <c:v>0.2239988625837705</c:v>
                </c:pt>
                <c:pt idx="729">
                  <c:v>0.2239988625837705</c:v>
                </c:pt>
                <c:pt idx="730">
                  <c:v>0.2239988625837705</c:v>
                </c:pt>
                <c:pt idx="731">
                  <c:v>0.2239988625837705</c:v>
                </c:pt>
                <c:pt idx="732">
                  <c:v>0.2239988625837705</c:v>
                </c:pt>
                <c:pt idx="733">
                  <c:v>0.2239988625837705</c:v>
                </c:pt>
                <c:pt idx="734">
                  <c:v>0.2239988625837705</c:v>
                </c:pt>
                <c:pt idx="735">
                  <c:v>0.2239988625837705</c:v>
                </c:pt>
                <c:pt idx="736">
                  <c:v>0.2239988625837705</c:v>
                </c:pt>
                <c:pt idx="737">
                  <c:v>0.2239988625837705</c:v>
                </c:pt>
                <c:pt idx="738">
                  <c:v>0.2239988625837705</c:v>
                </c:pt>
                <c:pt idx="739">
                  <c:v>0.2239988625837705</c:v>
                </c:pt>
                <c:pt idx="740">
                  <c:v>0.2239988625837705</c:v>
                </c:pt>
                <c:pt idx="741">
                  <c:v>0.2239988625837705</c:v>
                </c:pt>
                <c:pt idx="742">
                  <c:v>0.2239988625837705</c:v>
                </c:pt>
                <c:pt idx="743">
                  <c:v>0.2239988625837705</c:v>
                </c:pt>
                <c:pt idx="744">
                  <c:v>0.2239988625837705</c:v>
                </c:pt>
                <c:pt idx="745">
                  <c:v>0.2239988625837705</c:v>
                </c:pt>
                <c:pt idx="746">
                  <c:v>0.2239988625837705</c:v>
                </c:pt>
                <c:pt idx="747">
                  <c:v>0.2239988625837705</c:v>
                </c:pt>
                <c:pt idx="748">
                  <c:v>0.2239988625837705</c:v>
                </c:pt>
                <c:pt idx="749">
                  <c:v>0.2239988625837705</c:v>
                </c:pt>
                <c:pt idx="750">
                  <c:v>0.2239988625837705</c:v>
                </c:pt>
                <c:pt idx="751">
                  <c:v>0.2239988625837705</c:v>
                </c:pt>
                <c:pt idx="752">
                  <c:v>0.2239988625837705</c:v>
                </c:pt>
                <c:pt idx="753">
                  <c:v>0.22408081527922399</c:v>
                </c:pt>
                <c:pt idx="754">
                  <c:v>0.2244996287206534</c:v>
                </c:pt>
                <c:pt idx="755">
                  <c:v>0.22524567673589427</c:v>
                </c:pt>
                <c:pt idx="756">
                  <c:v>0.22706107736395414</c:v>
                </c:pt>
                <c:pt idx="757">
                  <c:v>0.23065602767924728</c:v>
                </c:pt>
                <c:pt idx="758">
                  <c:v>0.23532805408451957</c:v>
                </c:pt>
                <c:pt idx="759">
                  <c:v>0.23974160936833297</c:v>
                </c:pt>
                <c:pt idx="760">
                  <c:v>0.24355139627432404</c:v>
                </c:pt>
                <c:pt idx="761">
                  <c:v>0.2467405472647233</c:v>
                </c:pt>
                <c:pt idx="762">
                  <c:v>0.24892150137497421</c:v>
                </c:pt>
                <c:pt idx="763">
                  <c:v>0.25002792382350164</c:v>
                </c:pt>
                <c:pt idx="764">
                  <c:v>0.25014405665194284</c:v>
                </c:pt>
                <c:pt idx="765">
                  <c:v>0.25014521798022726</c:v>
                </c:pt>
                <c:pt idx="766">
                  <c:v>0.2501452295935101</c:v>
                </c:pt>
                <c:pt idx="767">
                  <c:v>0.25014522970964292</c:v>
                </c:pt>
                <c:pt idx="768">
                  <c:v>0.25014522971080427</c:v>
                </c:pt>
                <c:pt idx="769">
                  <c:v>0.25014522971081588</c:v>
                </c:pt>
                <c:pt idx="770">
                  <c:v>0.25014522971081599</c:v>
                </c:pt>
                <c:pt idx="771">
                  <c:v>0.25014522971081599</c:v>
                </c:pt>
                <c:pt idx="772">
                  <c:v>0.25014522971081599</c:v>
                </c:pt>
                <c:pt idx="773">
                  <c:v>0.25014522971081599</c:v>
                </c:pt>
                <c:pt idx="774">
                  <c:v>0.25014522971081599</c:v>
                </c:pt>
                <c:pt idx="775">
                  <c:v>0.25014522971081599</c:v>
                </c:pt>
                <c:pt idx="776">
                  <c:v>0.25014522971081599</c:v>
                </c:pt>
                <c:pt idx="777">
                  <c:v>0.25014522971081599</c:v>
                </c:pt>
                <c:pt idx="778">
                  <c:v>0.25014522971081599</c:v>
                </c:pt>
                <c:pt idx="779">
                  <c:v>0.25014522971081599</c:v>
                </c:pt>
                <c:pt idx="780">
                  <c:v>0.25014522971081599</c:v>
                </c:pt>
                <c:pt idx="781">
                  <c:v>0.25014522971081599</c:v>
                </c:pt>
                <c:pt idx="782">
                  <c:v>0.25014522971081599</c:v>
                </c:pt>
                <c:pt idx="783">
                  <c:v>0.25014522971081599</c:v>
                </c:pt>
                <c:pt idx="784">
                  <c:v>0.25014522971081599</c:v>
                </c:pt>
                <c:pt idx="785">
                  <c:v>0.25014522971081599</c:v>
                </c:pt>
                <c:pt idx="786">
                  <c:v>0.25014522971081599</c:v>
                </c:pt>
                <c:pt idx="787">
                  <c:v>0.25014522971081599</c:v>
                </c:pt>
                <c:pt idx="788">
                  <c:v>0.25014522971081599</c:v>
                </c:pt>
                <c:pt idx="789">
                  <c:v>0.25014522971081599</c:v>
                </c:pt>
                <c:pt idx="790">
                  <c:v>0.25014522971081599</c:v>
                </c:pt>
                <c:pt idx="791">
                  <c:v>0.25014522971081599</c:v>
                </c:pt>
                <c:pt idx="792">
                  <c:v>0.25014522971081599</c:v>
                </c:pt>
                <c:pt idx="793">
                  <c:v>0.25126313932433769</c:v>
                </c:pt>
                <c:pt idx="794">
                  <c:v>0.25533848667473141</c:v>
                </c:pt>
                <c:pt idx="795">
                  <c:v>0.26169177542931554</c:v>
                </c:pt>
                <c:pt idx="796">
                  <c:v>0.26869277830649629</c:v>
                </c:pt>
                <c:pt idx="797">
                  <c:v>0.27458916404794498</c:v>
                </c:pt>
                <c:pt idx="798">
                  <c:v>0.27831691924873014</c:v>
                </c:pt>
                <c:pt idx="799">
                  <c:v>0.27979354473270224</c:v>
                </c:pt>
                <c:pt idx="800">
                  <c:v>0.279808310987542</c:v>
                </c:pt>
                <c:pt idx="801">
                  <c:v>0.27980845865009035</c:v>
                </c:pt>
                <c:pt idx="802">
                  <c:v>0.27980846012671584</c:v>
                </c:pt>
                <c:pt idx="803">
                  <c:v>0.27980846014148214</c:v>
                </c:pt>
                <c:pt idx="804">
                  <c:v>0.2798084601416298</c:v>
                </c:pt>
                <c:pt idx="805">
                  <c:v>0.27980846014163124</c:v>
                </c:pt>
                <c:pt idx="806">
                  <c:v>0.2798084601416313</c:v>
                </c:pt>
                <c:pt idx="807">
                  <c:v>0.2798084601416313</c:v>
                </c:pt>
                <c:pt idx="808">
                  <c:v>0.28023327600522646</c:v>
                </c:pt>
                <c:pt idx="809">
                  <c:v>0.28143451455908763</c:v>
                </c:pt>
                <c:pt idx="810">
                  <c:v>0.28336608264161961</c:v>
                </c:pt>
                <c:pt idx="811">
                  <c:v>0.28659443703065313</c:v>
                </c:pt>
                <c:pt idx="812">
                  <c:v>0.2906228508534805</c:v>
                </c:pt>
                <c:pt idx="813">
                  <c:v>0.29458286089608848</c:v>
                </c:pt>
                <c:pt idx="814">
                  <c:v>0.29833677973173162</c:v>
                </c:pt>
                <c:pt idx="815">
                  <c:v>0.3018959479377013</c:v>
                </c:pt>
                <c:pt idx="816">
                  <c:v>0.30491908441239651</c:v>
                </c:pt>
                <c:pt idx="817">
                  <c:v>0.30717290965088989</c:v>
                </c:pt>
                <c:pt idx="818">
                  <c:v>0.30818776887950211</c:v>
                </c:pt>
                <c:pt idx="819">
                  <c:v>0.30819791747178826</c:v>
                </c:pt>
                <c:pt idx="820">
                  <c:v>0.3081980189577111</c:v>
                </c:pt>
                <c:pt idx="821">
                  <c:v>0.30819801997257035</c:v>
                </c:pt>
                <c:pt idx="822">
                  <c:v>0.30819801998271895</c:v>
                </c:pt>
                <c:pt idx="823">
                  <c:v>0.30819801998282043</c:v>
                </c:pt>
                <c:pt idx="824">
                  <c:v>0.30819801998282143</c:v>
                </c:pt>
                <c:pt idx="825">
                  <c:v>0.30819801998282143</c:v>
                </c:pt>
                <c:pt idx="826">
                  <c:v>0.30819801998282143</c:v>
                </c:pt>
                <c:pt idx="827">
                  <c:v>0.30819801998282143</c:v>
                </c:pt>
                <c:pt idx="828">
                  <c:v>0.30819801998282143</c:v>
                </c:pt>
                <c:pt idx="829">
                  <c:v>0.30819801998282143</c:v>
                </c:pt>
                <c:pt idx="830">
                  <c:v>0.30819801998282143</c:v>
                </c:pt>
                <c:pt idx="831">
                  <c:v>0.30819801998282143</c:v>
                </c:pt>
                <c:pt idx="832">
                  <c:v>0.30819801998282143</c:v>
                </c:pt>
                <c:pt idx="833">
                  <c:v>0.30819801998282143</c:v>
                </c:pt>
                <c:pt idx="834">
                  <c:v>0.30819801998282143</c:v>
                </c:pt>
                <c:pt idx="835">
                  <c:v>0.30819801998282143</c:v>
                </c:pt>
                <c:pt idx="836">
                  <c:v>0.30819801998282143</c:v>
                </c:pt>
                <c:pt idx="837">
                  <c:v>0.30819801998282143</c:v>
                </c:pt>
                <c:pt idx="838">
                  <c:v>0.30819801998282143</c:v>
                </c:pt>
                <c:pt idx="839">
                  <c:v>0.30819801998282143</c:v>
                </c:pt>
                <c:pt idx="840">
                  <c:v>0.30819801998282143</c:v>
                </c:pt>
                <c:pt idx="841">
                  <c:v>0.30819801998282143</c:v>
                </c:pt>
                <c:pt idx="842">
                  <c:v>0.30819801998282143</c:v>
                </c:pt>
                <c:pt idx="843">
                  <c:v>0.30819801998282143</c:v>
                </c:pt>
                <c:pt idx="844">
                  <c:v>0.30819801998282143</c:v>
                </c:pt>
                <c:pt idx="845">
                  <c:v>0.30819801998282143</c:v>
                </c:pt>
                <c:pt idx="846">
                  <c:v>0.30819801998282143</c:v>
                </c:pt>
                <c:pt idx="847">
                  <c:v>0.30819801998282143</c:v>
                </c:pt>
                <c:pt idx="848">
                  <c:v>0.30819801998282143</c:v>
                </c:pt>
                <c:pt idx="849">
                  <c:v>0.30819801998282143</c:v>
                </c:pt>
                <c:pt idx="850">
                  <c:v>0.30819801998282143</c:v>
                </c:pt>
                <c:pt idx="851">
                  <c:v>0.30819801998282143</c:v>
                </c:pt>
                <c:pt idx="852">
                  <c:v>0.30819801998282143</c:v>
                </c:pt>
                <c:pt idx="853">
                  <c:v>0.30819801998282143</c:v>
                </c:pt>
                <c:pt idx="854">
                  <c:v>0.30819801998282143</c:v>
                </c:pt>
                <c:pt idx="855">
                  <c:v>0.30819801998282143</c:v>
                </c:pt>
                <c:pt idx="856">
                  <c:v>0.30819801998282143</c:v>
                </c:pt>
                <c:pt idx="857">
                  <c:v>0.30819801998282143</c:v>
                </c:pt>
                <c:pt idx="858">
                  <c:v>0.30819801998282143</c:v>
                </c:pt>
                <c:pt idx="859">
                  <c:v>0.30819801998282143</c:v>
                </c:pt>
                <c:pt idx="860">
                  <c:v>0.30819801998282143</c:v>
                </c:pt>
                <c:pt idx="861">
                  <c:v>0.30819801998282143</c:v>
                </c:pt>
                <c:pt idx="862">
                  <c:v>0.30819801998282143</c:v>
                </c:pt>
                <c:pt idx="863">
                  <c:v>0.30819801998282143</c:v>
                </c:pt>
                <c:pt idx="864">
                  <c:v>0.30819801998282143</c:v>
                </c:pt>
                <c:pt idx="865">
                  <c:v>0.30819801998282143</c:v>
                </c:pt>
                <c:pt idx="866">
                  <c:v>0.30819801998282143</c:v>
                </c:pt>
                <c:pt idx="867">
                  <c:v>0.30819801998282143</c:v>
                </c:pt>
                <c:pt idx="868">
                  <c:v>0.30819801998282143</c:v>
                </c:pt>
                <c:pt idx="869">
                  <c:v>0.30819801998282143</c:v>
                </c:pt>
                <c:pt idx="870">
                  <c:v>0.30819801998282143</c:v>
                </c:pt>
                <c:pt idx="871">
                  <c:v>0.30819801998282143</c:v>
                </c:pt>
                <c:pt idx="872">
                  <c:v>0.30819801998282143</c:v>
                </c:pt>
                <c:pt idx="873">
                  <c:v>0.30819801998282143</c:v>
                </c:pt>
                <c:pt idx="874">
                  <c:v>0.30832137411092198</c:v>
                </c:pt>
                <c:pt idx="875">
                  <c:v>0.30906519313266118</c:v>
                </c:pt>
                <c:pt idx="876">
                  <c:v>0.31031812550858273</c:v>
                </c:pt>
                <c:pt idx="877">
                  <c:v>0.31127768546102269</c:v>
                </c:pt>
                <c:pt idx="878">
                  <c:v>0.31128728106054704</c:v>
                </c:pt>
                <c:pt idx="879">
                  <c:v>0.3112873770165423</c:v>
                </c:pt>
                <c:pt idx="880">
                  <c:v>0.31128737797610229</c:v>
                </c:pt>
                <c:pt idx="881">
                  <c:v>0.31194912739939989</c:v>
                </c:pt>
                <c:pt idx="882">
                  <c:v>0.31195574489363287</c:v>
                </c:pt>
                <c:pt idx="883">
                  <c:v>0.31195581106857517</c:v>
                </c:pt>
                <c:pt idx="884">
                  <c:v>0.31195581173032461</c:v>
                </c:pt>
                <c:pt idx="885">
                  <c:v>0.31195581173694209</c:v>
                </c:pt>
                <c:pt idx="886">
                  <c:v>0.31195581173700826</c:v>
                </c:pt>
                <c:pt idx="887">
                  <c:v>0.31195581173700893</c:v>
                </c:pt>
                <c:pt idx="888">
                  <c:v>0.31195581173700893</c:v>
                </c:pt>
                <c:pt idx="889">
                  <c:v>0.31195581173700893</c:v>
                </c:pt>
                <c:pt idx="890">
                  <c:v>0.31195581173700893</c:v>
                </c:pt>
                <c:pt idx="891">
                  <c:v>0.31252933119030513</c:v>
                </c:pt>
                <c:pt idx="892">
                  <c:v>0.31365637571300836</c:v>
                </c:pt>
                <c:pt idx="893">
                  <c:v>0.31486956491542617</c:v>
                </c:pt>
                <c:pt idx="894">
                  <c:v>0.31572539682271483</c:v>
                </c:pt>
                <c:pt idx="895">
                  <c:v>0.31597399541829341</c:v>
                </c:pt>
                <c:pt idx="896">
                  <c:v>0.31597648140424922</c:v>
                </c:pt>
                <c:pt idx="897">
                  <c:v>0.31597650626410878</c:v>
                </c:pt>
                <c:pt idx="898">
                  <c:v>0.31597650651270737</c:v>
                </c:pt>
                <c:pt idx="899">
                  <c:v>0.31597650651519332</c:v>
                </c:pt>
                <c:pt idx="900">
                  <c:v>0.31597650651521819</c:v>
                </c:pt>
                <c:pt idx="901">
                  <c:v>0.31647714624850976</c:v>
                </c:pt>
                <c:pt idx="902">
                  <c:v>0.32066690045351048</c:v>
                </c:pt>
                <c:pt idx="903">
                  <c:v>0.32764626798519536</c:v>
                </c:pt>
                <c:pt idx="904">
                  <c:v>0.33354243737318917</c:v>
                </c:pt>
                <c:pt idx="905">
                  <c:v>0.33727019041043976</c:v>
                </c:pt>
                <c:pt idx="906">
                  <c:v>0.33874681587277655</c:v>
                </c:pt>
                <c:pt idx="907">
                  <c:v>0.33876158212739993</c:v>
                </c:pt>
                <c:pt idx="908">
                  <c:v>0.33876172978994618</c:v>
                </c:pt>
                <c:pt idx="909">
                  <c:v>0.33876173126657161</c:v>
                </c:pt>
                <c:pt idx="910">
                  <c:v>0.33876173128133791</c:v>
                </c:pt>
                <c:pt idx="911">
                  <c:v>0.33876173128148557</c:v>
                </c:pt>
                <c:pt idx="912">
                  <c:v>0.33876173128148701</c:v>
                </c:pt>
                <c:pt idx="913">
                  <c:v>0.33876173128148707</c:v>
                </c:pt>
                <c:pt idx="914">
                  <c:v>0.33876173128148707</c:v>
                </c:pt>
                <c:pt idx="915">
                  <c:v>0.33876173128148707</c:v>
                </c:pt>
                <c:pt idx="916">
                  <c:v>0.33876173128148707</c:v>
                </c:pt>
                <c:pt idx="917">
                  <c:v>0.33876173128148707</c:v>
                </c:pt>
                <c:pt idx="918">
                  <c:v>0.33876173128148707</c:v>
                </c:pt>
                <c:pt idx="919">
                  <c:v>0.33876173128148707</c:v>
                </c:pt>
                <c:pt idx="920">
                  <c:v>0.33876173128148707</c:v>
                </c:pt>
                <c:pt idx="921">
                  <c:v>0.33876173128148707</c:v>
                </c:pt>
                <c:pt idx="922">
                  <c:v>0.33876173128148707</c:v>
                </c:pt>
                <c:pt idx="923">
                  <c:v>0.33876173128148707</c:v>
                </c:pt>
                <c:pt idx="924">
                  <c:v>0.33876173128148707</c:v>
                </c:pt>
                <c:pt idx="925">
                  <c:v>0.33978246751633562</c:v>
                </c:pt>
                <c:pt idx="926">
                  <c:v>0.34054777701415156</c:v>
                </c:pt>
                <c:pt idx="927">
                  <c:v>0.34071422168461013</c:v>
                </c:pt>
                <c:pt idx="928">
                  <c:v>0.34071588613131476</c:v>
                </c:pt>
                <c:pt idx="929">
                  <c:v>0.34071590277578179</c:v>
                </c:pt>
                <c:pt idx="930">
                  <c:v>0.34071590294222648</c:v>
                </c:pt>
                <c:pt idx="931">
                  <c:v>0.34071590294389092</c:v>
                </c:pt>
                <c:pt idx="932">
                  <c:v>0.34071590294390752</c:v>
                </c:pt>
                <c:pt idx="933">
                  <c:v>0.3407296254068774</c:v>
                </c:pt>
                <c:pt idx="934">
                  <c:v>0.34131282275880137</c:v>
                </c:pt>
                <c:pt idx="935">
                  <c:v>0.34197916581598425</c:v>
                </c:pt>
                <c:pt idx="936">
                  <c:v>0.3422556372312352</c:v>
                </c:pt>
                <c:pt idx="937">
                  <c:v>0.3422584019453877</c:v>
                </c:pt>
                <c:pt idx="938">
                  <c:v>0.34225842959252922</c:v>
                </c:pt>
                <c:pt idx="939">
                  <c:v>0.34225842986900062</c:v>
                </c:pt>
                <c:pt idx="940">
                  <c:v>0.34225842987176536</c:v>
                </c:pt>
                <c:pt idx="941">
                  <c:v>0.342258429871793</c:v>
                </c:pt>
                <c:pt idx="942">
                  <c:v>0.34225842987179328</c:v>
                </c:pt>
                <c:pt idx="943">
                  <c:v>0.34225842987179328</c:v>
                </c:pt>
                <c:pt idx="944">
                  <c:v>0.34225842987179328</c:v>
                </c:pt>
                <c:pt idx="945">
                  <c:v>0.34225842987179328</c:v>
                </c:pt>
                <c:pt idx="946">
                  <c:v>0.34225842987179328</c:v>
                </c:pt>
                <c:pt idx="947">
                  <c:v>0.34225842987179328</c:v>
                </c:pt>
                <c:pt idx="948">
                  <c:v>0.34225842987179328</c:v>
                </c:pt>
                <c:pt idx="949">
                  <c:v>0.34225842987179328</c:v>
                </c:pt>
                <c:pt idx="950">
                  <c:v>0.34225842987179328</c:v>
                </c:pt>
                <c:pt idx="951">
                  <c:v>0.34396823527264869</c:v>
                </c:pt>
                <c:pt idx="952">
                  <c:v>0.34802243380417802</c:v>
                </c:pt>
                <c:pt idx="953">
                  <c:v>0.35372218829852914</c:v>
                </c:pt>
                <c:pt idx="954">
                  <c:v>0.35943676418138276</c:v>
                </c:pt>
                <c:pt idx="955">
                  <c:v>0.36447690674265981</c:v>
                </c:pt>
                <c:pt idx="956">
                  <c:v>0.36882741771790972</c:v>
                </c:pt>
                <c:pt idx="957">
                  <c:v>0.37128784186201602</c:v>
                </c:pt>
                <c:pt idx="958">
                  <c:v>0.3714130880076969</c:v>
                </c:pt>
                <c:pt idx="959">
                  <c:v>0.37141434046915373</c:v>
                </c:pt>
                <c:pt idx="960">
                  <c:v>0.37141435299376829</c:v>
                </c:pt>
                <c:pt idx="961">
                  <c:v>0.37141435311901444</c:v>
                </c:pt>
                <c:pt idx="962">
                  <c:v>0.37141435312026688</c:v>
                </c:pt>
                <c:pt idx="963">
                  <c:v>0.37141435312027943</c:v>
                </c:pt>
                <c:pt idx="964">
                  <c:v>0.37141435312027954</c:v>
                </c:pt>
                <c:pt idx="965">
                  <c:v>0.37141435312027954</c:v>
                </c:pt>
                <c:pt idx="966">
                  <c:v>0.37141435312027954</c:v>
                </c:pt>
                <c:pt idx="967">
                  <c:v>0.37141435312027954</c:v>
                </c:pt>
                <c:pt idx="968">
                  <c:v>0.37141435312027954</c:v>
                </c:pt>
                <c:pt idx="969">
                  <c:v>0.37148395715004939</c:v>
                </c:pt>
                <c:pt idx="970">
                  <c:v>0.3724656988051181</c:v>
                </c:pt>
                <c:pt idx="971">
                  <c:v>0.3751208203686916</c:v>
                </c:pt>
                <c:pt idx="972">
                  <c:v>0.37989917021205377</c:v>
                </c:pt>
                <c:pt idx="973">
                  <c:v>0.38528744201974657</c:v>
                </c:pt>
                <c:pt idx="974">
                  <c:v>0.39000316861704043</c:v>
                </c:pt>
                <c:pt idx="975">
                  <c:v>0.39402576893476876</c:v>
                </c:pt>
                <c:pt idx="976">
                  <c:v>0.39738230458772555</c:v>
                </c:pt>
                <c:pt idx="977">
                  <c:v>0.39948399816088009</c:v>
                </c:pt>
                <c:pt idx="978">
                  <c:v>0.40065169415032148</c:v>
                </c:pt>
                <c:pt idx="979">
                  <c:v>0.40146602970194606</c:v>
                </c:pt>
                <c:pt idx="980">
                  <c:v>0.40199363646599412</c:v>
                </c:pt>
                <c:pt idx="981">
                  <c:v>0.40231799086095005</c:v>
                </c:pt>
                <c:pt idx="982">
                  <c:v>0.40256279897725522</c:v>
                </c:pt>
                <c:pt idx="983">
                  <c:v>0.40280270694732301</c:v>
                </c:pt>
                <c:pt idx="984">
                  <c:v>0.40296089448878153</c:v>
                </c:pt>
                <c:pt idx="985">
                  <c:v>0.40299794676802464</c:v>
                </c:pt>
                <c:pt idx="986">
                  <c:v>0.40299831729081709</c:v>
                </c:pt>
                <c:pt idx="987">
                  <c:v>0.40299832099604499</c:v>
                </c:pt>
                <c:pt idx="988">
                  <c:v>0.4029983210330973</c:v>
                </c:pt>
                <c:pt idx="989">
                  <c:v>0.40299832103346783</c:v>
                </c:pt>
                <c:pt idx="990">
                  <c:v>0.4029983210334715</c:v>
                </c:pt>
                <c:pt idx="991">
                  <c:v>0.40299832103347155</c:v>
                </c:pt>
                <c:pt idx="992">
                  <c:v>0.40299832103347155</c:v>
                </c:pt>
                <c:pt idx="993">
                  <c:v>0.40299832103347155</c:v>
                </c:pt>
                <c:pt idx="994">
                  <c:v>0.40299832103347155</c:v>
                </c:pt>
                <c:pt idx="995">
                  <c:v>0.40299832103347155</c:v>
                </c:pt>
                <c:pt idx="996">
                  <c:v>0.40299832103347155</c:v>
                </c:pt>
                <c:pt idx="997">
                  <c:v>0.40299832103347155</c:v>
                </c:pt>
                <c:pt idx="998">
                  <c:v>0.40299832103347155</c:v>
                </c:pt>
                <c:pt idx="999">
                  <c:v>0.40299832103347155</c:v>
                </c:pt>
                <c:pt idx="1000">
                  <c:v>0.40299832103347155</c:v>
                </c:pt>
                <c:pt idx="1001">
                  <c:v>0.40299832103347155</c:v>
                </c:pt>
                <c:pt idx="1002">
                  <c:v>0.40299832103347155</c:v>
                </c:pt>
                <c:pt idx="1003">
                  <c:v>0.40299832103347155</c:v>
                </c:pt>
                <c:pt idx="1004">
                  <c:v>0.40299832103347155</c:v>
                </c:pt>
                <c:pt idx="1005">
                  <c:v>0.40299832103347155</c:v>
                </c:pt>
                <c:pt idx="1006">
                  <c:v>0.40299832103347155</c:v>
                </c:pt>
                <c:pt idx="1007">
                  <c:v>0.40299832103347155</c:v>
                </c:pt>
                <c:pt idx="1008">
                  <c:v>0.40299832103347155</c:v>
                </c:pt>
                <c:pt idx="1009">
                  <c:v>0.40299832103347155</c:v>
                </c:pt>
                <c:pt idx="1010">
                  <c:v>0.40299832103347155</c:v>
                </c:pt>
                <c:pt idx="1011">
                  <c:v>0.40299832103347155</c:v>
                </c:pt>
                <c:pt idx="1012">
                  <c:v>0.40299832103347155</c:v>
                </c:pt>
                <c:pt idx="1013">
                  <c:v>0.40299832103347155</c:v>
                </c:pt>
                <c:pt idx="1014">
                  <c:v>0.40299832103347155</c:v>
                </c:pt>
                <c:pt idx="1015">
                  <c:v>0.40299832103347155</c:v>
                </c:pt>
                <c:pt idx="1016">
                  <c:v>0.40299832103347155</c:v>
                </c:pt>
                <c:pt idx="1017">
                  <c:v>0.40299832103347155</c:v>
                </c:pt>
                <c:pt idx="1018">
                  <c:v>0.40299832103347155</c:v>
                </c:pt>
                <c:pt idx="1019">
                  <c:v>0.40299832103347155</c:v>
                </c:pt>
                <c:pt idx="1020">
                  <c:v>0.40299832103347155</c:v>
                </c:pt>
                <c:pt idx="1021">
                  <c:v>0.40299832103347155</c:v>
                </c:pt>
                <c:pt idx="1022">
                  <c:v>0.40299832103347155</c:v>
                </c:pt>
                <c:pt idx="1023">
                  <c:v>0.40299832103347155</c:v>
                </c:pt>
                <c:pt idx="1024">
                  <c:v>0.40299832103347155</c:v>
                </c:pt>
                <c:pt idx="1025">
                  <c:v>0.40299832103347155</c:v>
                </c:pt>
                <c:pt idx="1026">
                  <c:v>0.40299832103347155</c:v>
                </c:pt>
                <c:pt idx="1027">
                  <c:v>0.40299832103347155</c:v>
                </c:pt>
                <c:pt idx="1028">
                  <c:v>0.40299832103347155</c:v>
                </c:pt>
                <c:pt idx="1029">
                  <c:v>0.40299832103347155</c:v>
                </c:pt>
                <c:pt idx="1030">
                  <c:v>0.40299832103347155</c:v>
                </c:pt>
                <c:pt idx="1031">
                  <c:v>0.40299832103347155</c:v>
                </c:pt>
                <c:pt idx="1032">
                  <c:v>0.40299832103347155</c:v>
                </c:pt>
                <c:pt idx="1033">
                  <c:v>0.40299832103347155</c:v>
                </c:pt>
                <c:pt idx="1034">
                  <c:v>0.40299832103347155</c:v>
                </c:pt>
                <c:pt idx="1035">
                  <c:v>0.40299832103347155</c:v>
                </c:pt>
                <c:pt idx="1036">
                  <c:v>0.40299832103347155</c:v>
                </c:pt>
                <c:pt idx="1037">
                  <c:v>0.40299832103347155</c:v>
                </c:pt>
                <c:pt idx="1038">
                  <c:v>0.40299832103347155</c:v>
                </c:pt>
                <c:pt idx="1039">
                  <c:v>0.40299832103347155</c:v>
                </c:pt>
                <c:pt idx="1040">
                  <c:v>0.40299832103347155</c:v>
                </c:pt>
                <c:pt idx="1041">
                  <c:v>0.40299832103347155</c:v>
                </c:pt>
                <c:pt idx="1042">
                  <c:v>0.40299832103347155</c:v>
                </c:pt>
                <c:pt idx="1043">
                  <c:v>0.40299832103347155</c:v>
                </c:pt>
                <c:pt idx="1044">
                  <c:v>0.40299832103347155</c:v>
                </c:pt>
                <c:pt idx="1045">
                  <c:v>0.40299832103347155</c:v>
                </c:pt>
                <c:pt idx="1046">
                  <c:v>0.40299832103347155</c:v>
                </c:pt>
                <c:pt idx="1047">
                  <c:v>0.40299832103347155</c:v>
                </c:pt>
                <c:pt idx="1048">
                  <c:v>0.40299832103347155</c:v>
                </c:pt>
                <c:pt idx="1049">
                  <c:v>0.40299832103347155</c:v>
                </c:pt>
                <c:pt idx="1050">
                  <c:v>0.40392480505261824</c:v>
                </c:pt>
                <c:pt idx="1051">
                  <c:v>0.40560760978764576</c:v>
                </c:pt>
                <c:pt idx="1052">
                  <c:v>0.40771556110077145</c:v>
                </c:pt>
                <c:pt idx="1053">
                  <c:v>0.41025243993166233</c:v>
                </c:pt>
                <c:pt idx="1054">
                  <c:v>0.41338195479002304</c:v>
                </c:pt>
                <c:pt idx="1055">
                  <c:v>0.41716871787492699</c:v>
                </c:pt>
                <c:pt idx="1056">
                  <c:v>0.42146503606460239</c:v>
                </c:pt>
                <c:pt idx="1057">
                  <c:v>0.42557450201541402</c:v>
                </c:pt>
                <c:pt idx="1058">
                  <c:v>0.4286765410993349</c:v>
                </c:pt>
                <c:pt idx="1059">
                  <c:v>0.43095598077441183</c:v>
                </c:pt>
                <c:pt idx="1060">
                  <c:v>0.4325185135898465</c:v>
                </c:pt>
                <c:pt idx="1061">
                  <c:v>0.43323865210170154</c:v>
                </c:pt>
                <c:pt idx="1062">
                  <c:v>0.43331802240042577</c:v>
                </c:pt>
                <c:pt idx="1063">
                  <c:v>0.433318816103413</c:v>
                </c:pt>
                <c:pt idx="1064">
                  <c:v>0.43331882404044286</c:v>
                </c:pt>
                <c:pt idx="1065">
                  <c:v>0.43331882411981315</c:v>
                </c:pt>
                <c:pt idx="1066">
                  <c:v>0.43331882412060685</c:v>
                </c:pt>
                <c:pt idx="1067">
                  <c:v>0.43331882412061479</c:v>
                </c:pt>
                <c:pt idx="1068">
                  <c:v>0.4333188241206149</c:v>
                </c:pt>
                <c:pt idx="1069">
                  <c:v>0.4333188241206149</c:v>
                </c:pt>
                <c:pt idx="1070">
                  <c:v>0.4333188241206149</c:v>
                </c:pt>
                <c:pt idx="1071">
                  <c:v>0.4333188241206149</c:v>
                </c:pt>
                <c:pt idx="1072">
                  <c:v>0.4333188241206149</c:v>
                </c:pt>
                <c:pt idx="1073">
                  <c:v>0.4333188241206149</c:v>
                </c:pt>
                <c:pt idx="1074">
                  <c:v>0.4333188241206149</c:v>
                </c:pt>
                <c:pt idx="1075">
                  <c:v>0.4333188241206149</c:v>
                </c:pt>
                <c:pt idx="1076">
                  <c:v>0.4333188241206149</c:v>
                </c:pt>
                <c:pt idx="1077">
                  <c:v>0.4333188241206149</c:v>
                </c:pt>
                <c:pt idx="1078">
                  <c:v>0.4333188241206149</c:v>
                </c:pt>
                <c:pt idx="1079">
                  <c:v>0.4333188241206149</c:v>
                </c:pt>
                <c:pt idx="1080">
                  <c:v>0.4333188241206149</c:v>
                </c:pt>
                <c:pt idx="1081">
                  <c:v>0.4333188241206149</c:v>
                </c:pt>
                <c:pt idx="1082">
                  <c:v>0.4333188241206149</c:v>
                </c:pt>
                <c:pt idx="1083">
                  <c:v>0.43407355794937647</c:v>
                </c:pt>
                <c:pt idx="1084">
                  <c:v>0.4357505065206535</c:v>
                </c:pt>
                <c:pt idx="1085">
                  <c:v>0.4366760792074742</c:v>
                </c:pt>
                <c:pt idx="1086">
                  <c:v>0.43668533493434242</c:v>
                </c:pt>
                <c:pt idx="1087">
                  <c:v>0.4366854274916111</c:v>
                </c:pt>
                <c:pt idx="1088">
                  <c:v>0.43668542841718377</c:v>
                </c:pt>
                <c:pt idx="1089">
                  <c:v>0.43668542842643948</c:v>
                </c:pt>
                <c:pt idx="1090">
                  <c:v>0.43668542842653207</c:v>
                </c:pt>
                <c:pt idx="1091">
                  <c:v>0.43668542842653296</c:v>
                </c:pt>
                <c:pt idx="1092">
                  <c:v>0.43668542842653296</c:v>
                </c:pt>
                <c:pt idx="1093">
                  <c:v>0.43668542842653296</c:v>
                </c:pt>
                <c:pt idx="1094">
                  <c:v>0.43668542842653296</c:v>
                </c:pt>
                <c:pt idx="1095">
                  <c:v>0.43668542842653296</c:v>
                </c:pt>
                <c:pt idx="1096">
                  <c:v>0.43668542842653296</c:v>
                </c:pt>
                <c:pt idx="1097">
                  <c:v>0.43668542842653296</c:v>
                </c:pt>
                <c:pt idx="1098">
                  <c:v>0.4370065714932177</c:v>
                </c:pt>
                <c:pt idx="1099">
                  <c:v>0.43870355213177631</c:v>
                </c:pt>
                <c:pt idx="1100">
                  <c:v>0.44054451361950464</c:v>
                </c:pt>
                <c:pt idx="1101">
                  <c:v>0.44114626150735314</c:v>
                </c:pt>
                <c:pt idx="1102">
                  <c:v>0.44115227898623161</c:v>
                </c:pt>
                <c:pt idx="1103">
                  <c:v>0.44115233916102042</c:v>
                </c:pt>
                <c:pt idx="1104">
                  <c:v>0.4411523397627683</c:v>
                </c:pt>
                <c:pt idx="1105">
                  <c:v>0.44115233976878576</c:v>
                </c:pt>
                <c:pt idx="1106">
                  <c:v>0.44115233976884594</c:v>
                </c:pt>
                <c:pt idx="1107">
                  <c:v>0.44115233976884655</c:v>
                </c:pt>
                <c:pt idx="1108">
                  <c:v>0.44115233976884655</c:v>
                </c:pt>
                <c:pt idx="1109">
                  <c:v>0.44216985961461469</c:v>
                </c:pt>
                <c:pt idx="1110">
                  <c:v>0.44310374418919973</c:v>
                </c:pt>
                <c:pt idx="1111">
                  <c:v>0.44311308303494557</c:v>
                </c:pt>
                <c:pt idx="1112">
                  <c:v>0.44311317642340303</c:v>
                </c:pt>
                <c:pt idx="1113">
                  <c:v>0.44311317735728761</c:v>
                </c:pt>
                <c:pt idx="1114">
                  <c:v>0.44311317736662642</c:v>
                </c:pt>
                <c:pt idx="1115">
                  <c:v>0.44311317736671985</c:v>
                </c:pt>
                <c:pt idx="1116">
                  <c:v>0.44311317736672079</c:v>
                </c:pt>
                <c:pt idx="1117">
                  <c:v>0.44311317736672079</c:v>
                </c:pt>
                <c:pt idx="1118">
                  <c:v>0.44339406401518494</c:v>
                </c:pt>
                <c:pt idx="1119">
                  <c:v>0.44443435719240615</c:v>
                </c:pt>
                <c:pt idx="1120">
                  <c:v>0.44501955273132476</c:v>
                </c:pt>
                <c:pt idx="1121">
                  <c:v>0.44502540468671392</c:v>
                </c:pt>
                <c:pt idx="1122">
                  <c:v>0.4450631974850634</c:v>
                </c:pt>
                <c:pt idx="1123">
                  <c:v>0.44617728533190143</c:v>
                </c:pt>
                <c:pt idx="1124">
                  <c:v>0.44911025942709615</c:v>
                </c:pt>
                <c:pt idx="1125">
                  <c:v>0.45426999972960636</c:v>
                </c:pt>
                <c:pt idx="1126">
                  <c:v>0.46094295075462521</c:v>
                </c:pt>
                <c:pt idx="1127">
                  <c:v>0.46759302763297567</c:v>
                </c:pt>
                <c:pt idx="1128">
                  <c:v>0.47345791684586497</c:v>
                </c:pt>
                <c:pt idx="1129">
                  <c:v>0.47791387555311615</c:v>
                </c:pt>
                <c:pt idx="1130">
                  <c:v>0.48104889347913343</c:v>
                </c:pt>
                <c:pt idx="1131">
                  <c:v>0.48353795590155163</c:v>
                </c:pt>
                <c:pt idx="1132">
                  <c:v>0.48575568197735791</c:v>
                </c:pt>
                <c:pt idx="1133">
                  <c:v>0.48792380037266936</c:v>
                </c:pt>
                <c:pt idx="1134">
                  <c:v>0.4899324642446885</c:v>
                </c:pt>
                <c:pt idx="1135">
                  <c:v>0.49149941858269752</c:v>
                </c:pt>
                <c:pt idx="1136">
                  <c:v>0.49239258464492996</c:v>
                </c:pt>
                <c:pt idx="1137">
                  <c:v>0.49264811723643032</c:v>
                </c:pt>
                <c:pt idx="1138">
                  <c:v>0.49265067256234535</c:v>
                </c:pt>
                <c:pt idx="1139">
                  <c:v>0.49265069811560447</c:v>
                </c:pt>
                <c:pt idx="1140">
                  <c:v>0.49265069837113706</c:v>
                </c:pt>
                <c:pt idx="1141">
                  <c:v>0.49265069837369241</c:v>
                </c:pt>
                <c:pt idx="1142">
                  <c:v>0.49265069837371794</c:v>
                </c:pt>
                <c:pt idx="1143">
                  <c:v>0.49265069837371822</c:v>
                </c:pt>
                <c:pt idx="1144">
                  <c:v>0.49265069837371822</c:v>
                </c:pt>
                <c:pt idx="1145">
                  <c:v>0.49265069837371822</c:v>
                </c:pt>
                <c:pt idx="1146">
                  <c:v>0.4929206031318264</c:v>
                </c:pt>
                <c:pt idx="1147">
                  <c:v>0.49494700868754354</c:v>
                </c:pt>
                <c:pt idx="1148">
                  <c:v>0.49688108919505303</c:v>
                </c:pt>
                <c:pt idx="1149">
                  <c:v>0.49775819893693074</c:v>
                </c:pt>
                <c:pt idx="1150">
                  <c:v>0.49792138817383114</c:v>
                </c:pt>
                <c:pt idx="1151">
                  <c:v>0.49792302006620015</c:v>
                </c:pt>
                <c:pt idx="1152">
                  <c:v>0.49792303638512381</c:v>
                </c:pt>
                <c:pt idx="1153">
                  <c:v>0.49792303654831305</c:v>
                </c:pt>
                <c:pt idx="1154">
                  <c:v>0.49792303654994496</c:v>
                </c:pt>
                <c:pt idx="1155">
                  <c:v>0.49792303654996128</c:v>
                </c:pt>
                <c:pt idx="1156">
                  <c:v>0.49792303654996145</c:v>
                </c:pt>
                <c:pt idx="1157">
                  <c:v>0.49792303654996145</c:v>
                </c:pt>
                <c:pt idx="1158">
                  <c:v>0.49792303654996145</c:v>
                </c:pt>
                <c:pt idx="1159">
                  <c:v>0.49792303654996145</c:v>
                </c:pt>
                <c:pt idx="1160">
                  <c:v>0.49792303654996145</c:v>
                </c:pt>
                <c:pt idx="1161">
                  <c:v>0.49792303654996145</c:v>
                </c:pt>
                <c:pt idx="1162">
                  <c:v>0.49792303654996145</c:v>
                </c:pt>
                <c:pt idx="1163">
                  <c:v>0.49792303654996145</c:v>
                </c:pt>
                <c:pt idx="1164">
                  <c:v>0.49792303654996145</c:v>
                </c:pt>
                <c:pt idx="1165">
                  <c:v>0.49792303654996145</c:v>
                </c:pt>
                <c:pt idx="1166">
                  <c:v>0.49792303654996145</c:v>
                </c:pt>
                <c:pt idx="1167">
                  <c:v>0.49792303654996145</c:v>
                </c:pt>
                <c:pt idx="1168">
                  <c:v>0.49792303654996145</c:v>
                </c:pt>
                <c:pt idx="1169">
                  <c:v>0.49792303654996145</c:v>
                </c:pt>
                <c:pt idx="1170">
                  <c:v>0.49792303654996145</c:v>
                </c:pt>
                <c:pt idx="1171">
                  <c:v>0.49792303654996145</c:v>
                </c:pt>
                <c:pt idx="1172">
                  <c:v>0.49792303654996145</c:v>
                </c:pt>
                <c:pt idx="1173">
                  <c:v>0.49792303654996145</c:v>
                </c:pt>
                <c:pt idx="1174">
                  <c:v>0.49792303654996145</c:v>
                </c:pt>
                <c:pt idx="1175">
                  <c:v>0.49792303654996145</c:v>
                </c:pt>
                <c:pt idx="1176">
                  <c:v>0.49792303654996145</c:v>
                </c:pt>
                <c:pt idx="1177">
                  <c:v>0.49792303654996145</c:v>
                </c:pt>
                <c:pt idx="1178">
                  <c:v>0.49792303654996145</c:v>
                </c:pt>
                <c:pt idx="1179">
                  <c:v>0.49792303654996145</c:v>
                </c:pt>
                <c:pt idx="1180">
                  <c:v>0.49792303654996145</c:v>
                </c:pt>
                <c:pt idx="1181">
                  <c:v>0.49792303654996145</c:v>
                </c:pt>
                <c:pt idx="1182">
                  <c:v>0.49792303654996145</c:v>
                </c:pt>
                <c:pt idx="1183">
                  <c:v>0.49792303654996145</c:v>
                </c:pt>
                <c:pt idx="1184">
                  <c:v>0.49792303654996145</c:v>
                </c:pt>
                <c:pt idx="1185">
                  <c:v>0.49792303654996145</c:v>
                </c:pt>
                <c:pt idx="1186">
                  <c:v>0.49792303654996145</c:v>
                </c:pt>
                <c:pt idx="1187">
                  <c:v>0.49792303654996145</c:v>
                </c:pt>
                <c:pt idx="1188">
                  <c:v>0.49792303654996145</c:v>
                </c:pt>
                <c:pt idx="1189">
                  <c:v>0.49792303654996145</c:v>
                </c:pt>
                <c:pt idx="1190">
                  <c:v>0.49792303654996145</c:v>
                </c:pt>
                <c:pt idx="1191">
                  <c:v>0.49792303654996145</c:v>
                </c:pt>
                <c:pt idx="1192">
                  <c:v>0.49792303654996145</c:v>
                </c:pt>
                <c:pt idx="1193">
                  <c:v>0.49792303654996145</c:v>
                </c:pt>
                <c:pt idx="1194">
                  <c:v>0.49792303654996145</c:v>
                </c:pt>
                <c:pt idx="1195">
                  <c:v>0.49792303654996145</c:v>
                </c:pt>
                <c:pt idx="1196">
                  <c:v>0.49792303654996145</c:v>
                </c:pt>
                <c:pt idx="1197">
                  <c:v>0.49792303654996145</c:v>
                </c:pt>
                <c:pt idx="1198">
                  <c:v>0.49792303654996145</c:v>
                </c:pt>
                <c:pt idx="1199">
                  <c:v>0.49792303654996145</c:v>
                </c:pt>
                <c:pt idx="1200">
                  <c:v>0.49792303654996145</c:v>
                </c:pt>
                <c:pt idx="1201">
                  <c:v>0.49792303654996145</c:v>
                </c:pt>
                <c:pt idx="1202">
                  <c:v>0.49792303654996145</c:v>
                </c:pt>
                <c:pt idx="1203">
                  <c:v>0.49792303654996145</c:v>
                </c:pt>
                <c:pt idx="1204">
                  <c:v>0.49792303654996145</c:v>
                </c:pt>
                <c:pt idx="1205">
                  <c:v>0.49792303654996145</c:v>
                </c:pt>
                <c:pt idx="1206">
                  <c:v>0.49792303654996145</c:v>
                </c:pt>
                <c:pt idx="1207">
                  <c:v>0.49792303654996145</c:v>
                </c:pt>
                <c:pt idx="1208">
                  <c:v>0.49792303654996145</c:v>
                </c:pt>
                <c:pt idx="1209">
                  <c:v>0.49792303654996145</c:v>
                </c:pt>
                <c:pt idx="1210">
                  <c:v>0.49792303654996145</c:v>
                </c:pt>
                <c:pt idx="1211">
                  <c:v>0.49792303654996145</c:v>
                </c:pt>
                <c:pt idx="1212">
                  <c:v>0.49792303654996145</c:v>
                </c:pt>
                <c:pt idx="1213">
                  <c:v>0.49792303654996145</c:v>
                </c:pt>
                <c:pt idx="1214">
                  <c:v>0.49792303654996145</c:v>
                </c:pt>
                <c:pt idx="1215">
                  <c:v>0.49792303654996145</c:v>
                </c:pt>
                <c:pt idx="1216">
                  <c:v>0.49792303654996145</c:v>
                </c:pt>
                <c:pt idx="1217">
                  <c:v>0.49792303654996145</c:v>
                </c:pt>
                <c:pt idx="1218">
                  <c:v>0.49792303654996145</c:v>
                </c:pt>
                <c:pt idx="1219">
                  <c:v>0.49792303654996145</c:v>
                </c:pt>
                <c:pt idx="1220">
                  <c:v>0.49792303654996145</c:v>
                </c:pt>
                <c:pt idx="1221">
                  <c:v>0.49792303654996145</c:v>
                </c:pt>
                <c:pt idx="1222">
                  <c:v>0.49792303654996145</c:v>
                </c:pt>
                <c:pt idx="1223">
                  <c:v>0.49792303654996145</c:v>
                </c:pt>
                <c:pt idx="1224">
                  <c:v>0.49792303654996145</c:v>
                </c:pt>
                <c:pt idx="1225">
                  <c:v>0.49792303654996145</c:v>
                </c:pt>
                <c:pt idx="1226">
                  <c:v>0.49792303654996145</c:v>
                </c:pt>
                <c:pt idx="1227">
                  <c:v>0.49792303654996145</c:v>
                </c:pt>
                <c:pt idx="1228">
                  <c:v>0.49792303654996145</c:v>
                </c:pt>
                <c:pt idx="1229">
                  <c:v>0.49792303654996145</c:v>
                </c:pt>
                <c:pt idx="1230">
                  <c:v>0.49792303654996145</c:v>
                </c:pt>
                <c:pt idx="1231">
                  <c:v>0.49792303654996145</c:v>
                </c:pt>
                <c:pt idx="1232">
                  <c:v>0.49792303654996145</c:v>
                </c:pt>
                <c:pt idx="1233">
                  <c:v>0.49792303654996145</c:v>
                </c:pt>
                <c:pt idx="1234">
                  <c:v>0.49792303654996145</c:v>
                </c:pt>
                <c:pt idx="1235">
                  <c:v>0.49792303654996145</c:v>
                </c:pt>
                <c:pt idx="1236">
                  <c:v>0.49792303654996145</c:v>
                </c:pt>
                <c:pt idx="1237">
                  <c:v>0.49792303654996145</c:v>
                </c:pt>
                <c:pt idx="1238">
                  <c:v>0.49792303654996145</c:v>
                </c:pt>
                <c:pt idx="1239">
                  <c:v>0.49792303654996145</c:v>
                </c:pt>
                <c:pt idx="1240">
                  <c:v>0.49792303654996145</c:v>
                </c:pt>
                <c:pt idx="1241">
                  <c:v>0.49792303654996145</c:v>
                </c:pt>
                <c:pt idx="1242">
                  <c:v>0.49792303654996145</c:v>
                </c:pt>
                <c:pt idx="1243">
                  <c:v>0.49792303654996145</c:v>
                </c:pt>
                <c:pt idx="1244">
                  <c:v>0.49792303654996145</c:v>
                </c:pt>
                <c:pt idx="1245">
                  <c:v>0.49792303654996145</c:v>
                </c:pt>
                <c:pt idx="1246">
                  <c:v>0.49792303654996145</c:v>
                </c:pt>
                <c:pt idx="1247">
                  <c:v>0.49792303654996145</c:v>
                </c:pt>
                <c:pt idx="1248">
                  <c:v>0.49792303654996145</c:v>
                </c:pt>
                <c:pt idx="1249">
                  <c:v>0.49792303654996145</c:v>
                </c:pt>
                <c:pt idx="1250">
                  <c:v>0.49792303654996145</c:v>
                </c:pt>
                <c:pt idx="1251">
                  <c:v>0.49792303654996145</c:v>
                </c:pt>
                <c:pt idx="1252">
                  <c:v>0.49792303654996145</c:v>
                </c:pt>
                <c:pt idx="1253">
                  <c:v>0.49792303654996145</c:v>
                </c:pt>
                <c:pt idx="1254">
                  <c:v>0.49792303654996145</c:v>
                </c:pt>
                <c:pt idx="1255">
                  <c:v>0.49792303654996145</c:v>
                </c:pt>
                <c:pt idx="1256">
                  <c:v>0.49792303654996145</c:v>
                </c:pt>
                <c:pt idx="1257">
                  <c:v>0.49792303654996145</c:v>
                </c:pt>
                <c:pt idx="1258">
                  <c:v>0.49792303654996145</c:v>
                </c:pt>
                <c:pt idx="1259">
                  <c:v>0.49792303654996145</c:v>
                </c:pt>
                <c:pt idx="1260">
                  <c:v>0.49792303654996145</c:v>
                </c:pt>
                <c:pt idx="1261">
                  <c:v>0.49792303654996145</c:v>
                </c:pt>
                <c:pt idx="1262">
                  <c:v>0.49792303654996145</c:v>
                </c:pt>
                <c:pt idx="1263">
                  <c:v>0.49792303654996145</c:v>
                </c:pt>
                <c:pt idx="1264">
                  <c:v>0.49792303654996145</c:v>
                </c:pt>
                <c:pt idx="1265">
                  <c:v>0.49792303654996145</c:v>
                </c:pt>
                <c:pt idx="1266">
                  <c:v>0.49792303654996145</c:v>
                </c:pt>
                <c:pt idx="1267">
                  <c:v>0.49792303654996145</c:v>
                </c:pt>
                <c:pt idx="1268">
                  <c:v>0.49792303654996145</c:v>
                </c:pt>
                <c:pt idx="1269">
                  <c:v>0.49792303654996145</c:v>
                </c:pt>
                <c:pt idx="1270">
                  <c:v>0.49792303654996145</c:v>
                </c:pt>
                <c:pt idx="1271">
                  <c:v>0.49792303654996145</c:v>
                </c:pt>
                <c:pt idx="1272">
                  <c:v>0.49792303654996145</c:v>
                </c:pt>
                <c:pt idx="1273">
                  <c:v>0.49792303654996145</c:v>
                </c:pt>
                <c:pt idx="1274">
                  <c:v>0.49792303654996145</c:v>
                </c:pt>
                <c:pt idx="1275">
                  <c:v>0.49792303654996145</c:v>
                </c:pt>
                <c:pt idx="1276">
                  <c:v>0.49792303654996145</c:v>
                </c:pt>
                <c:pt idx="1277">
                  <c:v>0.49792303654996145</c:v>
                </c:pt>
                <c:pt idx="1278">
                  <c:v>0.49792303654996145</c:v>
                </c:pt>
                <c:pt idx="1279">
                  <c:v>0.49792303654996145</c:v>
                </c:pt>
                <c:pt idx="1280">
                  <c:v>0.49792303654996145</c:v>
                </c:pt>
                <c:pt idx="1281">
                  <c:v>0.49792303654996145</c:v>
                </c:pt>
                <c:pt idx="1282">
                  <c:v>0.49792303654996145</c:v>
                </c:pt>
                <c:pt idx="1283">
                  <c:v>0.49792303654996145</c:v>
                </c:pt>
                <c:pt idx="1284">
                  <c:v>0.49792303654996145</c:v>
                </c:pt>
                <c:pt idx="1285">
                  <c:v>0.49792303654996145</c:v>
                </c:pt>
                <c:pt idx="1286">
                  <c:v>0.49792303654996145</c:v>
                </c:pt>
                <c:pt idx="1287">
                  <c:v>0.49792303654996145</c:v>
                </c:pt>
                <c:pt idx="1288">
                  <c:v>0.49792303654996145</c:v>
                </c:pt>
                <c:pt idx="1289">
                  <c:v>0.49792303654996145</c:v>
                </c:pt>
                <c:pt idx="1290">
                  <c:v>0.49792303654996145</c:v>
                </c:pt>
                <c:pt idx="1291">
                  <c:v>0.49792303654996145</c:v>
                </c:pt>
                <c:pt idx="1292">
                  <c:v>0.49792303654996145</c:v>
                </c:pt>
                <c:pt idx="1293">
                  <c:v>0.49792303654996145</c:v>
                </c:pt>
                <c:pt idx="1294">
                  <c:v>0.49792303654996145</c:v>
                </c:pt>
                <c:pt idx="1295">
                  <c:v>0.49792303654996145</c:v>
                </c:pt>
                <c:pt idx="1296">
                  <c:v>0.49792303654996145</c:v>
                </c:pt>
                <c:pt idx="1297">
                  <c:v>0.49792303654996145</c:v>
                </c:pt>
                <c:pt idx="1298">
                  <c:v>0.49792303654996145</c:v>
                </c:pt>
                <c:pt idx="1299">
                  <c:v>0.49792303654996145</c:v>
                </c:pt>
                <c:pt idx="1300">
                  <c:v>0.49792303654996145</c:v>
                </c:pt>
                <c:pt idx="1301">
                  <c:v>0.49792303654996145</c:v>
                </c:pt>
                <c:pt idx="1302">
                  <c:v>0.49792303654996145</c:v>
                </c:pt>
                <c:pt idx="1303">
                  <c:v>0.49792303654996145</c:v>
                </c:pt>
                <c:pt idx="1304">
                  <c:v>0.49792303654996145</c:v>
                </c:pt>
                <c:pt idx="1305">
                  <c:v>0.49792303654996145</c:v>
                </c:pt>
                <c:pt idx="1306">
                  <c:v>0.49792303654996145</c:v>
                </c:pt>
                <c:pt idx="1307">
                  <c:v>0.49792303654996145</c:v>
                </c:pt>
                <c:pt idx="1308">
                  <c:v>0.49792303654996145</c:v>
                </c:pt>
                <c:pt idx="1309">
                  <c:v>0.49792303654996145</c:v>
                </c:pt>
                <c:pt idx="1310">
                  <c:v>0.49792303654996145</c:v>
                </c:pt>
                <c:pt idx="1311">
                  <c:v>0.49792303654996145</c:v>
                </c:pt>
                <c:pt idx="1312">
                  <c:v>0.49792303654996145</c:v>
                </c:pt>
                <c:pt idx="1313">
                  <c:v>0.49792303654996145</c:v>
                </c:pt>
                <c:pt idx="1314">
                  <c:v>0.49792303654996145</c:v>
                </c:pt>
                <c:pt idx="1315">
                  <c:v>0.49792303654996145</c:v>
                </c:pt>
                <c:pt idx="1316">
                  <c:v>0.49792303654996145</c:v>
                </c:pt>
                <c:pt idx="1317">
                  <c:v>0.49792303654996145</c:v>
                </c:pt>
                <c:pt idx="1318">
                  <c:v>0.49792303654996145</c:v>
                </c:pt>
                <c:pt idx="1319">
                  <c:v>0.49792303654996145</c:v>
                </c:pt>
                <c:pt idx="1320">
                  <c:v>0.49792303654996145</c:v>
                </c:pt>
                <c:pt idx="1321">
                  <c:v>0.49792303654996145</c:v>
                </c:pt>
                <c:pt idx="1322">
                  <c:v>0.49792303654996145</c:v>
                </c:pt>
                <c:pt idx="1323">
                  <c:v>0.49792303654996145</c:v>
                </c:pt>
                <c:pt idx="1324">
                  <c:v>0.49792303654996145</c:v>
                </c:pt>
                <c:pt idx="1325">
                  <c:v>0.49792303654996145</c:v>
                </c:pt>
                <c:pt idx="1326">
                  <c:v>0.49792303654996145</c:v>
                </c:pt>
                <c:pt idx="1327">
                  <c:v>0.49792303654996145</c:v>
                </c:pt>
                <c:pt idx="1328">
                  <c:v>0.49792303654996145</c:v>
                </c:pt>
                <c:pt idx="1329">
                  <c:v>0.49792303654996145</c:v>
                </c:pt>
                <c:pt idx="1330">
                  <c:v>0.49792303654996145</c:v>
                </c:pt>
                <c:pt idx="1331">
                  <c:v>0.49792303654996145</c:v>
                </c:pt>
                <c:pt idx="1332">
                  <c:v>0.49792303654996145</c:v>
                </c:pt>
                <c:pt idx="1333">
                  <c:v>0.49792303654996145</c:v>
                </c:pt>
                <c:pt idx="1334">
                  <c:v>0.49792303654996145</c:v>
                </c:pt>
                <c:pt idx="1335">
                  <c:v>0.49792303654996145</c:v>
                </c:pt>
                <c:pt idx="1336">
                  <c:v>0.49792303654996145</c:v>
                </c:pt>
                <c:pt idx="1337">
                  <c:v>0.49792303654996145</c:v>
                </c:pt>
                <c:pt idx="1338">
                  <c:v>0.49792303654996145</c:v>
                </c:pt>
                <c:pt idx="1339">
                  <c:v>0.49792303654996145</c:v>
                </c:pt>
                <c:pt idx="1340">
                  <c:v>0.49792303654996145</c:v>
                </c:pt>
                <c:pt idx="1341">
                  <c:v>0.49792303654996145</c:v>
                </c:pt>
                <c:pt idx="1342">
                  <c:v>0.49792303654996145</c:v>
                </c:pt>
                <c:pt idx="1343">
                  <c:v>0.49792303654996145</c:v>
                </c:pt>
                <c:pt idx="1344">
                  <c:v>0.49792303654996145</c:v>
                </c:pt>
                <c:pt idx="1345">
                  <c:v>0.49792303654996145</c:v>
                </c:pt>
                <c:pt idx="1346">
                  <c:v>0.49792303654996145</c:v>
                </c:pt>
                <c:pt idx="1347">
                  <c:v>0.49792303654996145</c:v>
                </c:pt>
                <c:pt idx="1348">
                  <c:v>0.49792303654996145</c:v>
                </c:pt>
                <c:pt idx="1349">
                  <c:v>0.49792303654996145</c:v>
                </c:pt>
                <c:pt idx="1350">
                  <c:v>0.49829147144482311</c:v>
                </c:pt>
                <c:pt idx="1351">
                  <c:v>0.49944068855478913</c:v>
                </c:pt>
                <c:pt idx="1352">
                  <c:v>0.50092168329051656</c:v>
                </c:pt>
                <c:pt idx="1353">
                  <c:v>0.50250669375905366</c:v>
                </c:pt>
                <c:pt idx="1354">
                  <c:v>0.50418769659484552</c:v>
                </c:pt>
                <c:pt idx="1355">
                  <c:v>0.50606034036021508</c:v>
                </c:pt>
                <c:pt idx="1356">
                  <c:v>0.50831080986041022</c:v>
                </c:pt>
                <c:pt idx="1357">
                  <c:v>0.51081968532323696</c:v>
                </c:pt>
                <c:pt idx="1358">
                  <c:v>0.51347189918014535</c:v>
                </c:pt>
                <c:pt idx="1359">
                  <c:v>0.51634079030765534</c:v>
                </c:pt>
                <c:pt idx="1360">
                  <c:v>0.51922525493082905</c:v>
                </c:pt>
                <c:pt idx="1361">
                  <c:v>0.52127357300568355</c:v>
                </c:pt>
                <c:pt idx="1362">
                  <c:v>0.5217955944937881</c:v>
                </c:pt>
                <c:pt idx="1363">
                  <c:v>0.52180081470866913</c:v>
                </c:pt>
                <c:pt idx="1364">
                  <c:v>0.52180086691081795</c:v>
                </c:pt>
                <c:pt idx="1365">
                  <c:v>0.52180086743283938</c:v>
                </c:pt>
                <c:pt idx="1366">
                  <c:v>0.52180086743805965</c:v>
                </c:pt>
                <c:pt idx="1367">
                  <c:v>0.52180086743811183</c:v>
                </c:pt>
                <c:pt idx="1368">
                  <c:v>0.5230635019709744</c:v>
                </c:pt>
                <c:pt idx="1369">
                  <c:v>0.52497611770052655</c:v>
                </c:pt>
                <c:pt idx="1370">
                  <c:v>0.52581826336189219</c:v>
                </c:pt>
                <c:pt idx="1371">
                  <c:v>0.52582668481850581</c:v>
                </c:pt>
                <c:pt idx="1372">
                  <c:v>0.52582676903307202</c:v>
                </c:pt>
                <c:pt idx="1373">
                  <c:v>0.5258267698752177</c:v>
                </c:pt>
                <c:pt idx="1374">
                  <c:v>0.52617250667128279</c:v>
                </c:pt>
                <c:pt idx="1375">
                  <c:v>0.52760277276244461</c:v>
                </c:pt>
                <c:pt idx="1376">
                  <c:v>0.53079696273914556</c:v>
                </c:pt>
                <c:pt idx="1377">
                  <c:v>0.53619587010947645</c:v>
                </c:pt>
                <c:pt idx="1378">
                  <c:v>0.54220986309584074</c:v>
                </c:pt>
                <c:pt idx="1379">
                  <c:v>0.5475595695553761</c:v>
                </c:pt>
                <c:pt idx="1380">
                  <c:v>0.55222336270217054</c:v>
                </c:pt>
                <c:pt idx="1381">
                  <c:v>0.55497606921916987</c:v>
                </c:pt>
                <c:pt idx="1382">
                  <c:v>0.55500359628433982</c:v>
                </c:pt>
                <c:pt idx="1383">
                  <c:v>0.55500387155499153</c:v>
                </c:pt>
                <c:pt idx="1384">
                  <c:v>0.55500387430769804</c:v>
                </c:pt>
                <c:pt idx="1385">
                  <c:v>0.55500387433522513</c:v>
                </c:pt>
                <c:pt idx="1386">
                  <c:v>0.55500387433550036</c:v>
                </c:pt>
                <c:pt idx="1387">
                  <c:v>0.55500387433550313</c:v>
                </c:pt>
                <c:pt idx="1388">
                  <c:v>0.55500387433550313</c:v>
                </c:pt>
                <c:pt idx="1389">
                  <c:v>0.55500387433550313</c:v>
                </c:pt>
                <c:pt idx="1390">
                  <c:v>0.55500387433550313</c:v>
                </c:pt>
                <c:pt idx="1391">
                  <c:v>0.55500387433550313</c:v>
                </c:pt>
                <c:pt idx="1392">
                  <c:v>0.55500387433550313</c:v>
                </c:pt>
                <c:pt idx="1393">
                  <c:v>0.55500387433550313</c:v>
                </c:pt>
                <c:pt idx="1394">
                  <c:v>0.55500387433550313</c:v>
                </c:pt>
                <c:pt idx="1395">
                  <c:v>0.55500387433550313</c:v>
                </c:pt>
                <c:pt idx="1396">
                  <c:v>0.55500387433550313</c:v>
                </c:pt>
                <c:pt idx="1397">
                  <c:v>0.55528128444183156</c:v>
                </c:pt>
                <c:pt idx="1398">
                  <c:v>0.55592818979079317</c:v>
                </c:pt>
                <c:pt idx="1399">
                  <c:v>0.55693043789074026</c:v>
                </c:pt>
                <c:pt idx="1400">
                  <c:v>0.55826649728724975</c:v>
                </c:pt>
                <c:pt idx="1401">
                  <c:v>0.55977619082132923</c:v>
                </c:pt>
                <c:pt idx="1402">
                  <c:v>0.56163581180759536</c:v>
                </c:pt>
                <c:pt idx="1403">
                  <c:v>0.56447866445388728</c:v>
                </c:pt>
                <c:pt idx="1404">
                  <c:v>0.56891133415799366</c:v>
                </c:pt>
                <c:pt idx="1405">
                  <c:v>0.57377188104122268</c:v>
                </c:pt>
                <c:pt idx="1406">
                  <c:v>0.57722487689054514</c:v>
                </c:pt>
                <c:pt idx="1407">
                  <c:v>0.57853820611278339</c:v>
                </c:pt>
                <c:pt idx="1408">
                  <c:v>0.5785513394050058</c:v>
                </c:pt>
                <c:pt idx="1409">
                  <c:v>0.57855147073792801</c:v>
                </c:pt>
                <c:pt idx="1410">
                  <c:v>0.57855147205125723</c:v>
                </c:pt>
                <c:pt idx="1411">
                  <c:v>0.5785514720643905</c:v>
                </c:pt>
                <c:pt idx="1412">
                  <c:v>0.57855147206452184</c:v>
                </c:pt>
                <c:pt idx="1413">
                  <c:v>0.57855147206452318</c:v>
                </c:pt>
                <c:pt idx="1414">
                  <c:v>0.57855147206452318</c:v>
                </c:pt>
                <c:pt idx="1415">
                  <c:v>0.57855147206452318</c:v>
                </c:pt>
                <c:pt idx="1416">
                  <c:v>0.57855147206452318</c:v>
                </c:pt>
                <c:pt idx="1417">
                  <c:v>0.57855147206452318</c:v>
                </c:pt>
                <c:pt idx="1418">
                  <c:v>0.57855147206452318</c:v>
                </c:pt>
                <c:pt idx="1419">
                  <c:v>0.57855147206452318</c:v>
                </c:pt>
                <c:pt idx="1420">
                  <c:v>0.57855147206452318</c:v>
                </c:pt>
                <c:pt idx="1421">
                  <c:v>0.57989332638345781</c:v>
                </c:pt>
                <c:pt idx="1422">
                  <c:v>0.58232863333724216</c:v>
                </c:pt>
                <c:pt idx="1423">
                  <c:v>0.58382109284523154</c:v>
                </c:pt>
                <c:pt idx="1424">
                  <c:v>0.58383601744031144</c:v>
                </c:pt>
                <c:pt idx="1425">
                  <c:v>0.58383616668626226</c:v>
                </c:pt>
                <c:pt idx="1426">
                  <c:v>0.58383616817872175</c:v>
                </c:pt>
                <c:pt idx="1427">
                  <c:v>0.58383616819364637</c:v>
                </c:pt>
                <c:pt idx="1428">
                  <c:v>0.58383616819379558</c:v>
                </c:pt>
                <c:pt idx="1429">
                  <c:v>0.58383616819379713</c:v>
                </c:pt>
                <c:pt idx="1430">
                  <c:v>0.58463193392473178</c:v>
                </c:pt>
                <c:pt idx="1431">
                  <c:v>0.58700331512329296</c:v>
                </c:pt>
                <c:pt idx="1432">
                  <c:v>0.59095299894165654</c:v>
                </c:pt>
                <c:pt idx="1433">
                  <c:v>0.59513695618036877</c:v>
                </c:pt>
                <c:pt idx="1434">
                  <c:v>0.5986674138929996</c:v>
                </c:pt>
                <c:pt idx="1435">
                  <c:v>0.60040045739679393</c:v>
                </c:pt>
                <c:pt idx="1436">
                  <c:v>0.60042242762868459</c:v>
                </c:pt>
                <c:pt idx="1437">
                  <c:v>0.60042264733100348</c:v>
                </c:pt>
                <c:pt idx="1438">
                  <c:v>0.6004226495280266</c:v>
                </c:pt>
                <c:pt idx="1439">
                  <c:v>0.60042264954999691</c:v>
                </c:pt>
                <c:pt idx="1440">
                  <c:v>0.60042264955021651</c:v>
                </c:pt>
                <c:pt idx="1441">
                  <c:v>0.60089461814503164</c:v>
                </c:pt>
                <c:pt idx="1442">
                  <c:v>0.60149470241184044</c:v>
                </c:pt>
                <c:pt idx="1443">
                  <c:v>0.60168146464196171</c:v>
                </c:pt>
                <c:pt idx="1444">
                  <c:v>0.60168333226426285</c:v>
                </c:pt>
                <c:pt idx="1445">
                  <c:v>0.60168335094048586</c:v>
                </c:pt>
                <c:pt idx="1446">
                  <c:v>0.60168335112724813</c:v>
                </c:pt>
                <c:pt idx="1447">
                  <c:v>0.60232671538892635</c:v>
                </c:pt>
                <c:pt idx="1448">
                  <c:v>0.60379945069435748</c:v>
                </c:pt>
                <c:pt idx="1449">
                  <c:v>0.60510928310999212</c:v>
                </c:pt>
                <c:pt idx="1450">
                  <c:v>0.60561741014106407</c:v>
                </c:pt>
                <c:pt idx="1451">
                  <c:v>0.6056842158207898</c:v>
                </c:pt>
                <c:pt idx="1452">
                  <c:v>0.60568488387758701</c:v>
                </c:pt>
                <c:pt idx="1453">
                  <c:v>0.605684890558155</c:v>
                </c:pt>
                <c:pt idx="1454">
                  <c:v>0.60568489062496067</c:v>
                </c:pt>
                <c:pt idx="1455">
                  <c:v>0.60568489062562869</c:v>
                </c:pt>
                <c:pt idx="1456">
                  <c:v>0.60568489062563535</c:v>
                </c:pt>
                <c:pt idx="1457">
                  <c:v>0.60568489062563546</c:v>
                </c:pt>
                <c:pt idx="1458">
                  <c:v>0.60568489062563546</c:v>
                </c:pt>
                <c:pt idx="1459">
                  <c:v>0.60568489062563546</c:v>
                </c:pt>
                <c:pt idx="1460">
                  <c:v>0.60568489062563546</c:v>
                </c:pt>
                <c:pt idx="1461">
                  <c:v>0.60568489062563546</c:v>
                </c:pt>
                <c:pt idx="1462">
                  <c:v>0.60568489062563546</c:v>
                </c:pt>
                <c:pt idx="1463">
                  <c:v>0.60568489062563546</c:v>
                </c:pt>
                <c:pt idx="1464">
                  <c:v>0.60568489062563546</c:v>
                </c:pt>
                <c:pt idx="1465">
                  <c:v>0.60568489062563546</c:v>
                </c:pt>
                <c:pt idx="1466">
                  <c:v>0.60568489062563546</c:v>
                </c:pt>
                <c:pt idx="1467">
                  <c:v>0.60568489062563546</c:v>
                </c:pt>
                <c:pt idx="1468">
                  <c:v>0.60568489062563546</c:v>
                </c:pt>
                <c:pt idx="1469">
                  <c:v>0.60568489062563546</c:v>
                </c:pt>
                <c:pt idx="1470">
                  <c:v>0.60568489062563546</c:v>
                </c:pt>
                <c:pt idx="1471">
                  <c:v>0.60568489062563546</c:v>
                </c:pt>
                <c:pt idx="1472">
                  <c:v>0.60568489062563546</c:v>
                </c:pt>
                <c:pt idx="1473">
                  <c:v>0.60568489062563546</c:v>
                </c:pt>
                <c:pt idx="1474">
                  <c:v>0.60568489062563546</c:v>
                </c:pt>
                <c:pt idx="1475">
                  <c:v>0.60568489062563546</c:v>
                </c:pt>
                <c:pt idx="1476">
                  <c:v>0.60568489062563546</c:v>
                </c:pt>
                <c:pt idx="1477">
                  <c:v>0.60568489062563546</c:v>
                </c:pt>
                <c:pt idx="1478">
                  <c:v>0.60568489062563546</c:v>
                </c:pt>
                <c:pt idx="1479">
                  <c:v>0.60568489062563546</c:v>
                </c:pt>
                <c:pt idx="1480">
                  <c:v>0.60568489062563546</c:v>
                </c:pt>
                <c:pt idx="1481">
                  <c:v>0.60568489062563546</c:v>
                </c:pt>
                <c:pt idx="1482">
                  <c:v>0.60568489062563546</c:v>
                </c:pt>
                <c:pt idx="1483">
                  <c:v>0.60568489062563546</c:v>
                </c:pt>
                <c:pt idx="1484">
                  <c:v>0.60568489062563546</c:v>
                </c:pt>
                <c:pt idx="1485">
                  <c:v>0.60568489062563546</c:v>
                </c:pt>
                <c:pt idx="1486">
                  <c:v>0.60568489062563546</c:v>
                </c:pt>
                <c:pt idx="1487">
                  <c:v>0.60568489062563546</c:v>
                </c:pt>
                <c:pt idx="1488">
                  <c:v>0.60568489062563546</c:v>
                </c:pt>
                <c:pt idx="1489">
                  <c:v>0.60568489062563546</c:v>
                </c:pt>
                <c:pt idx="1490">
                  <c:v>0.60568489062563546</c:v>
                </c:pt>
                <c:pt idx="1491">
                  <c:v>0.60568489062563546</c:v>
                </c:pt>
                <c:pt idx="1492">
                  <c:v>0.60568489062563546</c:v>
                </c:pt>
                <c:pt idx="1493">
                  <c:v>0.60568489062563546</c:v>
                </c:pt>
                <c:pt idx="1494">
                  <c:v>0.60568489062563546</c:v>
                </c:pt>
                <c:pt idx="1495">
                  <c:v>0.60568489062563546</c:v>
                </c:pt>
                <c:pt idx="1496">
                  <c:v>0.60568489062563546</c:v>
                </c:pt>
                <c:pt idx="1497">
                  <c:v>0.60568489062563546</c:v>
                </c:pt>
                <c:pt idx="1498">
                  <c:v>0.60568489062563546</c:v>
                </c:pt>
                <c:pt idx="1499">
                  <c:v>0.60568489062563546</c:v>
                </c:pt>
                <c:pt idx="1500">
                  <c:v>0.60568489062563546</c:v>
                </c:pt>
                <c:pt idx="1501">
                  <c:v>0.60568489062563546</c:v>
                </c:pt>
                <c:pt idx="1502">
                  <c:v>0.60568489062563546</c:v>
                </c:pt>
                <c:pt idx="1503">
                  <c:v>0.60568489062563546</c:v>
                </c:pt>
                <c:pt idx="1504">
                  <c:v>0.60568489062563546</c:v>
                </c:pt>
                <c:pt idx="1505">
                  <c:v>0.60568489062563546</c:v>
                </c:pt>
                <c:pt idx="1506">
                  <c:v>0.60568489062563546</c:v>
                </c:pt>
                <c:pt idx="1507">
                  <c:v>0.60568489062563546</c:v>
                </c:pt>
                <c:pt idx="1508">
                  <c:v>0.60568489062563546</c:v>
                </c:pt>
                <c:pt idx="1509">
                  <c:v>0.60568489062563546</c:v>
                </c:pt>
                <c:pt idx="1510">
                  <c:v>0.60568489062563546</c:v>
                </c:pt>
                <c:pt idx="1511">
                  <c:v>0.60568489062563546</c:v>
                </c:pt>
                <c:pt idx="1512">
                  <c:v>0.60568489062563546</c:v>
                </c:pt>
                <c:pt idx="1513">
                  <c:v>0.60568489062563546</c:v>
                </c:pt>
                <c:pt idx="1514">
                  <c:v>0.60568489062563546</c:v>
                </c:pt>
                <c:pt idx="1515">
                  <c:v>0.60568489062563546</c:v>
                </c:pt>
                <c:pt idx="1516">
                  <c:v>0.60568489062563546</c:v>
                </c:pt>
                <c:pt idx="1517">
                  <c:v>0.60568489062563546</c:v>
                </c:pt>
                <c:pt idx="1518">
                  <c:v>0.60568489062563546</c:v>
                </c:pt>
                <c:pt idx="1519">
                  <c:v>0.60568489062563546</c:v>
                </c:pt>
                <c:pt idx="1520">
                  <c:v>0.60568489062563546</c:v>
                </c:pt>
                <c:pt idx="1521">
                  <c:v>0.60568489062563546</c:v>
                </c:pt>
                <c:pt idx="1522">
                  <c:v>0.60568489062563546</c:v>
                </c:pt>
                <c:pt idx="1523">
                  <c:v>0.60568489062563546</c:v>
                </c:pt>
                <c:pt idx="1524">
                  <c:v>0.60582335318428382</c:v>
                </c:pt>
                <c:pt idx="1525">
                  <c:v>0.60726831940383852</c:v>
                </c:pt>
                <c:pt idx="1526">
                  <c:v>0.60978258203586988</c:v>
                </c:pt>
                <c:pt idx="1527">
                  <c:v>0.61291555565925604</c:v>
                </c:pt>
                <c:pt idx="1528">
                  <c:v>0.61597390928720719</c:v>
                </c:pt>
                <c:pt idx="1529">
                  <c:v>0.61842842560468669</c:v>
                </c:pt>
                <c:pt idx="1530">
                  <c:v>0.6200597657974094</c:v>
                </c:pt>
                <c:pt idx="1531">
                  <c:v>0.62074368486115628</c:v>
                </c:pt>
                <c:pt idx="1532">
                  <c:v>0.62075052405179376</c:v>
                </c:pt>
                <c:pt idx="1533">
                  <c:v>0.62075059244370012</c:v>
                </c:pt>
                <c:pt idx="1534">
                  <c:v>0.62075059312761915</c:v>
                </c:pt>
                <c:pt idx="1535">
                  <c:v>0.62075059313445835</c:v>
                </c:pt>
                <c:pt idx="1536">
                  <c:v>0.62075059313452674</c:v>
                </c:pt>
                <c:pt idx="1537">
                  <c:v>0.62075059313452741</c:v>
                </c:pt>
                <c:pt idx="1538">
                  <c:v>0.62075059313452741</c:v>
                </c:pt>
                <c:pt idx="1539">
                  <c:v>0.62075059313452741</c:v>
                </c:pt>
                <c:pt idx="1540">
                  <c:v>0.62075059313452741</c:v>
                </c:pt>
                <c:pt idx="1541">
                  <c:v>0.62075059313452741</c:v>
                </c:pt>
                <c:pt idx="1542">
                  <c:v>0.62075059313452741</c:v>
                </c:pt>
                <c:pt idx="1543">
                  <c:v>0.62075059313452741</c:v>
                </c:pt>
                <c:pt idx="1544">
                  <c:v>0.62075059313452741</c:v>
                </c:pt>
                <c:pt idx="1545">
                  <c:v>0.62075059313452741</c:v>
                </c:pt>
                <c:pt idx="1546">
                  <c:v>0.62075059313452741</c:v>
                </c:pt>
                <c:pt idx="1547">
                  <c:v>0.62075059313452741</c:v>
                </c:pt>
                <c:pt idx="1548">
                  <c:v>0.62075059313452741</c:v>
                </c:pt>
                <c:pt idx="1549">
                  <c:v>0.62075059313452741</c:v>
                </c:pt>
                <c:pt idx="1550">
                  <c:v>0.62075059313452741</c:v>
                </c:pt>
                <c:pt idx="1551">
                  <c:v>0.62075059313452741</c:v>
                </c:pt>
                <c:pt idx="1552">
                  <c:v>0.62075059313452741</c:v>
                </c:pt>
                <c:pt idx="1553">
                  <c:v>0.62075059313452741</c:v>
                </c:pt>
                <c:pt idx="1554">
                  <c:v>0.62075059313452741</c:v>
                </c:pt>
                <c:pt idx="1555">
                  <c:v>0.62075059313452741</c:v>
                </c:pt>
                <c:pt idx="1556">
                  <c:v>0.62075059313452741</c:v>
                </c:pt>
                <c:pt idx="1557">
                  <c:v>0.62075059313452741</c:v>
                </c:pt>
                <c:pt idx="1558">
                  <c:v>0.62075059313452741</c:v>
                </c:pt>
                <c:pt idx="1559">
                  <c:v>0.62075059313452741</c:v>
                </c:pt>
                <c:pt idx="1560">
                  <c:v>0.62075059313452741</c:v>
                </c:pt>
                <c:pt idx="1561">
                  <c:v>0.62075059313452741</c:v>
                </c:pt>
                <c:pt idx="1562">
                  <c:v>0.62075059313452741</c:v>
                </c:pt>
                <c:pt idx="1563">
                  <c:v>0.62075059313452741</c:v>
                </c:pt>
                <c:pt idx="1564">
                  <c:v>0.62075059313452741</c:v>
                </c:pt>
                <c:pt idx="1565">
                  <c:v>0.62075059313452741</c:v>
                </c:pt>
                <c:pt idx="1566">
                  <c:v>0.62075059313452741</c:v>
                </c:pt>
                <c:pt idx="1567">
                  <c:v>0.62075059313452741</c:v>
                </c:pt>
                <c:pt idx="1568">
                  <c:v>0.62075059313452741</c:v>
                </c:pt>
                <c:pt idx="1569">
                  <c:v>0.62075059313452741</c:v>
                </c:pt>
                <c:pt idx="1570">
                  <c:v>0.62075059313452741</c:v>
                </c:pt>
                <c:pt idx="1571">
                  <c:v>0.62075059313452741</c:v>
                </c:pt>
                <c:pt idx="1572">
                  <c:v>0.62075059313452741</c:v>
                </c:pt>
                <c:pt idx="1573">
                  <c:v>0.62075059313452741</c:v>
                </c:pt>
                <c:pt idx="1574">
                  <c:v>0.62075059313452741</c:v>
                </c:pt>
                <c:pt idx="1575">
                  <c:v>0.62075059313452741</c:v>
                </c:pt>
                <c:pt idx="1576">
                  <c:v>0.62075059313452741</c:v>
                </c:pt>
                <c:pt idx="1577">
                  <c:v>0.62075059313452741</c:v>
                </c:pt>
                <c:pt idx="1578">
                  <c:v>0.62075059313452741</c:v>
                </c:pt>
                <c:pt idx="1579">
                  <c:v>0.62075059313452741</c:v>
                </c:pt>
                <c:pt idx="1580">
                  <c:v>0.62075059313452741</c:v>
                </c:pt>
                <c:pt idx="1581">
                  <c:v>0.62075059313452741</c:v>
                </c:pt>
                <c:pt idx="1582">
                  <c:v>0.62075059313452741</c:v>
                </c:pt>
                <c:pt idx="1583">
                  <c:v>0.62075059313452741</c:v>
                </c:pt>
                <c:pt idx="1584">
                  <c:v>0.62075059313452741</c:v>
                </c:pt>
                <c:pt idx="1585">
                  <c:v>0.62075059313452741</c:v>
                </c:pt>
                <c:pt idx="1586">
                  <c:v>0.62075059313452741</c:v>
                </c:pt>
                <c:pt idx="1587">
                  <c:v>0.62075059313452741</c:v>
                </c:pt>
                <c:pt idx="1588">
                  <c:v>0.62075059313452741</c:v>
                </c:pt>
                <c:pt idx="1589">
                  <c:v>0.62075059313452741</c:v>
                </c:pt>
                <c:pt idx="1590">
                  <c:v>0.62075059313452741</c:v>
                </c:pt>
                <c:pt idx="1591">
                  <c:v>0.62075059313452741</c:v>
                </c:pt>
                <c:pt idx="1592">
                  <c:v>0.62075059313452741</c:v>
                </c:pt>
                <c:pt idx="1593">
                  <c:v>0.62075059313452741</c:v>
                </c:pt>
                <c:pt idx="1594">
                  <c:v>0.62075059313452741</c:v>
                </c:pt>
                <c:pt idx="1595">
                  <c:v>0.62075059313452741</c:v>
                </c:pt>
                <c:pt idx="1596">
                  <c:v>0.62075059313452741</c:v>
                </c:pt>
                <c:pt idx="1597">
                  <c:v>0.62075059313452741</c:v>
                </c:pt>
                <c:pt idx="1598">
                  <c:v>0.62075059313452741</c:v>
                </c:pt>
                <c:pt idx="1599">
                  <c:v>0.62075059313452741</c:v>
                </c:pt>
                <c:pt idx="1600">
                  <c:v>0.62075059313452741</c:v>
                </c:pt>
                <c:pt idx="1601">
                  <c:v>0.620768736862927</c:v>
                </c:pt>
                <c:pt idx="1602">
                  <c:v>0.62076891830021108</c:v>
                </c:pt>
                <c:pt idx="1603">
                  <c:v>0.62076892011458384</c:v>
                </c:pt>
                <c:pt idx="1604">
                  <c:v>0.62076892013272755</c:v>
                </c:pt>
                <c:pt idx="1605">
                  <c:v>0.62076892013290907</c:v>
                </c:pt>
                <c:pt idx="1606">
                  <c:v>0.62076892013291085</c:v>
                </c:pt>
                <c:pt idx="1607">
                  <c:v>0.62076892013291085</c:v>
                </c:pt>
                <c:pt idx="1608">
                  <c:v>0.62076892013291085</c:v>
                </c:pt>
                <c:pt idx="1609">
                  <c:v>0.62076892013291085</c:v>
                </c:pt>
                <c:pt idx="1610">
                  <c:v>0.62076892013291085</c:v>
                </c:pt>
                <c:pt idx="1611">
                  <c:v>0.62076892013291085</c:v>
                </c:pt>
                <c:pt idx="1612">
                  <c:v>0.62076892013291085</c:v>
                </c:pt>
                <c:pt idx="1613">
                  <c:v>0.62076892013291085</c:v>
                </c:pt>
                <c:pt idx="1614">
                  <c:v>0.62076892013291085</c:v>
                </c:pt>
                <c:pt idx="1615">
                  <c:v>0.62076892013291085</c:v>
                </c:pt>
                <c:pt idx="1616">
                  <c:v>0.62076892013291085</c:v>
                </c:pt>
                <c:pt idx="1617">
                  <c:v>0.62076892013291085</c:v>
                </c:pt>
                <c:pt idx="1618">
                  <c:v>0.62076892013291085</c:v>
                </c:pt>
                <c:pt idx="1619">
                  <c:v>0.62076892013291085</c:v>
                </c:pt>
                <c:pt idx="1620">
                  <c:v>0.62076892013291085</c:v>
                </c:pt>
                <c:pt idx="1621">
                  <c:v>0.62076892013291085</c:v>
                </c:pt>
                <c:pt idx="1622">
                  <c:v>0.62076892013291085</c:v>
                </c:pt>
                <c:pt idx="1623">
                  <c:v>0.62076892013291085</c:v>
                </c:pt>
                <c:pt idx="1624">
                  <c:v>0.62076892013291085</c:v>
                </c:pt>
                <c:pt idx="1625">
                  <c:v>0.62076892013291085</c:v>
                </c:pt>
                <c:pt idx="1626">
                  <c:v>0.62076892013291085</c:v>
                </c:pt>
                <c:pt idx="1627">
                  <c:v>0.6212273232712705</c:v>
                </c:pt>
                <c:pt idx="1628">
                  <c:v>0.62298029955995504</c:v>
                </c:pt>
                <c:pt idx="1629">
                  <c:v>0.62554557304507319</c:v>
                </c:pt>
                <c:pt idx="1630">
                  <c:v>0.62813632083898796</c:v>
                </c:pt>
                <c:pt idx="1631">
                  <c:v>0.62985013359241671</c:v>
                </c:pt>
                <c:pt idx="1632">
                  <c:v>0.63025385975197201</c:v>
                </c:pt>
                <c:pt idx="1633">
                  <c:v>0.6302578970135676</c:v>
                </c:pt>
                <c:pt idx="1634">
                  <c:v>0.63025793738618352</c:v>
                </c:pt>
                <c:pt idx="1635">
                  <c:v>0.63025793778990968</c:v>
                </c:pt>
                <c:pt idx="1636">
                  <c:v>0.63025793779394701</c:v>
                </c:pt>
                <c:pt idx="1637">
                  <c:v>0.63025793779398731</c:v>
                </c:pt>
                <c:pt idx="1638">
                  <c:v>0.63025793779398775</c:v>
                </c:pt>
                <c:pt idx="1639">
                  <c:v>0.63025793779398775</c:v>
                </c:pt>
                <c:pt idx="1640">
                  <c:v>0.63025793779398775</c:v>
                </c:pt>
                <c:pt idx="1641">
                  <c:v>0.63025793779398775</c:v>
                </c:pt>
                <c:pt idx="1642">
                  <c:v>0.63025793779398775</c:v>
                </c:pt>
                <c:pt idx="1643">
                  <c:v>0.63025793779398775</c:v>
                </c:pt>
                <c:pt idx="1644">
                  <c:v>0.63025793779398775</c:v>
                </c:pt>
                <c:pt idx="1645">
                  <c:v>0.63025793779398775</c:v>
                </c:pt>
                <c:pt idx="1646">
                  <c:v>0.63025793779398775</c:v>
                </c:pt>
                <c:pt idx="1647">
                  <c:v>0.63025793779398775</c:v>
                </c:pt>
                <c:pt idx="1648">
                  <c:v>0.63025793779398775</c:v>
                </c:pt>
                <c:pt idx="1649">
                  <c:v>0.63025793779398775</c:v>
                </c:pt>
                <c:pt idx="1650">
                  <c:v>0.63025793779398775</c:v>
                </c:pt>
                <c:pt idx="1651">
                  <c:v>0.63025793779398775</c:v>
                </c:pt>
                <c:pt idx="1652">
                  <c:v>0.63025793779398775</c:v>
                </c:pt>
                <c:pt idx="1653">
                  <c:v>0.63025793779398775</c:v>
                </c:pt>
                <c:pt idx="1654">
                  <c:v>0.63025793779398775</c:v>
                </c:pt>
                <c:pt idx="1655">
                  <c:v>0.63025793779398775</c:v>
                </c:pt>
                <c:pt idx="1656">
                  <c:v>0.63025793779398775</c:v>
                </c:pt>
                <c:pt idx="1657">
                  <c:v>0.63025793779398775</c:v>
                </c:pt>
                <c:pt idx="1658">
                  <c:v>0.63025793779398775</c:v>
                </c:pt>
                <c:pt idx="1659">
                  <c:v>0.63025793779398775</c:v>
                </c:pt>
                <c:pt idx="1660">
                  <c:v>0.63025793779398775</c:v>
                </c:pt>
                <c:pt idx="1661">
                  <c:v>0.63025793779398775</c:v>
                </c:pt>
                <c:pt idx="1662">
                  <c:v>0.63025793779398775</c:v>
                </c:pt>
                <c:pt idx="1663">
                  <c:v>0.63025793779398775</c:v>
                </c:pt>
                <c:pt idx="1664">
                  <c:v>0.63025793779398775</c:v>
                </c:pt>
                <c:pt idx="1665">
                  <c:v>0.63025793779398775</c:v>
                </c:pt>
                <c:pt idx="1666">
                  <c:v>0.63025793779398775</c:v>
                </c:pt>
                <c:pt idx="1667">
                  <c:v>0.63025793779398775</c:v>
                </c:pt>
                <c:pt idx="1668">
                  <c:v>0.63025793779398775</c:v>
                </c:pt>
                <c:pt idx="1669">
                  <c:v>0.63025793779398775</c:v>
                </c:pt>
                <c:pt idx="1670">
                  <c:v>0.63025793779398775</c:v>
                </c:pt>
                <c:pt idx="1671">
                  <c:v>0.63025793779398775</c:v>
                </c:pt>
                <c:pt idx="1672">
                  <c:v>0.63025793779398775</c:v>
                </c:pt>
                <c:pt idx="1673">
                  <c:v>0.63025793779398775</c:v>
                </c:pt>
                <c:pt idx="1674">
                  <c:v>0.63025793779398775</c:v>
                </c:pt>
                <c:pt idx="1675">
                  <c:v>0.63025793779398775</c:v>
                </c:pt>
                <c:pt idx="1676">
                  <c:v>0.63025793779398775</c:v>
                </c:pt>
                <c:pt idx="1677">
                  <c:v>0.63025793779398775</c:v>
                </c:pt>
                <c:pt idx="1678">
                  <c:v>0.63025793779398775</c:v>
                </c:pt>
                <c:pt idx="1679">
                  <c:v>0.63025793779398775</c:v>
                </c:pt>
                <c:pt idx="1680">
                  <c:v>0.63025793779398775</c:v>
                </c:pt>
                <c:pt idx="1681">
                  <c:v>0.63025793779398775</c:v>
                </c:pt>
                <c:pt idx="1682">
                  <c:v>0.63025793779398775</c:v>
                </c:pt>
                <c:pt idx="1683">
                  <c:v>0.63025793779398775</c:v>
                </c:pt>
                <c:pt idx="1684">
                  <c:v>0.63025793779398775</c:v>
                </c:pt>
                <c:pt idx="1685">
                  <c:v>0.63025793779398775</c:v>
                </c:pt>
                <c:pt idx="1686">
                  <c:v>0.63025793779398775</c:v>
                </c:pt>
                <c:pt idx="1687">
                  <c:v>0.63025793779398775</c:v>
                </c:pt>
                <c:pt idx="1688">
                  <c:v>0.63025793779398775</c:v>
                </c:pt>
                <c:pt idx="1689">
                  <c:v>0.63025793779398775</c:v>
                </c:pt>
                <c:pt idx="1690">
                  <c:v>0.63025793779398775</c:v>
                </c:pt>
                <c:pt idx="1691">
                  <c:v>0.63025793779398775</c:v>
                </c:pt>
                <c:pt idx="1692">
                  <c:v>0.63025793779398775</c:v>
                </c:pt>
                <c:pt idx="1693">
                  <c:v>0.63025793779398775</c:v>
                </c:pt>
                <c:pt idx="1694">
                  <c:v>0.63025793779398775</c:v>
                </c:pt>
                <c:pt idx="1695">
                  <c:v>0.63025793779398775</c:v>
                </c:pt>
                <c:pt idx="1696">
                  <c:v>0.63025793779398775</c:v>
                </c:pt>
                <c:pt idx="1697">
                  <c:v>0.63025793779398775</c:v>
                </c:pt>
                <c:pt idx="1698">
                  <c:v>0.63025793779398775</c:v>
                </c:pt>
                <c:pt idx="1699">
                  <c:v>0.63025793779398775</c:v>
                </c:pt>
                <c:pt idx="1700">
                  <c:v>0.63025793779398775</c:v>
                </c:pt>
                <c:pt idx="1701">
                  <c:v>0.63025793779398775</c:v>
                </c:pt>
                <c:pt idx="1702">
                  <c:v>0.63025793779398775</c:v>
                </c:pt>
                <c:pt idx="1703">
                  <c:v>0.63025793779398775</c:v>
                </c:pt>
                <c:pt idx="1704">
                  <c:v>0.63025793779398775</c:v>
                </c:pt>
                <c:pt idx="1705">
                  <c:v>0.63025793779398775</c:v>
                </c:pt>
                <c:pt idx="1706">
                  <c:v>0.63025793779398775</c:v>
                </c:pt>
                <c:pt idx="1707">
                  <c:v>0.63025793779398775</c:v>
                </c:pt>
                <c:pt idx="1708">
                  <c:v>0.63025793779398775</c:v>
                </c:pt>
                <c:pt idx="1709">
                  <c:v>0.63025793779398775</c:v>
                </c:pt>
                <c:pt idx="1710">
                  <c:v>0.63025793779398775</c:v>
                </c:pt>
                <c:pt idx="1711">
                  <c:v>0.63025793779398775</c:v>
                </c:pt>
                <c:pt idx="1712">
                  <c:v>0.63025793779398775</c:v>
                </c:pt>
                <c:pt idx="1713">
                  <c:v>0.63025793779398775</c:v>
                </c:pt>
                <c:pt idx="1714">
                  <c:v>0.63025793779398775</c:v>
                </c:pt>
                <c:pt idx="1715">
                  <c:v>0.63025793779398775</c:v>
                </c:pt>
                <c:pt idx="1716">
                  <c:v>0.63025793779398775</c:v>
                </c:pt>
                <c:pt idx="1717">
                  <c:v>0.63025793779398775</c:v>
                </c:pt>
                <c:pt idx="1718">
                  <c:v>0.63025793779398775</c:v>
                </c:pt>
                <c:pt idx="1719">
                  <c:v>0.63025793779398775</c:v>
                </c:pt>
                <c:pt idx="1720">
                  <c:v>0.63025793779398775</c:v>
                </c:pt>
                <c:pt idx="1721">
                  <c:v>0.63025793779398775</c:v>
                </c:pt>
                <c:pt idx="1722">
                  <c:v>0.63025793779398775</c:v>
                </c:pt>
                <c:pt idx="1723">
                  <c:v>0.63025793779398775</c:v>
                </c:pt>
                <c:pt idx="1724">
                  <c:v>0.63025793779398775</c:v>
                </c:pt>
                <c:pt idx="1725">
                  <c:v>0.63025793779398775</c:v>
                </c:pt>
                <c:pt idx="1726">
                  <c:v>0.63025793779398775</c:v>
                </c:pt>
                <c:pt idx="1727">
                  <c:v>0.63025793779398775</c:v>
                </c:pt>
                <c:pt idx="1728">
                  <c:v>0.63181471833855052</c:v>
                </c:pt>
                <c:pt idx="1729">
                  <c:v>0.63517799038571632</c:v>
                </c:pt>
                <c:pt idx="1730">
                  <c:v>0.63961383401450322</c:v>
                </c:pt>
                <c:pt idx="1731">
                  <c:v>0.64440248220969665</c:v>
                </c:pt>
                <c:pt idx="1732">
                  <c:v>0.64919026865925067</c:v>
                </c:pt>
                <c:pt idx="1733">
                  <c:v>0.65364848853485602</c:v>
                </c:pt>
                <c:pt idx="1734">
                  <c:v>0.65778206098169922</c:v>
                </c:pt>
                <c:pt idx="1735">
                  <c:v>0.6617524344082939</c:v>
                </c:pt>
                <c:pt idx="1736">
                  <c:v>0.6658631124759995</c:v>
                </c:pt>
                <c:pt idx="1737">
                  <c:v>0.66995855085989842</c:v>
                </c:pt>
                <c:pt idx="1738">
                  <c:v>0.67388969604445803</c:v>
                </c:pt>
                <c:pt idx="1739">
                  <c:v>0.67751651756234177</c:v>
                </c:pt>
                <c:pt idx="1740">
                  <c:v>0.68043441593417797</c:v>
                </c:pt>
                <c:pt idx="1741">
                  <c:v>0.68239346737289708</c:v>
                </c:pt>
                <c:pt idx="1742">
                  <c:v>0.68368404653561432</c:v>
                </c:pt>
                <c:pt idx="1743">
                  <c:v>0.68458794244032739</c:v>
                </c:pt>
                <c:pt idx="1744">
                  <c:v>0.68511381618822031</c:v>
                </c:pt>
                <c:pt idx="1745">
                  <c:v>0.68552493850305218</c:v>
                </c:pt>
                <c:pt idx="1746">
                  <c:v>0.68595316213865665</c:v>
                </c:pt>
                <c:pt idx="1747">
                  <c:v>0.68614739708338779</c:v>
                </c:pt>
                <c:pt idx="1748">
                  <c:v>0.68614933943283518</c:v>
                </c:pt>
                <c:pt idx="1749">
                  <c:v>0.68614935885632966</c:v>
                </c:pt>
                <c:pt idx="1750">
                  <c:v>0.68614935905056451</c:v>
                </c:pt>
                <c:pt idx="1751">
                  <c:v>0.68614935905250696</c:v>
                </c:pt>
                <c:pt idx="1752">
                  <c:v>0.68614935905252628</c:v>
                </c:pt>
                <c:pt idx="1753">
                  <c:v>0.6861493590525265</c:v>
                </c:pt>
                <c:pt idx="1754">
                  <c:v>0.6861493590525265</c:v>
                </c:pt>
                <c:pt idx="1755">
                  <c:v>0.6861493590525265</c:v>
                </c:pt>
                <c:pt idx="1756">
                  <c:v>0.6861493590525265</c:v>
                </c:pt>
                <c:pt idx="1757">
                  <c:v>0.6861493590525265</c:v>
                </c:pt>
                <c:pt idx="1758">
                  <c:v>0.6861493590525265</c:v>
                </c:pt>
                <c:pt idx="1759">
                  <c:v>0.6861493590525265</c:v>
                </c:pt>
                <c:pt idx="1760">
                  <c:v>0.6861493590525265</c:v>
                </c:pt>
                <c:pt idx="1761">
                  <c:v>0.6861493590525265</c:v>
                </c:pt>
                <c:pt idx="1762">
                  <c:v>0.6861493590525265</c:v>
                </c:pt>
                <c:pt idx="1763">
                  <c:v>0.6861493590525265</c:v>
                </c:pt>
                <c:pt idx="1764">
                  <c:v>0.6861493590525265</c:v>
                </c:pt>
                <c:pt idx="1765">
                  <c:v>0.68628733542011033</c:v>
                </c:pt>
                <c:pt idx="1766">
                  <c:v>0.68710170216644062</c:v>
                </c:pt>
                <c:pt idx="1767">
                  <c:v>0.6887985253902259</c:v>
                </c:pt>
                <c:pt idx="1768">
                  <c:v>0.69155574189124069</c:v>
                </c:pt>
                <c:pt idx="1769">
                  <c:v>0.69540891007364303</c:v>
                </c:pt>
                <c:pt idx="1770">
                  <c:v>0.7000613009321468</c:v>
                </c:pt>
                <c:pt idx="1771">
                  <c:v>0.70493713165423288</c:v>
                </c:pt>
                <c:pt idx="1772">
                  <c:v>0.70962866821968329</c:v>
                </c:pt>
                <c:pt idx="1773">
                  <c:v>0.71395465380346279</c:v>
                </c:pt>
                <c:pt idx="1774">
                  <c:v>0.71769163358848864</c:v>
                </c:pt>
                <c:pt idx="1775">
                  <c:v>0.72081026494240485</c:v>
                </c:pt>
                <c:pt idx="1776">
                  <c:v>0.72358750069493771</c:v>
                </c:pt>
                <c:pt idx="1777">
                  <c:v>0.72632961741744995</c:v>
                </c:pt>
                <c:pt idx="1778">
                  <c:v>0.72929854091317781</c:v>
                </c:pt>
                <c:pt idx="1779">
                  <c:v>0.73262840540663332</c:v>
                </c:pt>
                <c:pt idx="1780">
                  <c:v>0.73616348894431727</c:v>
                </c:pt>
                <c:pt idx="1781">
                  <c:v>0.73953583119717003</c:v>
                </c:pt>
                <c:pt idx="1782">
                  <c:v>0.74242690894621766</c:v>
                </c:pt>
                <c:pt idx="1783">
                  <c:v>0.74470752821722197</c:v>
                </c:pt>
                <c:pt idx="1784">
                  <c:v>0.74638766068691653</c:v>
                </c:pt>
                <c:pt idx="1785">
                  <c:v>0.74767545666621182</c:v>
                </c:pt>
                <c:pt idx="1786">
                  <c:v>0.74876509281949744</c:v>
                </c:pt>
                <c:pt idx="1787">
                  <c:v>0.74974457505864445</c:v>
                </c:pt>
                <c:pt idx="1788">
                  <c:v>0.75068099046170722</c:v>
                </c:pt>
                <c:pt idx="1789">
                  <c:v>0.7516493146458707</c:v>
                </c:pt>
                <c:pt idx="1790">
                  <c:v>0.75268712179661568</c:v>
                </c:pt>
                <c:pt idx="1791">
                  <c:v>0.75376616803723651</c:v>
                </c:pt>
                <c:pt idx="1792">
                  <c:v>0.75477817475770925</c:v>
                </c:pt>
                <c:pt idx="1793">
                  <c:v>0.75553310807026597</c:v>
                </c:pt>
                <c:pt idx="1794">
                  <c:v>0.75610021520971649</c:v>
                </c:pt>
                <c:pt idx="1795">
                  <c:v>0.75610588628111108</c:v>
                </c:pt>
                <c:pt idx="1796">
                  <c:v>0.75610594299182499</c:v>
                </c:pt>
                <c:pt idx="1797">
                  <c:v>0.75610594355893213</c:v>
                </c:pt>
                <c:pt idx="1798">
                  <c:v>0.75610594356460314</c:v>
                </c:pt>
                <c:pt idx="1799">
                  <c:v>0.75610594356465988</c:v>
                </c:pt>
                <c:pt idx="1800">
                  <c:v>0.75610594356466043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5C0-4086-97DA-1CFD92670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2917648"/>
        <c:axId val="1034387648"/>
      </c:scatterChart>
      <c:valAx>
        <c:axId val="1472917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49734443393032318"/>
              <c:y val="0.9326940744518926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387648"/>
        <c:crosses val="autoZero"/>
        <c:crossBetween val="midCat"/>
      </c:valAx>
      <c:valAx>
        <c:axId val="103438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Cumulative</a:t>
                </a:r>
                <a:r>
                  <a:rPr lang="en-GB" sz="1800" baseline="0"/>
                  <a:t> Braking &amp; Tractive Energy (kWh)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2.0048755379847336E-2"/>
              <c:y val="0.11946214056286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29176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185215686703974"/>
          <c:y val="0.18566675705028263"/>
          <c:w val="0.16478464183632124"/>
          <c:h val="0.240426067404062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0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109800590278912E-2"/>
          <c:y val="8.34190597498842E-2"/>
          <c:w val="0.92795382319948594"/>
          <c:h val="0.83720588235294113"/>
        </c:manualLayout>
      </c:layout>
      <c:scatterChart>
        <c:scatterStyle val="smoothMarker"/>
        <c:varyColors val="0"/>
        <c:ser>
          <c:idx val="0"/>
          <c:order val="0"/>
          <c:tx>
            <c:v>Energy Recovered vs Time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WLTC_class_3!$AI$13:$AI$1813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4.6449449073560572E-4</c:v>
                </c:pt>
                <c:pt idx="37">
                  <c:v>2.3884777499650627E-3</c:v>
                </c:pt>
                <c:pt idx="38">
                  <c:v>4.9789687071276657E-3</c:v>
                </c:pt>
                <c:pt idx="39">
                  <c:v>7.1971178309321177E-3</c:v>
                </c:pt>
                <c:pt idx="40">
                  <c:v>8.9925130360782694E-3</c:v>
                </c:pt>
                <c:pt idx="41">
                  <c:v>1.1070785073804348E-2</c:v>
                </c:pt>
                <c:pt idx="42">
                  <c:v>1.3585097787118958E-2</c:v>
                </c:pt>
                <c:pt idx="43">
                  <c:v>1.5637708016680449E-2</c:v>
                </c:pt>
                <c:pt idx="44">
                  <c:v>1.6664184517585178E-2</c:v>
                </c:pt>
                <c:pt idx="45">
                  <c:v>1.693541583195211E-2</c:v>
                </c:pt>
                <c:pt idx="46">
                  <c:v>1.7081541730974415E-2</c:v>
                </c:pt>
                <c:pt idx="47">
                  <c:v>1.7381388415607091E-2</c:v>
                </c:pt>
                <c:pt idx="48">
                  <c:v>1.7591271095781635E-2</c:v>
                </c:pt>
                <c:pt idx="49">
                  <c:v>1.7593369922583382E-2</c:v>
                </c:pt>
                <c:pt idx="50">
                  <c:v>1.7593390910851398E-2</c:v>
                </c:pt>
                <c:pt idx="51">
                  <c:v>1.7885252838411428E-2</c:v>
                </c:pt>
                <c:pt idx="52">
                  <c:v>1.8626151078902888E-2</c:v>
                </c:pt>
                <c:pt idx="53">
                  <c:v>1.9124901112949365E-2</c:v>
                </c:pt>
                <c:pt idx="54">
                  <c:v>1.9169447062465598E-2</c:v>
                </c:pt>
                <c:pt idx="55">
                  <c:v>1.916989252196076E-2</c:v>
                </c:pt>
                <c:pt idx="56">
                  <c:v>1.916989697655571E-2</c:v>
                </c:pt>
                <c:pt idx="57">
                  <c:v>1.916989702110166E-2</c:v>
                </c:pt>
                <c:pt idx="58">
                  <c:v>1.916989702154712E-2</c:v>
                </c:pt>
                <c:pt idx="59">
                  <c:v>1.9169897021551575E-2</c:v>
                </c:pt>
                <c:pt idx="60">
                  <c:v>1.916989702155162E-2</c:v>
                </c:pt>
                <c:pt idx="61">
                  <c:v>1.916989702155162E-2</c:v>
                </c:pt>
                <c:pt idx="62">
                  <c:v>1.916989702155162E-2</c:v>
                </c:pt>
                <c:pt idx="63">
                  <c:v>1.916989702155162E-2</c:v>
                </c:pt>
                <c:pt idx="64">
                  <c:v>1.916989702155162E-2</c:v>
                </c:pt>
                <c:pt idx="65">
                  <c:v>1.916989702155162E-2</c:v>
                </c:pt>
                <c:pt idx="66">
                  <c:v>1.916989702155162E-2</c:v>
                </c:pt>
                <c:pt idx="67">
                  <c:v>1.916989702155162E-2</c:v>
                </c:pt>
                <c:pt idx="68">
                  <c:v>1.916989702155162E-2</c:v>
                </c:pt>
                <c:pt idx="69">
                  <c:v>1.916989702155162E-2</c:v>
                </c:pt>
                <c:pt idx="70">
                  <c:v>1.916989702155162E-2</c:v>
                </c:pt>
                <c:pt idx="71">
                  <c:v>1.916989702155162E-2</c:v>
                </c:pt>
                <c:pt idx="72">
                  <c:v>1.916989702155162E-2</c:v>
                </c:pt>
                <c:pt idx="73">
                  <c:v>1.916989702155162E-2</c:v>
                </c:pt>
                <c:pt idx="74">
                  <c:v>1.916989702155162E-2</c:v>
                </c:pt>
                <c:pt idx="75">
                  <c:v>1.916989702155162E-2</c:v>
                </c:pt>
                <c:pt idx="76">
                  <c:v>1.916989702155162E-2</c:v>
                </c:pt>
                <c:pt idx="77">
                  <c:v>1.916989702155162E-2</c:v>
                </c:pt>
                <c:pt idx="78">
                  <c:v>1.916989702155162E-2</c:v>
                </c:pt>
                <c:pt idx="79">
                  <c:v>1.916989702155162E-2</c:v>
                </c:pt>
                <c:pt idx="80">
                  <c:v>1.9174046642698273E-2</c:v>
                </c:pt>
                <c:pt idx="81">
                  <c:v>1.9549565644465198E-2</c:v>
                </c:pt>
                <c:pt idx="82">
                  <c:v>1.9819255192471488E-2</c:v>
                </c:pt>
                <c:pt idx="83">
                  <c:v>1.9821952087951549E-2</c:v>
                </c:pt>
                <c:pt idx="84">
                  <c:v>1.9884523587143803E-2</c:v>
                </c:pt>
                <c:pt idx="85">
                  <c:v>2.0096686162052839E-2</c:v>
                </c:pt>
                <c:pt idx="86">
                  <c:v>2.0260385273213225E-2</c:v>
                </c:pt>
                <c:pt idx="87">
                  <c:v>2.0327742049047037E-2</c:v>
                </c:pt>
                <c:pt idx="88">
                  <c:v>2.1144715610058644E-2</c:v>
                </c:pt>
                <c:pt idx="89">
                  <c:v>2.3757235881285262E-2</c:v>
                </c:pt>
                <c:pt idx="90">
                  <c:v>2.7144556821334497E-2</c:v>
                </c:pt>
                <c:pt idx="91">
                  <c:v>3.0015212378216069E-2</c:v>
                </c:pt>
                <c:pt idx="92">
                  <c:v>3.1657701149384772E-2</c:v>
                </c:pt>
                <c:pt idx="93">
                  <c:v>3.2478687898448273E-2</c:v>
                </c:pt>
                <c:pt idx="94">
                  <c:v>3.3184160796202102E-2</c:v>
                </c:pt>
                <c:pt idx="95">
                  <c:v>3.3857918394110363E-2</c:v>
                </c:pt>
                <c:pt idx="96">
                  <c:v>3.4234303960464549E-2</c:v>
                </c:pt>
                <c:pt idx="97">
                  <c:v>3.4373837441216894E-2</c:v>
                </c:pt>
                <c:pt idx="98">
                  <c:v>3.4458226392016018E-2</c:v>
                </c:pt>
                <c:pt idx="99">
                  <c:v>3.4459070281524007E-2</c:v>
                </c:pt>
                <c:pt idx="100">
                  <c:v>3.445907872041909E-2</c:v>
                </c:pt>
                <c:pt idx="101">
                  <c:v>3.4459078804808037E-2</c:v>
                </c:pt>
                <c:pt idx="102">
                  <c:v>3.4459078805651924E-2</c:v>
                </c:pt>
                <c:pt idx="103">
                  <c:v>3.4459078805660369E-2</c:v>
                </c:pt>
                <c:pt idx="104">
                  <c:v>3.4459078805660452E-2</c:v>
                </c:pt>
                <c:pt idx="105">
                  <c:v>3.4459078805660452E-2</c:v>
                </c:pt>
                <c:pt idx="106">
                  <c:v>3.4459078805660452E-2</c:v>
                </c:pt>
                <c:pt idx="107">
                  <c:v>3.4459078805660452E-2</c:v>
                </c:pt>
                <c:pt idx="108">
                  <c:v>3.4459078805660452E-2</c:v>
                </c:pt>
                <c:pt idx="109">
                  <c:v>3.4459078805660452E-2</c:v>
                </c:pt>
                <c:pt idx="110">
                  <c:v>3.4459078805660452E-2</c:v>
                </c:pt>
                <c:pt idx="111">
                  <c:v>3.4459078805660452E-2</c:v>
                </c:pt>
                <c:pt idx="112">
                  <c:v>3.4459078805660452E-2</c:v>
                </c:pt>
                <c:pt idx="113">
                  <c:v>3.4459078805660452E-2</c:v>
                </c:pt>
                <c:pt idx="114">
                  <c:v>3.4459078805660452E-2</c:v>
                </c:pt>
                <c:pt idx="115">
                  <c:v>3.4459078805660452E-2</c:v>
                </c:pt>
                <c:pt idx="116">
                  <c:v>3.4459078805660452E-2</c:v>
                </c:pt>
                <c:pt idx="117">
                  <c:v>3.4459078805660452E-2</c:v>
                </c:pt>
                <c:pt idx="118">
                  <c:v>3.4459078805660452E-2</c:v>
                </c:pt>
                <c:pt idx="119">
                  <c:v>3.4459078805660452E-2</c:v>
                </c:pt>
                <c:pt idx="120">
                  <c:v>3.4459078805660452E-2</c:v>
                </c:pt>
                <c:pt idx="121">
                  <c:v>3.4459078805660452E-2</c:v>
                </c:pt>
                <c:pt idx="122">
                  <c:v>3.4459078805660452E-2</c:v>
                </c:pt>
                <c:pt idx="123">
                  <c:v>3.4459078805660452E-2</c:v>
                </c:pt>
                <c:pt idx="124">
                  <c:v>3.4459078805660452E-2</c:v>
                </c:pt>
                <c:pt idx="125">
                  <c:v>3.4459078805660452E-2</c:v>
                </c:pt>
                <c:pt idx="126">
                  <c:v>3.4459078805660452E-2</c:v>
                </c:pt>
                <c:pt idx="127">
                  <c:v>3.4459078805660452E-2</c:v>
                </c:pt>
                <c:pt idx="128">
                  <c:v>3.4459078805660452E-2</c:v>
                </c:pt>
                <c:pt idx="129">
                  <c:v>3.4459078805660452E-2</c:v>
                </c:pt>
                <c:pt idx="130">
                  <c:v>3.4459078805660452E-2</c:v>
                </c:pt>
                <c:pt idx="131">
                  <c:v>3.4459078805660452E-2</c:v>
                </c:pt>
                <c:pt idx="132">
                  <c:v>3.4459078805660452E-2</c:v>
                </c:pt>
                <c:pt idx="133">
                  <c:v>3.4459078805660452E-2</c:v>
                </c:pt>
                <c:pt idx="134">
                  <c:v>3.4459078805660452E-2</c:v>
                </c:pt>
                <c:pt idx="135">
                  <c:v>3.4459078805660452E-2</c:v>
                </c:pt>
                <c:pt idx="136">
                  <c:v>3.4459078805660452E-2</c:v>
                </c:pt>
                <c:pt idx="137">
                  <c:v>3.4459078805660452E-2</c:v>
                </c:pt>
                <c:pt idx="138">
                  <c:v>3.4459078805660452E-2</c:v>
                </c:pt>
                <c:pt idx="139">
                  <c:v>3.4459078805660452E-2</c:v>
                </c:pt>
                <c:pt idx="140">
                  <c:v>3.4459078805660452E-2</c:v>
                </c:pt>
                <c:pt idx="141">
                  <c:v>3.4459078805660452E-2</c:v>
                </c:pt>
                <c:pt idx="142">
                  <c:v>3.4459078805660452E-2</c:v>
                </c:pt>
                <c:pt idx="143">
                  <c:v>3.4459078805660452E-2</c:v>
                </c:pt>
                <c:pt idx="144">
                  <c:v>3.4459078805660452E-2</c:v>
                </c:pt>
                <c:pt idx="145">
                  <c:v>3.4459078805660452E-2</c:v>
                </c:pt>
                <c:pt idx="146">
                  <c:v>3.4459078805660452E-2</c:v>
                </c:pt>
                <c:pt idx="147">
                  <c:v>3.4459078805660452E-2</c:v>
                </c:pt>
                <c:pt idx="148">
                  <c:v>3.4459078805660452E-2</c:v>
                </c:pt>
                <c:pt idx="149">
                  <c:v>3.4459078805660452E-2</c:v>
                </c:pt>
                <c:pt idx="150">
                  <c:v>3.4459078805660452E-2</c:v>
                </c:pt>
                <c:pt idx="151">
                  <c:v>3.5132209394521073E-2</c:v>
                </c:pt>
                <c:pt idx="152">
                  <c:v>3.7332141840380834E-2</c:v>
                </c:pt>
                <c:pt idx="153">
                  <c:v>4.0143579681638265E-2</c:v>
                </c:pt>
                <c:pt idx="154">
                  <c:v>4.216945060398089E-2</c:v>
                </c:pt>
                <c:pt idx="155">
                  <c:v>4.2998402702438633E-2</c:v>
                </c:pt>
                <c:pt idx="156">
                  <c:v>4.300669222342321E-2</c:v>
                </c:pt>
                <c:pt idx="157">
                  <c:v>4.3006775118633059E-2</c:v>
                </c:pt>
                <c:pt idx="158">
                  <c:v>4.3006775947585153E-2</c:v>
                </c:pt>
                <c:pt idx="159">
                  <c:v>4.3006775955874675E-2</c:v>
                </c:pt>
                <c:pt idx="160">
                  <c:v>4.3006775955957574E-2</c:v>
                </c:pt>
                <c:pt idx="161">
                  <c:v>4.30067759559584E-2</c:v>
                </c:pt>
                <c:pt idx="162">
                  <c:v>4.3006775955958407E-2</c:v>
                </c:pt>
                <c:pt idx="163">
                  <c:v>4.3006775955958407E-2</c:v>
                </c:pt>
                <c:pt idx="164">
                  <c:v>4.3006775955958407E-2</c:v>
                </c:pt>
                <c:pt idx="165">
                  <c:v>4.3006775955958407E-2</c:v>
                </c:pt>
                <c:pt idx="166">
                  <c:v>4.3006775955958407E-2</c:v>
                </c:pt>
                <c:pt idx="167">
                  <c:v>4.3006775955958407E-2</c:v>
                </c:pt>
                <c:pt idx="168">
                  <c:v>4.3006775955958407E-2</c:v>
                </c:pt>
                <c:pt idx="169">
                  <c:v>4.3006775955958407E-2</c:v>
                </c:pt>
                <c:pt idx="170">
                  <c:v>4.3006775955958407E-2</c:v>
                </c:pt>
                <c:pt idx="171">
                  <c:v>4.3990820623469401E-2</c:v>
                </c:pt>
                <c:pt idx="172">
                  <c:v>4.6615873062322823E-2</c:v>
                </c:pt>
                <c:pt idx="173">
                  <c:v>4.9642734815919118E-2</c:v>
                </c:pt>
                <c:pt idx="174">
                  <c:v>5.1449691608819452E-2</c:v>
                </c:pt>
                <c:pt idx="175">
                  <c:v>5.1846326585419121E-2</c:v>
                </c:pt>
                <c:pt idx="176">
                  <c:v>5.1850292935185116E-2</c:v>
                </c:pt>
                <c:pt idx="177">
                  <c:v>5.1850332598682776E-2</c:v>
                </c:pt>
                <c:pt idx="178">
                  <c:v>5.1850332995317751E-2</c:v>
                </c:pt>
                <c:pt idx="179">
                  <c:v>5.1850332999284106E-2</c:v>
                </c:pt>
                <c:pt idx="180">
                  <c:v>5.1850332999323769E-2</c:v>
                </c:pt>
                <c:pt idx="181">
                  <c:v>5.1850332999324164E-2</c:v>
                </c:pt>
                <c:pt idx="182">
                  <c:v>5.1958939238480523E-2</c:v>
                </c:pt>
                <c:pt idx="183">
                  <c:v>5.2804283555217081E-2</c:v>
                </c:pt>
                <c:pt idx="184">
                  <c:v>5.416789082499681E-2</c:v>
                </c:pt>
                <c:pt idx="185">
                  <c:v>5.5540105047455324E-2</c:v>
                </c:pt>
                <c:pt idx="186">
                  <c:v>5.6650757311653567E-2</c:v>
                </c:pt>
                <c:pt idx="187">
                  <c:v>5.7443897496907578E-2</c:v>
                </c:pt>
                <c:pt idx="188">
                  <c:v>5.7996740578815785E-2</c:v>
                </c:pt>
                <c:pt idx="189">
                  <c:v>5.8374376657745641E-2</c:v>
                </c:pt>
                <c:pt idx="190">
                  <c:v>5.8603243015903736E-2</c:v>
                </c:pt>
                <c:pt idx="191">
                  <c:v>5.8743484900265465E-2</c:v>
                </c:pt>
                <c:pt idx="192">
                  <c:v>5.8804408428270005E-2</c:v>
                </c:pt>
                <c:pt idx="193">
                  <c:v>5.8805017663550049E-2</c:v>
                </c:pt>
                <c:pt idx="194">
                  <c:v>5.8805023755902845E-2</c:v>
                </c:pt>
                <c:pt idx="195">
                  <c:v>5.8805023816826375E-2</c:v>
                </c:pt>
                <c:pt idx="196">
                  <c:v>5.880502381743561E-2</c:v>
                </c:pt>
                <c:pt idx="197">
                  <c:v>5.8805023817441703E-2</c:v>
                </c:pt>
                <c:pt idx="198">
                  <c:v>5.8805023817441765E-2</c:v>
                </c:pt>
                <c:pt idx="199">
                  <c:v>5.8805023817441765E-2</c:v>
                </c:pt>
                <c:pt idx="200">
                  <c:v>5.8805023817441765E-2</c:v>
                </c:pt>
                <c:pt idx="201">
                  <c:v>5.8805023817441765E-2</c:v>
                </c:pt>
                <c:pt idx="202">
                  <c:v>5.8805023817441765E-2</c:v>
                </c:pt>
                <c:pt idx="203">
                  <c:v>5.8805023817441765E-2</c:v>
                </c:pt>
                <c:pt idx="204">
                  <c:v>5.8805023817441765E-2</c:v>
                </c:pt>
                <c:pt idx="205">
                  <c:v>5.8805023817441765E-2</c:v>
                </c:pt>
                <c:pt idx="206">
                  <c:v>5.8805023817441765E-2</c:v>
                </c:pt>
                <c:pt idx="207">
                  <c:v>5.8805023817441765E-2</c:v>
                </c:pt>
                <c:pt idx="208">
                  <c:v>5.8805023817441765E-2</c:v>
                </c:pt>
                <c:pt idx="209">
                  <c:v>5.8805023817441765E-2</c:v>
                </c:pt>
                <c:pt idx="210">
                  <c:v>5.8805023817441765E-2</c:v>
                </c:pt>
                <c:pt idx="211">
                  <c:v>5.8805023817441765E-2</c:v>
                </c:pt>
                <c:pt idx="212">
                  <c:v>5.8805023817441765E-2</c:v>
                </c:pt>
                <c:pt idx="213">
                  <c:v>5.8805023817441765E-2</c:v>
                </c:pt>
                <c:pt idx="214">
                  <c:v>5.8805023817441765E-2</c:v>
                </c:pt>
                <c:pt idx="215">
                  <c:v>5.8805023817441765E-2</c:v>
                </c:pt>
                <c:pt idx="216">
                  <c:v>5.8805023817441765E-2</c:v>
                </c:pt>
                <c:pt idx="217">
                  <c:v>5.8805023817441765E-2</c:v>
                </c:pt>
                <c:pt idx="218">
                  <c:v>5.8805023817441765E-2</c:v>
                </c:pt>
                <c:pt idx="219">
                  <c:v>5.8805023817441765E-2</c:v>
                </c:pt>
                <c:pt idx="220">
                  <c:v>5.8805023817441765E-2</c:v>
                </c:pt>
                <c:pt idx="221">
                  <c:v>5.8805023817441765E-2</c:v>
                </c:pt>
                <c:pt idx="222">
                  <c:v>5.8805023817441765E-2</c:v>
                </c:pt>
                <c:pt idx="223">
                  <c:v>5.8805023817441765E-2</c:v>
                </c:pt>
                <c:pt idx="224">
                  <c:v>5.8805023817441765E-2</c:v>
                </c:pt>
                <c:pt idx="225">
                  <c:v>5.8805023817441765E-2</c:v>
                </c:pt>
                <c:pt idx="226">
                  <c:v>5.8805023817441765E-2</c:v>
                </c:pt>
                <c:pt idx="227">
                  <c:v>5.8805023817441765E-2</c:v>
                </c:pt>
                <c:pt idx="228">
                  <c:v>5.8805023817441765E-2</c:v>
                </c:pt>
                <c:pt idx="229">
                  <c:v>5.8805023817441765E-2</c:v>
                </c:pt>
                <c:pt idx="230">
                  <c:v>5.8805023817441765E-2</c:v>
                </c:pt>
                <c:pt idx="231">
                  <c:v>5.8805023817441765E-2</c:v>
                </c:pt>
                <c:pt idx="232">
                  <c:v>5.9153271025322085E-2</c:v>
                </c:pt>
                <c:pt idx="233">
                  <c:v>6.0786669292251176E-2</c:v>
                </c:pt>
                <c:pt idx="234">
                  <c:v>6.2823509022123497E-2</c:v>
                </c:pt>
                <c:pt idx="235">
                  <c:v>6.424564395705136E-2</c:v>
                </c:pt>
                <c:pt idx="236">
                  <c:v>6.4749033278112683E-2</c:v>
                </c:pt>
                <c:pt idx="237">
                  <c:v>6.4971374170486318E-2</c:v>
                </c:pt>
                <c:pt idx="238">
                  <c:v>6.5789427340694137E-2</c:v>
                </c:pt>
                <c:pt idx="239">
                  <c:v>6.7754140823608255E-2</c:v>
                </c:pt>
                <c:pt idx="240">
                  <c:v>7.0425006637843859E-2</c:v>
                </c:pt>
                <c:pt idx="241">
                  <c:v>7.2607026281505907E-2</c:v>
                </c:pt>
                <c:pt idx="242">
                  <c:v>7.4526187299859006E-2</c:v>
                </c:pt>
                <c:pt idx="243">
                  <c:v>7.6534741700447884E-2</c:v>
                </c:pt>
                <c:pt idx="244">
                  <c:v>7.8328040958361878E-2</c:v>
                </c:pt>
                <c:pt idx="245">
                  <c:v>8.0406292036615645E-2</c:v>
                </c:pt>
                <c:pt idx="246">
                  <c:v>8.2920604540335535E-2</c:v>
                </c:pt>
                <c:pt idx="247">
                  <c:v>8.4973214767801092E-2</c:v>
                </c:pt>
                <c:pt idx="248">
                  <c:v>8.5999691268684869E-2</c:v>
                </c:pt>
                <c:pt idx="249">
                  <c:v>8.6270922583051579E-2</c:v>
                </c:pt>
                <c:pt idx="250">
                  <c:v>8.6417048482073863E-2</c:v>
                </c:pt>
                <c:pt idx="251">
                  <c:v>8.6716895166706526E-2</c:v>
                </c:pt>
                <c:pt idx="252">
                  <c:v>8.692677784688109E-2</c:v>
                </c:pt>
                <c:pt idx="253">
                  <c:v>8.6928876673682834E-2</c:v>
                </c:pt>
                <c:pt idx="254">
                  <c:v>8.6928897661950846E-2</c:v>
                </c:pt>
                <c:pt idx="255">
                  <c:v>8.7220759589510866E-2</c:v>
                </c:pt>
                <c:pt idx="256">
                  <c:v>8.7660351499209921E-2</c:v>
                </c:pt>
                <c:pt idx="257">
                  <c:v>8.7664747418306904E-2</c:v>
                </c:pt>
                <c:pt idx="258">
                  <c:v>8.7664791377497886E-2</c:v>
                </c:pt>
                <c:pt idx="259">
                  <c:v>8.7664791817089791E-2</c:v>
                </c:pt>
                <c:pt idx="260">
                  <c:v>8.7664791821485705E-2</c:v>
                </c:pt>
                <c:pt idx="261">
                  <c:v>8.766479182152967E-2</c:v>
                </c:pt>
                <c:pt idx="262">
                  <c:v>8.7664791821530114E-2</c:v>
                </c:pt>
                <c:pt idx="263">
                  <c:v>8.7664791821530114E-2</c:v>
                </c:pt>
                <c:pt idx="264">
                  <c:v>8.7664791821530114E-2</c:v>
                </c:pt>
                <c:pt idx="265">
                  <c:v>8.7664791821530114E-2</c:v>
                </c:pt>
                <c:pt idx="266">
                  <c:v>8.7664791821530114E-2</c:v>
                </c:pt>
                <c:pt idx="267">
                  <c:v>8.7664791821530114E-2</c:v>
                </c:pt>
                <c:pt idx="268">
                  <c:v>8.7664791821530114E-2</c:v>
                </c:pt>
                <c:pt idx="269">
                  <c:v>8.7664791821530114E-2</c:v>
                </c:pt>
                <c:pt idx="270">
                  <c:v>8.7664791821530114E-2</c:v>
                </c:pt>
                <c:pt idx="271">
                  <c:v>8.7664791821530114E-2</c:v>
                </c:pt>
                <c:pt idx="272">
                  <c:v>8.7664791821530114E-2</c:v>
                </c:pt>
                <c:pt idx="273">
                  <c:v>8.8197130010915448E-2</c:v>
                </c:pt>
                <c:pt idx="274">
                  <c:v>9.0281628380662851E-2</c:v>
                </c:pt>
                <c:pt idx="275">
                  <c:v>9.2927859333428814E-2</c:v>
                </c:pt>
                <c:pt idx="276">
                  <c:v>9.5775103055938837E-2</c:v>
                </c:pt>
                <c:pt idx="277">
                  <c:v>9.8698907664023491E-2</c:v>
                </c:pt>
                <c:pt idx="278">
                  <c:v>0.10210055207288253</c:v>
                </c:pt>
                <c:pt idx="279">
                  <c:v>0.10513748284612011</c:v>
                </c:pt>
                <c:pt idx="280">
                  <c:v>0.10646121635108043</c:v>
                </c:pt>
                <c:pt idx="281">
                  <c:v>0.10647445368613004</c:v>
                </c:pt>
                <c:pt idx="282">
                  <c:v>0.10647458605948053</c:v>
                </c:pt>
                <c:pt idx="283">
                  <c:v>0.10647458738321404</c:v>
                </c:pt>
                <c:pt idx="284">
                  <c:v>0.10647458739645137</c:v>
                </c:pt>
                <c:pt idx="285">
                  <c:v>0.10647458739658375</c:v>
                </c:pt>
                <c:pt idx="286">
                  <c:v>0.10647458739658507</c:v>
                </c:pt>
                <c:pt idx="287">
                  <c:v>0.10647458739658508</c:v>
                </c:pt>
                <c:pt idx="288">
                  <c:v>0.10647458739658508</c:v>
                </c:pt>
                <c:pt idx="289">
                  <c:v>0.10647458739658508</c:v>
                </c:pt>
                <c:pt idx="290">
                  <c:v>0.10647458739658508</c:v>
                </c:pt>
                <c:pt idx="291">
                  <c:v>0.10647458739658508</c:v>
                </c:pt>
                <c:pt idx="292">
                  <c:v>0.10689422749140308</c:v>
                </c:pt>
                <c:pt idx="293">
                  <c:v>0.10744726642196616</c:v>
                </c:pt>
                <c:pt idx="294">
                  <c:v>0.10760817846882856</c:v>
                </c:pt>
                <c:pt idx="295">
                  <c:v>0.10760978758929718</c:v>
                </c:pt>
                <c:pt idx="296">
                  <c:v>0.10760980368050187</c:v>
                </c:pt>
                <c:pt idx="297">
                  <c:v>0.10760980384141391</c:v>
                </c:pt>
                <c:pt idx="298">
                  <c:v>0.10760980384302304</c:v>
                </c:pt>
                <c:pt idx="299">
                  <c:v>0.10760980384303913</c:v>
                </c:pt>
                <c:pt idx="300">
                  <c:v>0.1076098038430393</c:v>
                </c:pt>
                <c:pt idx="301">
                  <c:v>0.1076098038430393</c:v>
                </c:pt>
                <c:pt idx="302">
                  <c:v>0.10776687928318048</c:v>
                </c:pt>
                <c:pt idx="303">
                  <c:v>0.10824116055337867</c:v>
                </c:pt>
                <c:pt idx="304">
                  <c:v>0.1091434735978548</c:v>
                </c:pt>
                <c:pt idx="305">
                  <c:v>0.11032425698457694</c:v>
                </c:pt>
                <c:pt idx="306">
                  <c:v>0.11118768776641673</c:v>
                </c:pt>
                <c:pt idx="307">
                  <c:v>0.11147267015228488</c:v>
                </c:pt>
                <c:pt idx="308">
                  <c:v>0.11147551997614356</c:v>
                </c:pt>
                <c:pt idx="309">
                  <c:v>0.11147554847438215</c:v>
                </c:pt>
                <c:pt idx="310">
                  <c:v>0.11147554875936454</c:v>
                </c:pt>
                <c:pt idx="311">
                  <c:v>0.11158639269381859</c:v>
                </c:pt>
                <c:pt idx="312">
                  <c:v>0.11201575522532237</c:v>
                </c:pt>
                <c:pt idx="313">
                  <c:v>0.11279901878163089</c:v>
                </c:pt>
                <c:pt idx="314">
                  <c:v>0.11380823263133061</c:v>
                </c:pt>
                <c:pt idx="315">
                  <c:v>0.11478025180442845</c:v>
                </c:pt>
                <c:pt idx="316">
                  <c:v>0.11558109922401742</c:v>
                </c:pt>
                <c:pt idx="317">
                  <c:v>0.11648291040693944</c:v>
                </c:pt>
                <c:pt idx="318">
                  <c:v>0.11762977327780187</c:v>
                </c:pt>
                <c:pt idx="319">
                  <c:v>0.11878423075578025</c:v>
                </c:pt>
                <c:pt idx="320">
                  <c:v>0.11932802565228297</c:v>
                </c:pt>
                <c:pt idx="321">
                  <c:v>0.11943526426600343</c:v>
                </c:pt>
                <c:pt idx="322">
                  <c:v>0.11943633665214062</c:v>
                </c:pt>
                <c:pt idx="323">
                  <c:v>0.11943634737600199</c:v>
                </c:pt>
                <c:pt idx="324">
                  <c:v>0.11946841180799696</c:v>
                </c:pt>
                <c:pt idx="325">
                  <c:v>0.1194687324523169</c:v>
                </c:pt>
                <c:pt idx="326">
                  <c:v>0.11946873565876011</c:v>
                </c:pt>
                <c:pt idx="327">
                  <c:v>0.11946873569082454</c:v>
                </c:pt>
                <c:pt idx="328">
                  <c:v>0.12017166885660266</c:v>
                </c:pt>
                <c:pt idx="329">
                  <c:v>0.12155918550100801</c:v>
                </c:pt>
                <c:pt idx="330">
                  <c:v>0.12222636049019263</c:v>
                </c:pt>
                <c:pt idx="331">
                  <c:v>0.12223303224008447</c:v>
                </c:pt>
                <c:pt idx="332">
                  <c:v>0.12226191909692501</c:v>
                </c:pt>
                <c:pt idx="333">
                  <c:v>0.12231198415794257</c:v>
                </c:pt>
                <c:pt idx="334">
                  <c:v>0.12231874442363465</c:v>
                </c:pt>
                <c:pt idx="335">
                  <c:v>0.12236631454274478</c:v>
                </c:pt>
                <c:pt idx="336">
                  <c:v>0.12236679024393589</c:v>
                </c:pt>
                <c:pt idx="337">
                  <c:v>0.1223667950009478</c:v>
                </c:pt>
                <c:pt idx="338">
                  <c:v>0.12236679504851791</c:v>
                </c:pt>
                <c:pt idx="339">
                  <c:v>0.12236679504899362</c:v>
                </c:pt>
                <c:pt idx="340">
                  <c:v>0.12236679504899838</c:v>
                </c:pt>
                <c:pt idx="341">
                  <c:v>0.12236679504899843</c:v>
                </c:pt>
                <c:pt idx="342">
                  <c:v>0.12236679504899843</c:v>
                </c:pt>
                <c:pt idx="343">
                  <c:v>0.12236679504899843</c:v>
                </c:pt>
                <c:pt idx="344">
                  <c:v>0.12236679504899843</c:v>
                </c:pt>
                <c:pt idx="345">
                  <c:v>0.12236679504899843</c:v>
                </c:pt>
                <c:pt idx="346">
                  <c:v>0.12236679504899843</c:v>
                </c:pt>
                <c:pt idx="347">
                  <c:v>0.12236679504899843</c:v>
                </c:pt>
                <c:pt idx="348">
                  <c:v>0.12236679504899843</c:v>
                </c:pt>
                <c:pt idx="349">
                  <c:v>0.12236679504899843</c:v>
                </c:pt>
                <c:pt idx="350">
                  <c:v>0.12236679504899843</c:v>
                </c:pt>
                <c:pt idx="351">
                  <c:v>0.12236679504899843</c:v>
                </c:pt>
                <c:pt idx="352">
                  <c:v>0.12236679504899843</c:v>
                </c:pt>
                <c:pt idx="353">
                  <c:v>0.12236679504899843</c:v>
                </c:pt>
                <c:pt idx="354">
                  <c:v>0.12236679504899843</c:v>
                </c:pt>
                <c:pt idx="355">
                  <c:v>0.12236679504899843</c:v>
                </c:pt>
                <c:pt idx="356">
                  <c:v>0.12236679504899843</c:v>
                </c:pt>
                <c:pt idx="357">
                  <c:v>0.12236679504899843</c:v>
                </c:pt>
                <c:pt idx="358">
                  <c:v>0.12251182662430599</c:v>
                </c:pt>
                <c:pt idx="359">
                  <c:v>0.12328160490135585</c:v>
                </c:pt>
                <c:pt idx="360">
                  <c:v>0.12424646968433534</c:v>
                </c:pt>
                <c:pt idx="361">
                  <c:v>0.12495617526175987</c:v>
                </c:pt>
                <c:pt idx="362">
                  <c:v>0.1253255662097065</c:v>
                </c:pt>
                <c:pt idx="363">
                  <c:v>0.12541894701921436</c:v>
                </c:pt>
                <c:pt idx="364">
                  <c:v>0.12541988082730945</c:v>
                </c:pt>
                <c:pt idx="365">
                  <c:v>0.1254198901653904</c:v>
                </c:pt>
                <c:pt idx="366">
                  <c:v>0.12541989025877121</c:v>
                </c:pt>
                <c:pt idx="367">
                  <c:v>0.12541989025970501</c:v>
                </c:pt>
                <c:pt idx="368">
                  <c:v>0.12541989025971434</c:v>
                </c:pt>
                <c:pt idx="369">
                  <c:v>0.12541989025971445</c:v>
                </c:pt>
                <c:pt idx="370">
                  <c:v>0.12541989025971445</c:v>
                </c:pt>
                <c:pt idx="371">
                  <c:v>0.12541989025971445</c:v>
                </c:pt>
                <c:pt idx="372">
                  <c:v>0.12616980263541969</c:v>
                </c:pt>
                <c:pt idx="373">
                  <c:v>0.12769832857406152</c:v>
                </c:pt>
                <c:pt idx="374">
                  <c:v>0.12917491370057493</c:v>
                </c:pt>
                <c:pt idx="375">
                  <c:v>0.13016338439975406</c:v>
                </c:pt>
                <c:pt idx="376">
                  <c:v>0.13071794382250052</c:v>
                </c:pt>
                <c:pt idx="377">
                  <c:v>0.1310230646395065</c:v>
                </c:pt>
                <c:pt idx="378">
                  <c:v>0.13119019560376949</c:v>
                </c:pt>
                <c:pt idx="379">
                  <c:v>0.13128468015329867</c:v>
                </c:pt>
                <c:pt idx="380">
                  <c:v>0.13138901087167787</c:v>
                </c:pt>
                <c:pt idx="381">
                  <c:v>0.13151120935371188</c:v>
                </c:pt>
                <c:pt idx="382">
                  <c:v>0.13161655405283432</c:v>
                </c:pt>
                <c:pt idx="383">
                  <c:v>0.13170642462610041</c:v>
                </c:pt>
                <c:pt idx="384">
                  <c:v>0.13176886493963577</c:v>
                </c:pt>
                <c:pt idx="385">
                  <c:v>0.13178740740611108</c:v>
                </c:pt>
                <c:pt idx="386">
                  <c:v>0.13178759283077585</c:v>
                </c:pt>
                <c:pt idx="387">
                  <c:v>0.13178759468502249</c:v>
                </c:pt>
                <c:pt idx="388">
                  <c:v>0.13178759470356496</c:v>
                </c:pt>
                <c:pt idx="389">
                  <c:v>0.13178759470375037</c:v>
                </c:pt>
                <c:pt idx="390">
                  <c:v>0.13178759470375223</c:v>
                </c:pt>
                <c:pt idx="391">
                  <c:v>0.13178759470375226</c:v>
                </c:pt>
                <c:pt idx="392">
                  <c:v>0.13178759470375226</c:v>
                </c:pt>
                <c:pt idx="393">
                  <c:v>0.13178759470375226</c:v>
                </c:pt>
                <c:pt idx="394">
                  <c:v>0.13178759470375226</c:v>
                </c:pt>
                <c:pt idx="395">
                  <c:v>0.13178759470375226</c:v>
                </c:pt>
                <c:pt idx="396">
                  <c:v>0.13178759470375226</c:v>
                </c:pt>
                <c:pt idx="397">
                  <c:v>0.13178759470375226</c:v>
                </c:pt>
                <c:pt idx="398">
                  <c:v>0.13178759470375226</c:v>
                </c:pt>
                <c:pt idx="399">
                  <c:v>0.13178759470375226</c:v>
                </c:pt>
                <c:pt idx="400">
                  <c:v>0.13178759470375226</c:v>
                </c:pt>
                <c:pt idx="401">
                  <c:v>0.13178759470375226</c:v>
                </c:pt>
                <c:pt idx="402">
                  <c:v>0.13226322702139984</c:v>
                </c:pt>
                <c:pt idx="403">
                  <c:v>0.13303479674213081</c:v>
                </c:pt>
                <c:pt idx="404">
                  <c:v>0.13369630810556124</c:v>
                </c:pt>
                <c:pt idx="405">
                  <c:v>0.13426050322059957</c:v>
                </c:pt>
                <c:pt idx="406">
                  <c:v>0.13486064628490568</c:v>
                </c:pt>
                <c:pt idx="407">
                  <c:v>0.13545505624856111</c:v>
                </c:pt>
                <c:pt idx="408">
                  <c:v>0.13586582199250838</c:v>
                </c:pt>
                <c:pt idx="409">
                  <c:v>0.13597372810683608</c:v>
                </c:pt>
                <c:pt idx="410">
                  <c:v>0.13597480716797936</c:v>
                </c:pt>
                <c:pt idx="411">
                  <c:v>0.13597481795859079</c:v>
                </c:pt>
                <c:pt idx="412">
                  <c:v>0.13597481806649689</c:v>
                </c:pt>
                <c:pt idx="413">
                  <c:v>0.13597481806757597</c:v>
                </c:pt>
                <c:pt idx="414">
                  <c:v>0.13597481806758674</c:v>
                </c:pt>
                <c:pt idx="415">
                  <c:v>0.13597481806758685</c:v>
                </c:pt>
                <c:pt idx="416">
                  <c:v>0.13597481806758685</c:v>
                </c:pt>
                <c:pt idx="417">
                  <c:v>0.13597481806758685</c:v>
                </c:pt>
                <c:pt idx="418">
                  <c:v>0.13597481806758685</c:v>
                </c:pt>
                <c:pt idx="419">
                  <c:v>0.13613429220940435</c:v>
                </c:pt>
                <c:pt idx="420">
                  <c:v>0.13645506922290174</c:v>
                </c:pt>
                <c:pt idx="421">
                  <c:v>0.13657801910003703</c:v>
                </c:pt>
                <c:pt idx="422">
                  <c:v>0.13657924859880838</c:v>
                </c:pt>
                <c:pt idx="423">
                  <c:v>0.1365792608937961</c:v>
                </c:pt>
                <c:pt idx="424">
                  <c:v>0.13657926101674597</c:v>
                </c:pt>
                <c:pt idx="425">
                  <c:v>0.13657926101797546</c:v>
                </c:pt>
                <c:pt idx="426">
                  <c:v>0.13657926101798776</c:v>
                </c:pt>
                <c:pt idx="427">
                  <c:v>0.1365792610179879</c:v>
                </c:pt>
                <c:pt idx="428">
                  <c:v>0.1365792610179879</c:v>
                </c:pt>
                <c:pt idx="429">
                  <c:v>0.1365792610179879</c:v>
                </c:pt>
                <c:pt idx="430">
                  <c:v>0.1365792610179879</c:v>
                </c:pt>
                <c:pt idx="431">
                  <c:v>0.13687156426935121</c:v>
                </c:pt>
                <c:pt idx="432">
                  <c:v>0.13711746256258117</c:v>
                </c:pt>
                <c:pt idx="433">
                  <c:v>0.13711992154551347</c:v>
                </c:pt>
                <c:pt idx="434">
                  <c:v>0.13711994613534281</c:v>
                </c:pt>
                <c:pt idx="435">
                  <c:v>0.13752404960876061</c:v>
                </c:pt>
                <c:pt idx="436">
                  <c:v>0.13871745171066188</c:v>
                </c:pt>
                <c:pt idx="437">
                  <c:v>0.14066360334816416</c:v>
                </c:pt>
                <c:pt idx="438">
                  <c:v>0.14307992286155402</c:v>
                </c:pt>
                <c:pt idx="439">
                  <c:v>0.14540460548989309</c:v>
                </c:pt>
                <c:pt idx="440">
                  <c:v>0.14713194669672816</c:v>
                </c:pt>
                <c:pt idx="441">
                  <c:v>0.1480196936157219</c:v>
                </c:pt>
                <c:pt idx="442">
                  <c:v>0.14831773142874874</c:v>
                </c:pt>
                <c:pt idx="443">
                  <c:v>0.1483697588277651</c:v>
                </c:pt>
                <c:pt idx="444">
                  <c:v>0.14837151945351801</c:v>
                </c:pt>
                <c:pt idx="445">
                  <c:v>0.14837153705977554</c:v>
                </c:pt>
                <c:pt idx="446">
                  <c:v>0.1483715372358381</c:v>
                </c:pt>
                <c:pt idx="447">
                  <c:v>0.14837153723759874</c:v>
                </c:pt>
                <c:pt idx="448">
                  <c:v>0.14837153723761634</c:v>
                </c:pt>
                <c:pt idx="449">
                  <c:v>0.14837153723761651</c:v>
                </c:pt>
                <c:pt idx="450">
                  <c:v>0.14837153723761651</c:v>
                </c:pt>
                <c:pt idx="451">
                  <c:v>0.14837153723761651</c:v>
                </c:pt>
                <c:pt idx="452">
                  <c:v>0.14837153723761651</c:v>
                </c:pt>
                <c:pt idx="453">
                  <c:v>0.14837153723761651</c:v>
                </c:pt>
                <c:pt idx="454">
                  <c:v>0.14837153723761651</c:v>
                </c:pt>
                <c:pt idx="455">
                  <c:v>0.14837153723761651</c:v>
                </c:pt>
                <c:pt idx="456">
                  <c:v>0.14837153723761651</c:v>
                </c:pt>
                <c:pt idx="457">
                  <c:v>0.14837153723761651</c:v>
                </c:pt>
                <c:pt idx="458">
                  <c:v>0.14837153723761651</c:v>
                </c:pt>
                <c:pt idx="459">
                  <c:v>0.14837153723761651</c:v>
                </c:pt>
                <c:pt idx="460">
                  <c:v>0.14837153723761651</c:v>
                </c:pt>
                <c:pt idx="461">
                  <c:v>0.14837153723761651</c:v>
                </c:pt>
                <c:pt idx="462">
                  <c:v>0.14837153723761651</c:v>
                </c:pt>
                <c:pt idx="463">
                  <c:v>0.14837153723761651</c:v>
                </c:pt>
                <c:pt idx="464">
                  <c:v>0.14837153723761651</c:v>
                </c:pt>
                <c:pt idx="465">
                  <c:v>0.14837153723761651</c:v>
                </c:pt>
                <c:pt idx="466">
                  <c:v>0.14837153723761651</c:v>
                </c:pt>
                <c:pt idx="467">
                  <c:v>0.14837153723761651</c:v>
                </c:pt>
                <c:pt idx="468">
                  <c:v>0.14837153723761651</c:v>
                </c:pt>
                <c:pt idx="469">
                  <c:v>0.14837153723761651</c:v>
                </c:pt>
                <c:pt idx="470">
                  <c:v>0.14837153723761651</c:v>
                </c:pt>
                <c:pt idx="471">
                  <c:v>0.14837153723761651</c:v>
                </c:pt>
                <c:pt idx="472">
                  <c:v>0.14837153723761651</c:v>
                </c:pt>
                <c:pt idx="473">
                  <c:v>0.14837153723761651</c:v>
                </c:pt>
                <c:pt idx="474">
                  <c:v>0.14837153723761651</c:v>
                </c:pt>
                <c:pt idx="475">
                  <c:v>0.14837153723761651</c:v>
                </c:pt>
                <c:pt idx="476">
                  <c:v>0.14837153723761651</c:v>
                </c:pt>
                <c:pt idx="477">
                  <c:v>0.14837153723761651</c:v>
                </c:pt>
                <c:pt idx="478">
                  <c:v>0.14837153723761651</c:v>
                </c:pt>
                <c:pt idx="479">
                  <c:v>0.14837153723761651</c:v>
                </c:pt>
                <c:pt idx="480">
                  <c:v>0.14837153723761651</c:v>
                </c:pt>
                <c:pt idx="481">
                  <c:v>0.14837153723761651</c:v>
                </c:pt>
                <c:pt idx="482">
                  <c:v>0.14837153723761651</c:v>
                </c:pt>
                <c:pt idx="483">
                  <c:v>0.14837153723761651</c:v>
                </c:pt>
                <c:pt idx="484">
                  <c:v>0.14837153723761651</c:v>
                </c:pt>
                <c:pt idx="485">
                  <c:v>0.14837153723761651</c:v>
                </c:pt>
                <c:pt idx="486">
                  <c:v>0.14837153723761651</c:v>
                </c:pt>
                <c:pt idx="487">
                  <c:v>0.14837153723761651</c:v>
                </c:pt>
                <c:pt idx="488">
                  <c:v>0.14837153723761651</c:v>
                </c:pt>
                <c:pt idx="489">
                  <c:v>0.14837153723761651</c:v>
                </c:pt>
                <c:pt idx="490">
                  <c:v>0.14837153723761651</c:v>
                </c:pt>
                <c:pt idx="491">
                  <c:v>0.14837153723761651</c:v>
                </c:pt>
                <c:pt idx="492">
                  <c:v>0.14837153723761651</c:v>
                </c:pt>
                <c:pt idx="493">
                  <c:v>0.14837153723761651</c:v>
                </c:pt>
                <c:pt idx="494">
                  <c:v>0.14837153723761651</c:v>
                </c:pt>
                <c:pt idx="495">
                  <c:v>0.14837153723761651</c:v>
                </c:pt>
                <c:pt idx="496">
                  <c:v>0.14837153723761651</c:v>
                </c:pt>
                <c:pt idx="497">
                  <c:v>0.14837153723761651</c:v>
                </c:pt>
                <c:pt idx="498">
                  <c:v>0.14837153723761651</c:v>
                </c:pt>
                <c:pt idx="499">
                  <c:v>0.14837153723761651</c:v>
                </c:pt>
                <c:pt idx="500">
                  <c:v>0.14837153723761651</c:v>
                </c:pt>
                <c:pt idx="501">
                  <c:v>0.14837153723761651</c:v>
                </c:pt>
                <c:pt idx="502">
                  <c:v>0.14837153723761651</c:v>
                </c:pt>
                <c:pt idx="503">
                  <c:v>0.14837153723761651</c:v>
                </c:pt>
                <c:pt idx="504">
                  <c:v>0.14837153723761651</c:v>
                </c:pt>
                <c:pt idx="505">
                  <c:v>0.14837153723761651</c:v>
                </c:pt>
                <c:pt idx="506">
                  <c:v>0.14837153723761651</c:v>
                </c:pt>
                <c:pt idx="507">
                  <c:v>0.14837153723761651</c:v>
                </c:pt>
                <c:pt idx="508">
                  <c:v>0.14837153723761651</c:v>
                </c:pt>
                <c:pt idx="509">
                  <c:v>0.14837153723761651</c:v>
                </c:pt>
                <c:pt idx="510">
                  <c:v>0.14837153723761651</c:v>
                </c:pt>
                <c:pt idx="511">
                  <c:v>0.14837153723761651</c:v>
                </c:pt>
                <c:pt idx="512">
                  <c:v>0.14837153723761651</c:v>
                </c:pt>
                <c:pt idx="513">
                  <c:v>0.14837153723761651</c:v>
                </c:pt>
                <c:pt idx="514">
                  <c:v>0.14837153723761651</c:v>
                </c:pt>
                <c:pt idx="515">
                  <c:v>0.14837153723761651</c:v>
                </c:pt>
                <c:pt idx="516">
                  <c:v>0.14837153723761651</c:v>
                </c:pt>
                <c:pt idx="517">
                  <c:v>0.14837153723761651</c:v>
                </c:pt>
                <c:pt idx="518">
                  <c:v>0.14837153723761651</c:v>
                </c:pt>
                <c:pt idx="519">
                  <c:v>0.14837153723761651</c:v>
                </c:pt>
                <c:pt idx="520">
                  <c:v>0.14857863266913207</c:v>
                </c:pt>
                <c:pt idx="521">
                  <c:v>0.14891831549899653</c:v>
                </c:pt>
                <c:pt idx="522">
                  <c:v>0.14934739658284393</c:v>
                </c:pt>
                <c:pt idx="523">
                  <c:v>0.15004034149291939</c:v>
                </c:pt>
                <c:pt idx="524">
                  <c:v>0.15111593911113366</c:v>
                </c:pt>
                <c:pt idx="525">
                  <c:v>0.15227494203895728</c:v>
                </c:pt>
                <c:pt idx="526">
                  <c:v>0.1530206970606775</c:v>
                </c:pt>
                <c:pt idx="527">
                  <c:v>0.15328865953122028</c:v>
                </c:pt>
                <c:pt idx="528">
                  <c:v>0.15335034024280073</c:v>
                </c:pt>
                <c:pt idx="529">
                  <c:v>0.15336675330018362</c:v>
                </c:pt>
                <c:pt idx="530">
                  <c:v>0.15336691743075745</c:v>
                </c:pt>
                <c:pt idx="531">
                  <c:v>0.15336691907206321</c:v>
                </c:pt>
                <c:pt idx="532">
                  <c:v>0.15336691908847624</c:v>
                </c:pt>
                <c:pt idx="533">
                  <c:v>0.15336691908864039</c:v>
                </c:pt>
                <c:pt idx="534">
                  <c:v>0.15336691908864203</c:v>
                </c:pt>
                <c:pt idx="535">
                  <c:v>0.15336691908864206</c:v>
                </c:pt>
                <c:pt idx="536">
                  <c:v>0.15336691908864206</c:v>
                </c:pt>
                <c:pt idx="537">
                  <c:v>0.15336691908864206</c:v>
                </c:pt>
                <c:pt idx="538">
                  <c:v>0.15336691908864206</c:v>
                </c:pt>
                <c:pt idx="539">
                  <c:v>0.15336691908864206</c:v>
                </c:pt>
                <c:pt idx="540">
                  <c:v>0.15336691908864206</c:v>
                </c:pt>
                <c:pt idx="541">
                  <c:v>0.15336691908864206</c:v>
                </c:pt>
                <c:pt idx="542">
                  <c:v>0.15336691908864206</c:v>
                </c:pt>
                <c:pt idx="543">
                  <c:v>0.15336691908864206</c:v>
                </c:pt>
                <c:pt idx="544">
                  <c:v>0.153722605010888</c:v>
                </c:pt>
                <c:pt idx="545">
                  <c:v>0.15452252913343323</c:v>
                </c:pt>
                <c:pt idx="546">
                  <c:v>0.15533343509979441</c:v>
                </c:pt>
                <c:pt idx="547">
                  <c:v>0.15585378588120993</c:v>
                </c:pt>
                <c:pt idx="548">
                  <c:v>0.15617122965899763</c:v>
                </c:pt>
                <c:pt idx="549">
                  <c:v>0.15638156942473849</c:v>
                </c:pt>
                <c:pt idx="550">
                  <c:v>0.15653775110711399</c:v>
                </c:pt>
                <c:pt idx="551">
                  <c:v>0.15658603614662189</c:v>
                </c:pt>
                <c:pt idx="552">
                  <c:v>0.15661258436741765</c:v>
                </c:pt>
                <c:pt idx="553">
                  <c:v>0.15663812163095567</c:v>
                </c:pt>
                <c:pt idx="554">
                  <c:v>0.15663837700359104</c:v>
                </c:pt>
                <c:pt idx="555">
                  <c:v>0.15663837955731738</c:v>
                </c:pt>
                <c:pt idx="556">
                  <c:v>0.15663837958285465</c:v>
                </c:pt>
                <c:pt idx="557">
                  <c:v>0.15663837958311003</c:v>
                </c:pt>
                <c:pt idx="558">
                  <c:v>0.15663837958311258</c:v>
                </c:pt>
                <c:pt idx="559">
                  <c:v>0.15663837958311261</c:v>
                </c:pt>
                <c:pt idx="560">
                  <c:v>0.15663837958311261</c:v>
                </c:pt>
                <c:pt idx="561">
                  <c:v>0.15663837958311261</c:v>
                </c:pt>
                <c:pt idx="562">
                  <c:v>0.15663837958311261</c:v>
                </c:pt>
                <c:pt idx="563">
                  <c:v>0.15680731706415726</c:v>
                </c:pt>
                <c:pt idx="564">
                  <c:v>0.15808194835968573</c:v>
                </c:pt>
                <c:pt idx="565">
                  <c:v>0.15944360137652183</c:v>
                </c:pt>
                <c:pt idx="566">
                  <c:v>0.16006587696912813</c:v>
                </c:pt>
                <c:pt idx="567">
                  <c:v>0.16007209972505421</c:v>
                </c:pt>
                <c:pt idx="568">
                  <c:v>0.16007216195261345</c:v>
                </c:pt>
                <c:pt idx="569">
                  <c:v>0.16007216257488904</c:v>
                </c:pt>
                <c:pt idx="570">
                  <c:v>0.16007216258111182</c:v>
                </c:pt>
                <c:pt idx="571">
                  <c:v>0.16007216258117404</c:v>
                </c:pt>
                <c:pt idx="572">
                  <c:v>0.16007216258117465</c:v>
                </c:pt>
                <c:pt idx="573">
                  <c:v>0.16007216258117465</c:v>
                </c:pt>
                <c:pt idx="574">
                  <c:v>0.16007216258117465</c:v>
                </c:pt>
                <c:pt idx="575">
                  <c:v>0.16007216258117465</c:v>
                </c:pt>
                <c:pt idx="576">
                  <c:v>0.16007216258117465</c:v>
                </c:pt>
                <c:pt idx="577">
                  <c:v>0.16007216258117465</c:v>
                </c:pt>
                <c:pt idx="578">
                  <c:v>0.16007216258117465</c:v>
                </c:pt>
                <c:pt idx="579">
                  <c:v>0.16007216258117465</c:v>
                </c:pt>
                <c:pt idx="580">
                  <c:v>0.16007216258117465</c:v>
                </c:pt>
                <c:pt idx="581">
                  <c:v>0.16007216258117465</c:v>
                </c:pt>
                <c:pt idx="582">
                  <c:v>0.16007216258117465</c:v>
                </c:pt>
                <c:pt idx="583">
                  <c:v>0.16007216258117465</c:v>
                </c:pt>
                <c:pt idx="584">
                  <c:v>0.16007216258117465</c:v>
                </c:pt>
                <c:pt idx="585">
                  <c:v>0.16007216258117465</c:v>
                </c:pt>
                <c:pt idx="586">
                  <c:v>0.16007216258117465</c:v>
                </c:pt>
                <c:pt idx="587">
                  <c:v>0.16007216258117465</c:v>
                </c:pt>
                <c:pt idx="588">
                  <c:v>0.16007216258117465</c:v>
                </c:pt>
                <c:pt idx="589">
                  <c:v>0.16007216258117465</c:v>
                </c:pt>
                <c:pt idx="590">
                  <c:v>0.16007216258117465</c:v>
                </c:pt>
                <c:pt idx="591">
                  <c:v>0.16007216258117465</c:v>
                </c:pt>
                <c:pt idx="592">
                  <c:v>0.16007216258117465</c:v>
                </c:pt>
                <c:pt idx="593">
                  <c:v>0.16007216258117465</c:v>
                </c:pt>
                <c:pt idx="594">
                  <c:v>0.16007216258117465</c:v>
                </c:pt>
                <c:pt idx="595">
                  <c:v>0.16007216258117465</c:v>
                </c:pt>
                <c:pt idx="596">
                  <c:v>0.16007216258117465</c:v>
                </c:pt>
                <c:pt idx="597">
                  <c:v>0.16007216258117465</c:v>
                </c:pt>
                <c:pt idx="598">
                  <c:v>0.16007216258117465</c:v>
                </c:pt>
                <c:pt idx="599">
                  <c:v>0.16007216258117465</c:v>
                </c:pt>
                <c:pt idx="600">
                  <c:v>0.16007216258117465</c:v>
                </c:pt>
                <c:pt idx="601">
                  <c:v>0.16007216258117465</c:v>
                </c:pt>
                <c:pt idx="602">
                  <c:v>0.16007216258117465</c:v>
                </c:pt>
                <c:pt idx="603">
                  <c:v>0.16007216258117465</c:v>
                </c:pt>
                <c:pt idx="604">
                  <c:v>0.16007216258117465</c:v>
                </c:pt>
                <c:pt idx="605">
                  <c:v>0.16007216258117465</c:v>
                </c:pt>
                <c:pt idx="606">
                  <c:v>0.16007216258117465</c:v>
                </c:pt>
                <c:pt idx="607">
                  <c:v>0.16007216258117465</c:v>
                </c:pt>
                <c:pt idx="608">
                  <c:v>0.16007216258117465</c:v>
                </c:pt>
                <c:pt idx="609">
                  <c:v>0.16007216258117465</c:v>
                </c:pt>
                <c:pt idx="610">
                  <c:v>0.16007216258117465</c:v>
                </c:pt>
                <c:pt idx="611">
                  <c:v>0.16007216258117465</c:v>
                </c:pt>
                <c:pt idx="612">
                  <c:v>0.16007216258117465</c:v>
                </c:pt>
                <c:pt idx="613">
                  <c:v>0.16007216258117465</c:v>
                </c:pt>
                <c:pt idx="614">
                  <c:v>0.16007216258117465</c:v>
                </c:pt>
                <c:pt idx="615">
                  <c:v>0.16007216258117465</c:v>
                </c:pt>
                <c:pt idx="616">
                  <c:v>0.16007216258117465</c:v>
                </c:pt>
                <c:pt idx="617">
                  <c:v>0.16007216258117465</c:v>
                </c:pt>
                <c:pt idx="618">
                  <c:v>0.16016069833564206</c:v>
                </c:pt>
                <c:pt idx="619">
                  <c:v>0.1607042846623804</c:v>
                </c:pt>
                <c:pt idx="620">
                  <c:v>0.16137167639668973</c:v>
                </c:pt>
                <c:pt idx="621">
                  <c:v>0.16166190060239022</c:v>
                </c:pt>
                <c:pt idx="622">
                  <c:v>0.1616648028444472</c:v>
                </c:pt>
                <c:pt idx="623">
                  <c:v>0.16166483186686778</c:v>
                </c:pt>
                <c:pt idx="624">
                  <c:v>0.16166483215709199</c:v>
                </c:pt>
                <c:pt idx="625">
                  <c:v>0.16166483215999422</c:v>
                </c:pt>
                <c:pt idx="626">
                  <c:v>0.16166483216002325</c:v>
                </c:pt>
                <c:pt idx="627">
                  <c:v>0.16166483216002356</c:v>
                </c:pt>
                <c:pt idx="628">
                  <c:v>0.16166483216002356</c:v>
                </c:pt>
                <c:pt idx="629">
                  <c:v>0.16166483216002356</c:v>
                </c:pt>
                <c:pt idx="630">
                  <c:v>0.16166483216002356</c:v>
                </c:pt>
                <c:pt idx="631">
                  <c:v>0.16166483216002356</c:v>
                </c:pt>
                <c:pt idx="632">
                  <c:v>0.16166483216002356</c:v>
                </c:pt>
                <c:pt idx="633">
                  <c:v>0.16166483216002356</c:v>
                </c:pt>
                <c:pt idx="634">
                  <c:v>0.16166483216002356</c:v>
                </c:pt>
                <c:pt idx="635">
                  <c:v>0.16166483216002356</c:v>
                </c:pt>
                <c:pt idx="636">
                  <c:v>0.16166483216002356</c:v>
                </c:pt>
                <c:pt idx="637">
                  <c:v>0.16166483216002356</c:v>
                </c:pt>
                <c:pt idx="638">
                  <c:v>0.16166483216002356</c:v>
                </c:pt>
                <c:pt idx="639">
                  <c:v>0.16166483216002356</c:v>
                </c:pt>
                <c:pt idx="640">
                  <c:v>0.16166483216002356</c:v>
                </c:pt>
                <c:pt idx="641">
                  <c:v>0.16166483216002356</c:v>
                </c:pt>
                <c:pt idx="642">
                  <c:v>0.16166483216002356</c:v>
                </c:pt>
                <c:pt idx="643">
                  <c:v>0.16166483216002356</c:v>
                </c:pt>
                <c:pt idx="644">
                  <c:v>0.16166483216002356</c:v>
                </c:pt>
                <c:pt idx="645">
                  <c:v>0.16166483216002356</c:v>
                </c:pt>
                <c:pt idx="646">
                  <c:v>0.16166483216002356</c:v>
                </c:pt>
                <c:pt idx="647">
                  <c:v>0.16166483216002356</c:v>
                </c:pt>
                <c:pt idx="648">
                  <c:v>0.16166483216002356</c:v>
                </c:pt>
                <c:pt idx="649">
                  <c:v>0.16166483216002356</c:v>
                </c:pt>
                <c:pt idx="650">
                  <c:v>0.16166483216002356</c:v>
                </c:pt>
                <c:pt idx="651">
                  <c:v>0.16278113779477646</c:v>
                </c:pt>
                <c:pt idx="652">
                  <c:v>0.16485262168536699</c:v>
                </c:pt>
                <c:pt idx="653">
                  <c:v>0.1670118314822345</c:v>
                </c:pt>
                <c:pt idx="654">
                  <c:v>0.16965260203593549</c:v>
                </c:pt>
                <c:pt idx="655">
                  <c:v>0.17345799696913769</c:v>
                </c:pt>
                <c:pt idx="656">
                  <c:v>0.1776265643343844</c:v>
                </c:pt>
                <c:pt idx="657">
                  <c:v>0.18073458278945229</c:v>
                </c:pt>
                <c:pt idx="658">
                  <c:v>0.18272989125294031</c:v>
                </c:pt>
                <c:pt idx="659">
                  <c:v>0.18488476080095922</c:v>
                </c:pt>
                <c:pt idx="660">
                  <c:v>0.188034407025755</c:v>
                </c:pt>
                <c:pt idx="661">
                  <c:v>0.19141195630339472</c:v>
                </c:pt>
                <c:pt idx="662">
                  <c:v>0.19420151208642578</c:v>
                </c:pt>
                <c:pt idx="663">
                  <c:v>0.19565012400746468</c:v>
                </c:pt>
                <c:pt idx="664">
                  <c:v>0.19612003568301745</c:v>
                </c:pt>
                <c:pt idx="665">
                  <c:v>0.19612473479977297</c:v>
                </c:pt>
                <c:pt idx="666">
                  <c:v>0.19612478179094053</c:v>
                </c:pt>
                <c:pt idx="667">
                  <c:v>0.1961247822608522</c:v>
                </c:pt>
                <c:pt idx="668">
                  <c:v>0.1961247822655513</c:v>
                </c:pt>
                <c:pt idx="669">
                  <c:v>0.19612478226559832</c:v>
                </c:pt>
                <c:pt idx="670">
                  <c:v>0.19612478226559876</c:v>
                </c:pt>
                <c:pt idx="671">
                  <c:v>0.19612478226559879</c:v>
                </c:pt>
                <c:pt idx="672">
                  <c:v>0.19612478226559879</c:v>
                </c:pt>
                <c:pt idx="673">
                  <c:v>0.19612478226559879</c:v>
                </c:pt>
                <c:pt idx="674">
                  <c:v>0.19612478226559879</c:v>
                </c:pt>
                <c:pt idx="675">
                  <c:v>0.19612478226559879</c:v>
                </c:pt>
                <c:pt idx="676">
                  <c:v>0.19612478226559879</c:v>
                </c:pt>
                <c:pt idx="677">
                  <c:v>0.19628934971981035</c:v>
                </c:pt>
                <c:pt idx="678">
                  <c:v>0.19832670089463647</c:v>
                </c:pt>
                <c:pt idx="679">
                  <c:v>0.20139652006288494</c:v>
                </c:pt>
                <c:pt idx="680">
                  <c:v>0.20476473429521239</c:v>
                </c:pt>
                <c:pt idx="681">
                  <c:v>0.20780102932458197</c:v>
                </c:pt>
                <c:pt idx="682">
                  <c:v>0.20942631266069572</c:v>
                </c:pt>
                <c:pt idx="683">
                  <c:v>0.21031320879377802</c:v>
                </c:pt>
                <c:pt idx="684">
                  <c:v>0.21066366681315482</c:v>
                </c:pt>
                <c:pt idx="685">
                  <c:v>0.21066717139334859</c:v>
                </c:pt>
                <c:pt idx="686">
                  <c:v>0.21066720643915052</c:v>
                </c:pt>
                <c:pt idx="687">
                  <c:v>0.21066720678960854</c:v>
                </c:pt>
                <c:pt idx="688">
                  <c:v>0.21066720679311313</c:v>
                </c:pt>
                <c:pt idx="689">
                  <c:v>0.21066720679314818</c:v>
                </c:pt>
                <c:pt idx="690">
                  <c:v>0.21066720679314851</c:v>
                </c:pt>
                <c:pt idx="691">
                  <c:v>0.21066720679314854</c:v>
                </c:pt>
                <c:pt idx="692">
                  <c:v>0.21066720679314854</c:v>
                </c:pt>
                <c:pt idx="693">
                  <c:v>0.21066720679314854</c:v>
                </c:pt>
                <c:pt idx="694">
                  <c:v>0.21066720679314854</c:v>
                </c:pt>
                <c:pt idx="695">
                  <c:v>0.21066720679314854</c:v>
                </c:pt>
                <c:pt idx="696">
                  <c:v>0.21242272820379893</c:v>
                </c:pt>
                <c:pt idx="697">
                  <c:v>0.21464233930942014</c:v>
                </c:pt>
                <c:pt idx="698">
                  <c:v>0.21618147231172749</c:v>
                </c:pt>
                <c:pt idx="699">
                  <c:v>0.21717903608837291</c:v>
                </c:pt>
                <c:pt idx="700">
                  <c:v>0.21749000773712485</c:v>
                </c:pt>
                <c:pt idx="701">
                  <c:v>0.21749311745361238</c:v>
                </c:pt>
                <c:pt idx="702">
                  <c:v>0.21749314855077725</c:v>
                </c:pt>
                <c:pt idx="703">
                  <c:v>0.21749314886174889</c:v>
                </c:pt>
                <c:pt idx="704">
                  <c:v>0.21755356438512222</c:v>
                </c:pt>
                <c:pt idx="705">
                  <c:v>0.21813105908247349</c:v>
                </c:pt>
                <c:pt idx="706">
                  <c:v>0.21909918820361327</c:v>
                </c:pt>
                <c:pt idx="707">
                  <c:v>0.21998460498009709</c:v>
                </c:pt>
                <c:pt idx="708">
                  <c:v>0.22038594526893848</c:v>
                </c:pt>
                <c:pt idx="709">
                  <c:v>0.2203899586718269</c:v>
                </c:pt>
                <c:pt idx="710">
                  <c:v>0.22038999880585577</c:v>
                </c:pt>
                <c:pt idx="711">
                  <c:v>0.22038999920719607</c:v>
                </c:pt>
                <c:pt idx="712">
                  <c:v>0.22038999921120947</c:v>
                </c:pt>
                <c:pt idx="713">
                  <c:v>0.2203899992112496</c:v>
                </c:pt>
                <c:pt idx="714">
                  <c:v>0.22109028351181212</c:v>
                </c:pt>
                <c:pt idx="715">
                  <c:v>0.22272537590762082</c:v>
                </c:pt>
                <c:pt idx="716">
                  <c:v>0.22381525973235225</c:v>
                </c:pt>
                <c:pt idx="717">
                  <c:v>0.2239970265552563</c:v>
                </c:pt>
                <c:pt idx="718">
                  <c:v>0.22399884422348534</c:v>
                </c:pt>
                <c:pt idx="719">
                  <c:v>0.22399886240016764</c:v>
                </c:pt>
                <c:pt idx="720">
                  <c:v>0.22399886258193447</c:v>
                </c:pt>
                <c:pt idx="721">
                  <c:v>0.22399886258375212</c:v>
                </c:pt>
                <c:pt idx="722">
                  <c:v>0.2239988625837703</c:v>
                </c:pt>
                <c:pt idx="723">
                  <c:v>0.2239988625837705</c:v>
                </c:pt>
                <c:pt idx="724">
                  <c:v>0.2239988625837705</c:v>
                </c:pt>
                <c:pt idx="725">
                  <c:v>0.2239988625837705</c:v>
                </c:pt>
                <c:pt idx="726">
                  <c:v>0.2239988625837705</c:v>
                </c:pt>
                <c:pt idx="727">
                  <c:v>0.2239988625837705</c:v>
                </c:pt>
                <c:pt idx="728">
                  <c:v>0.2239988625837705</c:v>
                </c:pt>
                <c:pt idx="729">
                  <c:v>0.2239988625837705</c:v>
                </c:pt>
                <c:pt idx="730">
                  <c:v>0.2239988625837705</c:v>
                </c:pt>
                <c:pt idx="731">
                  <c:v>0.2239988625837705</c:v>
                </c:pt>
                <c:pt idx="732">
                  <c:v>0.2239988625837705</c:v>
                </c:pt>
                <c:pt idx="733">
                  <c:v>0.2239988625837705</c:v>
                </c:pt>
                <c:pt idx="734">
                  <c:v>0.2239988625837705</c:v>
                </c:pt>
                <c:pt idx="735">
                  <c:v>0.2239988625837705</c:v>
                </c:pt>
                <c:pt idx="736">
                  <c:v>0.2239988625837705</c:v>
                </c:pt>
                <c:pt idx="737">
                  <c:v>0.2239988625837705</c:v>
                </c:pt>
                <c:pt idx="738">
                  <c:v>0.2239988625837705</c:v>
                </c:pt>
                <c:pt idx="739">
                  <c:v>0.2239988625837705</c:v>
                </c:pt>
                <c:pt idx="740">
                  <c:v>0.2239988625837705</c:v>
                </c:pt>
                <c:pt idx="741">
                  <c:v>0.2239988625837705</c:v>
                </c:pt>
                <c:pt idx="742">
                  <c:v>0.2239988625837705</c:v>
                </c:pt>
                <c:pt idx="743">
                  <c:v>0.2239988625837705</c:v>
                </c:pt>
                <c:pt idx="744">
                  <c:v>0.2239988625837705</c:v>
                </c:pt>
                <c:pt idx="745">
                  <c:v>0.2239988625837705</c:v>
                </c:pt>
                <c:pt idx="746">
                  <c:v>0.2239988625837705</c:v>
                </c:pt>
                <c:pt idx="747">
                  <c:v>0.2239988625837705</c:v>
                </c:pt>
                <c:pt idx="748">
                  <c:v>0.2239988625837705</c:v>
                </c:pt>
                <c:pt idx="749">
                  <c:v>0.2239988625837705</c:v>
                </c:pt>
                <c:pt idx="750">
                  <c:v>0.2239988625837705</c:v>
                </c:pt>
                <c:pt idx="751">
                  <c:v>0.2239988625837705</c:v>
                </c:pt>
                <c:pt idx="752">
                  <c:v>0.2239988625837705</c:v>
                </c:pt>
                <c:pt idx="753">
                  <c:v>0.22408081527922399</c:v>
                </c:pt>
                <c:pt idx="754">
                  <c:v>0.2244996287206534</c:v>
                </c:pt>
                <c:pt idx="755">
                  <c:v>0.22524567673589427</c:v>
                </c:pt>
                <c:pt idx="756">
                  <c:v>0.22706107736395414</c:v>
                </c:pt>
                <c:pt idx="757">
                  <c:v>0.23065602767924728</c:v>
                </c:pt>
                <c:pt idx="758">
                  <c:v>0.23532805408451957</c:v>
                </c:pt>
                <c:pt idx="759">
                  <c:v>0.23974160936833297</c:v>
                </c:pt>
                <c:pt idx="760">
                  <c:v>0.24355139627432404</c:v>
                </c:pt>
                <c:pt idx="761">
                  <c:v>0.2467405472647233</c:v>
                </c:pt>
                <c:pt idx="762">
                  <c:v>0.24892150137497421</c:v>
                </c:pt>
                <c:pt idx="763">
                  <c:v>0.25002792382350164</c:v>
                </c:pt>
                <c:pt idx="764">
                  <c:v>0.25014405665194284</c:v>
                </c:pt>
                <c:pt idx="765">
                  <c:v>0.25014521798022726</c:v>
                </c:pt>
                <c:pt idx="766">
                  <c:v>0.2501452295935101</c:v>
                </c:pt>
                <c:pt idx="767">
                  <c:v>0.25014522970964292</c:v>
                </c:pt>
                <c:pt idx="768">
                  <c:v>0.25014522971080427</c:v>
                </c:pt>
                <c:pt idx="769">
                  <c:v>0.25014522971081588</c:v>
                </c:pt>
                <c:pt idx="770">
                  <c:v>0.25014522971081599</c:v>
                </c:pt>
                <c:pt idx="771">
                  <c:v>0.25014522971081599</c:v>
                </c:pt>
                <c:pt idx="772">
                  <c:v>0.25014522971081599</c:v>
                </c:pt>
                <c:pt idx="773">
                  <c:v>0.25014522971081599</c:v>
                </c:pt>
                <c:pt idx="774">
                  <c:v>0.25014522971081599</c:v>
                </c:pt>
                <c:pt idx="775">
                  <c:v>0.25014522971081599</c:v>
                </c:pt>
                <c:pt idx="776">
                  <c:v>0.25014522971081599</c:v>
                </c:pt>
                <c:pt idx="777">
                  <c:v>0.25014522971081599</c:v>
                </c:pt>
                <c:pt idx="778">
                  <c:v>0.25014522971081599</c:v>
                </c:pt>
                <c:pt idx="779">
                  <c:v>0.25014522971081599</c:v>
                </c:pt>
                <c:pt idx="780">
                  <c:v>0.25014522971081599</c:v>
                </c:pt>
                <c:pt idx="781">
                  <c:v>0.25014522971081599</c:v>
                </c:pt>
                <c:pt idx="782">
                  <c:v>0.25014522971081599</c:v>
                </c:pt>
                <c:pt idx="783">
                  <c:v>0.25014522971081599</c:v>
                </c:pt>
                <c:pt idx="784">
                  <c:v>0.25014522971081599</c:v>
                </c:pt>
                <c:pt idx="785">
                  <c:v>0.25014522971081599</c:v>
                </c:pt>
                <c:pt idx="786">
                  <c:v>0.25014522971081599</c:v>
                </c:pt>
                <c:pt idx="787">
                  <c:v>0.25014522971081599</c:v>
                </c:pt>
                <c:pt idx="788">
                  <c:v>0.25014522971081599</c:v>
                </c:pt>
                <c:pt idx="789">
                  <c:v>0.25014522971081599</c:v>
                </c:pt>
                <c:pt idx="790">
                  <c:v>0.25014522971081599</c:v>
                </c:pt>
                <c:pt idx="791">
                  <c:v>0.25014522971081599</c:v>
                </c:pt>
                <c:pt idx="792">
                  <c:v>0.25014522971081599</c:v>
                </c:pt>
                <c:pt idx="793">
                  <c:v>0.25126313932433769</c:v>
                </c:pt>
                <c:pt idx="794">
                  <c:v>0.25533848667473141</c:v>
                </c:pt>
                <c:pt idx="795">
                  <c:v>0.26169177542931554</c:v>
                </c:pt>
                <c:pt idx="796">
                  <c:v>0.26869277830649629</c:v>
                </c:pt>
                <c:pt idx="797">
                  <c:v>0.27458916404794498</c:v>
                </c:pt>
                <c:pt idx="798">
                  <c:v>0.27831691924873014</c:v>
                </c:pt>
                <c:pt idx="799">
                  <c:v>0.27979354473270224</c:v>
                </c:pt>
                <c:pt idx="800">
                  <c:v>0.279808310987542</c:v>
                </c:pt>
                <c:pt idx="801">
                  <c:v>0.27980845865009035</c:v>
                </c:pt>
                <c:pt idx="802">
                  <c:v>0.27980846012671584</c:v>
                </c:pt>
                <c:pt idx="803">
                  <c:v>0.27980846014148214</c:v>
                </c:pt>
                <c:pt idx="804">
                  <c:v>0.2798084601416298</c:v>
                </c:pt>
                <c:pt idx="805">
                  <c:v>0.27980846014163124</c:v>
                </c:pt>
                <c:pt idx="806">
                  <c:v>0.2798084601416313</c:v>
                </c:pt>
                <c:pt idx="807">
                  <c:v>0.2798084601416313</c:v>
                </c:pt>
                <c:pt idx="808">
                  <c:v>0.28023327600522646</c:v>
                </c:pt>
                <c:pt idx="809">
                  <c:v>0.28143451455908763</c:v>
                </c:pt>
                <c:pt idx="810">
                  <c:v>0.28336608264161961</c:v>
                </c:pt>
                <c:pt idx="811">
                  <c:v>0.28659443703065313</c:v>
                </c:pt>
                <c:pt idx="812">
                  <c:v>0.2906228508534805</c:v>
                </c:pt>
                <c:pt idx="813">
                  <c:v>0.29458286089608848</c:v>
                </c:pt>
                <c:pt idx="814">
                  <c:v>0.29833677973173162</c:v>
                </c:pt>
                <c:pt idx="815">
                  <c:v>0.3018959479377013</c:v>
                </c:pt>
                <c:pt idx="816">
                  <c:v>0.30491908441239651</c:v>
                </c:pt>
                <c:pt idx="817">
                  <c:v>0.30717290965088989</c:v>
                </c:pt>
                <c:pt idx="818">
                  <c:v>0.30818776887950211</c:v>
                </c:pt>
                <c:pt idx="819">
                  <c:v>0.30819791747178826</c:v>
                </c:pt>
                <c:pt idx="820">
                  <c:v>0.3081980189577111</c:v>
                </c:pt>
                <c:pt idx="821">
                  <c:v>0.30819801997257035</c:v>
                </c:pt>
                <c:pt idx="822">
                  <c:v>0.30819801998271895</c:v>
                </c:pt>
                <c:pt idx="823">
                  <c:v>0.30819801998282043</c:v>
                </c:pt>
                <c:pt idx="824">
                  <c:v>0.30819801998282143</c:v>
                </c:pt>
                <c:pt idx="825">
                  <c:v>0.30819801998282143</c:v>
                </c:pt>
                <c:pt idx="826">
                  <c:v>0.30819801998282143</c:v>
                </c:pt>
                <c:pt idx="827">
                  <c:v>0.30819801998282143</c:v>
                </c:pt>
                <c:pt idx="828">
                  <c:v>0.30819801998282143</c:v>
                </c:pt>
                <c:pt idx="829">
                  <c:v>0.30819801998282143</c:v>
                </c:pt>
                <c:pt idx="830">
                  <c:v>0.30819801998282143</c:v>
                </c:pt>
                <c:pt idx="831">
                  <c:v>0.30819801998282143</c:v>
                </c:pt>
                <c:pt idx="832">
                  <c:v>0.30819801998282143</c:v>
                </c:pt>
                <c:pt idx="833">
                  <c:v>0.30819801998282143</c:v>
                </c:pt>
                <c:pt idx="834">
                  <c:v>0.30819801998282143</c:v>
                </c:pt>
                <c:pt idx="835">
                  <c:v>0.30819801998282143</c:v>
                </c:pt>
                <c:pt idx="836">
                  <c:v>0.30819801998282143</c:v>
                </c:pt>
                <c:pt idx="837">
                  <c:v>0.30819801998282143</c:v>
                </c:pt>
                <c:pt idx="838">
                  <c:v>0.30819801998282143</c:v>
                </c:pt>
                <c:pt idx="839">
                  <c:v>0.30819801998282143</c:v>
                </c:pt>
                <c:pt idx="840">
                  <c:v>0.30819801998282143</c:v>
                </c:pt>
                <c:pt idx="841">
                  <c:v>0.30819801998282143</c:v>
                </c:pt>
                <c:pt idx="842">
                  <c:v>0.30819801998282143</c:v>
                </c:pt>
                <c:pt idx="843">
                  <c:v>0.30819801998282143</c:v>
                </c:pt>
                <c:pt idx="844">
                  <c:v>0.30819801998282143</c:v>
                </c:pt>
                <c:pt idx="845">
                  <c:v>0.30819801998282143</c:v>
                </c:pt>
                <c:pt idx="846">
                  <c:v>0.30819801998282143</c:v>
                </c:pt>
                <c:pt idx="847">
                  <c:v>0.30819801998282143</c:v>
                </c:pt>
                <c:pt idx="848">
                  <c:v>0.30819801998282143</c:v>
                </c:pt>
                <c:pt idx="849">
                  <c:v>0.30819801998282143</c:v>
                </c:pt>
                <c:pt idx="850">
                  <c:v>0.30819801998282143</c:v>
                </c:pt>
                <c:pt idx="851">
                  <c:v>0.30819801998282143</c:v>
                </c:pt>
                <c:pt idx="852">
                  <c:v>0.30819801998282143</c:v>
                </c:pt>
                <c:pt idx="853">
                  <c:v>0.30819801998282143</c:v>
                </c:pt>
                <c:pt idx="854">
                  <c:v>0.30819801998282143</c:v>
                </c:pt>
                <c:pt idx="855">
                  <c:v>0.30819801998282143</c:v>
                </c:pt>
                <c:pt idx="856">
                  <c:v>0.30819801998282143</c:v>
                </c:pt>
                <c:pt idx="857">
                  <c:v>0.30819801998282143</c:v>
                </c:pt>
                <c:pt idx="858">
                  <c:v>0.30819801998282143</c:v>
                </c:pt>
                <c:pt idx="859">
                  <c:v>0.30819801998282143</c:v>
                </c:pt>
                <c:pt idx="860">
                  <c:v>0.30819801998282143</c:v>
                </c:pt>
                <c:pt idx="861">
                  <c:v>0.30819801998282143</c:v>
                </c:pt>
                <c:pt idx="862">
                  <c:v>0.30819801998282143</c:v>
                </c:pt>
                <c:pt idx="863">
                  <c:v>0.30819801998282143</c:v>
                </c:pt>
                <c:pt idx="864">
                  <c:v>0.30819801998282143</c:v>
                </c:pt>
                <c:pt idx="865">
                  <c:v>0.30819801998282143</c:v>
                </c:pt>
                <c:pt idx="866">
                  <c:v>0.30819801998282143</c:v>
                </c:pt>
                <c:pt idx="867">
                  <c:v>0.30819801998282143</c:v>
                </c:pt>
                <c:pt idx="868">
                  <c:v>0.30819801998282143</c:v>
                </c:pt>
                <c:pt idx="869">
                  <c:v>0.30819801998282143</c:v>
                </c:pt>
                <c:pt idx="870">
                  <c:v>0.30819801998282143</c:v>
                </c:pt>
                <c:pt idx="871">
                  <c:v>0.30819801998282143</c:v>
                </c:pt>
                <c:pt idx="872">
                  <c:v>0.30819801998282143</c:v>
                </c:pt>
                <c:pt idx="873">
                  <c:v>0.30819801998282143</c:v>
                </c:pt>
                <c:pt idx="874">
                  <c:v>0.30832137411092198</c:v>
                </c:pt>
                <c:pt idx="875">
                  <c:v>0.30906519313266118</c:v>
                </c:pt>
                <c:pt idx="876">
                  <c:v>0.31031812550858273</c:v>
                </c:pt>
                <c:pt idx="877">
                  <c:v>0.31127768546102269</c:v>
                </c:pt>
                <c:pt idx="878">
                  <c:v>0.31128728106054704</c:v>
                </c:pt>
                <c:pt idx="879">
                  <c:v>0.3112873770165423</c:v>
                </c:pt>
                <c:pt idx="880">
                  <c:v>0.31128737797610229</c:v>
                </c:pt>
                <c:pt idx="881">
                  <c:v>0.31194912739939989</c:v>
                </c:pt>
                <c:pt idx="882">
                  <c:v>0.31195574489363287</c:v>
                </c:pt>
                <c:pt idx="883">
                  <c:v>0.31195581106857517</c:v>
                </c:pt>
                <c:pt idx="884">
                  <c:v>0.31195581173032461</c:v>
                </c:pt>
                <c:pt idx="885">
                  <c:v>0.31195581173694209</c:v>
                </c:pt>
                <c:pt idx="886">
                  <c:v>0.31195581173700826</c:v>
                </c:pt>
                <c:pt idx="887">
                  <c:v>0.31195581173700893</c:v>
                </c:pt>
                <c:pt idx="888">
                  <c:v>0.31195581173700893</c:v>
                </c:pt>
                <c:pt idx="889">
                  <c:v>0.31195581173700893</c:v>
                </c:pt>
                <c:pt idx="890">
                  <c:v>0.31195581173700893</c:v>
                </c:pt>
                <c:pt idx="891">
                  <c:v>0.31252933119030513</c:v>
                </c:pt>
                <c:pt idx="892">
                  <c:v>0.31365637571300836</c:v>
                </c:pt>
                <c:pt idx="893">
                  <c:v>0.31486956491542617</c:v>
                </c:pt>
                <c:pt idx="894">
                  <c:v>0.31572539682271483</c:v>
                </c:pt>
                <c:pt idx="895">
                  <c:v>0.31597399541829341</c:v>
                </c:pt>
                <c:pt idx="896">
                  <c:v>0.31597648140424922</c:v>
                </c:pt>
                <c:pt idx="897">
                  <c:v>0.31597650626410878</c:v>
                </c:pt>
                <c:pt idx="898">
                  <c:v>0.31597650651270737</c:v>
                </c:pt>
                <c:pt idx="899">
                  <c:v>0.31597650651519332</c:v>
                </c:pt>
                <c:pt idx="900">
                  <c:v>0.31597650651521819</c:v>
                </c:pt>
                <c:pt idx="901">
                  <c:v>0.31647714624850976</c:v>
                </c:pt>
                <c:pt idx="902">
                  <c:v>0.32066690045351048</c:v>
                </c:pt>
                <c:pt idx="903">
                  <c:v>0.32764626798519536</c:v>
                </c:pt>
                <c:pt idx="904">
                  <c:v>0.33354243737318917</c:v>
                </c:pt>
                <c:pt idx="905">
                  <c:v>0.33727019041043976</c:v>
                </c:pt>
                <c:pt idx="906">
                  <c:v>0.33874681587277655</c:v>
                </c:pt>
                <c:pt idx="907">
                  <c:v>0.33876158212739993</c:v>
                </c:pt>
                <c:pt idx="908">
                  <c:v>0.33876172978994618</c:v>
                </c:pt>
                <c:pt idx="909">
                  <c:v>0.33876173126657161</c:v>
                </c:pt>
                <c:pt idx="910">
                  <c:v>0.33876173128133791</c:v>
                </c:pt>
                <c:pt idx="911">
                  <c:v>0.33876173128148557</c:v>
                </c:pt>
                <c:pt idx="912">
                  <c:v>0.33876173128148701</c:v>
                </c:pt>
                <c:pt idx="913">
                  <c:v>0.33876173128148707</c:v>
                </c:pt>
                <c:pt idx="914">
                  <c:v>0.33876173128148707</c:v>
                </c:pt>
                <c:pt idx="915">
                  <c:v>0.33876173128148707</c:v>
                </c:pt>
                <c:pt idx="916">
                  <c:v>0.33876173128148707</c:v>
                </c:pt>
                <c:pt idx="917">
                  <c:v>0.33876173128148707</c:v>
                </c:pt>
                <c:pt idx="918">
                  <c:v>0.33876173128148707</c:v>
                </c:pt>
                <c:pt idx="919">
                  <c:v>0.33876173128148707</c:v>
                </c:pt>
                <c:pt idx="920">
                  <c:v>0.33876173128148707</c:v>
                </c:pt>
                <c:pt idx="921">
                  <c:v>0.33876173128148707</c:v>
                </c:pt>
                <c:pt idx="922">
                  <c:v>0.33876173128148707</c:v>
                </c:pt>
                <c:pt idx="923">
                  <c:v>0.33876173128148707</c:v>
                </c:pt>
                <c:pt idx="924">
                  <c:v>0.33876173128148707</c:v>
                </c:pt>
                <c:pt idx="925">
                  <c:v>0.33978246751633562</c:v>
                </c:pt>
                <c:pt idx="926">
                  <c:v>0.34054777701415156</c:v>
                </c:pt>
                <c:pt idx="927">
                  <c:v>0.34071422168461013</c:v>
                </c:pt>
                <c:pt idx="928">
                  <c:v>0.34071588613131476</c:v>
                </c:pt>
                <c:pt idx="929">
                  <c:v>0.34071590277578179</c:v>
                </c:pt>
                <c:pt idx="930">
                  <c:v>0.34071590294222648</c:v>
                </c:pt>
                <c:pt idx="931">
                  <c:v>0.34071590294389092</c:v>
                </c:pt>
                <c:pt idx="932">
                  <c:v>0.34071590294390752</c:v>
                </c:pt>
                <c:pt idx="933">
                  <c:v>0.3407296254068774</c:v>
                </c:pt>
                <c:pt idx="934">
                  <c:v>0.34131282275880137</c:v>
                </c:pt>
                <c:pt idx="935">
                  <c:v>0.34197916581598425</c:v>
                </c:pt>
                <c:pt idx="936">
                  <c:v>0.3422556372312352</c:v>
                </c:pt>
                <c:pt idx="937">
                  <c:v>0.3422584019453877</c:v>
                </c:pt>
                <c:pt idx="938">
                  <c:v>0.34225842959252922</c:v>
                </c:pt>
                <c:pt idx="939">
                  <c:v>0.34225842986900062</c:v>
                </c:pt>
                <c:pt idx="940">
                  <c:v>0.34225842987176536</c:v>
                </c:pt>
                <c:pt idx="941">
                  <c:v>0.342258429871793</c:v>
                </c:pt>
                <c:pt idx="942">
                  <c:v>0.34225842987179328</c:v>
                </c:pt>
                <c:pt idx="943">
                  <c:v>0.34225842987179328</c:v>
                </c:pt>
                <c:pt idx="944">
                  <c:v>0.34225842987179328</c:v>
                </c:pt>
                <c:pt idx="945">
                  <c:v>0.34225842987179328</c:v>
                </c:pt>
                <c:pt idx="946">
                  <c:v>0.34225842987179328</c:v>
                </c:pt>
                <c:pt idx="947">
                  <c:v>0.34225842987179328</c:v>
                </c:pt>
                <c:pt idx="948">
                  <c:v>0.34225842987179328</c:v>
                </c:pt>
                <c:pt idx="949">
                  <c:v>0.34225842987179328</c:v>
                </c:pt>
                <c:pt idx="950">
                  <c:v>0.34225842987179328</c:v>
                </c:pt>
                <c:pt idx="951">
                  <c:v>0.34396823527264869</c:v>
                </c:pt>
                <c:pt idx="952">
                  <c:v>0.34802243380417802</c:v>
                </c:pt>
                <c:pt idx="953">
                  <c:v>0.35372218829852914</c:v>
                </c:pt>
                <c:pt idx="954">
                  <c:v>0.35943676418138276</c:v>
                </c:pt>
                <c:pt idx="955">
                  <c:v>0.36447690674265981</c:v>
                </c:pt>
                <c:pt idx="956">
                  <c:v>0.36882741771790972</c:v>
                </c:pt>
                <c:pt idx="957">
                  <c:v>0.37128784186201602</c:v>
                </c:pt>
                <c:pt idx="958">
                  <c:v>0.3714130880076969</c:v>
                </c:pt>
                <c:pt idx="959">
                  <c:v>0.37141434046915373</c:v>
                </c:pt>
                <c:pt idx="960">
                  <c:v>0.37141435299376829</c:v>
                </c:pt>
                <c:pt idx="961">
                  <c:v>0.37141435311901444</c:v>
                </c:pt>
                <c:pt idx="962">
                  <c:v>0.37141435312026688</c:v>
                </c:pt>
                <c:pt idx="963">
                  <c:v>0.37141435312027943</c:v>
                </c:pt>
                <c:pt idx="964">
                  <c:v>0.37141435312027954</c:v>
                </c:pt>
                <c:pt idx="965">
                  <c:v>0.37141435312027954</c:v>
                </c:pt>
                <c:pt idx="966">
                  <c:v>0.37141435312027954</c:v>
                </c:pt>
                <c:pt idx="967">
                  <c:v>0.37141435312027954</c:v>
                </c:pt>
                <c:pt idx="968">
                  <c:v>0.37141435312027954</c:v>
                </c:pt>
                <c:pt idx="969">
                  <c:v>0.37148395715004939</c:v>
                </c:pt>
                <c:pt idx="970">
                  <c:v>0.3724656988051181</c:v>
                </c:pt>
                <c:pt idx="971">
                  <c:v>0.3751208203686916</c:v>
                </c:pt>
                <c:pt idx="972">
                  <c:v>0.37989917021205377</c:v>
                </c:pt>
                <c:pt idx="973">
                  <c:v>0.38528744201974657</c:v>
                </c:pt>
                <c:pt idx="974">
                  <c:v>0.39000316861704043</c:v>
                </c:pt>
                <c:pt idx="975">
                  <c:v>0.39402576893476876</c:v>
                </c:pt>
                <c:pt idx="976">
                  <c:v>0.39738230458772555</c:v>
                </c:pt>
                <c:pt idx="977">
                  <c:v>0.39948399816088009</c:v>
                </c:pt>
                <c:pt idx="978">
                  <c:v>0.40065169415032148</c:v>
                </c:pt>
                <c:pt idx="979">
                  <c:v>0.40146602970194606</c:v>
                </c:pt>
                <c:pt idx="980">
                  <c:v>0.40199363646599412</c:v>
                </c:pt>
                <c:pt idx="981">
                  <c:v>0.40231799086095005</c:v>
                </c:pt>
                <c:pt idx="982">
                  <c:v>0.40256279897725522</c:v>
                </c:pt>
                <c:pt idx="983">
                  <c:v>0.40280270694732301</c:v>
                </c:pt>
                <c:pt idx="984">
                  <c:v>0.40296089448878153</c:v>
                </c:pt>
                <c:pt idx="985">
                  <c:v>0.40299794676802464</c:v>
                </c:pt>
                <c:pt idx="986">
                  <c:v>0.40299831729081709</c:v>
                </c:pt>
                <c:pt idx="987">
                  <c:v>0.40299832099604499</c:v>
                </c:pt>
                <c:pt idx="988">
                  <c:v>0.4029983210330973</c:v>
                </c:pt>
                <c:pt idx="989">
                  <c:v>0.40299832103346783</c:v>
                </c:pt>
                <c:pt idx="990">
                  <c:v>0.4029983210334715</c:v>
                </c:pt>
                <c:pt idx="991">
                  <c:v>0.40299832103347155</c:v>
                </c:pt>
                <c:pt idx="992">
                  <c:v>0.40299832103347155</c:v>
                </c:pt>
                <c:pt idx="993">
                  <c:v>0.40299832103347155</c:v>
                </c:pt>
                <c:pt idx="994">
                  <c:v>0.40299832103347155</c:v>
                </c:pt>
                <c:pt idx="995">
                  <c:v>0.40299832103347155</c:v>
                </c:pt>
                <c:pt idx="996">
                  <c:v>0.40299832103347155</c:v>
                </c:pt>
                <c:pt idx="997">
                  <c:v>0.40299832103347155</c:v>
                </c:pt>
                <c:pt idx="998">
                  <c:v>0.40299832103347155</c:v>
                </c:pt>
                <c:pt idx="999">
                  <c:v>0.40299832103347155</c:v>
                </c:pt>
                <c:pt idx="1000">
                  <c:v>0.40299832103347155</c:v>
                </c:pt>
                <c:pt idx="1001">
                  <c:v>0.40299832103347155</c:v>
                </c:pt>
                <c:pt idx="1002">
                  <c:v>0.40299832103347155</c:v>
                </c:pt>
                <c:pt idx="1003">
                  <c:v>0.40299832103347155</c:v>
                </c:pt>
                <c:pt idx="1004">
                  <c:v>0.40299832103347155</c:v>
                </c:pt>
                <c:pt idx="1005">
                  <c:v>0.40299832103347155</c:v>
                </c:pt>
                <c:pt idx="1006">
                  <c:v>0.40299832103347155</c:v>
                </c:pt>
                <c:pt idx="1007">
                  <c:v>0.40299832103347155</c:v>
                </c:pt>
                <c:pt idx="1008">
                  <c:v>0.40299832103347155</c:v>
                </c:pt>
                <c:pt idx="1009">
                  <c:v>0.40299832103347155</c:v>
                </c:pt>
                <c:pt idx="1010">
                  <c:v>0.40299832103347155</c:v>
                </c:pt>
                <c:pt idx="1011">
                  <c:v>0.40299832103347155</c:v>
                </c:pt>
                <c:pt idx="1012">
                  <c:v>0.40299832103347155</c:v>
                </c:pt>
                <c:pt idx="1013">
                  <c:v>0.40299832103347155</c:v>
                </c:pt>
                <c:pt idx="1014">
                  <c:v>0.40299832103347155</c:v>
                </c:pt>
                <c:pt idx="1015">
                  <c:v>0.40299832103347155</c:v>
                </c:pt>
                <c:pt idx="1016">
                  <c:v>0.40299832103347155</c:v>
                </c:pt>
                <c:pt idx="1017">
                  <c:v>0.40299832103347155</c:v>
                </c:pt>
                <c:pt idx="1018">
                  <c:v>0.40299832103347155</c:v>
                </c:pt>
                <c:pt idx="1019">
                  <c:v>0.40299832103347155</c:v>
                </c:pt>
                <c:pt idx="1020">
                  <c:v>0.40299832103347155</c:v>
                </c:pt>
                <c:pt idx="1021">
                  <c:v>0.40299832103347155</c:v>
                </c:pt>
                <c:pt idx="1022">
                  <c:v>0.40299832103347155</c:v>
                </c:pt>
                <c:pt idx="1023">
                  <c:v>0.40299832103347155</c:v>
                </c:pt>
                <c:pt idx="1024">
                  <c:v>0.40299832103347155</c:v>
                </c:pt>
                <c:pt idx="1025">
                  <c:v>0.40299832103347155</c:v>
                </c:pt>
                <c:pt idx="1026">
                  <c:v>0.40299832103347155</c:v>
                </c:pt>
                <c:pt idx="1027">
                  <c:v>0.40299832103347155</c:v>
                </c:pt>
                <c:pt idx="1028">
                  <c:v>0.40299832103347155</c:v>
                </c:pt>
                <c:pt idx="1029">
                  <c:v>0.40299832103347155</c:v>
                </c:pt>
                <c:pt idx="1030">
                  <c:v>0.40299832103347155</c:v>
                </c:pt>
                <c:pt idx="1031">
                  <c:v>0.40299832103347155</c:v>
                </c:pt>
                <c:pt idx="1032">
                  <c:v>0.40299832103347155</c:v>
                </c:pt>
                <c:pt idx="1033">
                  <c:v>0.40299832103347155</c:v>
                </c:pt>
                <c:pt idx="1034">
                  <c:v>0.40299832103347155</c:v>
                </c:pt>
                <c:pt idx="1035">
                  <c:v>0.40299832103347155</c:v>
                </c:pt>
                <c:pt idx="1036">
                  <c:v>0.40299832103347155</c:v>
                </c:pt>
                <c:pt idx="1037">
                  <c:v>0.40299832103347155</c:v>
                </c:pt>
                <c:pt idx="1038">
                  <c:v>0.40299832103347155</c:v>
                </c:pt>
                <c:pt idx="1039">
                  <c:v>0.40299832103347155</c:v>
                </c:pt>
                <c:pt idx="1040">
                  <c:v>0.40299832103347155</c:v>
                </c:pt>
                <c:pt idx="1041">
                  <c:v>0.40299832103347155</c:v>
                </c:pt>
                <c:pt idx="1042">
                  <c:v>0.40299832103347155</c:v>
                </c:pt>
                <c:pt idx="1043">
                  <c:v>0.40299832103347155</c:v>
                </c:pt>
                <c:pt idx="1044">
                  <c:v>0.40299832103347155</c:v>
                </c:pt>
                <c:pt idx="1045">
                  <c:v>0.40299832103347155</c:v>
                </c:pt>
                <c:pt idx="1046">
                  <c:v>0.40299832103347155</c:v>
                </c:pt>
                <c:pt idx="1047">
                  <c:v>0.40299832103347155</c:v>
                </c:pt>
                <c:pt idx="1048">
                  <c:v>0.40299832103347155</c:v>
                </c:pt>
                <c:pt idx="1049">
                  <c:v>0.40299832103347155</c:v>
                </c:pt>
                <c:pt idx="1050">
                  <c:v>0.40392480505261824</c:v>
                </c:pt>
                <c:pt idx="1051">
                  <c:v>0.40560760978764576</c:v>
                </c:pt>
                <c:pt idx="1052">
                  <c:v>0.40771556110077145</c:v>
                </c:pt>
                <c:pt idx="1053">
                  <c:v>0.41025243993166233</c:v>
                </c:pt>
                <c:pt idx="1054">
                  <c:v>0.41338195479002304</c:v>
                </c:pt>
                <c:pt idx="1055">
                  <c:v>0.41716871787492699</c:v>
                </c:pt>
                <c:pt idx="1056">
                  <c:v>0.42146503606460239</c:v>
                </c:pt>
                <c:pt idx="1057">
                  <c:v>0.42557450201541402</c:v>
                </c:pt>
                <c:pt idx="1058">
                  <c:v>0.4286765410993349</c:v>
                </c:pt>
                <c:pt idx="1059">
                  <c:v>0.43095598077441183</c:v>
                </c:pt>
                <c:pt idx="1060">
                  <c:v>0.4325185135898465</c:v>
                </c:pt>
                <c:pt idx="1061">
                  <c:v>0.43323865210170154</c:v>
                </c:pt>
                <c:pt idx="1062">
                  <c:v>0.43331802240042577</c:v>
                </c:pt>
                <c:pt idx="1063">
                  <c:v>0.433318816103413</c:v>
                </c:pt>
                <c:pt idx="1064">
                  <c:v>0.43331882404044286</c:v>
                </c:pt>
                <c:pt idx="1065">
                  <c:v>0.43331882411981315</c:v>
                </c:pt>
                <c:pt idx="1066">
                  <c:v>0.43331882412060685</c:v>
                </c:pt>
                <c:pt idx="1067">
                  <c:v>0.43331882412061479</c:v>
                </c:pt>
                <c:pt idx="1068">
                  <c:v>0.4333188241206149</c:v>
                </c:pt>
                <c:pt idx="1069">
                  <c:v>0.4333188241206149</c:v>
                </c:pt>
                <c:pt idx="1070">
                  <c:v>0.4333188241206149</c:v>
                </c:pt>
                <c:pt idx="1071">
                  <c:v>0.4333188241206149</c:v>
                </c:pt>
                <c:pt idx="1072">
                  <c:v>0.4333188241206149</c:v>
                </c:pt>
                <c:pt idx="1073">
                  <c:v>0.4333188241206149</c:v>
                </c:pt>
                <c:pt idx="1074">
                  <c:v>0.4333188241206149</c:v>
                </c:pt>
                <c:pt idx="1075">
                  <c:v>0.4333188241206149</c:v>
                </c:pt>
                <c:pt idx="1076">
                  <c:v>0.4333188241206149</c:v>
                </c:pt>
                <c:pt idx="1077">
                  <c:v>0.4333188241206149</c:v>
                </c:pt>
                <c:pt idx="1078">
                  <c:v>0.4333188241206149</c:v>
                </c:pt>
                <c:pt idx="1079">
                  <c:v>0.4333188241206149</c:v>
                </c:pt>
                <c:pt idx="1080">
                  <c:v>0.4333188241206149</c:v>
                </c:pt>
                <c:pt idx="1081">
                  <c:v>0.4333188241206149</c:v>
                </c:pt>
                <c:pt idx="1082">
                  <c:v>0.4333188241206149</c:v>
                </c:pt>
                <c:pt idx="1083">
                  <c:v>0.43407355794937647</c:v>
                </c:pt>
                <c:pt idx="1084">
                  <c:v>0.4357505065206535</c:v>
                </c:pt>
                <c:pt idx="1085">
                  <c:v>0.4366760792074742</c:v>
                </c:pt>
                <c:pt idx="1086">
                  <c:v>0.43668533493434242</c:v>
                </c:pt>
                <c:pt idx="1087">
                  <c:v>0.4366854274916111</c:v>
                </c:pt>
                <c:pt idx="1088">
                  <c:v>0.43668542841718377</c:v>
                </c:pt>
                <c:pt idx="1089">
                  <c:v>0.43668542842643948</c:v>
                </c:pt>
                <c:pt idx="1090">
                  <c:v>0.43668542842653207</c:v>
                </c:pt>
                <c:pt idx="1091">
                  <c:v>0.43668542842653296</c:v>
                </c:pt>
                <c:pt idx="1092">
                  <c:v>0.43668542842653296</c:v>
                </c:pt>
                <c:pt idx="1093">
                  <c:v>0.43668542842653296</c:v>
                </c:pt>
                <c:pt idx="1094">
                  <c:v>0.43668542842653296</c:v>
                </c:pt>
                <c:pt idx="1095">
                  <c:v>0.43668542842653296</c:v>
                </c:pt>
                <c:pt idx="1096">
                  <c:v>0.43668542842653296</c:v>
                </c:pt>
                <c:pt idx="1097">
                  <c:v>0.43668542842653296</c:v>
                </c:pt>
                <c:pt idx="1098">
                  <c:v>0.4370065714932177</c:v>
                </c:pt>
                <c:pt idx="1099">
                  <c:v>0.43870355213177631</c:v>
                </c:pt>
                <c:pt idx="1100">
                  <c:v>0.44054451361950464</c:v>
                </c:pt>
                <c:pt idx="1101">
                  <c:v>0.44114626150735314</c:v>
                </c:pt>
                <c:pt idx="1102">
                  <c:v>0.44115227898623161</c:v>
                </c:pt>
                <c:pt idx="1103">
                  <c:v>0.44115233916102042</c:v>
                </c:pt>
                <c:pt idx="1104">
                  <c:v>0.4411523397627683</c:v>
                </c:pt>
                <c:pt idx="1105">
                  <c:v>0.44115233976878576</c:v>
                </c:pt>
                <c:pt idx="1106">
                  <c:v>0.44115233976884594</c:v>
                </c:pt>
                <c:pt idx="1107">
                  <c:v>0.44115233976884655</c:v>
                </c:pt>
                <c:pt idx="1108">
                  <c:v>0.44115233976884655</c:v>
                </c:pt>
                <c:pt idx="1109">
                  <c:v>0.44216985961461469</c:v>
                </c:pt>
                <c:pt idx="1110">
                  <c:v>0.44310374418919973</c:v>
                </c:pt>
                <c:pt idx="1111">
                  <c:v>0.44311308303494557</c:v>
                </c:pt>
                <c:pt idx="1112">
                  <c:v>0.44311317642340303</c:v>
                </c:pt>
                <c:pt idx="1113">
                  <c:v>0.44311317735728761</c:v>
                </c:pt>
                <c:pt idx="1114">
                  <c:v>0.44311317736662642</c:v>
                </c:pt>
                <c:pt idx="1115">
                  <c:v>0.44311317736671985</c:v>
                </c:pt>
                <c:pt idx="1116">
                  <c:v>0.44311317736672079</c:v>
                </c:pt>
                <c:pt idx="1117">
                  <c:v>0.44311317736672079</c:v>
                </c:pt>
                <c:pt idx="1118">
                  <c:v>0.44339406401518494</c:v>
                </c:pt>
                <c:pt idx="1119">
                  <c:v>0.44443435719240615</c:v>
                </c:pt>
                <c:pt idx="1120">
                  <c:v>0.44501955273132476</c:v>
                </c:pt>
                <c:pt idx="1121">
                  <c:v>0.44502540468671392</c:v>
                </c:pt>
                <c:pt idx="1122">
                  <c:v>0.4450631974850634</c:v>
                </c:pt>
                <c:pt idx="1123">
                  <c:v>0.44617728533190143</c:v>
                </c:pt>
                <c:pt idx="1124">
                  <c:v>0.44911025942709615</c:v>
                </c:pt>
                <c:pt idx="1125">
                  <c:v>0.45426999972960636</c:v>
                </c:pt>
                <c:pt idx="1126">
                  <c:v>0.46094295075462521</c:v>
                </c:pt>
                <c:pt idx="1127">
                  <c:v>0.46759302763297567</c:v>
                </c:pt>
                <c:pt idx="1128">
                  <c:v>0.47345791684586497</c:v>
                </c:pt>
                <c:pt idx="1129">
                  <c:v>0.47791387555311615</c:v>
                </c:pt>
                <c:pt idx="1130">
                  <c:v>0.48104889347913343</c:v>
                </c:pt>
                <c:pt idx="1131">
                  <c:v>0.48353795590155163</c:v>
                </c:pt>
                <c:pt idx="1132">
                  <c:v>0.48575568197735791</c:v>
                </c:pt>
                <c:pt idx="1133">
                  <c:v>0.48792380037266936</c:v>
                </c:pt>
                <c:pt idx="1134">
                  <c:v>0.4899324642446885</c:v>
                </c:pt>
                <c:pt idx="1135">
                  <c:v>0.49149941858269752</c:v>
                </c:pt>
                <c:pt idx="1136">
                  <c:v>0.49239258464492996</c:v>
                </c:pt>
                <c:pt idx="1137">
                  <c:v>0.49264811723643032</c:v>
                </c:pt>
                <c:pt idx="1138">
                  <c:v>0.49265067256234535</c:v>
                </c:pt>
                <c:pt idx="1139">
                  <c:v>0.49265069811560447</c:v>
                </c:pt>
                <c:pt idx="1140">
                  <c:v>0.49265069837113706</c:v>
                </c:pt>
                <c:pt idx="1141">
                  <c:v>0.49265069837369241</c:v>
                </c:pt>
                <c:pt idx="1142">
                  <c:v>0.49265069837371794</c:v>
                </c:pt>
                <c:pt idx="1143">
                  <c:v>0.49265069837371822</c:v>
                </c:pt>
                <c:pt idx="1144">
                  <c:v>0.49265069837371822</c:v>
                </c:pt>
                <c:pt idx="1145">
                  <c:v>0.49265069837371822</c:v>
                </c:pt>
                <c:pt idx="1146">
                  <c:v>0.4929206031318264</c:v>
                </c:pt>
                <c:pt idx="1147">
                  <c:v>0.49494700868754354</c:v>
                </c:pt>
                <c:pt idx="1148">
                  <c:v>0.49688108919505303</c:v>
                </c:pt>
                <c:pt idx="1149">
                  <c:v>0.49775819893693074</c:v>
                </c:pt>
                <c:pt idx="1150">
                  <c:v>0.49792138817383114</c:v>
                </c:pt>
                <c:pt idx="1151">
                  <c:v>0.49792302006620015</c:v>
                </c:pt>
                <c:pt idx="1152">
                  <c:v>0.49792303638512381</c:v>
                </c:pt>
                <c:pt idx="1153">
                  <c:v>0.49792303654831305</c:v>
                </c:pt>
                <c:pt idx="1154">
                  <c:v>0.49792303654994496</c:v>
                </c:pt>
                <c:pt idx="1155">
                  <c:v>0.49792303654996128</c:v>
                </c:pt>
                <c:pt idx="1156">
                  <c:v>0.49792303654996145</c:v>
                </c:pt>
                <c:pt idx="1157">
                  <c:v>0.49792303654996145</c:v>
                </c:pt>
                <c:pt idx="1158">
                  <c:v>0.49792303654996145</c:v>
                </c:pt>
                <c:pt idx="1159">
                  <c:v>0.49792303654996145</c:v>
                </c:pt>
                <c:pt idx="1160">
                  <c:v>0.49792303654996145</c:v>
                </c:pt>
                <c:pt idx="1161">
                  <c:v>0.49792303654996145</c:v>
                </c:pt>
                <c:pt idx="1162">
                  <c:v>0.49792303654996145</c:v>
                </c:pt>
                <c:pt idx="1163">
                  <c:v>0.49792303654996145</c:v>
                </c:pt>
                <c:pt idx="1164">
                  <c:v>0.49792303654996145</c:v>
                </c:pt>
                <c:pt idx="1165">
                  <c:v>0.49792303654996145</c:v>
                </c:pt>
                <c:pt idx="1166">
                  <c:v>0.49792303654996145</c:v>
                </c:pt>
                <c:pt idx="1167">
                  <c:v>0.49792303654996145</c:v>
                </c:pt>
                <c:pt idx="1168">
                  <c:v>0.49792303654996145</c:v>
                </c:pt>
                <c:pt idx="1169">
                  <c:v>0.49792303654996145</c:v>
                </c:pt>
                <c:pt idx="1170">
                  <c:v>0.49792303654996145</c:v>
                </c:pt>
                <c:pt idx="1171">
                  <c:v>0.49792303654996145</c:v>
                </c:pt>
                <c:pt idx="1172">
                  <c:v>0.49792303654996145</c:v>
                </c:pt>
                <c:pt idx="1173">
                  <c:v>0.49792303654996145</c:v>
                </c:pt>
                <c:pt idx="1174">
                  <c:v>0.49792303654996145</c:v>
                </c:pt>
                <c:pt idx="1175">
                  <c:v>0.49792303654996145</c:v>
                </c:pt>
                <c:pt idx="1176">
                  <c:v>0.49792303654996145</c:v>
                </c:pt>
                <c:pt idx="1177">
                  <c:v>0.49792303654996145</c:v>
                </c:pt>
                <c:pt idx="1178">
                  <c:v>0.49792303654996145</c:v>
                </c:pt>
                <c:pt idx="1179">
                  <c:v>0.49792303654996145</c:v>
                </c:pt>
                <c:pt idx="1180">
                  <c:v>0.49792303654996145</c:v>
                </c:pt>
                <c:pt idx="1181">
                  <c:v>0.49792303654996145</c:v>
                </c:pt>
                <c:pt idx="1182">
                  <c:v>0.49792303654996145</c:v>
                </c:pt>
                <c:pt idx="1183">
                  <c:v>0.49792303654996145</c:v>
                </c:pt>
                <c:pt idx="1184">
                  <c:v>0.49792303654996145</c:v>
                </c:pt>
                <c:pt idx="1185">
                  <c:v>0.49792303654996145</c:v>
                </c:pt>
                <c:pt idx="1186">
                  <c:v>0.49792303654996145</c:v>
                </c:pt>
                <c:pt idx="1187">
                  <c:v>0.49792303654996145</c:v>
                </c:pt>
                <c:pt idx="1188">
                  <c:v>0.49792303654996145</c:v>
                </c:pt>
                <c:pt idx="1189">
                  <c:v>0.49792303654996145</c:v>
                </c:pt>
                <c:pt idx="1190">
                  <c:v>0.49792303654996145</c:v>
                </c:pt>
                <c:pt idx="1191">
                  <c:v>0.49792303654996145</c:v>
                </c:pt>
                <c:pt idx="1192">
                  <c:v>0.49792303654996145</c:v>
                </c:pt>
                <c:pt idx="1193">
                  <c:v>0.49792303654996145</c:v>
                </c:pt>
                <c:pt idx="1194">
                  <c:v>0.49792303654996145</c:v>
                </c:pt>
                <c:pt idx="1195">
                  <c:v>0.49792303654996145</c:v>
                </c:pt>
                <c:pt idx="1196">
                  <c:v>0.49792303654996145</c:v>
                </c:pt>
                <c:pt idx="1197">
                  <c:v>0.49792303654996145</c:v>
                </c:pt>
                <c:pt idx="1198">
                  <c:v>0.49792303654996145</c:v>
                </c:pt>
                <c:pt idx="1199">
                  <c:v>0.49792303654996145</c:v>
                </c:pt>
                <c:pt idx="1200">
                  <c:v>0.49792303654996145</c:v>
                </c:pt>
                <c:pt idx="1201">
                  <c:v>0.49792303654996145</c:v>
                </c:pt>
                <c:pt idx="1202">
                  <c:v>0.49792303654996145</c:v>
                </c:pt>
                <c:pt idx="1203">
                  <c:v>0.49792303654996145</c:v>
                </c:pt>
                <c:pt idx="1204">
                  <c:v>0.49792303654996145</c:v>
                </c:pt>
                <c:pt idx="1205">
                  <c:v>0.49792303654996145</c:v>
                </c:pt>
                <c:pt idx="1206">
                  <c:v>0.49792303654996145</c:v>
                </c:pt>
                <c:pt idx="1207">
                  <c:v>0.49792303654996145</c:v>
                </c:pt>
                <c:pt idx="1208">
                  <c:v>0.49792303654996145</c:v>
                </c:pt>
                <c:pt idx="1209">
                  <c:v>0.49792303654996145</c:v>
                </c:pt>
                <c:pt idx="1210">
                  <c:v>0.49792303654996145</c:v>
                </c:pt>
                <c:pt idx="1211">
                  <c:v>0.49792303654996145</c:v>
                </c:pt>
                <c:pt idx="1212">
                  <c:v>0.49792303654996145</c:v>
                </c:pt>
                <c:pt idx="1213">
                  <c:v>0.49792303654996145</c:v>
                </c:pt>
                <c:pt idx="1214">
                  <c:v>0.49792303654996145</c:v>
                </c:pt>
                <c:pt idx="1215">
                  <c:v>0.49792303654996145</c:v>
                </c:pt>
                <c:pt idx="1216">
                  <c:v>0.49792303654996145</c:v>
                </c:pt>
                <c:pt idx="1217">
                  <c:v>0.49792303654996145</c:v>
                </c:pt>
                <c:pt idx="1218">
                  <c:v>0.49792303654996145</c:v>
                </c:pt>
                <c:pt idx="1219">
                  <c:v>0.49792303654996145</c:v>
                </c:pt>
                <c:pt idx="1220">
                  <c:v>0.49792303654996145</c:v>
                </c:pt>
                <c:pt idx="1221">
                  <c:v>0.49792303654996145</c:v>
                </c:pt>
                <c:pt idx="1222">
                  <c:v>0.49792303654996145</c:v>
                </c:pt>
                <c:pt idx="1223">
                  <c:v>0.49792303654996145</c:v>
                </c:pt>
                <c:pt idx="1224">
                  <c:v>0.49792303654996145</c:v>
                </c:pt>
                <c:pt idx="1225">
                  <c:v>0.49792303654996145</c:v>
                </c:pt>
                <c:pt idx="1226">
                  <c:v>0.49792303654996145</c:v>
                </c:pt>
                <c:pt idx="1227">
                  <c:v>0.49792303654996145</c:v>
                </c:pt>
                <c:pt idx="1228">
                  <c:v>0.49792303654996145</c:v>
                </c:pt>
                <c:pt idx="1229">
                  <c:v>0.49792303654996145</c:v>
                </c:pt>
                <c:pt idx="1230">
                  <c:v>0.49792303654996145</c:v>
                </c:pt>
                <c:pt idx="1231">
                  <c:v>0.49792303654996145</c:v>
                </c:pt>
                <c:pt idx="1232">
                  <c:v>0.49792303654996145</c:v>
                </c:pt>
                <c:pt idx="1233">
                  <c:v>0.49792303654996145</c:v>
                </c:pt>
                <c:pt idx="1234">
                  <c:v>0.49792303654996145</c:v>
                </c:pt>
                <c:pt idx="1235">
                  <c:v>0.49792303654996145</c:v>
                </c:pt>
                <c:pt idx="1236">
                  <c:v>0.49792303654996145</c:v>
                </c:pt>
                <c:pt idx="1237">
                  <c:v>0.49792303654996145</c:v>
                </c:pt>
                <c:pt idx="1238">
                  <c:v>0.49792303654996145</c:v>
                </c:pt>
                <c:pt idx="1239">
                  <c:v>0.49792303654996145</c:v>
                </c:pt>
                <c:pt idx="1240">
                  <c:v>0.49792303654996145</c:v>
                </c:pt>
                <c:pt idx="1241">
                  <c:v>0.49792303654996145</c:v>
                </c:pt>
                <c:pt idx="1242">
                  <c:v>0.49792303654996145</c:v>
                </c:pt>
                <c:pt idx="1243">
                  <c:v>0.49792303654996145</c:v>
                </c:pt>
                <c:pt idx="1244">
                  <c:v>0.49792303654996145</c:v>
                </c:pt>
                <c:pt idx="1245">
                  <c:v>0.49792303654996145</c:v>
                </c:pt>
                <c:pt idx="1246">
                  <c:v>0.49792303654996145</c:v>
                </c:pt>
                <c:pt idx="1247">
                  <c:v>0.49792303654996145</c:v>
                </c:pt>
                <c:pt idx="1248">
                  <c:v>0.49792303654996145</c:v>
                </c:pt>
                <c:pt idx="1249">
                  <c:v>0.49792303654996145</c:v>
                </c:pt>
                <c:pt idx="1250">
                  <c:v>0.49792303654996145</c:v>
                </c:pt>
                <c:pt idx="1251">
                  <c:v>0.49792303654996145</c:v>
                </c:pt>
                <c:pt idx="1252">
                  <c:v>0.49792303654996145</c:v>
                </c:pt>
                <c:pt idx="1253">
                  <c:v>0.49792303654996145</c:v>
                </c:pt>
                <c:pt idx="1254">
                  <c:v>0.49792303654996145</c:v>
                </c:pt>
                <c:pt idx="1255">
                  <c:v>0.49792303654996145</c:v>
                </c:pt>
                <c:pt idx="1256">
                  <c:v>0.49792303654996145</c:v>
                </c:pt>
                <c:pt idx="1257">
                  <c:v>0.49792303654996145</c:v>
                </c:pt>
                <c:pt idx="1258">
                  <c:v>0.49792303654996145</c:v>
                </c:pt>
                <c:pt idx="1259">
                  <c:v>0.49792303654996145</c:v>
                </c:pt>
                <c:pt idx="1260">
                  <c:v>0.49792303654996145</c:v>
                </c:pt>
                <c:pt idx="1261">
                  <c:v>0.49792303654996145</c:v>
                </c:pt>
                <c:pt idx="1262">
                  <c:v>0.49792303654996145</c:v>
                </c:pt>
                <c:pt idx="1263">
                  <c:v>0.49792303654996145</c:v>
                </c:pt>
                <c:pt idx="1264">
                  <c:v>0.49792303654996145</c:v>
                </c:pt>
                <c:pt idx="1265">
                  <c:v>0.49792303654996145</c:v>
                </c:pt>
                <c:pt idx="1266">
                  <c:v>0.49792303654996145</c:v>
                </c:pt>
                <c:pt idx="1267">
                  <c:v>0.49792303654996145</c:v>
                </c:pt>
                <c:pt idx="1268">
                  <c:v>0.49792303654996145</c:v>
                </c:pt>
                <c:pt idx="1269">
                  <c:v>0.49792303654996145</c:v>
                </c:pt>
                <c:pt idx="1270">
                  <c:v>0.49792303654996145</c:v>
                </c:pt>
                <c:pt idx="1271">
                  <c:v>0.49792303654996145</c:v>
                </c:pt>
                <c:pt idx="1272">
                  <c:v>0.49792303654996145</c:v>
                </c:pt>
                <c:pt idx="1273">
                  <c:v>0.49792303654996145</c:v>
                </c:pt>
                <c:pt idx="1274">
                  <c:v>0.49792303654996145</c:v>
                </c:pt>
                <c:pt idx="1275">
                  <c:v>0.49792303654996145</c:v>
                </c:pt>
                <c:pt idx="1276">
                  <c:v>0.49792303654996145</c:v>
                </c:pt>
                <c:pt idx="1277">
                  <c:v>0.49792303654996145</c:v>
                </c:pt>
                <c:pt idx="1278">
                  <c:v>0.49792303654996145</c:v>
                </c:pt>
                <c:pt idx="1279">
                  <c:v>0.49792303654996145</c:v>
                </c:pt>
                <c:pt idx="1280">
                  <c:v>0.49792303654996145</c:v>
                </c:pt>
                <c:pt idx="1281">
                  <c:v>0.49792303654996145</c:v>
                </c:pt>
                <c:pt idx="1282">
                  <c:v>0.49792303654996145</c:v>
                </c:pt>
                <c:pt idx="1283">
                  <c:v>0.49792303654996145</c:v>
                </c:pt>
                <c:pt idx="1284">
                  <c:v>0.49792303654996145</c:v>
                </c:pt>
                <c:pt idx="1285">
                  <c:v>0.49792303654996145</c:v>
                </c:pt>
                <c:pt idx="1286">
                  <c:v>0.49792303654996145</c:v>
                </c:pt>
                <c:pt idx="1287">
                  <c:v>0.49792303654996145</c:v>
                </c:pt>
                <c:pt idx="1288">
                  <c:v>0.49792303654996145</c:v>
                </c:pt>
                <c:pt idx="1289">
                  <c:v>0.49792303654996145</c:v>
                </c:pt>
                <c:pt idx="1290">
                  <c:v>0.49792303654996145</c:v>
                </c:pt>
                <c:pt idx="1291">
                  <c:v>0.49792303654996145</c:v>
                </c:pt>
                <c:pt idx="1292">
                  <c:v>0.49792303654996145</c:v>
                </c:pt>
                <c:pt idx="1293">
                  <c:v>0.49792303654996145</c:v>
                </c:pt>
                <c:pt idx="1294">
                  <c:v>0.49792303654996145</c:v>
                </c:pt>
                <c:pt idx="1295">
                  <c:v>0.49792303654996145</c:v>
                </c:pt>
                <c:pt idx="1296">
                  <c:v>0.49792303654996145</c:v>
                </c:pt>
                <c:pt idx="1297">
                  <c:v>0.49792303654996145</c:v>
                </c:pt>
                <c:pt idx="1298">
                  <c:v>0.49792303654996145</c:v>
                </c:pt>
                <c:pt idx="1299">
                  <c:v>0.49792303654996145</c:v>
                </c:pt>
                <c:pt idx="1300">
                  <c:v>0.49792303654996145</c:v>
                </c:pt>
                <c:pt idx="1301">
                  <c:v>0.49792303654996145</c:v>
                </c:pt>
                <c:pt idx="1302">
                  <c:v>0.49792303654996145</c:v>
                </c:pt>
                <c:pt idx="1303">
                  <c:v>0.49792303654996145</c:v>
                </c:pt>
                <c:pt idx="1304">
                  <c:v>0.49792303654996145</c:v>
                </c:pt>
                <c:pt idx="1305">
                  <c:v>0.49792303654996145</c:v>
                </c:pt>
                <c:pt idx="1306">
                  <c:v>0.49792303654996145</c:v>
                </c:pt>
                <c:pt idx="1307">
                  <c:v>0.49792303654996145</c:v>
                </c:pt>
                <c:pt idx="1308">
                  <c:v>0.49792303654996145</c:v>
                </c:pt>
                <c:pt idx="1309">
                  <c:v>0.49792303654996145</c:v>
                </c:pt>
                <c:pt idx="1310">
                  <c:v>0.49792303654996145</c:v>
                </c:pt>
                <c:pt idx="1311">
                  <c:v>0.49792303654996145</c:v>
                </c:pt>
                <c:pt idx="1312">
                  <c:v>0.49792303654996145</c:v>
                </c:pt>
                <c:pt idx="1313">
                  <c:v>0.49792303654996145</c:v>
                </c:pt>
                <c:pt idx="1314">
                  <c:v>0.49792303654996145</c:v>
                </c:pt>
                <c:pt idx="1315">
                  <c:v>0.49792303654996145</c:v>
                </c:pt>
                <c:pt idx="1316">
                  <c:v>0.49792303654996145</c:v>
                </c:pt>
                <c:pt idx="1317">
                  <c:v>0.49792303654996145</c:v>
                </c:pt>
                <c:pt idx="1318">
                  <c:v>0.49792303654996145</c:v>
                </c:pt>
                <c:pt idx="1319">
                  <c:v>0.49792303654996145</c:v>
                </c:pt>
                <c:pt idx="1320">
                  <c:v>0.49792303654996145</c:v>
                </c:pt>
                <c:pt idx="1321">
                  <c:v>0.49792303654996145</c:v>
                </c:pt>
                <c:pt idx="1322">
                  <c:v>0.49792303654996145</c:v>
                </c:pt>
                <c:pt idx="1323">
                  <c:v>0.49792303654996145</c:v>
                </c:pt>
                <c:pt idx="1324">
                  <c:v>0.49792303654996145</c:v>
                </c:pt>
                <c:pt idx="1325">
                  <c:v>0.49792303654996145</c:v>
                </c:pt>
                <c:pt idx="1326">
                  <c:v>0.49792303654996145</c:v>
                </c:pt>
                <c:pt idx="1327">
                  <c:v>0.49792303654996145</c:v>
                </c:pt>
                <c:pt idx="1328">
                  <c:v>0.49792303654996145</c:v>
                </c:pt>
                <c:pt idx="1329">
                  <c:v>0.49792303654996145</c:v>
                </c:pt>
                <c:pt idx="1330">
                  <c:v>0.49792303654996145</c:v>
                </c:pt>
                <c:pt idx="1331">
                  <c:v>0.49792303654996145</c:v>
                </c:pt>
                <c:pt idx="1332">
                  <c:v>0.49792303654996145</c:v>
                </c:pt>
                <c:pt idx="1333">
                  <c:v>0.49792303654996145</c:v>
                </c:pt>
                <c:pt idx="1334">
                  <c:v>0.49792303654996145</c:v>
                </c:pt>
                <c:pt idx="1335">
                  <c:v>0.49792303654996145</c:v>
                </c:pt>
                <c:pt idx="1336">
                  <c:v>0.49792303654996145</c:v>
                </c:pt>
                <c:pt idx="1337">
                  <c:v>0.49792303654996145</c:v>
                </c:pt>
                <c:pt idx="1338">
                  <c:v>0.49792303654996145</c:v>
                </c:pt>
                <c:pt idx="1339">
                  <c:v>0.49792303654996145</c:v>
                </c:pt>
                <c:pt idx="1340">
                  <c:v>0.49792303654996145</c:v>
                </c:pt>
                <c:pt idx="1341">
                  <c:v>0.49792303654996145</c:v>
                </c:pt>
                <c:pt idx="1342">
                  <c:v>0.49792303654996145</c:v>
                </c:pt>
                <c:pt idx="1343">
                  <c:v>0.49792303654996145</c:v>
                </c:pt>
                <c:pt idx="1344">
                  <c:v>0.49792303654996145</c:v>
                </c:pt>
                <c:pt idx="1345">
                  <c:v>0.49792303654996145</c:v>
                </c:pt>
                <c:pt idx="1346">
                  <c:v>0.49792303654996145</c:v>
                </c:pt>
                <c:pt idx="1347">
                  <c:v>0.49792303654996145</c:v>
                </c:pt>
                <c:pt idx="1348">
                  <c:v>0.49792303654996145</c:v>
                </c:pt>
                <c:pt idx="1349">
                  <c:v>0.49792303654996145</c:v>
                </c:pt>
                <c:pt idx="1350">
                  <c:v>0.49829147144482311</c:v>
                </c:pt>
                <c:pt idx="1351">
                  <c:v>0.49944068855478913</c:v>
                </c:pt>
                <c:pt idx="1352">
                  <c:v>0.50092168329051656</c:v>
                </c:pt>
                <c:pt idx="1353">
                  <c:v>0.50250669375905366</c:v>
                </c:pt>
                <c:pt idx="1354">
                  <c:v>0.50418769659484552</c:v>
                </c:pt>
                <c:pt idx="1355">
                  <c:v>0.50606034036021508</c:v>
                </c:pt>
                <c:pt idx="1356">
                  <c:v>0.50831080986041022</c:v>
                </c:pt>
                <c:pt idx="1357">
                  <c:v>0.51081968532323696</c:v>
                </c:pt>
                <c:pt idx="1358">
                  <c:v>0.51347189918014535</c:v>
                </c:pt>
                <c:pt idx="1359">
                  <c:v>0.51634079030765534</c:v>
                </c:pt>
                <c:pt idx="1360">
                  <c:v>0.51922525493082905</c:v>
                </c:pt>
                <c:pt idx="1361">
                  <c:v>0.52127357300568355</c:v>
                </c:pt>
                <c:pt idx="1362">
                  <c:v>0.5217955944937881</c:v>
                </c:pt>
                <c:pt idx="1363">
                  <c:v>0.52180081470866913</c:v>
                </c:pt>
                <c:pt idx="1364">
                  <c:v>0.52180086691081795</c:v>
                </c:pt>
                <c:pt idx="1365">
                  <c:v>0.52180086743283938</c:v>
                </c:pt>
                <c:pt idx="1366">
                  <c:v>0.52180086743805965</c:v>
                </c:pt>
                <c:pt idx="1367">
                  <c:v>0.52180086743811183</c:v>
                </c:pt>
                <c:pt idx="1368">
                  <c:v>0.5230635019709744</c:v>
                </c:pt>
                <c:pt idx="1369">
                  <c:v>0.52497611770052655</c:v>
                </c:pt>
                <c:pt idx="1370">
                  <c:v>0.52581826336189219</c:v>
                </c:pt>
                <c:pt idx="1371">
                  <c:v>0.52582668481850581</c:v>
                </c:pt>
                <c:pt idx="1372">
                  <c:v>0.52582676903307202</c:v>
                </c:pt>
                <c:pt idx="1373">
                  <c:v>0.5258267698752177</c:v>
                </c:pt>
                <c:pt idx="1374">
                  <c:v>0.52617250667128279</c:v>
                </c:pt>
                <c:pt idx="1375">
                  <c:v>0.52760277276244461</c:v>
                </c:pt>
                <c:pt idx="1376">
                  <c:v>0.53079696273914556</c:v>
                </c:pt>
                <c:pt idx="1377">
                  <c:v>0.53619587010947645</c:v>
                </c:pt>
                <c:pt idx="1378">
                  <c:v>0.54220986309584074</c:v>
                </c:pt>
                <c:pt idx="1379">
                  <c:v>0.5475595695553761</c:v>
                </c:pt>
                <c:pt idx="1380">
                  <c:v>0.55222336270217054</c:v>
                </c:pt>
                <c:pt idx="1381">
                  <c:v>0.55497606921916987</c:v>
                </c:pt>
                <c:pt idx="1382">
                  <c:v>0.55500359628433982</c:v>
                </c:pt>
                <c:pt idx="1383">
                  <c:v>0.55500387155499153</c:v>
                </c:pt>
                <c:pt idx="1384">
                  <c:v>0.55500387430769804</c:v>
                </c:pt>
                <c:pt idx="1385">
                  <c:v>0.55500387433522513</c:v>
                </c:pt>
                <c:pt idx="1386">
                  <c:v>0.55500387433550036</c:v>
                </c:pt>
                <c:pt idx="1387">
                  <c:v>0.55500387433550313</c:v>
                </c:pt>
                <c:pt idx="1388">
                  <c:v>0.55500387433550313</c:v>
                </c:pt>
                <c:pt idx="1389">
                  <c:v>0.55500387433550313</c:v>
                </c:pt>
                <c:pt idx="1390">
                  <c:v>0.55500387433550313</c:v>
                </c:pt>
                <c:pt idx="1391">
                  <c:v>0.55500387433550313</c:v>
                </c:pt>
                <c:pt idx="1392">
                  <c:v>0.55500387433550313</c:v>
                </c:pt>
                <c:pt idx="1393">
                  <c:v>0.55500387433550313</c:v>
                </c:pt>
                <c:pt idx="1394">
                  <c:v>0.55500387433550313</c:v>
                </c:pt>
                <c:pt idx="1395">
                  <c:v>0.55500387433550313</c:v>
                </c:pt>
                <c:pt idx="1396">
                  <c:v>0.55500387433550313</c:v>
                </c:pt>
                <c:pt idx="1397">
                  <c:v>0.55528128444183156</c:v>
                </c:pt>
                <c:pt idx="1398">
                  <c:v>0.55592818979079317</c:v>
                </c:pt>
                <c:pt idx="1399">
                  <c:v>0.55693043789074026</c:v>
                </c:pt>
                <c:pt idx="1400">
                  <c:v>0.55826649728724975</c:v>
                </c:pt>
                <c:pt idx="1401">
                  <c:v>0.55977619082132923</c:v>
                </c:pt>
                <c:pt idx="1402">
                  <c:v>0.56163581180759536</c:v>
                </c:pt>
                <c:pt idx="1403">
                  <c:v>0.56447866445388728</c:v>
                </c:pt>
                <c:pt idx="1404">
                  <c:v>0.56891133415799366</c:v>
                </c:pt>
                <c:pt idx="1405">
                  <c:v>0.57377188104122268</c:v>
                </c:pt>
                <c:pt idx="1406">
                  <c:v>0.57722487689054514</c:v>
                </c:pt>
                <c:pt idx="1407">
                  <c:v>0.57853820611278339</c:v>
                </c:pt>
                <c:pt idx="1408">
                  <c:v>0.5785513394050058</c:v>
                </c:pt>
                <c:pt idx="1409">
                  <c:v>0.57855147073792801</c:v>
                </c:pt>
                <c:pt idx="1410">
                  <c:v>0.57855147205125723</c:v>
                </c:pt>
                <c:pt idx="1411">
                  <c:v>0.5785514720643905</c:v>
                </c:pt>
                <c:pt idx="1412">
                  <c:v>0.57855147206452184</c:v>
                </c:pt>
                <c:pt idx="1413">
                  <c:v>0.57855147206452318</c:v>
                </c:pt>
                <c:pt idx="1414">
                  <c:v>0.57855147206452318</c:v>
                </c:pt>
                <c:pt idx="1415">
                  <c:v>0.57855147206452318</c:v>
                </c:pt>
                <c:pt idx="1416">
                  <c:v>0.57855147206452318</c:v>
                </c:pt>
                <c:pt idx="1417">
                  <c:v>0.57855147206452318</c:v>
                </c:pt>
                <c:pt idx="1418">
                  <c:v>0.57855147206452318</c:v>
                </c:pt>
                <c:pt idx="1419">
                  <c:v>0.57855147206452318</c:v>
                </c:pt>
                <c:pt idx="1420">
                  <c:v>0.57855147206452318</c:v>
                </c:pt>
                <c:pt idx="1421">
                  <c:v>0.57989332638345781</c:v>
                </c:pt>
                <c:pt idx="1422">
                  <c:v>0.58232863333724216</c:v>
                </c:pt>
                <c:pt idx="1423">
                  <c:v>0.58382109284523154</c:v>
                </c:pt>
                <c:pt idx="1424">
                  <c:v>0.58383601744031144</c:v>
                </c:pt>
                <c:pt idx="1425">
                  <c:v>0.58383616668626226</c:v>
                </c:pt>
                <c:pt idx="1426">
                  <c:v>0.58383616817872175</c:v>
                </c:pt>
                <c:pt idx="1427">
                  <c:v>0.58383616819364637</c:v>
                </c:pt>
                <c:pt idx="1428">
                  <c:v>0.58383616819379558</c:v>
                </c:pt>
                <c:pt idx="1429">
                  <c:v>0.58383616819379713</c:v>
                </c:pt>
                <c:pt idx="1430">
                  <c:v>0.58463193392473178</c:v>
                </c:pt>
                <c:pt idx="1431">
                  <c:v>0.58700331512329296</c:v>
                </c:pt>
                <c:pt idx="1432">
                  <c:v>0.59095299894165654</c:v>
                </c:pt>
                <c:pt idx="1433">
                  <c:v>0.59513695618036877</c:v>
                </c:pt>
                <c:pt idx="1434">
                  <c:v>0.5986674138929996</c:v>
                </c:pt>
                <c:pt idx="1435">
                  <c:v>0.60040045739679393</c:v>
                </c:pt>
                <c:pt idx="1436">
                  <c:v>0.60042242762868459</c:v>
                </c:pt>
                <c:pt idx="1437">
                  <c:v>0.60042264733100348</c:v>
                </c:pt>
                <c:pt idx="1438">
                  <c:v>0.6004226495280266</c:v>
                </c:pt>
                <c:pt idx="1439">
                  <c:v>0.60042264954999691</c:v>
                </c:pt>
                <c:pt idx="1440">
                  <c:v>0.60042264955021651</c:v>
                </c:pt>
                <c:pt idx="1441">
                  <c:v>0.60089461814503164</c:v>
                </c:pt>
                <c:pt idx="1442">
                  <c:v>0.60149470241184044</c:v>
                </c:pt>
                <c:pt idx="1443">
                  <c:v>0.60168146464196171</c:v>
                </c:pt>
                <c:pt idx="1444">
                  <c:v>0.60168333226426285</c:v>
                </c:pt>
                <c:pt idx="1445">
                  <c:v>0.60168335094048586</c:v>
                </c:pt>
                <c:pt idx="1446">
                  <c:v>0.60168335112724813</c:v>
                </c:pt>
                <c:pt idx="1447">
                  <c:v>0.60232671538892635</c:v>
                </c:pt>
                <c:pt idx="1448">
                  <c:v>0.60379945069435748</c:v>
                </c:pt>
                <c:pt idx="1449">
                  <c:v>0.60510928310999212</c:v>
                </c:pt>
                <c:pt idx="1450">
                  <c:v>0.60561741014106407</c:v>
                </c:pt>
                <c:pt idx="1451">
                  <c:v>0.6056842158207898</c:v>
                </c:pt>
                <c:pt idx="1452">
                  <c:v>0.60568488387758701</c:v>
                </c:pt>
                <c:pt idx="1453">
                  <c:v>0.605684890558155</c:v>
                </c:pt>
                <c:pt idx="1454">
                  <c:v>0.60568489062496067</c:v>
                </c:pt>
                <c:pt idx="1455">
                  <c:v>0.60568489062562869</c:v>
                </c:pt>
                <c:pt idx="1456">
                  <c:v>0.60568489062563535</c:v>
                </c:pt>
                <c:pt idx="1457">
                  <c:v>0.60568489062563546</c:v>
                </c:pt>
                <c:pt idx="1458">
                  <c:v>0.60568489062563546</c:v>
                </c:pt>
                <c:pt idx="1459">
                  <c:v>0.60568489062563546</c:v>
                </c:pt>
                <c:pt idx="1460">
                  <c:v>0.60568489062563546</c:v>
                </c:pt>
                <c:pt idx="1461">
                  <c:v>0.60568489062563546</c:v>
                </c:pt>
                <c:pt idx="1462">
                  <c:v>0.60568489062563546</c:v>
                </c:pt>
                <c:pt idx="1463">
                  <c:v>0.60568489062563546</c:v>
                </c:pt>
                <c:pt idx="1464">
                  <c:v>0.60568489062563546</c:v>
                </c:pt>
                <c:pt idx="1465">
                  <c:v>0.60568489062563546</c:v>
                </c:pt>
                <c:pt idx="1466">
                  <c:v>0.60568489062563546</c:v>
                </c:pt>
                <c:pt idx="1467">
                  <c:v>0.60568489062563546</c:v>
                </c:pt>
                <c:pt idx="1468">
                  <c:v>0.60568489062563546</c:v>
                </c:pt>
                <c:pt idx="1469">
                  <c:v>0.60568489062563546</c:v>
                </c:pt>
                <c:pt idx="1470">
                  <c:v>0.60568489062563546</c:v>
                </c:pt>
                <c:pt idx="1471">
                  <c:v>0.60568489062563546</c:v>
                </c:pt>
                <c:pt idx="1472">
                  <c:v>0.60568489062563546</c:v>
                </c:pt>
                <c:pt idx="1473">
                  <c:v>0.60568489062563546</c:v>
                </c:pt>
                <c:pt idx="1474">
                  <c:v>0.60568489062563546</c:v>
                </c:pt>
                <c:pt idx="1475">
                  <c:v>0.60568489062563546</c:v>
                </c:pt>
                <c:pt idx="1476">
                  <c:v>0.60568489062563546</c:v>
                </c:pt>
                <c:pt idx="1477">
                  <c:v>0.60568489062563546</c:v>
                </c:pt>
                <c:pt idx="1478">
                  <c:v>0.60568489062563546</c:v>
                </c:pt>
                <c:pt idx="1479">
                  <c:v>0.60568489062563546</c:v>
                </c:pt>
                <c:pt idx="1480">
                  <c:v>0.60568489062563546</c:v>
                </c:pt>
                <c:pt idx="1481">
                  <c:v>0.60568489062563546</c:v>
                </c:pt>
                <c:pt idx="1482">
                  <c:v>0.60568489062563546</c:v>
                </c:pt>
                <c:pt idx="1483">
                  <c:v>0.60568489062563546</c:v>
                </c:pt>
                <c:pt idx="1484">
                  <c:v>0.60568489062563546</c:v>
                </c:pt>
                <c:pt idx="1485">
                  <c:v>0.60568489062563546</c:v>
                </c:pt>
                <c:pt idx="1486">
                  <c:v>0.60568489062563546</c:v>
                </c:pt>
                <c:pt idx="1487">
                  <c:v>0.60568489062563546</c:v>
                </c:pt>
                <c:pt idx="1488">
                  <c:v>0.60568489062563546</c:v>
                </c:pt>
                <c:pt idx="1489">
                  <c:v>0.60568489062563546</c:v>
                </c:pt>
                <c:pt idx="1490">
                  <c:v>0.60568489062563546</c:v>
                </c:pt>
                <c:pt idx="1491">
                  <c:v>0.60568489062563546</c:v>
                </c:pt>
                <c:pt idx="1492">
                  <c:v>0.60568489062563546</c:v>
                </c:pt>
                <c:pt idx="1493">
                  <c:v>0.60568489062563546</c:v>
                </c:pt>
                <c:pt idx="1494">
                  <c:v>0.60568489062563546</c:v>
                </c:pt>
                <c:pt idx="1495">
                  <c:v>0.60568489062563546</c:v>
                </c:pt>
                <c:pt idx="1496">
                  <c:v>0.60568489062563546</c:v>
                </c:pt>
                <c:pt idx="1497">
                  <c:v>0.60568489062563546</c:v>
                </c:pt>
                <c:pt idx="1498">
                  <c:v>0.60568489062563546</c:v>
                </c:pt>
                <c:pt idx="1499">
                  <c:v>0.60568489062563546</c:v>
                </c:pt>
                <c:pt idx="1500">
                  <c:v>0.60568489062563546</c:v>
                </c:pt>
                <c:pt idx="1501">
                  <c:v>0.60568489062563546</c:v>
                </c:pt>
                <c:pt idx="1502">
                  <c:v>0.60568489062563546</c:v>
                </c:pt>
                <c:pt idx="1503">
                  <c:v>0.60568489062563546</c:v>
                </c:pt>
                <c:pt idx="1504">
                  <c:v>0.60568489062563546</c:v>
                </c:pt>
                <c:pt idx="1505">
                  <c:v>0.60568489062563546</c:v>
                </c:pt>
                <c:pt idx="1506">
                  <c:v>0.60568489062563546</c:v>
                </c:pt>
                <c:pt idx="1507">
                  <c:v>0.60568489062563546</c:v>
                </c:pt>
                <c:pt idx="1508">
                  <c:v>0.60568489062563546</c:v>
                </c:pt>
                <c:pt idx="1509">
                  <c:v>0.60568489062563546</c:v>
                </c:pt>
                <c:pt idx="1510">
                  <c:v>0.60568489062563546</c:v>
                </c:pt>
                <c:pt idx="1511">
                  <c:v>0.60568489062563546</c:v>
                </c:pt>
                <c:pt idx="1512">
                  <c:v>0.60568489062563546</c:v>
                </c:pt>
                <c:pt idx="1513">
                  <c:v>0.60568489062563546</c:v>
                </c:pt>
                <c:pt idx="1514">
                  <c:v>0.60568489062563546</c:v>
                </c:pt>
                <c:pt idx="1515">
                  <c:v>0.60568489062563546</c:v>
                </c:pt>
                <c:pt idx="1516">
                  <c:v>0.60568489062563546</c:v>
                </c:pt>
                <c:pt idx="1517">
                  <c:v>0.60568489062563546</c:v>
                </c:pt>
                <c:pt idx="1518">
                  <c:v>0.60568489062563546</c:v>
                </c:pt>
                <c:pt idx="1519">
                  <c:v>0.60568489062563546</c:v>
                </c:pt>
                <c:pt idx="1520">
                  <c:v>0.60568489062563546</c:v>
                </c:pt>
                <c:pt idx="1521">
                  <c:v>0.60568489062563546</c:v>
                </c:pt>
                <c:pt idx="1522">
                  <c:v>0.60568489062563546</c:v>
                </c:pt>
                <c:pt idx="1523">
                  <c:v>0.60568489062563546</c:v>
                </c:pt>
                <c:pt idx="1524">
                  <c:v>0.60582335318428382</c:v>
                </c:pt>
                <c:pt idx="1525">
                  <c:v>0.60726831940383852</c:v>
                </c:pt>
                <c:pt idx="1526">
                  <c:v>0.60978258203586988</c:v>
                </c:pt>
                <c:pt idx="1527">
                  <c:v>0.61291555565925604</c:v>
                </c:pt>
                <c:pt idx="1528">
                  <c:v>0.61597390928720719</c:v>
                </c:pt>
                <c:pt idx="1529">
                  <c:v>0.61842842560468669</c:v>
                </c:pt>
                <c:pt idx="1530">
                  <c:v>0.6200597657974094</c:v>
                </c:pt>
                <c:pt idx="1531">
                  <c:v>0.62074368486115628</c:v>
                </c:pt>
                <c:pt idx="1532">
                  <c:v>0.62075052405179376</c:v>
                </c:pt>
                <c:pt idx="1533">
                  <c:v>0.62075059244370012</c:v>
                </c:pt>
                <c:pt idx="1534">
                  <c:v>0.62075059312761915</c:v>
                </c:pt>
                <c:pt idx="1535">
                  <c:v>0.62075059313445835</c:v>
                </c:pt>
                <c:pt idx="1536">
                  <c:v>0.62075059313452674</c:v>
                </c:pt>
                <c:pt idx="1537">
                  <c:v>0.62075059313452741</c:v>
                </c:pt>
                <c:pt idx="1538">
                  <c:v>0.62075059313452741</c:v>
                </c:pt>
                <c:pt idx="1539">
                  <c:v>0.62075059313452741</c:v>
                </c:pt>
                <c:pt idx="1540">
                  <c:v>0.62075059313452741</c:v>
                </c:pt>
                <c:pt idx="1541">
                  <c:v>0.62075059313452741</c:v>
                </c:pt>
                <c:pt idx="1542">
                  <c:v>0.62075059313452741</c:v>
                </c:pt>
                <c:pt idx="1543">
                  <c:v>0.62075059313452741</c:v>
                </c:pt>
                <c:pt idx="1544">
                  <c:v>0.62075059313452741</c:v>
                </c:pt>
                <c:pt idx="1545">
                  <c:v>0.62075059313452741</c:v>
                </c:pt>
                <c:pt idx="1546">
                  <c:v>0.62075059313452741</c:v>
                </c:pt>
                <c:pt idx="1547">
                  <c:v>0.62075059313452741</c:v>
                </c:pt>
                <c:pt idx="1548">
                  <c:v>0.62075059313452741</c:v>
                </c:pt>
                <c:pt idx="1549">
                  <c:v>0.62075059313452741</c:v>
                </c:pt>
                <c:pt idx="1550">
                  <c:v>0.62075059313452741</c:v>
                </c:pt>
                <c:pt idx="1551">
                  <c:v>0.62075059313452741</c:v>
                </c:pt>
                <c:pt idx="1552">
                  <c:v>0.62075059313452741</c:v>
                </c:pt>
                <c:pt idx="1553">
                  <c:v>0.62075059313452741</c:v>
                </c:pt>
                <c:pt idx="1554">
                  <c:v>0.62075059313452741</c:v>
                </c:pt>
                <c:pt idx="1555">
                  <c:v>0.62075059313452741</c:v>
                </c:pt>
                <c:pt idx="1556">
                  <c:v>0.62075059313452741</c:v>
                </c:pt>
                <c:pt idx="1557">
                  <c:v>0.62075059313452741</c:v>
                </c:pt>
                <c:pt idx="1558">
                  <c:v>0.62075059313452741</c:v>
                </c:pt>
                <c:pt idx="1559">
                  <c:v>0.62075059313452741</c:v>
                </c:pt>
                <c:pt idx="1560">
                  <c:v>0.62075059313452741</c:v>
                </c:pt>
                <c:pt idx="1561">
                  <c:v>0.62075059313452741</c:v>
                </c:pt>
                <c:pt idx="1562">
                  <c:v>0.62075059313452741</c:v>
                </c:pt>
                <c:pt idx="1563">
                  <c:v>0.62075059313452741</c:v>
                </c:pt>
                <c:pt idx="1564">
                  <c:v>0.62075059313452741</c:v>
                </c:pt>
                <c:pt idx="1565">
                  <c:v>0.62075059313452741</c:v>
                </c:pt>
                <c:pt idx="1566">
                  <c:v>0.62075059313452741</c:v>
                </c:pt>
                <c:pt idx="1567">
                  <c:v>0.62075059313452741</c:v>
                </c:pt>
                <c:pt idx="1568">
                  <c:v>0.62075059313452741</c:v>
                </c:pt>
                <c:pt idx="1569">
                  <c:v>0.62075059313452741</c:v>
                </c:pt>
                <c:pt idx="1570">
                  <c:v>0.62075059313452741</c:v>
                </c:pt>
                <c:pt idx="1571">
                  <c:v>0.62075059313452741</c:v>
                </c:pt>
                <c:pt idx="1572">
                  <c:v>0.62075059313452741</c:v>
                </c:pt>
                <c:pt idx="1573">
                  <c:v>0.62075059313452741</c:v>
                </c:pt>
                <c:pt idx="1574">
                  <c:v>0.62075059313452741</c:v>
                </c:pt>
                <c:pt idx="1575">
                  <c:v>0.62075059313452741</c:v>
                </c:pt>
                <c:pt idx="1576">
                  <c:v>0.62075059313452741</c:v>
                </c:pt>
                <c:pt idx="1577">
                  <c:v>0.62075059313452741</c:v>
                </c:pt>
                <c:pt idx="1578">
                  <c:v>0.62075059313452741</c:v>
                </c:pt>
                <c:pt idx="1579">
                  <c:v>0.62075059313452741</c:v>
                </c:pt>
                <c:pt idx="1580">
                  <c:v>0.62075059313452741</c:v>
                </c:pt>
                <c:pt idx="1581">
                  <c:v>0.62075059313452741</c:v>
                </c:pt>
                <c:pt idx="1582">
                  <c:v>0.62075059313452741</c:v>
                </c:pt>
                <c:pt idx="1583">
                  <c:v>0.62075059313452741</c:v>
                </c:pt>
                <c:pt idx="1584">
                  <c:v>0.62075059313452741</c:v>
                </c:pt>
                <c:pt idx="1585">
                  <c:v>0.62075059313452741</c:v>
                </c:pt>
                <c:pt idx="1586">
                  <c:v>0.62075059313452741</c:v>
                </c:pt>
                <c:pt idx="1587">
                  <c:v>0.62075059313452741</c:v>
                </c:pt>
                <c:pt idx="1588">
                  <c:v>0.62075059313452741</c:v>
                </c:pt>
                <c:pt idx="1589">
                  <c:v>0.62075059313452741</c:v>
                </c:pt>
                <c:pt idx="1590">
                  <c:v>0.62075059313452741</c:v>
                </c:pt>
                <c:pt idx="1591">
                  <c:v>0.62075059313452741</c:v>
                </c:pt>
                <c:pt idx="1592">
                  <c:v>0.62075059313452741</c:v>
                </c:pt>
                <c:pt idx="1593">
                  <c:v>0.62075059313452741</c:v>
                </c:pt>
                <c:pt idx="1594">
                  <c:v>0.62075059313452741</c:v>
                </c:pt>
                <c:pt idx="1595">
                  <c:v>0.62075059313452741</c:v>
                </c:pt>
                <c:pt idx="1596">
                  <c:v>0.62075059313452741</c:v>
                </c:pt>
                <c:pt idx="1597">
                  <c:v>0.62075059313452741</c:v>
                </c:pt>
                <c:pt idx="1598">
                  <c:v>0.62075059313452741</c:v>
                </c:pt>
                <c:pt idx="1599">
                  <c:v>0.62075059313452741</c:v>
                </c:pt>
                <c:pt idx="1600">
                  <c:v>0.62075059313452741</c:v>
                </c:pt>
                <c:pt idx="1601">
                  <c:v>0.620768736862927</c:v>
                </c:pt>
                <c:pt idx="1602">
                  <c:v>0.62076891830021108</c:v>
                </c:pt>
                <c:pt idx="1603">
                  <c:v>0.62076892011458384</c:v>
                </c:pt>
                <c:pt idx="1604">
                  <c:v>0.62076892013272755</c:v>
                </c:pt>
                <c:pt idx="1605">
                  <c:v>0.62076892013290907</c:v>
                </c:pt>
                <c:pt idx="1606">
                  <c:v>0.62076892013291085</c:v>
                </c:pt>
                <c:pt idx="1607">
                  <c:v>0.62076892013291085</c:v>
                </c:pt>
                <c:pt idx="1608">
                  <c:v>0.62076892013291085</c:v>
                </c:pt>
                <c:pt idx="1609">
                  <c:v>0.62076892013291085</c:v>
                </c:pt>
                <c:pt idx="1610">
                  <c:v>0.62076892013291085</c:v>
                </c:pt>
                <c:pt idx="1611">
                  <c:v>0.62076892013291085</c:v>
                </c:pt>
                <c:pt idx="1612">
                  <c:v>0.62076892013291085</c:v>
                </c:pt>
                <c:pt idx="1613">
                  <c:v>0.62076892013291085</c:v>
                </c:pt>
                <c:pt idx="1614">
                  <c:v>0.62076892013291085</c:v>
                </c:pt>
                <c:pt idx="1615">
                  <c:v>0.62076892013291085</c:v>
                </c:pt>
                <c:pt idx="1616">
                  <c:v>0.62076892013291085</c:v>
                </c:pt>
                <c:pt idx="1617">
                  <c:v>0.62076892013291085</c:v>
                </c:pt>
                <c:pt idx="1618">
                  <c:v>0.62076892013291085</c:v>
                </c:pt>
                <c:pt idx="1619">
                  <c:v>0.62076892013291085</c:v>
                </c:pt>
                <c:pt idx="1620">
                  <c:v>0.62076892013291085</c:v>
                </c:pt>
                <c:pt idx="1621">
                  <c:v>0.62076892013291085</c:v>
                </c:pt>
                <c:pt idx="1622">
                  <c:v>0.62076892013291085</c:v>
                </c:pt>
                <c:pt idx="1623">
                  <c:v>0.62076892013291085</c:v>
                </c:pt>
                <c:pt idx="1624">
                  <c:v>0.62076892013291085</c:v>
                </c:pt>
                <c:pt idx="1625">
                  <c:v>0.62076892013291085</c:v>
                </c:pt>
                <c:pt idx="1626">
                  <c:v>0.62076892013291085</c:v>
                </c:pt>
                <c:pt idx="1627">
                  <c:v>0.6212273232712705</c:v>
                </c:pt>
                <c:pt idx="1628">
                  <c:v>0.62298029955995504</c:v>
                </c:pt>
                <c:pt idx="1629">
                  <c:v>0.62554557304507319</c:v>
                </c:pt>
                <c:pt idx="1630">
                  <c:v>0.62813632083898796</c:v>
                </c:pt>
                <c:pt idx="1631">
                  <c:v>0.62985013359241671</c:v>
                </c:pt>
                <c:pt idx="1632">
                  <c:v>0.63025385975197201</c:v>
                </c:pt>
                <c:pt idx="1633">
                  <c:v>0.6302578970135676</c:v>
                </c:pt>
                <c:pt idx="1634">
                  <c:v>0.63025793738618352</c:v>
                </c:pt>
                <c:pt idx="1635">
                  <c:v>0.63025793778990968</c:v>
                </c:pt>
                <c:pt idx="1636">
                  <c:v>0.63025793779394701</c:v>
                </c:pt>
                <c:pt idx="1637">
                  <c:v>0.63025793779398731</c:v>
                </c:pt>
                <c:pt idx="1638">
                  <c:v>0.63025793779398775</c:v>
                </c:pt>
                <c:pt idx="1639">
                  <c:v>0.63025793779398775</c:v>
                </c:pt>
                <c:pt idx="1640">
                  <c:v>0.63025793779398775</c:v>
                </c:pt>
                <c:pt idx="1641">
                  <c:v>0.63025793779398775</c:v>
                </c:pt>
                <c:pt idx="1642">
                  <c:v>0.63025793779398775</c:v>
                </c:pt>
                <c:pt idx="1643">
                  <c:v>0.63025793779398775</c:v>
                </c:pt>
                <c:pt idx="1644">
                  <c:v>0.63025793779398775</c:v>
                </c:pt>
                <c:pt idx="1645">
                  <c:v>0.63025793779398775</c:v>
                </c:pt>
                <c:pt idx="1646">
                  <c:v>0.63025793779398775</c:v>
                </c:pt>
                <c:pt idx="1647">
                  <c:v>0.63025793779398775</c:v>
                </c:pt>
                <c:pt idx="1648">
                  <c:v>0.63025793779398775</c:v>
                </c:pt>
                <c:pt idx="1649">
                  <c:v>0.63025793779398775</c:v>
                </c:pt>
                <c:pt idx="1650">
                  <c:v>0.63025793779398775</c:v>
                </c:pt>
                <c:pt idx="1651">
                  <c:v>0.63025793779398775</c:v>
                </c:pt>
                <c:pt idx="1652">
                  <c:v>0.63025793779398775</c:v>
                </c:pt>
                <c:pt idx="1653">
                  <c:v>0.63025793779398775</c:v>
                </c:pt>
                <c:pt idx="1654">
                  <c:v>0.63025793779398775</c:v>
                </c:pt>
                <c:pt idx="1655">
                  <c:v>0.63025793779398775</c:v>
                </c:pt>
                <c:pt idx="1656">
                  <c:v>0.63025793779398775</c:v>
                </c:pt>
                <c:pt idx="1657">
                  <c:v>0.63025793779398775</c:v>
                </c:pt>
                <c:pt idx="1658">
                  <c:v>0.63025793779398775</c:v>
                </c:pt>
                <c:pt idx="1659">
                  <c:v>0.63025793779398775</c:v>
                </c:pt>
                <c:pt idx="1660">
                  <c:v>0.63025793779398775</c:v>
                </c:pt>
                <c:pt idx="1661">
                  <c:v>0.63025793779398775</c:v>
                </c:pt>
                <c:pt idx="1662">
                  <c:v>0.63025793779398775</c:v>
                </c:pt>
                <c:pt idx="1663">
                  <c:v>0.63025793779398775</c:v>
                </c:pt>
                <c:pt idx="1664">
                  <c:v>0.63025793779398775</c:v>
                </c:pt>
                <c:pt idx="1665">
                  <c:v>0.63025793779398775</c:v>
                </c:pt>
                <c:pt idx="1666">
                  <c:v>0.63025793779398775</c:v>
                </c:pt>
                <c:pt idx="1667">
                  <c:v>0.63025793779398775</c:v>
                </c:pt>
                <c:pt idx="1668">
                  <c:v>0.63025793779398775</c:v>
                </c:pt>
                <c:pt idx="1669">
                  <c:v>0.63025793779398775</c:v>
                </c:pt>
                <c:pt idx="1670">
                  <c:v>0.63025793779398775</c:v>
                </c:pt>
                <c:pt idx="1671">
                  <c:v>0.63025793779398775</c:v>
                </c:pt>
                <c:pt idx="1672">
                  <c:v>0.63025793779398775</c:v>
                </c:pt>
                <c:pt idx="1673">
                  <c:v>0.63025793779398775</c:v>
                </c:pt>
                <c:pt idx="1674">
                  <c:v>0.63025793779398775</c:v>
                </c:pt>
                <c:pt idx="1675">
                  <c:v>0.63025793779398775</c:v>
                </c:pt>
                <c:pt idx="1676">
                  <c:v>0.63025793779398775</c:v>
                </c:pt>
                <c:pt idx="1677">
                  <c:v>0.63025793779398775</c:v>
                </c:pt>
                <c:pt idx="1678">
                  <c:v>0.63025793779398775</c:v>
                </c:pt>
                <c:pt idx="1679">
                  <c:v>0.63025793779398775</c:v>
                </c:pt>
                <c:pt idx="1680">
                  <c:v>0.63025793779398775</c:v>
                </c:pt>
                <c:pt idx="1681">
                  <c:v>0.63025793779398775</c:v>
                </c:pt>
                <c:pt idx="1682">
                  <c:v>0.63025793779398775</c:v>
                </c:pt>
                <c:pt idx="1683">
                  <c:v>0.63025793779398775</c:v>
                </c:pt>
                <c:pt idx="1684">
                  <c:v>0.63025793779398775</c:v>
                </c:pt>
                <c:pt idx="1685">
                  <c:v>0.63025793779398775</c:v>
                </c:pt>
                <c:pt idx="1686">
                  <c:v>0.63025793779398775</c:v>
                </c:pt>
                <c:pt idx="1687">
                  <c:v>0.63025793779398775</c:v>
                </c:pt>
                <c:pt idx="1688">
                  <c:v>0.63025793779398775</c:v>
                </c:pt>
                <c:pt idx="1689">
                  <c:v>0.63025793779398775</c:v>
                </c:pt>
                <c:pt idx="1690">
                  <c:v>0.63025793779398775</c:v>
                </c:pt>
                <c:pt idx="1691">
                  <c:v>0.63025793779398775</c:v>
                </c:pt>
                <c:pt idx="1692">
                  <c:v>0.63025793779398775</c:v>
                </c:pt>
                <c:pt idx="1693">
                  <c:v>0.63025793779398775</c:v>
                </c:pt>
                <c:pt idx="1694">
                  <c:v>0.63025793779398775</c:v>
                </c:pt>
                <c:pt idx="1695">
                  <c:v>0.63025793779398775</c:v>
                </c:pt>
                <c:pt idx="1696">
                  <c:v>0.63025793779398775</c:v>
                </c:pt>
                <c:pt idx="1697">
                  <c:v>0.63025793779398775</c:v>
                </c:pt>
                <c:pt idx="1698">
                  <c:v>0.63025793779398775</c:v>
                </c:pt>
                <c:pt idx="1699">
                  <c:v>0.63025793779398775</c:v>
                </c:pt>
                <c:pt idx="1700">
                  <c:v>0.63025793779398775</c:v>
                </c:pt>
                <c:pt idx="1701">
                  <c:v>0.63025793779398775</c:v>
                </c:pt>
                <c:pt idx="1702">
                  <c:v>0.63025793779398775</c:v>
                </c:pt>
                <c:pt idx="1703">
                  <c:v>0.63025793779398775</c:v>
                </c:pt>
                <c:pt idx="1704">
                  <c:v>0.63025793779398775</c:v>
                </c:pt>
                <c:pt idx="1705">
                  <c:v>0.63025793779398775</c:v>
                </c:pt>
                <c:pt idx="1706">
                  <c:v>0.63025793779398775</c:v>
                </c:pt>
                <c:pt idx="1707">
                  <c:v>0.63025793779398775</c:v>
                </c:pt>
                <c:pt idx="1708">
                  <c:v>0.63025793779398775</c:v>
                </c:pt>
                <c:pt idx="1709">
                  <c:v>0.63025793779398775</c:v>
                </c:pt>
                <c:pt idx="1710">
                  <c:v>0.63025793779398775</c:v>
                </c:pt>
                <c:pt idx="1711">
                  <c:v>0.63025793779398775</c:v>
                </c:pt>
                <c:pt idx="1712">
                  <c:v>0.63025793779398775</c:v>
                </c:pt>
                <c:pt idx="1713">
                  <c:v>0.63025793779398775</c:v>
                </c:pt>
                <c:pt idx="1714">
                  <c:v>0.63025793779398775</c:v>
                </c:pt>
                <c:pt idx="1715">
                  <c:v>0.63025793779398775</c:v>
                </c:pt>
                <c:pt idx="1716">
                  <c:v>0.63025793779398775</c:v>
                </c:pt>
                <c:pt idx="1717">
                  <c:v>0.63025793779398775</c:v>
                </c:pt>
                <c:pt idx="1718">
                  <c:v>0.63025793779398775</c:v>
                </c:pt>
                <c:pt idx="1719">
                  <c:v>0.63025793779398775</c:v>
                </c:pt>
                <c:pt idx="1720">
                  <c:v>0.63025793779398775</c:v>
                </c:pt>
                <c:pt idx="1721">
                  <c:v>0.63025793779398775</c:v>
                </c:pt>
                <c:pt idx="1722">
                  <c:v>0.63025793779398775</c:v>
                </c:pt>
                <c:pt idx="1723">
                  <c:v>0.63025793779398775</c:v>
                </c:pt>
                <c:pt idx="1724">
                  <c:v>0.63025793779398775</c:v>
                </c:pt>
                <c:pt idx="1725">
                  <c:v>0.63025793779398775</c:v>
                </c:pt>
                <c:pt idx="1726">
                  <c:v>0.63025793779398775</c:v>
                </c:pt>
                <c:pt idx="1727">
                  <c:v>0.63025793779398775</c:v>
                </c:pt>
                <c:pt idx="1728">
                  <c:v>0.63181471833855052</c:v>
                </c:pt>
                <c:pt idx="1729">
                  <c:v>0.63517799038571632</c:v>
                </c:pt>
                <c:pt idx="1730">
                  <c:v>0.63961383401450322</c:v>
                </c:pt>
                <c:pt idx="1731">
                  <c:v>0.64440248220969665</c:v>
                </c:pt>
                <c:pt idx="1732">
                  <c:v>0.64919026865925067</c:v>
                </c:pt>
                <c:pt idx="1733">
                  <c:v>0.65364848853485602</c:v>
                </c:pt>
                <c:pt idx="1734">
                  <c:v>0.65778206098169922</c:v>
                </c:pt>
                <c:pt idx="1735">
                  <c:v>0.6617524344082939</c:v>
                </c:pt>
                <c:pt idx="1736">
                  <c:v>0.6658631124759995</c:v>
                </c:pt>
                <c:pt idx="1737">
                  <c:v>0.66995855085989842</c:v>
                </c:pt>
                <c:pt idx="1738">
                  <c:v>0.67388969604445803</c:v>
                </c:pt>
                <c:pt idx="1739">
                  <c:v>0.67751651756234177</c:v>
                </c:pt>
                <c:pt idx="1740">
                  <c:v>0.68043441593417797</c:v>
                </c:pt>
                <c:pt idx="1741">
                  <c:v>0.68239346737289708</c:v>
                </c:pt>
                <c:pt idx="1742">
                  <c:v>0.68368404653561432</c:v>
                </c:pt>
                <c:pt idx="1743">
                  <c:v>0.68458794244032739</c:v>
                </c:pt>
                <c:pt idx="1744">
                  <c:v>0.68511381618822031</c:v>
                </c:pt>
                <c:pt idx="1745">
                  <c:v>0.68552493850305218</c:v>
                </c:pt>
                <c:pt idx="1746">
                  <c:v>0.68595316213865665</c:v>
                </c:pt>
                <c:pt idx="1747">
                  <c:v>0.68614739708338779</c:v>
                </c:pt>
                <c:pt idx="1748">
                  <c:v>0.68614933943283518</c:v>
                </c:pt>
                <c:pt idx="1749">
                  <c:v>0.68614935885632966</c:v>
                </c:pt>
                <c:pt idx="1750">
                  <c:v>0.68614935905056451</c:v>
                </c:pt>
                <c:pt idx="1751">
                  <c:v>0.68614935905250696</c:v>
                </c:pt>
                <c:pt idx="1752">
                  <c:v>0.68614935905252628</c:v>
                </c:pt>
                <c:pt idx="1753">
                  <c:v>0.6861493590525265</c:v>
                </c:pt>
                <c:pt idx="1754">
                  <c:v>0.6861493590525265</c:v>
                </c:pt>
                <c:pt idx="1755">
                  <c:v>0.6861493590525265</c:v>
                </c:pt>
                <c:pt idx="1756">
                  <c:v>0.6861493590525265</c:v>
                </c:pt>
                <c:pt idx="1757">
                  <c:v>0.6861493590525265</c:v>
                </c:pt>
                <c:pt idx="1758">
                  <c:v>0.6861493590525265</c:v>
                </c:pt>
                <c:pt idx="1759">
                  <c:v>0.6861493590525265</c:v>
                </c:pt>
                <c:pt idx="1760">
                  <c:v>0.6861493590525265</c:v>
                </c:pt>
                <c:pt idx="1761">
                  <c:v>0.6861493590525265</c:v>
                </c:pt>
                <c:pt idx="1762">
                  <c:v>0.6861493590525265</c:v>
                </c:pt>
                <c:pt idx="1763">
                  <c:v>0.6861493590525265</c:v>
                </c:pt>
                <c:pt idx="1764">
                  <c:v>0.6861493590525265</c:v>
                </c:pt>
                <c:pt idx="1765">
                  <c:v>0.68628733542011033</c:v>
                </c:pt>
                <c:pt idx="1766">
                  <c:v>0.68710170216644062</c:v>
                </c:pt>
                <c:pt idx="1767">
                  <c:v>0.6887985253902259</c:v>
                </c:pt>
                <c:pt idx="1768">
                  <c:v>0.69155574189124069</c:v>
                </c:pt>
                <c:pt idx="1769">
                  <c:v>0.69540891007364303</c:v>
                </c:pt>
                <c:pt idx="1770">
                  <c:v>0.7000613009321468</c:v>
                </c:pt>
                <c:pt idx="1771">
                  <c:v>0.70493713165423288</c:v>
                </c:pt>
                <c:pt idx="1772">
                  <c:v>0.70962866821968329</c:v>
                </c:pt>
                <c:pt idx="1773">
                  <c:v>0.71395465380346279</c:v>
                </c:pt>
                <c:pt idx="1774">
                  <c:v>0.71769163358848864</c:v>
                </c:pt>
                <c:pt idx="1775">
                  <c:v>0.72081026494240485</c:v>
                </c:pt>
                <c:pt idx="1776">
                  <c:v>0.72358750069493771</c:v>
                </c:pt>
                <c:pt idx="1777">
                  <c:v>0.72632961741744995</c:v>
                </c:pt>
                <c:pt idx="1778">
                  <c:v>0.72929854091317781</c:v>
                </c:pt>
                <c:pt idx="1779">
                  <c:v>0.73262840540663332</c:v>
                </c:pt>
                <c:pt idx="1780">
                  <c:v>0.73616348894431727</c:v>
                </c:pt>
                <c:pt idx="1781">
                  <c:v>0.73953583119717003</c:v>
                </c:pt>
                <c:pt idx="1782">
                  <c:v>0.74242690894621766</c:v>
                </c:pt>
                <c:pt idx="1783">
                  <c:v>0.74470752821722197</c:v>
                </c:pt>
                <c:pt idx="1784">
                  <c:v>0.74638766068691653</c:v>
                </c:pt>
                <c:pt idx="1785">
                  <c:v>0.74767545666621182</c:v>
                </c:pt>
                <c:pt idx="1786">
                  <c:v>0.74876509281949744</c:v>
                </c:pt>
                <c:pt idx="1787">
                  <c:v>0.74974457505864445</c:v>
                </c:pt>
                <c:pt idx="1788">
                  <c:v>0.75068099046170722</c:v>
                </c:pt>
                <c:pt idx="1789">
                  <c:v>0.7516493146458707</c:v>
                </c:pt>
                <c:pt idx="1790">
                  <c:v>0.75268712179661568</c:v>
                </c:pt>
                <c:pt idx="1791">
                  <c:v>0.75376616803723651</c:v>
                </c:pt>
                <c:pt idx="1792">
                  <c:v>0.75477817475770925</c:v>
                </c:pt>
                <c:pt idx="1793">
                  <c:v>0.75553310807026597</c:v>
                </c:pt>
                <c:pt idx="1794">
                  <c:v>0.75610021520971649</c:v>
                </c:pt>
                <c:pt idx="1795">
                  <c:v>0.75610588628111108</c:v>
                </c:pt>
                <c:pt idx="1796">
                  <c:v>0.75610594299182499</c:v>
                </c:pt>
                <c:pt idx="1797">
                  <c:v>0.75610594355893213</c:v>
                </c:pt>
                <c:pt idx="1798">
                  <c:v>0.75610594356460314</c:v>
                </c:pt>
                <c:pt idx="1799">
                  <c:v>0.75610594356465988</c:v>
                </c:pt>
                <c:pt idx="1800">
                  <c:v>0.75610594356466043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9B-4AB4-B479-841076B9DB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1497088"/>
        <c:axId val="1471497568"/>
      </c:scatterChart>
      <c:valAx>
        <c:axId val="1471497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0.48300924625085773"/>
              <c:y val="0.947095530338119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1497568"/>
        <c:crosses val="autoZero"/>
        <c:crossBetween val="midCat"/>
      </c:valAx>
      <c:valAx>
        <c:axId val="147149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Cumulative</a:t>
                </a:r>
                <a:r>
                  <a:rPr lang="en-GB" sz="1800" baseline="0"/>
                  <a:t> Regen Energy (kWh)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1.4937759336099586E-2"/>
              <c:y val="0.317955766558591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1497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WLTC_class_3!$F$12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WLTC_class_3!$F$13:$F$1813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WLTC_class_3!$G$12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WLTC_class_3!$G$13:$G$1813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WLTC_class_3!$F$12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WLTC_class_3!$F$13:$F$1813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WLTC_class_3!$G$13:$G$1813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WLTC_class_3!$F$12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WLTC_class_3!$F$13:$F$1813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WLTC_class_3!$C$13:$C$1813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WLTC_class_3!$G$13:$G$1813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5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9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588509</xdr:colOff>
      <xdr:row>13</xdr:row>
      <xdr:rowOff>67353</xdr:rowOff>
    </xdr:from>
    <xdr:to>
      <xdr:col>55</xdr:col>
      <xdr:colOff>595312</xdr:colOff>
      <xdr:row>64</xdr:row>
      <xdr:rowOff>71437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277A20E-551A-B431-37E1-D5DF4CC35C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55</xdr:col>
      <xdr:colOff>646321</xdr:colOff>
      <xdr:row>13</xdr:row>
      <xdr:rowOff>92460</xdr:rowOff>
    </xdr:from>
    <xdr:to>
      <xdr:col>76</xdr:col>
      <xdr:colOff>47624</xdr:colOff>
      <xdr:row>64</xdr:row>
      <xdr:rowOff>166685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88296D3-EB96-0383-6B46-73825EA671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386951</xdr:colOff>
      <xdr:row>125</xdr:row>
      <xdr:rowOff>35321</xdr:rowOff>
    </xdr:from>
    <xdr:to>
      <xdr:col>65</xdr:col>
      <xdr:colOff>47625</xdr:colOff>
      <xdr:row>147</xdr:row>
      <xdr:rowOff>127000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DB08047-81B9-B4EE-D012-BA2140C7C4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35</xdr:col>
      <xdr:colOff>476251</xdr:colOff>
      <xdr:row>66</xdr:row>
      <xdr:rowOff>79384</xdr:rowOff>
    </xdr:from>
    <xdr:to>
      <xdr:col>65</xdr:col>
      <xdr:colOff>158751</xdr:colOff>
      <xdr:row>94</xdr:row>
      <xdr:rowOff>158750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5C0C2D2-7317-CE92-281F-A43FF3063F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35</xdr:col>
      <xdr:colOff>446767</xdr:colOff>
      <xdr:row>95</xdr:row>
      <xdr:rowOff>117928</xdr:rowOff>
    </xdr:from>
    <xdr:to>
      <xdr:col>65</xdr:col>
      <xdr:colOff>63501</xdr:colOff>
      <xdr:row>124</xdr:row>
      <xdr:rowOff>63500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EC99604-55F4-3BF3-DB84-EDDBF03459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65</xdr:col>
      <xdr:colOff>265339</xdr:colOff>
      <xdr:row>125</xdr:row>
      <xdr:rowOff>47625</xdr:rowOff>
    </xdr:from>
    <xdr:to>
      <xdr:col>95</xdr:col>
      <xdr:colOff>333375</xdr:colOff>
      <xdr:row>148</xdr:row>
      <xdr:rowOff>142875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E391AF2-6565-BFB3-4EE8-DA334BFE2B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76</xdr:col>
      <xdr:colOff>115658</xdr:colOff>
      <xdr:row>13</xdr:row>
      <xdr:rowOff>125864</xdr:rowOff>
    </xdr:from>
    <xdr:to>
      <xdr:col>95</xdr:col>
      <xdr:colOff>380999</xdr:colOff>
      <xdr:row>64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65BF69E-4E88-A53C-0F73-81019F7B29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65</xdr:col>
      <xdr:colOff>285748</xdr:colOff>
      <xdr:row>96</xdr:row>
      <xdr:rowOff>0</xdr:rowOff>
    </xdr:from>
    <xdr:to>
      <xdr:col>95</xdr:col>
      <xdr:colOff>381000</xdr:colOff>
      <xdr:row>124</xdr:row>
      <xdr:rowOff>47625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E2588CC-8AB3-CA0C-0C0F-F74660E63D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35</xdr:col>
      <xdr:colOff>371812</xdr:colOff>
      <xdr:row>148</xdr:row>
      <xdr:rowOff>113957</xdr:rowOff>
    </xdr:from>
    <xdr:to>
      <xdr:col>65</xdr:col>
      <xdr:colOff>9523</xdr:colOff>
      <xdr:row>171</xdr:row>
      <xdr:rowOff>109536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31C30EB-9875-1B31-E653-4D29C15E12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35</xdr:col>
      <xdr:colOff>357186</xdr:colOff>
      <xdr:row>172</xdr:row>
      <xdr:rowOff>49211</xdr:rowOff>
    </xdr:from>
    <xdr:to>
      <xdr:col>65</xdr:col>
      <xdr:colOff>119061</xdr:colOff>
      <xdr:row>194</xdr:row>
      <xdr:rowOff>166686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71B7C1D-0E9C-C861-745D-41E17C641C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65</xdr:col>
      <xdr:colOff>365125</xdr:colOff>
      <xdr:row>65</xdr:row>
      <xdr:rowOff>168273</xdr:rowOff>
    </xdr:from>
    <xdr:to>
      <xdr:col>95</xdr:col>
      <xdr:colOff>333375</xdr:colOff>
      <xdr:row>95</xdr:row>
      <xdr:rowOff>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6956C976-076D-0CDA-ED9B-44DA3D2EDC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65</xdr:col>
      <xdr:colOff>285750</xdr:colOff>
      <xdr:row>149</xdr:row>
      <xdr:rowOff>127000</xdr:rowOff>
    </xdr:from>
    <xdr:to>
      <xdr:col>95</xdr:col>
      <xdr:colOff>381000</xdr:colOff>
      <xdr:row>195</xdr:row>
      <xdr:rowOff>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24631254-D016-ACB0-8E8A-AFE84BF59A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C32" sqref="C32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2" t="s">
        <v>0</v>
      </c>
    </row>
    <row r="3" spans="3:4" x14ac:dyDescent="0.25">
      <c r="C3" s="13" t="s">
        <v>1</v>
      </c>
      <c r="D3" s="13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3" t="s">
        <v>8</v>
      </c>
      <c r="D10" s="13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3" t="s">
        <v>16</v>
      </c>
      <c r="D20" s="13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3" t="s">
        <v>23</v>
      </c>
    </row>
    <row r="29" spans="3:4" x14ac:dyDescent="0.25">
      <c r="D29" s="13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R1813"/>
  <sheetViews>
    <sheetView tabSelected="1" zoomScale="50" zoomScaleNormal="50" zoomScaleSheetLayoutView="20" workbookViewId="0">
      <pane ySplit="12" topLeftCell="A13" activePane="bottomLeft" state="frozen"/>
      <selection pane="bottomLeft" activeCell="BI9" sqref="BI9"/>
    </sheetView>
  </sheetViews>
  <sheetFormatPr defaultColWidth="11.42578125" defaultRowHeight="15" x14ac:dyDescent="0.25"/>
  <cols>
    <col min="2" max="2" width="15.140625" bestFit="1" customWidth="1"/>
    <col min="6" max="7" width="14" customWidth="1"/>
    <col min="8" max="21" width="13.7109375" customWidth="1"/>
    <col min="22" max="23" width="18.42578125" customWidth="1"/>
    <col min="24" max="28" width="13.7109375" style="23" customWidth="1"/>
    <col min="29" max="34" width="14.85546875" style="23" customWidth="1"/>
    <col min="35" max="35" width="13.7109375" style="23" customWidth="1"/>
    <col min="36" max="36" width="10.85546875" bestFit="1" customWidth="1"/>
    <col min="37" max="37" width="13.42578125" bestFit="1" customWidth="1"/>
    <col min="42" max="42" width="16.7109375" bestFit="1" customWidth="1"/>
  </cols>
  <sheetData>
    <row r="1" spans="2:44" x14ac:dyDescent="0.25">
      <c r="X1"/>
      <c r="Y1"/>
      <c r="Z1"/>
      <c r="AA1"/>
      <c r="AB1"/>
      <c r="AC1"/>
      <c r="AD1"/>
      <c r="AE1"/>
      <c r="AF1"/>
      <c r="AG1"/>
      <c r="AH1"/>
      <c r="AI1"/>
    </row>
    <row r="2" spans="2:44" ht="15" customHeight="1" x14ac:dyDescent="0.25">
      <c r="B2" s="49" t="s">
        <v>62</v>
      </c>
      <c r="C2" s="49"/>
      <c r="D2" s="49"/>
      <c r="H2" t="s">
        <v>31</v>
      </c>
      <c r="I2" t="s">
        <v>32</v>
      </c>
      <c r="L2" s="51" t="s">
        <v>105</v>
      </c>
      <c r="M2" s="51"/>
      <c r="N2" s="52"/>
      <c r="X2"/>
      <c r="Y2"/>
      <c r="Z2"/>
      <c r="AA2"/>
      <c r="AB2"/>
      <c r="AC2"/>
      <c r="AD2"/>
      <c r="AE2"/>
      <c r="AF2"/>
      <c r="AG2"/>
      <c r="AH2"/>
      <c r="AI2"/>
    </row>
    <row r="3" spans="2:44" ht="15" customHeight="1" x14ac:dyDescent="0.25">
      <c r="B3" s="49"/>
      <c r="C3" s="49"/>
      <c r="D3" s="49"/>
      <c r="H3" t="s">
        <v>45</v>
      </c>
      <c r="I3" t="s">
        <v>45</v>
      </c>
      <c r="L3" s="51"/>
      <c r="M3" s="51"/>
      <c r="N3" s="52"/>
      <c r="X3"/>
      <c r="Y3"/>
      <c r="Z3"/>
      <c r="AA3"/>
      <c r="AB3"/>
      <c r="AC3"/>
      <c r="AD3"/>
      <c r="AE3"/>
      <c r="AF3"/>
      <c r="AG3"/>
      <c r="AH3"/>
      <c r="AI3"/>
    </row>
    <row r="4" spans="2:44" x14ac:dyDescent="0.25">
      <c r="B4" s="29"/>
      <c r="C4" s="29"/>
      <c r="D4" s="29"/>
      <c r="G4" t="s">
        <v>48</v>
      </c>
      <c r="H4">
        <v>589</v>
      </c>
      <c r="I4">
        <v>0</v>
      </c>
      <c r="L4" s="34" t="s">
        <v>107</v>
      </c>
      <c r="M4" s="34" t="s">
        <v>106</v>
      </c>
      <c r="X4"/>
      <c r="Y4"/>
      <c r="Z4"/>
      <c r="AA4"/>
      <c r="AB4"/>
      <c r="AC4"/>
      <c r="AD4"/>
      <c r="AE4"/>
      <c r="AF4"/>
      <c r="AG4"/>
      <c r="AH4"/>
      <c r="AI4"/>
    </row>
    <row r="5" spans="2:44" x14ac:dyDescent="0.25">
      <c r="B5" s="30" t="s">
        <v>63</v>
      </c>
      <c r="C5" s="31">
        <v>1.2549999999999999</v>
      </c>
      <c r="D5" s="29" t="s">
        <v>64</v>
      </c>
      <c r="G5" t="s">
        <v>49</v>
      </c>
      <c r="H5">
        <v>433</v>
      </c>
      <c r="I5">
        <v>0</v>
      </c>
      <c r="L5" s="16">
        <f>MAX(J13:J1813)</f>
        <v>21602.812724946754</v>
      </c>
      <c r="M5">
        <f>L5/1000</f>
        <v>21.602812724946755</v>
      </c>
      <c r="X5"/>
      <c r="Y5"/>
      <c r="Z5" s="49" t="s">
        <v>95</v>
      </c>
      <c r="AA5" s="49"/>
      <c r="AB5" s="49"/>
      <c r="AC5" s="49"/>
      <c r="AD5" s="49"/>
      <c r="AE5" s="49"/>
      <c r="AF5" s="34"/>
      <c r="AG5" s="34"/>
      <c r="AH5" s="34"/>
      <c r="AI5"/>
    </row>
    <row r="6" spans="2:44" x14ac:dyDescent="0.25">
      <c r="B6" s="32" t="s">
        <v>65</v>
      </c>
      <c r="C6">
        <v>0.28999999999999998</v>
      </c>
      <c r="G6" t="s">
        <v>50</v>
      </c>
      <c r="H6">
        <v>455</v>
      </c>
      <c r="I6">
        <v>0</v>
      </c>
      <c r="X6"/>
      <c r="Y6"/>
      <c r="Z6" s="49"/>
      <c r="AA6" s="49"/>
      <c r="AB6" s="49"/>
      <c r="AC6" s="49"/>
      <c r="AD6" s="49"/>
      <c r="AE6" s="49"/>
      <c r="AF6" s="34"/>
      <c r="AG6" s="34"/>
      <c r="AH6" s="34"/>
      <c r="AI6"/>
    </row>
    <row r="7" spans="2:44" x14ac:dyDescent="0.25">
      <c r="B7" s="32" t="s">
        <v>66</v>
      </c>
      <c r="C7">
        <v>1.96</v>
      </c>
      <c r="D7" t="s">
        <v>67</v>
      </c>
      <c r="G7" t="s">
        <v>51</v>
      </c>
      <c r="H7">
        <v>323</v>
      </c>
      <c r="I7">
        <v>0</v>
      </c>
      <c r="X7"/>
      <c r="Y7"/>
      <c r="Z7" s="49"/>
      <c r="AA7" s="49"/>
      <c r="AB7" s="49"/>
      <c r="AC7" s="49"/>
      <c r="AD7" s="49"/>
      <c r="AE7" s="49"/>
      <c r="AF7" s="34"/>
      <c r="AG7" s="34"/>
      <c r="AH7" s="34"/>
      <c r="AI7"/>
    </row>
    <row r="8" spans="2:44" x14ac:dyDescent="0.25">
      <c r="B8" s="32" t="s">
        <v>68</v>
      </c>
      <c r="C8">
        <v>2083.5</v>
      </c>
      <c r="D8" t="s">
        <v>69</v>
      </c>
      <c r="E8" s="14"/>
      <c r="H8">
        <v>1800</v>
      </c>
      <c r="I8">
        <v>0</v>
      </c>
      <c r="X8"/>
      <c r="Y8"/>
      <c r="Z8" s="49"/>
      <c r="AA8" s="49"/>
      <c r="AB8" s="49"/>
      <c r="AC8" s="49"/>
      <c r="AD8" s="49"/>
      <c r="AE8" s="49"/>
      <c r="AF8" s="34"/>
      <c r="AG8" s="34"/>
      <c r="AH8" s="34"/>
      <c r="AI8"/>
    </row>
    <row r="9" spans="2:44" x14ac:dyDescent="0.25">
      <c r="B9" s="32" t="s">
        <v>70</v>
      </c>
      <c r="C9">
        <v>9.81</v>
      </c>
      <c r="X9"/>
      <c r="Y9"/>
      <c r="Z9"/>
      <c r="AA9"/>
      <c r="AB9"/>
      <c r="AC9"/>
      <c r="AD9"/>
      <c r="AE9"/>
      <c r="AF9"/>
      <c r="AG9"/>
      <c r="AH9"/>
      <c r="AI9"/>
    </row>
    <row r="10" spans="2:44" x14ac:dyDescent="0.25">
      <c r="B10" s="32" t="s">
        <v>71</v>
      </c>
      <c r="C10">
        <v>1.2E-2</v>
      </c>
      <c r="X10"/>
      <c r="Y10"/>
      <c r="Z10"/>
      <c r="AA10"/>
      <c r="AB10"/>
      <c r="AC10"/>
      <c r="AD10"/>
      <c r="AE10"/>
      <c r="AF10"/>
      <c r="AG10"/>
      <c r="AH10"/>
      <c r="AI10"/>
    </row>
    <row r="11" spans="2:44" ht="51" x14ac:dyDescent="0.25">
      <c r="B11" s="1" t="s">
        <v>26</v>
      </c>
      <c r="C11" s="1" t="s">
        <v>27</v>
      </c>
      <c r="D11" s="1" t="s">
        <v>28</v>
      </c>
      <c r="E11" s="8" t="s">
        <v>29</v>
      </c>
      <c r="F11" s="8" t="s">
        <v>29</v>
      </c>
      <c r="G11" s="8" t="s">
        <v>30</v>
      </c>
      <c r="H11" s="8" t="s">
        <v>30</v>
      </c>
      <c r="I11" s="24" t="s">
        <v>82</v>
      </c>
      <c r="J11" s="24" t="s">
        <v>108</v>
      </c>
      <c r="K11" s="24" t="s">
        <v>87</v>
      </c>
      <c r="L11" s="24" t="s">
        <v>88</v>
      </c>
      <c r="M11" s="24" t="s">
        <v>79</v>
      </c>
      <c r="N11" s="24" t="s">
        <v>81</v>
      </c>
      <c r="O11" s="24" t="s">
        <v>89</v>
      </c>
      <c r="P11" s="24" t="s">
        <v>83</v>
      </c>
      <c r="Q11" s="24" t="s">
        <v>74</v>
      </c>
      <c r="R11" s="24" t="s">
        <v>76</v>
      </c>
      <c r="S11" s="24" t="s">
        <v>75</v>
      </c>
      <c r="T11" s="24" t="s">
        <v>75</v>
      </c>
      <c r="U11" s="24" t="s">
        <v>77</v>
      </c>
      <c r="V11" s="24" t="s">
        <v>86</v>
      </c>
      <c r="W11" s="24" t="s">
        <v>86</v>
      </c>
      <c r="X11" s="24" t="s">
        <v>78</v>
      </c>
      <c r="Y11" s="24"/>
      <c r="Z11" s="24" t="s">
        <v>109</v>
      </c>
      <c r="AA11" s="24" t="s">
        <v>110</v>
      </c>
      <c r="AB11" s="24" t="s">
        <v>91</v>
      </c>
      <c r="AC11" s="24" t="s">
        <v>92</v>
      </c>
      <c r="AD11" s="24" t="s">
        <v>94</v>
      </c>
      <c r="AE11" s="24" t="s">
        <v>93</v>
      </c>
      <c r="AF11" s="24" t="s">
        <v>100</v>
      </c>
      <c r="AG11" s="24" t="s">
        <v>101</v>
      </c>
      <c r="AH11" s="24" t="s">
        <v>102</v>
      </c>
      <c r="AI11" s="24" t="s">
        <v>104</v>
      </c>
      <c r="AJ11" s="15"/>
      <c r="AK11" s="20"/>
      <c r="AL11" s="15"/>
      <c r="AM11" s="15"/>
      <c r="AN11" s="15"/>
      <c r="AO11" s="20"/>
      <c r="AP11" s="20"/>
      <c r="AQ11" s="15"/>
      <c r="AR11" s="15"/>
    </row>
    <row r="12" spans="2:44" x14ac:dyDescent="0.25">
      <c r="B12" s="1" t="s">
        <v>26</v>
      </c>
      <c r="C12" s="1" t="s">
        <v>40</v>
      </c>
      <c r="D12" s="1" t="s">
        <v>45</v>
      </c>
      <c r="E12" s="1" t="s">
        <v>41</v>
      </c>
      <c r="F12" s="1" t="s">
        <v>42</v>
      </c>
      <c r="G12" s="1" t="s">
        <v>43</v>
      </c>
      <c r="H12" s="8" t="s">
        <v>44</v>
      </c>
      <c r="I12" s="24" t="s">
        <v>72</v>
      </c>
      <c r="J12" s="24" t="s">
        <v>107</v>
      </c>
      <c r="K12" s="24"/>
      <c r="L12" s="24"/>
      <c r="M12" s="24" t="s">
        <v>80</v>
      </c>
      <c r="N12" s="24" t="s">
        <v>73</v>
      </c>
      <c r="O12" s="24" t="s">
        <v>72</v>
      </c>
      <c r="P12" s="24" t="s">
        <v>72</v>
      </c>
      <c r="Q12" s="24" t="s">
        <v>84</v>
      </c>
      <c r="R12" s="24" t="s">
        <v>84</v>
      </c>
      <c r="S12" s="24" t="s">
        <v>84</v>
      </c>
      <c r="T12" s="24" t="s">
        <v>90</v>
      </c>
      <c r="U12" s="24" t="s">
        <v>84</v>
      </c>
      <c r="V12" s="24" t="s">
        <v>84</v>
      </c>
      <c r="W12" s="24" t="s">
        <v>90</v>
      </c>
      <c r="X12" s="24" t="s">
        <v>85</v>
      </c>
      <c r="Y12" s="24"/>
      <c r="Z12" s="24" t="s">
        <v>96</v>
      </c>
      <c r="AA12" s="24" t="s">
        <v>97</v>
      </c>
      <c r="AB12" s="24" t="s">
        <v>98</v>
      </c>
      <c r="AC12" s="24" t="s">
        <v>99</v>
      </c>
      <c r="AD12" s="24" t="s">
        <v>99</v>
      </c>
      <c r="AE12" s="24" t="s">
        <v>99</v>
      </c>
      <c r="AF12" s="24" t="s">
        <v>84</v>
      </c>
      <c r="AG12" s="24" t="s">
        <v>84</v>
      </c>
      <c r="AH12" s="24" t="s">
        <v>103</v>
      </c>
      <c r="AI12" s="24" t="s">
        <v>103</v>
      </c>
      <c r="AJ12" s="15"/>
      <c r="AK12" s="15"/>
      <c r="AL12" s="15"/>
      <c r="AM12" s="15"/>
      <c r="AN12" s="15"/>
      <c r="AO12" s="15"/>
      <c r="AP12" s="15"/>
      <c r="AQ12" s="15"/>
      <c r="AR12" s="15"/>
    </row>
    <row r="13" spans="2:44" x14ac:dyDescent="0.25">
      <c r="B13" s="33" t="s">
        <v>47</v>
      </c>
      <c r="C13" s="33">
        <v>0</v>
      </c>
      <c r="D13" s="33">
        <v>0</v>
      </c>
      <c r="E13" s="33">
        <v>0</v>
      </c>
      <c r="F13" s="25">
        <v>0</v>
      </c>
      <c r="G13" s="26">
        <f>($F14-0)/2/3.6</f>
        <v>0</v>
      </c>
      <c r="H13" s="26">
        <f>($F14-0)/2</f>
        <v>0</v>
      </c>
      <c r="I13" s="26">
        <f>0.5*$C$5*$C$6*$C$7*E13^2</f>
        <v>0</v>
      </c>
      <c r="J13" s="26">
        <f>(U14-U13) / (C14-C13)</f>
        <v>0</v>
      </c>
      <c r="K13" s="26">
        <f>0.5*$C$8*(E13)^2</f>
        <v>0</v>
      </c>
      <c r="L13" s="26">
        <f>(K13-R13)</f>
        <v>0</v>
      </c>
      <c r="M13" s="35" t="str">
        <f>IF((G13)&lt;0,"YES", "NO")</f>
        <v>NO</v>
      </c>
      <c r="N13" s="27">
        <f>$C$10*$C$8*9.81</f>
        <v>245.26962</v>
      </c>
      <c r="O13" s="26">
        <v>245.27</v>
      </c>
      <c r="P13" s="26">
        <f>$C$8*G13</f>
        <v>0</v>
      </c>
      <c r="Q13" s="26">
        <f>O13*E13</f>
        <v>0</v>
      </c>
      <c r="R13" s="26">
        <f>IF(X13&gt;0, X13, 0)</f>
        <v>0</v>
      </c>
      <c r="S13" s="26">
        <v>0</v>
      </c>
      <c r="T13" s="26">
        <f>S13*0.000000277778</f>
        <v>0</v>
      </c>
      <c r="U13" s="26">
        <f>IF(X13&lt;0,X13,0)*-1</f>
        <v>0</v>
      </c>
      <c r="V13" s="28">
        <v>0</v>
      </c>
      <c r="W13" s="28">
        <f>V13*0.000000277778</f>
        <v>0</v>
      </c>
      <c r="X13" s="28">
        <f>Q14*E14</f>
        <v>0</v>
      </c>
      <c r="Y13" s="28"/>
      <c r="Z13" s="28">
        <f>U13*0.9</f>
        <v>0</v>
      </c>
      <c r="AA13" s="28">
        <f>Z13*0.7</f>
        <v>0</v>
      </c>
      <c r="AB13" s="28">
        <f>AA13*0.7</f>
        <v>0</v>
      </c>
      <c r="AC13" s="28">
        <f>AB13*0.95</f>
        <v>0</v>
      </c>
      <c r="AD13" s="28">
        <f>AC13*0.95</f>
        <v>0</v>
      </c>
      <c r="AE13" s="28">
        <f>AD13*0.97</f>
        <v>0</v>
      </c>
      <c r="AF13" s="28">
        <v>0</v>
      </c>
      <c r="AG13" s="28">
        <v>0</v>
      </c>
      <c r="AH13" s="28">
        <f>AG13*0.000000277778</f>
        <v>0</v>
      </c>
      <c r="AI13" s="28">
        <v>0</v>
      </c>
      <c r="AL13" s="18"/>
      <c r="AM13" s="21"/>
      <c r="AO13" s="17"/>
      <c r="AP13" s="17"/>
      <c r="AQ13" s="16"/>
      <c r="AR13" s="16"/>
    </row>
    <row r="14" spans="2:44" x14ac:dyDescent="0.25">
      <c r="B14" s="3" t="s">
        <v>47</v>
      </c>
      <c r="C14" s="3">
        <v>1</v>
      </c>
      <c r="D14" s="3">
        <v>1</v>
      </c>
      <c r="E14" s="3">
        <v>0</v>
      </c>
      <c r="F14" s="25">
        <v>0</v>
      </c>
      <c r="G14" s="26">
        <f>($F15-$F13)/2/3.6</f>
        <v>0</v>
      </c>
      <c r="H14" s="26">
        <f>($F15-$F13)/2</f>
        <v>0</v>
      </c>
      <c r="I14" s="26">
        <f>0.5*$C$5*$C$6*$C$7*E14^2</f>
        <v>0</v>
      </c>
      <c r="J14" s="26">
        <f t="shared" ref="J14:J77" si="0">(U15-U14) / (C15-C14)</f>
        <v>0</v>
      </c>
      <c r="K14" s="26">
        <f>0.5*$C$8*(E14)^2</f>
        <v>0</v>
      </c>
      <c r="L14" s="26">
        <f t="shared" ref="L14:L77" si="1">(K14-R14)</f>
        <v>0</v>
      </c>
      <c r="M14" s="35" t="str">
        <f>IF((G14)&lt;0,"YES", "NO")</f>
        <v>NO</v>
      </c>
      <c r="N14" s="27">
        <f t="shared" ref="N14:N77" si="2">$C$10*$C$8*9.81</f>
        <v>245.26962</v>
      </c>
      <c r="O14" s="26">
        <f>N14+I14+P14</f>
        <v>245.26962</v>
      </c>
      <c r="P14" s="26">
        <f>$C$8*G14</f>
        <v>0</v>
      </c>
      <c r="Q14" s="26">
        <f>O14*E14</f>
        <v>0</v>
      </c>
      <c r="R14" s="26">
        <f t="shared" ref="R14:R77" si="3">IF(X14&gt;0, X14, 0)</f>
        <v>0</v>
      </c>
      <c r="S14" s="26">
        <f>R14+S13</f>
        <v>0</v>
      </c>
      <c r="T14" s="26">
        <f t="shared" ref="T14:T77" si="4">S14*0.000000277778</f>
        <v>0</v>
      </c>
      <c r="U14" s="26">
        <f t="shared" ref="U14:U77" si="5">IF(X14&lt;0,X14,0)*-1</f>
        <v>0</v>
      </c>
      <c r="V14" s="26">
        <f>U14+V13</f>
        <v>0</v>
      </c>
      <c r="W14" s="28">
        <f t="shared" ref="W14:W77" si="6">V14*0.000000277778</f>
        <v>0</v>
      </c>
      <c r="X14" s="28">
        <f>O14*E14</f>
        <v>0</v>
      </c>
      <c r="Y14" s="28"/>
      <c r="Z14" s="28">
        <f t="shared" ref="Z14:Z77" si="7">U14*0.9</f>
        <v>0</v>
      </c>
      <c r="AA14" s="28">
        <f t="shared" ref="AA14:AB77" si="8">Z14*0.7</f>
        <v>0</v>
      </c>
      <c r="AB14" s="28">
        <f t="shared" si="8"/>
        <v>0</v>
      </c>
      <c r="AC14" s="28">
        <f t="shared" ref="AC14:AD77" si="9">AB14*0.95</f>
        <v>0</v>
      </c>
      <c r="AD14" s="28">
        <f t="shared" si="9"/>
        <v>0</v>
      </c>
      <c r="AE14" s="28">
        <f>AD14*0.97</f>
        <v>0</v>
      </c>
      <c r="AF14" s="28">
        <f>AE14+AF13</f>
        <v>0</v>
      </c>
      <c r="AG14" s="26">
        <f>V14-AF14</f>
        <v>0</v>
      </c>
      <c r="AH14" s="28">
        <f t="shared" ref="AH14:AH77" si="10">AG14*0.000000277778</f>
        <v>0</v>
      </c>
      <c r="AI14" s="28">
        <f>AH14+AI13</f>
        <v>0</v>
      </c>
      <c r="AL14" s="18"/>
      <c r="AM14" s="21"/>
      <c r="AO14" s="17"/>
      <c r="AP14" s="17"/>
      <c r="AQ14" s="16"/>
      <c r="AR14" s="16"/>
    </row>
    <row r="15" spans="2:44" x14ac:dyDescent="0.25">
      <c r="B15" s="3" t="s">
        <v>47</v>
      </c>
      <c r="C15" s="3">
        <v>2</v>
      </c>
      <c r="D15" s="3">
        <v>2</v>
      </c>
      <c r="E15" s="3">
        <v>0</v>
      </c>
      <c r="F15" s="10">
        <v>0</v>
      </c>
      <c r="G15" s="26">
        <f t="shared" ref="G15:G78" si="11">($F16-$F14)/2/3.6</f>
        <v>0</v>
      </c>
      <c r="H15" s="26">
        <f t="shared" ref="H15:H78" si="12">($F16-$F14)/2</f>
        <v>0</v>
      </c>
      <c r="I15" s="26">
        <f>0.5*$C$5*$C$6*$C$7*E15^2</f>
        <v>0</v>
      </c>
      <c r="J15" s="26">
        <f t="shared" si="0"/>
        <v>0</v>
      </c>
      <c r="K15" s="26">
        <f>0.5*$C$8*(E15)^2</f>
        <v>0</v>
      </c>
      <c r="L15" s="26">
        <f t="shared" si="1"/>
        <v>0</v>
      </c>
      <c r="M15" s="35" t="str">
        <f>IF((G15)&lt;0,"YES", "NO")</f>
        <v>NO</v>
      </c>
      <c r="N15" s="27">
        <f t="shared" si="2"/>
        <v>245.26962</v>
      </c>
      <c r="O15" s="26">
        <f t="shared" ref="O15:O78" si="13">N15+I15+P15</f>
        <v>245.26962</v>
      </c>
      <c r="P15" s="26">
        <f>$C$8*G15</f>
        <v>0</v>
      </c>
      <c r="Q15" s="26">
        <f>O15*E15</f>
        <v>0</v>
      </c>
      <c r="R15" s="26">
        <f t="shared" si="3"/>
        <v>0</v>
      </c>
      <c r="S15" s="26">
        <f t="shared" ref="S15:S78" si="14">R15+S14</f>
        <v>0</v>
      </c>
      <c r="T15" s="26">
        <f t="shared" si="4"/>
        <v>0</v>
      </c>
      <c r="U15" s="26">
        <f t="shared" si="5"/>
        <v>0</v>
      </c>
      <c r="V15" s="26">
        <f t="shared" ref="V15:V78" si="15">U15+V14</f>
        <v>0</v>
      </c>
      <c r="W15" s="28">
        <f t="shared" si="6"/>
        <v>0</v>
      </c>
      <c r="X15" s="28">
        <f>O15*E15</f>
        <v>0</v>
      </c>
      <c r="Y15" s="28"/>
      <c r="Z15" s="28">
        <f t="shared" si="7"/>
        <v>0</v>
      </c>
      <c r="AA15" s="28">
        <f t="shared" si="8"/>
        <v>0</v>
      </c>
      <c r="AB15" s="28">
        <f t="shared" si="8"/>
        <v>0</v>
      </c>
      <c r="AC15" s="28">
        <f t="shared" si="9"/>
        <v>0</v>
      </c>
      <c r="AD15" s="28">
        <f t="shared" si="9"/>
        <v>0</v>
      </c>
      <c r="AE15" s="28">
        <f>AD15*0.97</f>
        <v>0</v>
      </c>
      <c r="AF15" s="28">
        <f t="shared" ref="AF15:AF78" si="16">AE15+AF14</f>
        <v>0</v>
      </c>
      <c r="AG15" s="26">
        <f t="shared" ref="AG15:AG78" si="17">V15-AF15</f>
        <v>0</v>
      </c>
      <c r="AH15" s="28">
        <f t="shared" si="10"/>
        <v>0</v>
      </c>
      <c r="AI15" s="28">
        <f t="shared" ref="AI15:AI78" si="18">AH15+AI14</f>
        <v>0</v>
      </c>
      <c r="AL15" s="18"/>
      <c r="AM15" s="21"/>
      <c r="AO15" s="17"/>
      <c r="AP15" s="17"/>
      <c r="AQ15" s="16"/>
      <c r="AR15" s="16"/>
    </row>
    <row r="16" spans="2:44" x14ac:dyDescent="0.25">
      <c r="B16" s="3" t="s">
        <v>47</v>
      </c>
      <c r="C16" s="3">
        <v>3</v>
      </c>
      <c r="D16" s="3">
        <v>3</v>
      </c>
      <c r="E16" s="3">
        <v>0</v>
      </c>
      <c r="F16" s="10">
        <v>0</v>
      </c>
      <c r="G16" s="26">
        <f t="shared" si="11"/>
        <v>0</v>
      </c>
      <c r="H16" s="26">
        <f t="shared" si="12"/>
        <v>0</v>
      </c>
      <c r="I16" s="26">
        <f>0.5*$C$5*$C$6*$C$7*E16^2</f>
        <v>0</v>
      </c>
      <c r="J16" s="26">
        <f t="shared" si="0"/>
        <v>0</v>
      </c>
      <c r="K16" s="26">
        <f>0.5*$C$8*(E16)^2</f>
        <v>0</v>
      </c>
      <c r="L16" s="26">
        <f t="shared" si="1"/>
        <v>0</v>
      </c>
      <c r="M16" s="35" t="str">
        <f>IF((G16)&lt;0,"YES", "NO")</f>
        <v>NO</v>
      </c>
      <c r="N16" s="27">
        <f t="shared" si="2"/>
        <v>245.26962</v>
      </c>
      <c r="O16" s="26">
        <f t="shared" si="13"/>
        <v>245.26962</v>
      </c>
      <c r="P16" s="26">
        <f>$C$8*G16</f>
        <v>0</v>
      </c>
      <c r="Q16" s="26">
        <f>O16*E16</f>
        <v>0</v>
      </c>
      <c r="R16" s="26">
        <f t="shared" si="3"/>
        <v>0</v>
      </c>
      <c r="S16" s="26">
        <f t="shared" si="14"/>
        <v>0</v>
      </c>
      <c r="T16" s="26">
        <f t="shared" si="4"/>
        <v>0</v>
      </c>
      <c r="U16" s="26">
        <f t="shared" si="5"/>
        <v>0</v>
      </c>
      <c r="V16" s="26">
        <f t="shared" si="15"/>
        <v>0</v>
      </c>
      <c r="W16" s="28">
        <f t="shared" si="6"/>
        <v>0</v>
      </c>
      <c r="X16" s="28">
        <f>O16*E16</f>
        <v>0</v>
      </c>
      <c r="Y16" s="28"/>
      <c r="Z16" s="28">
        <f t="shared" si="7"/>
        <v>0</v>
      </c>
      <c r="AA16" s="28">
        <f t="shared" si="8"/>
        <v>0</v>
      </c>
      <c r="AB16" s="28">
        <f t="shared" si="8"/>
        <v>0</v>
      </c>
      <c r="AC16" s="28">
        <f t="shared" si="9"/>
        <v>0</v>
      </c>
      <c r="AD16" s="28">
        <f t="shared" si="9"/>
        <v>0</v>
      </c>
      <c r="AE16" s="28">
        <f>AD16*0.97</f>
        <v>0</v>
      </c>
      <c r="AF16" s="28">
        <f t="shared" si="16"/>
        <v>0</v>
      </c>
      <c r="AG16" s="26">
        <f t="shared" si="17"/>
        <v>0</v>
      </c>
      <c r="AH16" s="28">
        <f t="shared" si="10"/>
        <v>0</v>
      </c>
      <c r="AI16" s="28">
        <f t="shared" si="18"/>
        <v>0</v>
      </c>
      <c r="AL16" s="18"/>
      <c r="AM16" s="21"/>
      <c r="AO16" s="17"/>
      <c r="AP16" s="17"/>
      <c r="AQ16" s="16"/>
      <c r="AR16" s="16"/>
    </row>
    <row r="17" spans="2:38" x14ac:dyDescent="0.25">
      <c r="B17" s="3" t="s">
        <v>47</v>
      </c>
      <c r="C17" s="3">
        <v>4</v>
      </c>
      <c r="D17" s="3">
        <v>4</v>
      </c>
      <c r="E17" s="3">
        <v>0</v>
      </c>
      <c r="F17" s="10">
        <v>0</v>
      </c>
      <c r="G17" s="26">
        <f t="shared" si="11"/>
        <v>0</v>
      </c>
      <c r="H17" s="26">
        <f t="shared" si="12"/>
        <v>0</v>
      </c>
      <c r="I17" s="26">
        <f>0.5*$C$5*$C$6*$C$7*E17^2</f>
        <v>0</v>
      </c>
      <c r="J17" s="26">
        <f t="shared" si="0"/>
        <v>0</v>
      </c>
      <c r="K17" s="26">
        <f>0.5*$C$8*(E17)^2</f>
        <v>0</v>
      </c>
      <c r="L17" s="26">
        <f t="shared" si="1"/>
        <v>0</v>
      </c>
      <c r="M17" s="35" t="str">
        <f>IF((G17)&lt;0,"YES", "NO")</f>
        <v>NO</v>
      </c>
      <c r="N17" s="27">
        <f t="shared" si="2"/>
        <v>245.26962</v>
      </c>
      <c r="O17" s="26">
        <f t="shared" si="13"/>
        <v>245.26962</v>
      </c>
      <c r="P17" s="26">
        <f>$C$8*G17</f>
        <v>0</v>
      </c>
      <c r="Q17" s="26">
        <f>O17*E17</f>
        <v>0</v>
      </c>
      <c r="R17" s="26">
        <f t="shared" si="3"/>
        <v>0</v>
      </c>
      <c r="S17" s="26">
        <f t="shared" si="14"/>
        <v>0</v>
      </c>
      <c r="T17" s="26">
        <f t="shared" si="4"/>
        <v>0</v>
      </c>
      <c r="U17" s="26">
        <f t="shared" si="5"/>
        <v>0</v>
      </c>
      <c r="V17" s="26">
        <f t="shared" si="15"/>
        <v>0</v>
      </c>
      <c r="W17" s="28">
        <f t="shared" si="6"/>
        <v>0</v>
      </c>
      <c r="X17" s="28">
        <f>O17*E17</f>
        <v>0</v>
      </c>
      <c r="Y17" s="28"/>
      <c r="Z17" s="28">
        <f t="shared" si="7"/>
        <v>0</v>
      </c>
      <c r="AA17" s="28">
        <f t="shared" si="8"/>
        <v>0</v>
      </c>
      <c r="AB17" s="28">
        <f t="shared" si="8"/>
        <v>0</v>
      </c>
      <c r="AC17" s="28">
        <f t="shared" si="9"/>
        <v>0</v>
      </c>
      <c r="AD17" s="28">
        <f t="shared" si="9"/>
        <v>0</v>
      </c>
      <c r="AE17" s="28">
        <f>AD17*0.97</f>
        <v>0</v>
      </c>
      <c r="AF17" s="28">
        <f t="shared" si="16"/>
        <v>0</v>
      </c>
      <c r="AG17" s="26">
        <f t="shared" si="17"/>
        <v>0</v>
      </c>
      <c r="AH17" s="28">
        <f t="shared" si="10"/>
        <v>0</v>
      </c>
      <c r="AI17" s="28">
        <f t="shared" si="18"/>
        <v>0</v>
      </c>
      <c r="AJ17" s="13"/>
      <c r="AK17" s="13"/>
      <c r="AL17" s="19"/>
    </row>
    <row r="18" spans="2:38" x14ac:dyDescent="0.25">
      <c r="B18" s="3" t="s">
        <v>47</v>
      </c>
      <c r="C18" s="3">
        <v>5</v>
      </c>
      <c r="D18" s="3">
        <v>5</v>
      </c>
      <c r="E18" s="3">
        <v>0</v>
      </c>
      <c r="F18" s="10">
        <v>0</v>
      </c>
      <c r="G18" s="26">
        <f t="shared" si="11"/>
        <v>0</v>
      </c>
      <c r="H18" s="26">
        <f t="shared" si="12"/>
        <v>0</v>
      </c>
      <c r="I18" s="26">
        <f>0.5*$C$5*$C$6*$C$7*E18^2</f>
        <v>0</v>
      </c>
      <c r="J18" s="26">
        <f t="shared" si="0"/>
        <v>0</v>
      </c>
      <c r="K18" s="26">
        <f>0.5*$C$8*(E18)^2</f>
        <v>0</v>
      </c>
      <c r="L18" s="26">
        <f t="shared" si="1"/>
        <v>0</v>
      </c>
      <c r="M18" s="35" t="str">
        <f>IF((G18)&lt;0,"YES", "NO")</f>
        <v>NO</v>
      </c>
      <c r="N18" s="27">
        <f t="shared" si="2"/>
        <v>245.26962</v>
      </c>
      <c r="O18" s="26">
        <f t="shared" si="13"/>
        <v>245.26962</v>
      </c>
      <c r="P18" s="26">
        <f>$C$8*G18</f>
        <v>0</v>
      </c>
      <c r="Q18" s="26">
        <f>O18*E18</f>
        <v>0</v>
      </c>
      <c r="R18" s="26">
        <f t="shared" si="3"/>
        <v>0</v>
      </c>
      <c r="S18" s="26">
        <f t="shared" si="14"/>
        <v>0</v>
      </c>
      <c r="T18" s="26">
        <f t="shared" si="4"/>
        <v>0</v>
      </c>
      <c r="U18" s="26">
        <f t="shared" si="5"/>
        <v>0</v>
      </c>
      <c r="V18" s="26">
        <f t="shared" si="15"/>
        <v>0</v>
      </c>
      <c r="W18" s="28">
        <f t="shared" si="6"/>
        <v>0</v>
      </c>
      <c r="X18" s="28">
        <f>O18*E18</f>
        <v>0</v>
      </c>
      <c r="Y18" s="28"/>
      <c r="Z18" s="28">
        <f t="shared" si="7"/>
        <v>0</v>
      </c>
      <c r="AA18" s="28">
        <f t="shared" si="8"/>
        <v>0</v>
      </c>
      <c r="AB18" s="28">
        <f t="shared" si="8"/>
        <v>0</v>
      </c>
      <c r="AC18" s="28">
        <f t="shared" si="9"/>
        <v>0</v>
      </c>
      <c r="AD18" s="28">
        <f t="shared" si="9"/>
        <v>0</v>
      </c>
      <c r="AE18" s="28">
        <f>AD18*0.97</f>
        <v>0</v>
      </c>
      <c r="AF18" s="28">
        <f t="shared" si="16"/>
        <v>0</v>
      </c>
      <c r="AG18" s="26">
        <f t="shared" si="17"/>
        <v>0</v>
      </c>
      <c r="AH18" s="28">
        <f t="shared" si="10"/>
        <v>0</v>
      </c>
      <c r="AI18" s="28">
        <f t="shared" si="18"/>
        <v>0</v>
      </c>
    </row>
    <row r="19" spans="2:38" x14ac:dyDescent="0.25">
      <c r="B19" s="3" t="s">
        <v>47</v>
      </c>
      <c r="C19" s="3">
        <v>6</v>
      </c>
      <c r="D19" s="3">
        <v>6</v>
      </c>
      <c r="E19" s="3">
        <v>0</v>
      </c>
      <c r="F19" s="10">
        <v>0</v>
      </c>
      <c r="G19" s="26">
        <f t="shared" si="11"/>
        <v>0</v>
      </c>
      <c r="H19" s="26">
        <f t="shared" si="12"/>
        <v>0</v>
      </c>
      <c r="I19" s="26">
        <f>0.5*$C$5*$C$6*$C$7*E19^2</f>
        <v>0</v>
      </c>
      <c r="J19" s="26">
        <f t="shared" si="0"/>
        <v>0</v>
      </c>
      <c r="K19" s="26">
        <f>0.5*$C$8*(E19)^2</f>
        <v>0</v>
      </c>
      <c r="L19" s="26">
        <f t="shared" si="1"/>
        <v>0</v>
      </c>
      <c r="M19" s="35" t="str">
        <f>IF((G19)&lt;0,"YES", "NO")</f>
        <v>NO</v>
      </c>
      <c r="N19" s="27">
        <f t="shared" si="2"/>
        <v>245.26962</v>
      </c>
      <c r="O19" s="26">
        <f t="shared" si="13"/>
        <v>245.26962</v>
      </c>
      <c r="P19" s="26">
        <f>$C$8*G19</f>
        <v>0</v>
      </c>
      <c r="Q19" s="26">
        <f>O19*E19</f>
        <v>0</v>
      </c>
      <c r="R19" s="26">
        <f t="shared" si="3"/>
        <v>0</v>
      </c>
      <c r="S19" s="26">
        <f t="shared" si="14"/>
        <v>0</v>
      </c>
      <c r="T19" s="26">
        <f t="shared" si="4"/>
        <v>0</v>
      </c>
      <c r="U19" s="26">
        <f t="shared" si="5"/>
        <v>0</v>
      </c>
      <c r="V19" s="26">
        <f t="shared" si="15"/>
        <v>0</v>
      </c>
      <c r="W19" s="28">
        <f t="shared" si="6"/>
        <v>0</v>
      </c>
      <c r="X19" s="28">
        <f>O19*E19</f>
        <v>0</v>
      </c>
      <c r="Y19" s="28"/>
      <c r="Z19" s="28">
        <f t="shared" si="7"/>
        <v>0</v>
      </c>
      <c r="AA19" s="28">
        <f t="shared" si="8"/>
        <v>0</v>
      </c>
      <c r="AB19" s="28">
        <f t="shared" si="8"/>
        <v>0</v>
      </c>
      <c r="AC19" s="28">
        <f t="shared" si="9"/>
        <v>0</v>
      </c>
      <c r="AD19" s="28">
        <f t="shared" si="9"/>
        <v>0</v>
      </c>
      <c r="AE19" s="28">
        <f>AD19*0.97</f>
        <v>0</v>
      </c>
      <c r="AF19" s="28">
        <f t="shared" si="16"/>
        <v>0</v>
      </c>
      <c r="AG19" s="26">
        <f t="shared" si="17"/>
        <v>0</v>
      </c>
      <c r="AH19" s="28">
        <f t="shared" si="10"/>
        <v>0</v>
      </c>
      <c r="AI19" s="28">
        <f t="shared" si="18"/>
        <v>0</v>
      </c>
    </row>
    <row r="20" spans="2:38" x14ac:dyDescent="0.25">
      <c r="B20" s="3" t="s">
        <v>47</v>
      </c>
      <c r="C20" s="3">
        <v>7</v>
      </c>
      <c r="D20" s="3">
        <v>7</v>
      </c>
      <c r="E20" s="3">
        <v>0</v>
      </c>
      <c r="F20" s="10">
        <v>0</v>
      </c>
      <c r="G20" s="26">
        <f t="shared" si="11"/>
        <v>0</v>
      </c>
      <c r="H20" s="26">
        <f t="shared" si="12"/>
        <v>0</v>
      </c>
      <c r="I20" s="26">
        <f>0.5*$C$5*$C$6*$C$7*E20^2</f>
        <v>0</v>
      </c>
      <c r="J20" s="26">
        <f t="shared" si="0"/>
        <v>0</v>
      </c>
      <c r="K20" s="26">
        <f>0.5*$C$8*(E20)^2</f>
        <v>0</v>
      </c>
      <c r="L20" s="26">
        <f t="shared" si="1"/>
        <v>0</v>
      </c>
      <c r="M20" s="35" t="str">
        <f>IF((G20)&lt;0,"YES", "NO")</f>
        <v>NO</v>
      </c>
      <c r="N20" s="27">
        <f t="shared" si="2"/>
        <v>245.26962</v>
      </c>
      <c r="O20" s="26">
        <f t="shared" si="13"/>
        <v>245.26962</v>
      </c>
      <c r="P20" s="26">
        <f>$C$8*G20</f>
        <v>0</v>
      </c>
      <c r="Q20" s="26">
        <f>O20*E20</f>
        <v>0</v>
      </c>
      <c r="R20" s="26">
        <f t="shared" si="3"/>
        <v>0</v>
      </c>
      <c r="S20" s="26">
        <f t="shared" si="14"/>
        <v>0</v>
      </c>
      <c r="T20" s="26">
        <f t="shared" si="4"/>
        <v>0</v>
      </c>
      <c r="U20" s="26">
        <f t="shared" si="5"/>
        <v>0</v>
      </c>
      <c r="V20" s="26">
        <f t="shared" si="15"/>
        <v>0</v>
      </c>
      <c r="W20" s="28">
        <f t="shared" si="6"/>
        <v>0</v>
      </c>
      <c r="X20" s="28">
        <f>O20*E20</f>
        <v>0</v>
      </c>
      <c r="Y20" s="28"/>
      <c r="Z20" s="28">
        <f t="shared" si="7"/>
        <v>0</v>
      </c>
      <c r="AA20" s="28">
        <f t="shared" si="8"/>
        <v>0</v>
      </c>
      <c r="AB20" s="28">
        <f t="shared" si="8"/>
        <v>0</v>
      </c>
      <c r="AC20" s="28">
        <f t="shared" si="9"/>
        <v>0</v>
      </c>
      <c r="AD20" s="28">
        <f t="shared" si="9"/>
        <v>0</v>
      </c>
      <c r="AE20" s="28">
        <f>AD20*0.97</f>
        <v>0</v>
      </c>
      <c r="AF20" s="28">
        <f t="shared" si="16"/>
        <v>0</v>
      </c>
      <c r="AG20" s="26">
        <f t="shared" si="17"/>
        <v>0</v>
      </c>
      <c r="AH20" s="28">
        <f t="shared" si="10"/>
        <v>0</v>
      </c>
      <c r="AI20" s="28">
        <f t="shared" si="18"/>
        <v>0</v>
      </c>
    </row>
    <row r="21" spans="2:38" x14ac:dyDescent="0.25">
      <c r="B21" s="3" t="s">
        <v>47</v>
      </c>
      <c r="C21" s="3">
        <v>8</v>
      </c>
      <c r="D21" s="3">
        <v>8</v>
      </c>
      <c r="E21" s="3">
        <v>0</v>
      </c>
      <c r="F21" s="10">
        <v>0</v>
      </c>
      <c r="G21" s="26">
        <f t="shared" si="11"/>
        <v>0</v>
      </c>
      <c r="H21" s="26">
        <f t="shared" si="12"/>
        <v>0</v>
      </c>
      <c r="I21" s="26">
        <f>0.5*$C$5*$C$6*$C$7*E21^2</f>
        <v>0</v>
      </c>
      <c r="J21" s="26">
        <f t="shared" si="0"/>
        <v>0</v>
      </c>
      <c r="K21" s="26">
        <f>0.5*$C$8*(E21)^2</f>
        <v>0</v>
      </c>
      <c r="L21" s="26">
        <f t="shared" si="1"/>
        <v>0</v>
      </c>
      <c r="M21" s="35" t="str">
        <f>IF((G21)&lt;0,"YES", "NO")</f>
        <v>NO</v>
      </c>
      <c r="N21" s="27">
        <f t="shared" si="2"/>
        <v>245.26962</v>
      </c>
      <c r="O21" s="26">
        <f t="shared" si="13"/>
        <v>245.26962</v>
      </c>
      <c r="P21" s="26">
        <f>$C$8*G21</f>
        <v>0</v>
      </c>
      <c r="Q21" s="26">
        <f>O21*E21</f>
        <v>0</v>
      </c>
      <c r="R21" s="26">
        <f t="shared" si="3"/>
        <v>0</v>
      </c>
      <c r="S21" s="26">
        <f t="shared" si="14"/>
        <v>0</v>
      </c>
      <c r="T21" s="26">
        <f t="shared" si="4"/>
        <v>0</v>
      </c>
      <c r="U21" s="26">
        <f t="shared" si="5"/>
        <v>0</v>
      </c>
      <c r="V21" s="26">
        <f t="shared" si="15"/>
        <v>0</v>
      </c>
      <c r="W21" s="28">
        <f t="shared" si="6"/>
        <v>0</v>
      </c>
      <c r="X21" s="28">
        <f>O21*E21</f>
        <v>0</v>
      </c>
      <c r="Y21" s="28"/>
      <c r="Z21" s="28">
        <f t="shared" si="7"/>
        <v>0</v>
      </c>
      <c r="AA21" s="28">
        <f t="shared" si="8"/>
        <v>0</v>
      </c>
      <c r="AB21" s="28">
        <f t="shared" si="8"/>
        <v>0</v>
      </c>
      <c r="AC21" s="28">
        <f t="shared" si="9"/>
        <v>0</v>
      </c>
      <c r="AD21" s="28">
        <f t="shared" si="9"/>
        <v>0</v>
      </c>
      <c r="AE21" s="28">
        <f>AD21*0.97</f>
        <v>0</v>
      </c>
      <c r="AF21" s="28">
        <f t="shared" si="16"/>
        <v>0</v>
      </c>
      <c r="AG21" s="26">
        <f t="shared" si="17"/>
        <v>0</v>
      </c>
      <c r="AH21" s="28">
        <f t="shared" si="10"/>
        <v>0</v>
      </c>
      <c r="AI21" s="28">
        <f t="shared" si="18"/>
        <v>0</v>
      </c>
    </row>
    <row r="22" spans="2:38" x14ac:dyDescent="0.25">
      <c r="B22" s="3" t="s">
        <v>47</v>
      </c>
      <c r="C22" s="3">
        <v>9</v>
      </c>
      <c r="D22" s="3">
        <v>9</v>
      </c>
      <c r="E22" s="3">
        <v>0</v>
      </c>
      <c r="F22" s="10">
        <v>0</v>
      </c>
      <c r="G22" s="26">
        <f t="shared" si="11"/>
        <v>0</v>
      </c>
      <c r="H22" s="26">
        <f t="shared" si="12"/>
        <v>0</v>
      </c>
      <c r="I22" s="26">
        <f>0.5*$C$5*$C$6*$C$7*E22^2</f>
        <v>0</v>
      </c>
      <c r="J22" s="26">
        <f t="shared" si="0"/>
        <v>0</v>
      </c>
      <c r="K22" s="26">
        <f>0.5*$C$8*(E22)^2</f>
        <v>0</v>
      </c>
      <c r="L22" s="26">
        <f t="shared" si="1"/>
        <v>0</v>
      </c>
      <c r="M22" s="35" t="str">
        <f>IF((G22)&lt;0,"YES", "NO")</f>
        <v>NO</v>
      </c>
      <c r="N22" s="27">
        <f t="shared" si="2"/>
        <v>245.26962</v>
      </c>
      <c r="O22" s="26">
        <f t="shared" si="13"/>
        <v>245.26962</v>
      </c>
      <c r="P22" s="26">
        <f>$C$8*G22</f>
        <v>0</v>
      </c>
      <c r="Q22" s="26">
        <f>O22*E22</f>
        <v>0</v>
      </c>
      <c r="R22" s="26">
        <f t="shared" si="3"/>
        <v>0</v>
      </c>
      <c r="S22" s="26">
        <f t="shared" si="14"/>
        <v>0</v>
      </c>
      <c r="T22" s="26">
        <f t="shared" si="4"/>
        <v>0</v>
      </c>
      <c r="U22" s="26">
        <f t="shared" si="5"/>
        <v>0</v>
      </c>
      <c r="V22" s="26">
        <f t="shared" si="15"/>
        <v>0</v>
      </c>
      <c r="W22" s="28">
        <f t="shared" si="6"/>
        <v>0</v>
      </c>
      <c r="X22" s="28">
        <f>O22*E22</f>
        <v>0</v>
      </c>
      <c r="Y22" s="28"/>
      <c r="Z22" s="28">
        <f t="shared" si="7"/>
        <v>0</v>
      </c>
      <c r="AA22" s="28">
        <f t="shared" si="8"/>
        <v>0</v>
      </c>
      <c r="AB22" s="28">
        <f t="shared" si="8"/>
        <v>0</v>
      </c>
      <c r="AC22" s="28">
        <f t="shared" si="9"/>
        <v>0</v>
      </c>
      <c r="AD22" s="28">
        <f t="shared" si="9"/>
        <v>0</v>
      </c>
      <c r="AE22" s="28">
        <f>AD22*0.97</f>
        <v>0</v>
      </c>
      <c r="AF22" s="28">
        <f t="shared" si="16"/>
        <v>0</v>
      </c>
      <c r="AG22" s="26">
        <f t="shared" si="17"/>
        <v>0</v>
      </c>
      <c r="AH22" s="28">
        <f t="shared" si="10"/>
        <v>0</v>
      </c>
      <c r="AI22" s="28">
        <f t="shared" si="18"/>
        <v>0</v>
      </c>
    </row>
    <row r="23" spans="2:38" x14ac:dyDescent="0.25">
      <c r="B23" s="3" t="s">
        <v>47</v>
      </c>
      <c r="C23" s="3">
        <v>10</v>
      </c>
      <c r="D23" s="3">
        <v>10</v>
      </c>
      <c r="E23" s="3">
        <v>0</v>
      </c>
      <c r="F23" s="10">
        <v>0</v>
      </c>
      <c r="G23" s="26">
        <f>($F24-$F22)/2/3.6</f>
        <v>0</v>
      </c>
      <c r="H23" s="26">
        <f t="shared" si="12"/>
        <v>0</v>
      </c>
      <c r="I23" s="26">
        <f>0.5*$C$5*$C$6*$C$7*E23^2</f>
        <v>0</v>
      </c>
      <c r="J23" s="26">
        <f t="shared" si="0"/>
        <v>0</v>
      </c>
      <c r="K23" s="26">
        <f>0.5*$C$8*(E23)^2</f>
        <v>0</v>
      </c>
      <c r="L23" s="26">
        <f t="shared" si="1"/>
        <v>0</v>
      </c>
      <c r="M23" s="35" t="str">
        <f>IF((G23)&lt;0,"YES", "NO")</f>
        <v>NO</v>
      </c>
      <c r="N23" s="27">
        <f t="shared" si="2"/>
        <v>245.26962</v>
      </c>
      <c r="O23" s="26">
        <f t="shared" si="13"/>
        <v>245.26962</v>
      </c>
      <c r="P23" s="26">
        <f>$C$8*G23</f>
        <v>0</v>
      </c>
      <c r="Q23" s="26">
        <f>O23*E23</f>
        <v>0</v>
      </c>
      <c r="R23" s="26">
        <f t="shared" si="3"/>
        <v>0</v>
      </c>
      <c r="S23" s="26">
        <f t="shared" si="14"/>
        <v>0</v>
      </c>
      <c r="T23" s="26">
        <f t="shared" si="4"/>
        <v>0</v>
      </c>
      <c r="U23" s="26">
        <f t="shared" si="5"/>
        <v>0</v>
      </c>
      <c r="V23" s="26">
        <f t="shared" si="15"/>
        <v>0</v>
      </c>
      <c r="W23" s="28">
        <f t="shared" si="6"/>
        <v>0</v>
      </c>
      <c r="X23" s="28">
        <f>O23*E23</f>
        <v>0</v>
      </c>
      <c r="Y23" s="28"/>
      <c r="Z23" s="28">
        <f t="shared" si="7"/>
        <v>0</v>
      </c>
      <c r="AA23" s="28">
        <f t="shared" si="8"/>
        <v>0</v>
      </c>
      <c r="AB23" s="28">
        <f t="shared" si="8"/>
        <v>0</v>
      </c>
      <c r="AC23" s="28">
        <f t="shared" si="9"/>
        <v>0</v>
      </c>
      <c r="AD23" s="28">
        <f t="shared" si="9"/>
        <v>0</v>
      </c>
      <c r="AE23" s="28">
        <f>AD23*0.97</f>
        <v>0</v>
      </c>
      <c r="AF23" s="28">
        <f t="shared" si="16"/>
        <v>0</v>
      </c>
      <c r="AG23" s="26">
        <f t="shared" si="17"/>
        <v>0</v>
      </c>
      <c r="AH23" s="28">
        <f t="shared" si="10"/>
        <v>0</v>
      </c>
      <c r="AI23" s="28">
        <f>AH23+AI22/100</f>
        <v>0</v>
      </c>
    </row>
    <row r="24" spans="2:38" x14ac:dyDescent="0.25">
      <c r="B24" s="3" t="s">
        <v>47</v>
      </c>
      <c r="C24" s="3">
        <v>11</v>
      </c>
      <c r="D24" s="3">
        <v>11</v>
      </c>
      <c r="E24" s="3">
        <v>0</v>
      </c>
      <c r="F24" s="10">
        <v>0</v>
      </c>
      <c r="G24" s="26">
        <f>($F25-$F23)/2/3.6</f>
        <v>2.777777777777778E-2</v>
      </c>
      <c r="H24" s="26">
        <f t="shared" si="12"/>
        <v>0.1</v>
      </c>
      <c r="I24" s="26">
        <f>0.5*$C$5*$C$6*$C$7*E24^2</f>
        <v>0</v>
      </c>
      <c r="J24" s="26">
        <f t="shared" si="0"/>
        <v>0</v>
      </c>
      <c r="K24" s="26">
        <f>0.5*$C$8*(E24)^2</f>
        <v>0</v>
      </c>
      <c r="L24" s="26">
        <f t="shared" si="1"/>
        <v>0</v>
      </c>
      <c r="M24" s="35" t="str">
        <f>IF((G24)&lt;0,"YES", "NO")</f>
        <v>NO</v>
      </c>
      <c r="N24" s="27">
        <f t="shared" si="2"/>
        <v>245.26962</v>
      </c>
      <c r="O24" s="26">
        <f t="shared" si="13"/>
        <v>303.14462000000003</v>
      </c>
      <c r="P24" s="26">
        <f>$C$8*G24</f>
        <v>57.875000000000007</v>
      </c>
      <c r="Q24" s="26">
        <f>O24*E24</f>
        <v>0</v>
      </c>
      <c r="R24" s="26">
        <f t="shared" si="3"/>
        <v>0</v>
      </c>
      <c r="S24" s="26">
        <f t="shared" si="14"/>
        <v>0</v>
      </c>
      <c r="T24" s="26">
        <f t="shared" si="4"/>
        <v>0</v>
      </c>
      <c r="U24" s="26">
        <f t="shared" si="5"/>
        <v>0</v>
      </c>
      <c r="V24" s="26">
        <f t="shared" si="15"/>
        <v>0</v>
      </c>
      <c r="W24" s="28">
        <f t="shared" si="6"/>
        <v>0</v>
      </c>
      <c r="X24" s="28">
        <f>O24*E24</f>
        <v>0</v>
      </c>
      <c r="Y24" s="28"/>
      <c r="Z24" s="28">
        <f t="shared" si="7"/>
        <v>0</v>
      </c>
      <c r="AA24" s="28">
        <f t="shared" si="8"/>
        <v>0</v>
      </c>
      <c r="AB24" s="28">
        <f t="shared" si="8"/>
        <v>0</v>
      </c>
      <c r="AC24" s="28">
        <f t="shared" si="9"/>
        <v>0</v>
      </c>
      <c r="AD24" s="28">
        <f t="shared" si="9"/>
        <v>0</v>
      </c>
      <c r="AE24" s="28">
        <f>AD24*0.97</f>
        <v>0</v>
      </c>
      <c r="AF24" s="28">
        <f t="shared" si="16"/>
        <v>0</v>
      </c>
      <c r="AG24" s="26">
        <f t="shared" si="17"/>
        <v>0</v>
      </c>
      <c r="AH24" s="28">
        <f t="shared" si="10"/>
        <v>0</v>
      </c>
      <c r="AI24" s="28">
        <f t="shared" ref="AI24:AI87" si="19">AH24+AI23/100</f>
        <v>0</v>
      </c>
    </row>
    <row r="25" spans="2:38" x14ac:dyDescent="0.25">
      <c r="B25" s="3" t="s">
        <v>47</v>
      </c>
      <c r="C25" s="3">
        <v>12</v>
      </c>
      <c r="D25" s="3">
        <v>12</v>
      </c>
      <c r="E25" s="3">
        <f>F25/3.6</f>
        <v>5.5555555555555559E-2</v>
      </c>
      <c r="F25" s="10">
        <v>0.2</v>
      </c>
      <c r="G25" s="26">
        <f t="shared" si="11"/>
        <v>0.2361111111111111</v>
      </c>
      <c r="H25" s="26">
        <f t="shared" si="12"/>
        <v>0.85</v>
      </c>
      <c r="I25" s="26">
        <f>0.5*$C$5*$C$6*$C$7*E25^2</f>
        <v>1.1008364197530865E-3</v>
      </c>
      <c r="J25" s="26">
        <f t="shared" si="0"/>
        <v>0</v>
      </c>
      <c r="K25" s="26">
        <f>0.5*$C$8*(E25)^2</f>
        <v>3.2152777777777781</v>
      </c>
      <c r="L25" s="26">
        <f t="shared" si="1"/>
        <v>-37.74073449091221</v>
      </c>
      <c r="M25" s="35" t="str">
        <f>IF((G25)&lt;0,"YES", "NO")</f>
        <v>NO</v>
      </c>
      <c r="N25" s="27">
        <f t="shared" si="2"/>
        <v>245.26962</v>
      </c>
      <c r="O25" s="26">
        <f t="shared" si="13"/>
        <v>737.20822083641974</v>
      </c>
      <c r="P25" s="26">
        <f>$C$8*G25</f>
        <v>491.9375</v>
      </c>
      <c r="Q25" s="26">
        <f>O25*E25</f>
        <v>40.956012268689989</v>
      </c>
      <c r="R25" s="26">
        <f t="shared" si="3"/>
        <v>40.956012268689989</v>
      </c>
      <c r="S25" s="26">
        <f>(R25+S24)*10</f>
        <v>409.56012268689989</v>
      </c>
      <c r="T25" s="26">
        <f t="shared" si="4"/>
        <v>1.1376679175972168E-4</v>
      </c>
      <c r="U25" s="26">
        <f t="shared" si="5"/>
        <v>0</v>
      </c>
      <c r="V25" s="26">
        <f>(U25+V24)</f>
        <v>0</v>
      </c>
      <c r="W25" s="28">
        <f t="shared" si="6"/>
        <v>0</v>
      </c>
      <c r="X25" s="28">
        <f>O25*E25</f>
        <v>40.956012268689989</v>
      </c>
      <c r="Y25" s="28"/>
      <c r="Z25" s="28">
        <f t="shared" si="7"/>
        <v>0</v>
      </c>
      <c r="AA25" s="28">
        <f t="shared" si="8"/>
        <v>0</v>
      </c>
      <c r="AB25" s="28">
        <f t="shared" si="8"/>
        <v>0</v>
      </c>
      <c r="AC25" s="28">
        <f t="shared" si="9"/>
        <v>0</v>
      </c>
      <c r="AD25" s="28">
        <f t="shared" si="9"/>
        <v>0</v>
      </c>
      <c r="AE25" s="28">
        <f>AD25*0.97</f>
        <v>0</v>
      </c>
      <c r="AF25" s="28">
        <f t="shared" si="16"/>
        <v>0</v>
      </c>
      <c r="AG25" s="26">
        <f t="shared" si="17"/>
        <v>0</v>
      </c>
      <c r="AH25" s="28">
        <f t="shared" si="10"/>
        <v>0</v>
      </c>
      <c r="AI25" s="28">
        <f t="shared" si="19"/>
        <v>0</v>
      </c>
    </row>
    <row r="26" spans="2:38" x14ac:dyDescent="0.25">
      <c r="B26" s="3" t="s">
        <v>47</v>
      </c>
      <c r="C26" s="3">
        <v>13</v>
      </c>
      <c r="D26" s="3">
        <v>13</v>
      </c>
      <c r="E26" s="3">
        <f t="shared" ref="E26:E89" si="20">F26/3.6</f>
        <v>0.47222222222222221</v>
      </c>
      <c r="F26" s="10">
        <v>1.7</v>
      </c>
      <c r="G26" s="26">
        <f t="shared" si="11"/>
        <v>0.72222222222222221</v>
      </c>
      <c r="H26" s="26">
        <f t="shared" si="12"/>
        <v>2.6</v>
      </c>
      <c r="I26" s="26">
        <f>0.5*$C$5*$C$6*$C$7*E26^2</f>
        <v>7.9535431327160483E-2</v>
      </c>
      <c r="J26" s="26">
        <f t="shared" si="0"/>
        <v>0</v>
      </c>
      <c r="K26" s="26">
        <f>0.5*$C$8*(E26)^2</f>
        <v>232.30381944444443</v>
      </c>
      <c r="L26" s="26">
        <f t="shared" si="1"/>
        <v>-594.13189284257123</v>
      </c>
      <c r="M26" s="35" t="str">
        <f>IF((G26)&lt;0,"YES", "NO")</f>
        <v>NO</v>
      </c>
      <c r="N26" s="27">
        <f t="shared" si="2"/>
        <v>245.26962</v>
      </c>
      <c r="O26" s="26">
        <f t="shared" si="13"/>
        <v>1750.0991554313273</v>
      </c>
      <c r="P26" s="26">
        <f>$C$8*G26</f>
        <v>1504.75</v>
      </c>
      <c r="Q26" s="26">
        <f>O26*E26</f>
        <v>826.43571228701569</v>
      </c>
      <c r="R26" s="26">
        <f t="shared" si="3"/>
        <v>826.43571228701569</v>
      </c>
      <c r="S26" s="26">
        <f t="shared" si="14"/>
        <v>1235.9958349739156</v>
      </c>
      <c r="T26" s="26">
        <f t="shared" si="4"/>
        <v>3.433324510473843E-4</v>
      </c>
      <c r="U26" s="26">
        <f t="shared" si="5"/>
        <v>0</v>
      </c>
      <c r="V26" s="26">
        <f t="shared" si="15"/>
        <v>0</v>
      </c>
      <c r="W26" s="28">
        <f t="shared" si="6"/>
        <v>0</v>
      </c>
      <c r="X26" s="28">
        <f>O26*E26</f>
        <v>826.43571228701569</v>
      </c>
      <c r="Y26" s="28"/>
      <c r="Z26" s="28">
        <f t="shared" si="7"/>
        <v>0</v>
      </c>
      <c r="AA26" s="28">
        <f t="shared" si="8"/>
        <v>0</v>
      </c>
      <c r="AB26" s="28">
        <f t="shared" si="8"/>
        <v>0</v>
      </c>
      <c r="AC26" s="28">
        <f t="shared" si="9"/>
        <v>0</v>
      </c>
      <c r="AD26" s="28">
        <f t="shared" si="9"/>
        <v>0</v>
      </c>
      <c r="AE26" s="28">
        <f>AD26*0.97</f>
        <v>0</v>
      </c>
      <c r="AF26" s="28">
        <f t="shared" si="16"/>
        <v>0</v>
      </c>
      <c r="AG26" s="26">
        <f t="shared" si="17"/>
        <v>0</v>
      </c>
      <c r="AH26" s="28">
        <f t="shared" si="10"/>
        <v>0</v>
      </c>
      <c r="AI26" s="28">
        <f t="shared" si="19"/>
        <v>0</v>
      </c>
    </row>
    <row r="27" spans="2:38" x14ac:dyDescent="0.25">
      <c r="B27" s="3" t="s">
        <v>47</v>
      </c>
      <c r="C27" s="3">
        <v>14</v>
      </c>
      <c r="D27" s="3">
        <v>14</v>
      </c>
      <c r="E27" s="3">
        <f t="shared" si="20"/>
        <v>1.5</v>
      </c>
      <c r="F27" s="10">
        <v>5.4</v>
      </c>
      <c r="G27" s="26">
        <f t="shared" si="11"/>
        <v>1.1388888888888891</v>
      </c>
      <c r="H27" s="26">
        <f t="shared" si="12"/>
        <v>4.1000000000000005</v>
      </c>
      <c r="I27" s="26">
        <f>0.5*$C$5*$C$6*$C$7*E27^2</f>
        <v>0.80250974999999991</v>
      </c>
      <c r="J27" s="26">
        <f t="shared" si="0"/>
        <v>0</v>
      </c>
      <c r="K27" s="26">
        <f>0.5*$C$8*(E27)^2</f>
        <v>2343.9375</v>
      </c>
      <c r="L27" s="26">
        <f t="shared" si="1"/>
        <v>-1584.4831946250006</v>
      </c>
      <c r="M27" s="35" t="str">
        <f>IF((G27)&lt;0,"YES", "NO")</f>
        <v>NO</v>
      </c>
      <c r="N27" s="27">
        <f t="shared" si="2"/>
        <v>245.26962</v>
      </c>
      <c r="O27" s="26">
        <f t="shared" si="13"/>
        <v>2618.9471297500004</v>
      </c>
      <c r="P27" s="26">
        <f>$C$8*G27</f>
        <v>2372.8750000000005</v>
      </c>
      <c r="Q27" s="26">
        <f>O27*E27</f>
        <v>3928.4206946250006</v>
      </c>
      <c r="R27" s="26">
        <f t="shared" si="3"/>
        <v>3928.4206946250006</v>
      </c>
      <c r="S27" s="26">
        <f t="shared" si="14"/>
        <v>5164.416529598916</v>
      </c>
      <c r="T27" s="26">
        <f t="shared" si="4"/>
        <v>1.4345612947589275E-3</v>
      </c>
      <c r="U27" s="26">
        <f t="shared" si="5"/>
        <v>0</v>
      </c>
      <c r="V27" s="26">
        <f t="shared" si="15"/>
        <v>0</v>
      </c>
      <c r="W27" s="28">
        <f t="shared" si="6"/>
        <v>0</v>
      </c>
      <c r="X27" s="28">
        <f>O27*E27</f>
        <v>3928.4206946250006</v>
      </c>
      <c r="Y27" s="28"/>
      <c r="Z27" s="28">
        <f t="shared" si="7"/>
        <v>0</v>
      </c>
      <c r="AA27" s="28">
        <f t="shared" si="8"/>
        <v>0</v>
      </c>
      <c r="AB27" s="28">
        <f t="shared" si="8"/>
        <v>0</v>
      </c>
      <c r="AC27" s="28">
        <f t="shared" si="9"/>
        <v>0</v>
      </c>
      <c r="AD27" s="28">
        <f t="shared" si="9"/>
        <v>0</v>
      </c>
      <c r="AE27" s="28">
        <f>AD27*0.97</f>
        <v>0</v>
      </c>
      <c r="AF27" s="28">
        <f t="shared" si="16"/>
        <v>0</v>
      </c>
      <c r="AG27" s="26">
        <f t="shared" si="17"/>
        <v>0</v>
      </c>
      <c r="AH27" s="28">
        <f t="shared" si="10"/>
        <v>0</v>
      </c>
      <c r="AI27" s="28">
        <f t="shared" si="19"/>
        <v>0</v>
      </c>
    </row>
    <row r="28" spans="2:38" x14ac:dyDescent="0.25">
      <c r="B28" s="3" t="s">
        <v>47</v>
      </c>
      <c r="C28" s="3">
        <v>15</v>
      </c>
      <c r="D28" s="3">
        <v>15</v>
      </c>
      <c r="E28" s="3">
        <f t="shared" si="20"/>
        <v>2.75</v>
      </c>
      <c r="F28" s="10">
        <v>9.9</v>
      </c>
      <c r="G28" s="26">
        <f t="shared" si="11"/>
        <v>1.0694444444444444</v>
      </c>
      <c r="H28" s="26">
        <f t="shared" si="12"/>
        <v>3.8499999999999996</v>
      </c>
      <c r="I28" s="26">
        <f>0.5*$C$5*$C$6*$C$7*E28^2</f>
        <v>2.6973244374999998</v>
      </c>
      <c r="J28" s="26">
        <f t="shared" si="0"/>
        <v>0</v>
      </c>
      <c r="K28" s="26">
        <f>0.5*$C$8*(E28)^2</f>
        <v>7878.234375</v>
      </c>
      <c r="L28" s="26">
        <f t="shared" si="1"/>
        <v>1068.8096527968755</v>
      </c>
      <c r="M28" s="35" t="str">
        <f>IF((G28)&lt;0,"YES", "NO")</f>
        <v>NO</v>
      </c>
      <c r="N28" s="27">
        <f t="shared" si="2"/>
        <v>245.26962</v>
      </c>
      <c r="O28" s="26">
        <f t="shared" si="13"/>
        <v>2476.1544444374999</v>
      </c>
      <c r="P28" s="26">
        <f>$C$8*G28</f>
        <v>2228.1875</v>
      </c>
      <c r="Q28" s="26">
        <f>O28*E28</f>
        <v>6809.4247222031245</v>
      </c>
      <c r="R28" s="26">
        <f t="shared" si="3"/>
        <v>6809.4247222031245</v>
      </c>
      <c r="S28" s="26">
        <f t="shared" si="14"/>
        <v>11973.841251802041</v>
      </c>
      <c r="T28" s="26">
        <f t="shared" si="4"/>
        <v>3.3260696752430673E-3</v>
      </c>
      <c r="U28" s="26">
        <f t="shared" si="5"/>
        <v>0</v>
      </c>
      <c r="V28" s="26">
        <f t="shared" si="15"/>
        <v>0</v>
      </c>
      <c r="W28" s="28">
        <f t="shared" si="6"/>
        <v>0</v>
      </c>
      <c r="X28" s="28">
        <f>O28*E28</f>
        <v>6809.4247222031245</v>
      </c>
      <c r="Y28" s="28"/>
      <c r="Z28" s="28">
        <f t="shared" si="7"/>
        <v>0</v>
      </c>
      <c r="AA28" s="28">
        <f t="shared" si="8"/>
        <v>0</v>
      </c>
      <c r="AB28" s="28">
        <f t="shared" si="8"/>
        <v>0</v>
      </c>
      <c r="AC28" s="28">
        <f t="shared" si="9"/>
        <v>0</v>
      </c>
      <c r="AD28" s="28">
        <f t="shared" si="9"/>
        <v>0</v>
      </c>
      <c r="AE28" s="28">
        <f>AD28*0.97</f>
        <v>0</v>
      </c>
      <c r="AF28" s="28">
        <f t="shared" si="16"/>
        <v>0</v>
      </c>
      <c r="AG28" s="26">
        <f t="shared" si="17"/>
        <v>0</v>
      </c>
      <c r="AH28" s="28">
        <f t="shared" si="10"/>
        <v>0</v>
      </c>
      <c r="AI28" s="28">
        <f t="shared" si="19"/>
        <v>0</v>
      </c>
    </row>
    <row r="29" spans="2:38" x14ac:dyDescent="0.25">
      <c r="B29" s="3" t="s">
        <v>47</v>
      </c>
      <c r="C29" s="3">
        <v>16</v>
      </c>
      <c r="D29" s="3">
        <v>16</v>
      </c>
      <c r="E29" s="3">
        <f t="shared" si="20"/>
        <v>3.6388888888888888</v>
      </c>
      <c r="F29" s="10">
        <v>13.1</v>
      </c>
      <c r="G29" s="26">
        <f t="shared" si="11"/>
        <v>0.97222222222222199</v>
      </c>
      <c r="H29" s="26">
        <f t="shared" si="12"/>
        <v>3.4999999999999991</v>
      </c>
      <c r="I29" s="26">
        <f>0.5*$C$5*$C$6*$C$7*E29^2</f>
        <v>4.7228634498456783</v>
      </c>
      <c r="J29" s="26">
        <f t="shared" si="0"/>
        <v>0</v>
      </c>
      <c r="K29" s="26">
        <f>0.5*$C$8*(E29)^2</f>
        <v>13794.345486111111</v>
      </c>
      <c r="L29" s="26">
        <f t="shared" si="1"/>
        <v>5513.6263102241755</v>
      </c>
      <c r="M29" s="35" t="str">
        <f>IF((G29)&lt;0,"YES", "NO")</f>
        <v>NO</v>
      </c>
      <c r="N29" s="27">
        <f t="shared" si="2"/>
        <v>245.26962</v>
      </c>
      <c r="O29" s="26">
        <f t="shared" si="13"/>
        <v>2275.6174834498452</v>
      </c>
      <c r="P29" s="26">
        <f>$C$8*G29</f>
        <v>2025.6249999999995</v>
      </c>
      <c r="Q29" s="26">
        <f>O29*E29</f>
        <v>8280.7191758869358</v>
      </c>
      <c r="R29" s="26">
        <f t="shared" si="3"/>
        <v>8280.7191758869358</v>
      </c>
      <c r="S29" s="26">
        <f t="shared" si="14"/>
        <v>20254.560427688979</v>
      </c>
      <c r="T29" s="26">
        <f t="shared" si="4"/>
        <v>5.6262712864825889E-3</v>
      </c>
      <c r="U29" s="26">
        <f t="shared" si="5"/>
        <v>0</v>
      </c>
      <c r="V29" s="26">
        <f t="shared" si="15"/>
        <v>0</v>
      </c>
      <c r="W29" s="28">
        <f t="shared" si="6"/>
        <v>0</v>
      </c>
      <c r="X29" s="28">
        <f>O29*E29</f>
        <v>8280.7191758869358</v>
      </c>
      <c r="Y29" s="28"/>
      <c r="Z29" s="28">
        <f t="shared" si="7"/>
        <v>0</v>
      </c>
      <c r="AA29" s="28">
        <f t="shared" si="8"/>
        <v>0</v>
      </c>
      <c r="AB29" s="28">
        <f t="shared" si="8"/>
        <v>0</v>
      </c>
      <c r="AC29" s="28">
        <f t="shared" si="9"/>
        <v>0</v>
      </c>
      <c r="AD29" s="28">
        <f t="shared" si="9"/>
        <v>0</v>
      </c>
      <c r="AE29" s="28">
        <f>AD29*0.97</f>
        <v>0</v>
      </c>
      <c r="AF29" s="28">
        <f t="shared" si="16"/>
        <v>0</v>
      </c>
      <c r="AG29" s="26">
        <f t="shared" si="17"/>
        <v>0</v>
      </c>
      <c r="AH29" s="28">
        <f t="shared" si="10"/>
        <v>0</v>
      </c>
      <c r="AI29" s="28">
        <f t="shared" si="19"/>
        <v>0</v>
      </c>
    </row>
    <row r="30" spans="2:38" x14ac:dyDescent="0.25">
      <c r="B30" s="3" t="s">
        <v>47</v>
      </c>
      <c r="C30" s="3">
        <v>17</v>
      </c>
      <c r="D30" s="3">
        <v>17</v>
      </c>
      <c r="E30" s="3">
        <f t="shared" si="20"/>
        <v>4.6944444444444438</v>
      </c>
      <c r="F30" s="10">
        <v>16.899999999999999</v>
      </c>
      <c r="G30" s="26">
        <f t="shared" si="11"/>
        <v>1.1944444444444444</v>
      </c>
      <c r="H30" s="26">
        <f t="shared" si="12"/>
        <v>4.3</v>
      </c>
      <c r="I30" s="26">
        <f>0.5*$C$5*$C$6*$C$7*E30^2</f>
        <v>7.8602472461419728</v>
      </c>
      <c r="J30" s="26">
        <f t="shared" si="0"/>
        <v>0</v>
      </c>
      <c r="K30" s="26">
        <f>0.5*$C$8*(E30)^2</f>
        <v>22957.887152777774</v>
      </c>
      <c r="L30" s="26">
        <f t="shared" si="1"/>
        <v>10086.871248205609</v>
      </c>
      <c r="M30" s="35" t="str">
        <f>IF((G30)&lt;0,"YES", "NO")</f>
        <v>NO</v>
      </c>
      <c r="N30" s="27">
        <f t="shared" si="2"/>
        <v>245.26962</v>
      </c>
      <c r="O30" s="26">
        <f t="shared" si="13"/>
        <v>2741.7548672461421</v>
      </c>
      <c r="P30" s="26">
        <f>$C$8*G30</f>
        <v>2488.625</v>
      </c>
      <c r="Q30" s="26">
        <f>O30*E30</f>
        <v>12871.015904572165</v>
      </c>
      <c r="R30" s="26">
        <f t="shared" si="3"/>
        <v>12871.015904572165</v>
      </c>
      <c r="S30" s="26">
        <f t="shared" si="14"/>
        <v>33125.576332261146</v>
      </c>
      <c r="T30" s="26">
        <f t="shared" si="4"/>
        <v>9.2015563424228362E-3</v>
      </c>
      <c r="U30" s="26">
        <f t="shared" si="5"/>
        <v>0</v>
      </c>
      <c r="V30" s="26">
        <f t="shared" si="15"/>
        <v>0</v>
      </c>
      <c r="W30" s="28">
        <f t="shared" si="6"/>
        <v>0</v>
      </c>
      <c r="X30" s="28">
        <f>O30*E30</f>
        <v>12871.015904572165</v>
      </c>
      <c r="Y30" s="28"/>
      <c r="Z30" s="28">
        <f t="shared" si="7"/>
        <v>0</v>
      </c>
      <c r="AA30" s="28">
        <f t="shared" si="8"/>
        <v>0</v>
      </c>
      <c r="AB30" s="28">
        <f t="shared" si="8"/>
        <v>0</v>
      </c>
      <c r="AC30" s="28">
        <f t="shared" si="9"/>
        <v>0</v>
      </c>
      <c r="AD30" s="28">
        <f t="shared" si="9"/>
        <v>0</v>
      </c>
      <c r="AE30" s="28">
        <f>AD30*0.97</f>
        <v>0</v>
      </c>
      <c r="AF30" s="28">
        <f t="shared" si="16"/>
        <v>0</v>
      </c>
      <c r="AG30" s="26">
        <f t="shared" si="17"/>
        <v>0</v>
      </c>
      <c r="AH30" s="28">
        <f t="shared" si="10"/>
        <v>0</v>
      </c>
      <c r="AI30" s="28">
        <f t="shared" si="19"/>
        <v>0</v>
      </c>
    </row>
    <row r="31" spans="2:38" x14ac:dyDescent="0.25">
      <c r="B31" s="3" t="s">
        <v>47</v>
      </c>
      <c r="C31" s="3">
        <v>18</v>
      </c>
      <c r="D31" s="3">
        <v>18</v>
      </c>
      <c r="E31" s="3">
        <f t="shared" si="20"/>
        <v>6.0277777777777777</v>
      </c>
      <c r="F31" s="10">
        <v>21.7</v>
      </c>
      <c r="G31" s="26">
        <f t="shared" si="11"/>
        <v>1.2638888888888891</v>
      </c>
      <c r="H31" s="26">
        <f t="shared" si="12"/>
        <v>4.5500000000000007</v>
      </c>
      <c r="I31" s="26">
        <f>0.5*$C$5*$C$6*$C$7*E31^2</f>
        <v>12.95932154243827</v>
      </c>
      <c r="J31" s="26">
        <f t="shared" si="0"/>
        <v>0</v>
      </c>
      <c r="K31" s="26">
        <f>0.5*$C$8*(E31)^2</f>
        <v>37851.053819444438</v>
      </c>
      <c r="L31" s="26">
        <f t="shared" si="1"/>
        <v>20421.484574591403</v>
      </c>
      <c r="M31" s="35" t="str">
        <f>IF((G31)&lt;0,"YES", "NO")</f>
        <v>NO</v>
      </c>
      <c r="N31" s="27">
        <f t="shared" si="2"/>
        <v>245.26962</v>
      </c>
      <c r="O31" s="26">
        <f>N31+I31+P31</f>
        <v>2891.5414415424389</v>
      </c>
      <c r="P31" s="26">
        <f>$C$8*G31</f>
        <v>2633.3125000000005</v>
      </c>
      <c r="Q31" s="26">
        <f>O31*E31</f>
        <v>17429.569244853035</v>
      </c>
      <c r="R31" s="26">
        <f t="shared" si="3"/>
        <v>17429.569244853035</v>
      </c>
      <c r="S31" s="26">
        <f t="shared" si="14"/>
        <v>50555.145577114177</v>
      </c>
      <c r="T31" s="26">
        <f t="shared" si="4"/>
        <v>1.4043107228119621E-2</v>
      </c>
      <c r="U31" s="26">
        <f t="shared" si="5"/>
        <v>0</v>
      </c>
      <c r="V31" s="26">
        <f t="shared" si="15"/>
        <v>0</v>
      </c>
      <c r="W31" s="28">
        <f t="shared" si="6"/>
        <v>0</v>
      </c>
      <c r="X31" s="28">
        <f>O31*E31</f>
        <v>17429.569244853035</v>
      </c>
      <c r="Y31" s="28"/>
      <c r="Z31" s="28">
        <f t="shared" si="7"/>
        <v>0</v>
      </c>
      <c r="AA31" s="28">
        <f t="shared" si="8"/>
        <v>0</v>
      </c>
      <c r="AB31" s="28">
        <f t="shared" si="8"/>
        <v>0</v>
      </c>
      <c r="AC31" s="28">
        <f t="shared" si="9"/>
        <v>0</v>
      </c>
      <c r="AD31" s="28">
        <f t="shared" si="9"/>
        <v>0</v>
      </c>
      <c r="AE31" s="28">
        <f>AD31*0.97</f>
        <v>0</v>
      </c>
      <c r="AF31" s="28">
        <f t="shared" si="16"/>
        <v>0</v>
      </c>
      <c r="AG31" s="26">
        <f t="shared" si="17"/>
        <v>0</v>
      </c>
      <c r="AH31" s="28">
        <f t="shared" si="10"/>
        <v>0</v>
      </c>
      <c r="AI31" s="28">
        <f t="shared" si="19"/>
        <v>0</v>
      </c>
    </row>
    <row r="32" spans="2:38" x14ac:dyDescent="0.25">
      <c r="B32" s="3" t="s">
        <v>47</v>
      </c>
      <c r="C32" s="3">
        <v>19</v>
      </c>
      <c r="D32" s="3">
        <v>19</v>
      </c>
      <c r="E32" s="3">
        <f t="shared" si="20"/>
        <v>7.2222222222222223</v>
      </c>
      <c r="F32" s="10">
        <v>26</v>
      </c>
      <c r="G32" s="26">
        <f t="shared" si="11"/>
        <v>0.80555555555555558</v>
      </c>
      <c r="H32" s="26">
        <f t="shared" si="12"/>
        <v>2.9000000000000004</v>
      </c>
      <c r="I32" s="26">
        <f>0.5*$C$5*$C$6*$C$7*E32^2</f>
        <v>18.604135493827158</v>
      </c>
      <c r="J32" s="26">
        <f t="shared" si="0"/>
        <v>0</v>
      </c>
      <c r="K32" s="26">
        <f>0.5*$C$8*(E32)^2</f>
        <v>54338.194444444445</v>
      </c>
      <c r="L32" s="26">
        <f t="shared" si="1"/>
        <v>40310.842321433476</v>
      </c>
      <c r="M32" s="35" t="str">
        <f>IF((G32)&lt;0,"YES", "NO")</f>
        <v>NO</v>
      </c>
      <c r="N32" s="27">
        <f t="shared" si="2"/>
        <v>245.26962</v>
      </c>
      <c r="O32" s="26">
        <f t="shared" si="13"/>
        <v>1942.248755493827</v>
      </c>
      <c r="P32" s="26">
        <f>$C$8*G32</f>
        <v>1678.375</v>
      </c>
      <c r="Q32" s="26">
        <f>O32*E32</f>
        <v>14027.352123010973</v>
      </c>
      <c r="R32" s="26">
        <f t="shared" si="3"/>
        <v>14027.352123010973</v>
      </c>
      <c r="S32" s="26">
        <f t="shared" si="14"/>
        <v>64582.497700125154</v>
      </c>
      <c r="T32" s="26">
        <f t="shared" si="4"/>
        <v>1.7939597046145363E-2</v>
      </c>
      <c r="U32" s="26">
        <f t="shared" si="5"/>
        <v>0</v>
      </c>
      <c r="V32" s="26">
        <f t="shared" si="15"/>
        <v>0</v>
      </c>
      <c r="W32" s="28">
        <f t="shared" si="6"/>
        <v>0</v>
      </c>
      <c r="X32" s="28">
        <f>O32*E32</f>
        <v>14027.352123010973</v>
      </c>
      <c r="Y32" s="28"/>
      <c r="Z32" s="28">
        <f t="shared" si="7"/>
        <v>0</v>
      </c>
      <c r="AA32" s="28">
        <f t="shared" si="8"/>
        <v>0</v>
      </c>
      <c r="AB32" s="28">
        <f t="shared" si="8"/>
        <v>0</v>
      </c>
      <c r="AC32" s="28">
        <f t="shared" si="9"/>
        <v>0</v>
      </c>
      <c r="AD32" s="28">
        <f t="shared" si="9"/>
        <v>0</v>
      </c>
      <c r="AE32" s="28">
        <f>AD32*0.97</f>
        <v>0</v>
      </c>
      <c r="AF32" s="28">
        <f t="shared" si="16"/>
        <v>0</v>
      </c>
      <c r="AG32" s="26">
        <f t="shared" si="17"/>
        <v>0</v>
      </c>
      <c r="AH32" s="28">
        <f t="shared" si="10"/>
        <v>0</v>
      </c>
      <c r="AI32" s="28">
        <f t="shared" si="19"/>
        <v>0</v>
      </c>
    </row>
    <row r="33" spans="2:35" x14ac:dyDescent="0.25">
      <c r="B33" s="3" t="s">
        <v>47</v>
      </c>
      <c r="C33" s="3">
        <v>20</v>
      </c>
      <c r="D33" s="3">
        <v>20</v>
      </c>
      <c r="E33" s="3">
        <f t="shared" si="20"/>
        <v>7.6388888888888884</v>
      </c>
      <c r="F33" s="10">
        <v>27.5</v>
      </c>
      <c r="G33" s="26">
        <f t="shared" si="11"/>
        <v>0.29166666666666685</v>
      </c>
      <c r="H33" s="26">
        <f t="shared" si="12"/>
        <v>1.0500000000000007</v>
      </c>
      <c r="I33" s="26">
        <f>0.5*$C$5*$C$6*$C$7*E33^2</f>
        <v>20.812688560956783</v>
      </c>
      <c r="J33" s="26">
        <f t="shared" si="0"/>
        <v>0</v>
      </c>
      <c r="K33" s="26">
        <f>0.5*$C$8*(E33)^2</f>
        <v>60788.845486111102</v>
      </c>
      <c r="L33" s="26">
        <f t="shared" si="1"/>
        <v>54114.215004048237</v>
      </c>
      <c r="M33" s="35" t="str">
        <f>IF((G33)&lt;0,"YES", "NO")</f>
        <v>NO</v>
      </c>
      <c r="N33" s="27">
        <f t="shared" si="2"/>
        <v>245.26962</v>
      </c>
      <c r="O33" s="26">
        <f t="shared" si="13"/>
        <v>873.76980856095713</v>
      </c>
      <c r="P33" s="26">
        <f>$C$8*G33</f>
        <v>607.68750000000034</v>
      </c>
      <c r="Q33" s="26">
        <f>O33*E33</f>
        <v>6674.6304820628666</v>
      </c>
      <c r="R33" s="26">
        <f t="shared" si="3"/>
        <v>6674.6304820628666</v>
      </c>
      <c r="S33" s="26">
        <f t="shared" si="14"/>
        <v>71257.128182188026</v>
      </c>
      <c r="T33" s="26">
        <f t="shared" si="4"/>
        <v>1.9793662552191824E-2</v>
      </c>
      <c r="U33" s="26">
        <f t="shared" si="5"/>
        <v>0</v>
      </c>
      <c r="V33" s="26">
        <f t="shared" si="15"/>
        <v>0</v>
      </c>
      <c r="W33" s="28">
        <f t="shared" si="6"/>
        <v>0</v>
      </c>
      <c r="X33" s="28">
        <f>O33*E33</f>
        <v>6674.6304820628666</v>
      </c>
      <c r="Y33" s="28"/>
      <c r="Z33" s="28">
        <f t="shared" si="7"/>
        <v>0</v>
      </c>
      <c r="AA33" s="28">
        <f t="shared" si="8"/>
        <v>0</v>
      </c>
      <c r="AB33" s="28">
        <f t="shared" si="8"/>
        <v>0</v>
      </c>
      <c r="AC33" s="28">
        <f t="shared" si="9"/>
        <v>0</v>
      </c>
      <c r="AD33" s="28">
        <f t="shared" si="9"/>
        <v>0</v>
      </c>
      <c r="AE33" s="28">
        <f>AD33*0.97</f>
        <v>0</v>
      </c>
      <c r="AF33" s="28">
        <f t="shared" si="16"/>
        <v>0</v>
      </c>
      <c r="AG33" s="26">
        <f t="shared" si="17"/>
        <v>0</v>
      </c>
      <c r="AH33" s="28">
        <f t="shared" si="10"/>
        <v>0</v>
      </c>
      <c r="AI33" s="28">
        <f t="shared" si="19"/>
        <v>0</v>
      </c>
    </row>
    <row r="34" spans="2:35" x14ac:dyDescent="0.25">
      <c r="B34" s="3" t="s">
        <v>47</v>
      </c>
      <c r="C34" s="3">
        <v>21</v>
      </c>
      <c r="D34" s="3">
        <v>21</v>
      </c>
      <c r="E34" s="3">
        <f t="shared" si="20"/>
        <v>7.8055555555555554</v>
      </c>
      <c r="F34" s="10">
        <v>28.1</v>
      </c>
      <c r="G34" s="26">
        <f t="shared" si="11"/>
        <v>0.1111111111111112</v>
      </c>
      <c r="H34" s="26">
        <f t="shared" si="12"/>
        <v>0.40000000000000036</v>
      </c>
      <c r="I34" s="26">
        <f>0.5*$C$5*$C$6*$C$7*E34^2</f>
        <v>21.730786135030861</v>
      </c>
      <c r="J34" s="26">
        <f t="shared" si="0"/>
        <v>0</v>
      </c>
      <c r="K34" s="26">
        <f>0.5*$C$8*(E34)^2</f>
        <v>63470.387152777774</v>
      </c>
      <c r="L34" s="26">
        <f t="shared" si="1"/>
        <v>59579.314538223778</v>
      </c>
      <c r="M34" s="35" t="str">
        <f>IF((G34)&lt;0,"YES", "NO")</f>
        <v>NO</v>
      </c>
      <c r="N34" s="27">
        <f t="shared" si="2"/>
        <v>245.26962</v>
      </c>
      <c r="O34" s="26">
        <f t="shared" si="13"/>
        <v>498.50040613503108</v>
      </c>
      <c r="P34" s="26">
        <f>$C$8*G34</f>
        <v>231.5000000000002</v>
      </c>
      <c r="Q34" s="26">
        <f>O34*E34</f>
        <v>3891.0726145539925</v>
      </c>
      <c r="R34" s="26">
        <f t="shared" si="3"/>
        <v>3891.0726145539925</v>
      </c>
      <c r="S34" s="26">
        <f t="shared" si="14"/>
        <v>75148.200796742021</v>
      </c>
      <c r="T34" s="26">
        <f t="shared" si="4"/>
        <v>2.0874516920917404E-2</v>
      </c>
      <c r="U34" s="26">
        <f t="shared" si="5"/>
        <v>0</v>
      </c>
      <c r="V34" s="26">
        <f t="shared" si="15"/>
        <v>0</v>
      </c>
      <c r="W34" s="28">
        <f t="shared" si="6"/>
        <v>0</v>
      </c>
      <c r="X34" s="28">
        <f>O34*E34</f>
        <v>3891.0726145539925</v>
      </c>
      <c r="Y34" s="28"/>
      <c r="Z34" s="28">
        <f t="shared" si="7"/>
        <v>0</v>
      </c>
      <c r="AA34" s="28">
        <f t="shared" si="8"/>
        <v>0</v>
      </c>
      <c r="AB34" s="28">
        <f t="shared" si="8"/>
        <v>0</v>
      </c>
      <c r="AC34" s="28">
        <f t="shared" si="9"/>
        <v>0</v>
      </c>
      <c r="AD34" s="28">
        <f t="shared" si="9"/>
        <v>0</v>
      </c>
      <c r="AE34" s="28">
        <f>AD34*0.97</f>
        <v>0</v>
      </c>
      <c r="AF34" s="28">
        <f t="shared" si="16"/>
        <v>0</v>
      </c>
      <c r="AG34" s="26">
        <f t="shared" si="17"/>
        <v>0</v>
      </c>
      <c r="AH34" s="28">
        <f t="shared" si="10"/>
        <v>0</v>
      </c>
      <c r="AI34" s="28">
        <f t="shared" si="19"/>
        <v>0</v>
      </c>
    </row>
    <row r="35" spans="2:35" x14ac:dyDescent="0.25">
      <c r="B35" s="3" t="s">
        <v>47</v>
      </c>
      <c r="C35" s="3">
        <v>22</v>
      </c>
      <c r="D35" s="3">
        <v>22</v>
      </c>
      <c r="E35" s="3">
        <f t="shared" si="20"/>
        <v>7.8611111111111107</v>
      </c>
      <c r="F35" s="10">
        <v>28.3</v>
      </c>
      <c r="G35" s="26">
        <f t="shared" si="11"/>
        <v>9.7222222222222127E-2</v>
      </c>
      <c r="H35" s="26">
        <f t="shared" si="12"/>
        <v>0.34999999999999964</v>
      </c>
      <c r="I35" s="26">
        <f>0.5*$C$5*$C$6*$C$7*E35^2</f>
        <v>22.041222005401231</v>
      </c>
      <c r="J35" s="26">
        <f t="shared" si="0"/>
        <v>0</v>
      </c>
      <c r="K35" s="26">
        <f>0.5*$C$8*(E35)^2</f>
        <v>64377.095486111102</v>
      </c>
      <c r="L35" s="26">
        <f t="shared" si="1"/>
        <v>60683.368936457533</v>
      </c>
      <c r="M35" s="35" t="str">
        <f>IF((G35)&lt;0,"YES", "NO")</f>
        <v>NO</v>
      </c>
      <c r="N35" s="27">
        <f t="shared" si="2"/>
        <v>245.26962</v>
      </c>
      <c r="O35" s="26">
        <f t="shared" si="13"/>
        <v>469.87334200540101</v>
      </c>
      <c r="P35" s="26">
        <f>$C$8*G35</f>
        <v>202.5624999999998</v>
      </c>
      <c r="Q35" s="26">
        <f>O35*E35</f>
        <v>3693.7265496535688</v>
      </c>
      <c r="R35" s="26">
        <f t="shared" si="3"/>
        <v>3693.7265496535688</v>
      </c>
      <c r="S35" s="26">
        <f t="shared" si="14"/>
        <v>78841.927346395591</v>
      </c>
      <c r="T35" s="26">
        <f t="shared" si="4"/>
        <v>2.1900552894427074E-2</v>
      </c>
      <c r="U35" s="26">
        <f t="shared" si="5"/>
        <v>0</v>
      </c>
      <c r="V35" s="26">
        <f t="shared" si="15"/>
        <v>0</v>
      </c>
      <c r="W35" s="28">
        <f t="shared" si="6"/>
        <v>0</v>
      </c>
      <c r="X35" s="28">
        <f>O35*E35</f>
        <v>3693.7265496535688</v>
      </c>
      <c r="Y35" s="28"/>
      <c r="Z35" s="28">
        <f t="shared" si="7"/>
        <v>0</v>
      </c>
      <c r="AA35" s="28">
        <f t="shared" si="8"/>
        <v>0</v>
      </c>
      <c r="AB35" s="28">
        <f t="shared" si="8"/>
        <v>0</v>
      </c>
      <c r="AC35" s="28">
        <f t="shared" si="9"/>
        <v>0</v>
      </c>
      <c r="AD35" s="28">
        <f t="shared" si="9"/>
        <v>0</v>
      </c>
      <c r="AE35" s="28">
        <f>AD35*0.97</f>
        <v>0</v>
      </c>
      <c r="AF35" s="28">
        <f t="shared" si="16"/>
        <v>0</v>
      </c>
      <c r="AG35" s="26">
        <f t="shared" si="17"/>
        <v>0</v>
      </c>
      <c r="AH35" s="28">
        <f t="shared" si="10"/>
        <v>0</v>
      </c>
      <c r="AI35" s="28">
        <f t="shared" si="19"/>
        <v>0</v>
      </c>
    </row>
    <row r="36" spans="2:35" x14ac:dyDescent="0.25">
      <c r="B36" s="3" t="s">
        <v>47</v>
      </c>
      <c r="C36" s="3">
        <v>23</v>
      </c>
      <c r="D36" s="3">
        <v>23</v>
      </c>
      <c r="E36" s="3">
        <f t="shared" si="20"/>
        <v>8</v>
      </c>
      <c r="F36" s="10">
        <v>28.8</v>
      </c>
      <c r="G36" s="26">
        <f t="shared" si="11"/>
        <v>0.1111111111111112</v>
      </c>
      <c r="H36" s="26">
        <f t="shared" si="12"/>
        <v>0.40000000000000036</v>
      </c>
      <c r="I36" s="26">
        <f>0.5*$C$5*$C$6*$C$7*E36^2</f>
        <v>22.826943999999997</v>
      </c>
      <c r="J36" s="26">
        <f t="shared" si="0"/>
        <v>0</v>
      </c>
      <c r="K36" s="26">
        <f>0.5*$C$8*(E36)^2</f>
        <v>66672</v>
      </c>
      <c r="L36" s="26">
        <f t="shared" si="1"/>
        <v>62675.227487999997</v>
      </c>
      <c r="M36" s="35" t="str">
        <f>IF((G36)&lt;0,"YES", "NO")</f>
        <v>NO</v>
      </c>
      <c r="N36" s="27">
        <f t="shared" si="2"/>
        <v>245.26962</v>
      </c>
      <c r="O36" s="26">
        <f t="shared" si="13"/>
        <v>499.59656400000017</v>
      </c>
      <c r="P36" s="26">
        <f>$C$8*G36</f>
        <v>231.5000000000002</v>
      </c>
      <c r="Q36" s="26">
        <f>O36*E36</f>
        <v>3996.7725120000014</v>
      </c>
      <c r="R36" s="26">
        <f t="shared" si="3"/>
        <v>3996.7725120000014</v>
      </c>
      <c r="S36" s="26">
        <f t="shared" si="14"/>
        <v>82838.699858395586</v>
      </c>
      <c r="T36" s="26">
        <f t="shared" si="4"/>
        <v>2.3010768369265407E-2</v>
      </c>
      <c r="U36" s="26">
        <f t="shared" si="5"/>
        <v>0</v>
      </c>
      <c r="V36" s="26">
        <f t="shared" si="15"/>
        <v>0</v>
      </c>
      <c r="W36" s="28">
        <f t="shared" si="6"/>
        <v>0</v>
      </c>
      <c r="X36" s="28">
        <f>O36*E36</f>
        <v>3996.7725120000014</v>
      </c>
      <c r="Y36" s="28"/>
      <c r="Z36" s="28">
        <f t="shared" si="7"/>
        <v>0</v>
      </c>
      <c r="AA36" s="28">
        <f t="shared" si="8"/>
        <v>0</v>
      </c>
      <c r="AB36" s="28">
        <f t="shared" si="8"/>
        <v>0</v>
      </c>
      <c r="AC36" s="28">
        <f t="shared" si="9"/>
        <v>0</v>
      </c>
      <c r="AD36" s="28">
        <f t="shared" si="9"/>
        <v>0</v>
      </c>
      <c r="AE36" s="28">
        <f>AD36*0.97</f>
        <v>0</v>
      </c>
      <c r="AF36" s="28">
        <f t="shared" si="16"/>
        <v>0</v>
      </c>
      <c r="AG36" s="26">
        <f t="shared" si="17"/>
        <v>0</v>
      </c>
      <c r="AH36" s="28">
        <f t="shared" si="10"/>
        <v>0</v>
      </c>
      <c r="AI36" s="28">
        <f t="shared" si="19"/>
        <v>0</v>
      </c>
    </row>
    <row r="37" spans="2:35" x14ac:dyDescent="0.25">
      <c r="B37" s="3" t="s">
        <v>47</v>
      </c>
      <c r="C37" s="3">
        <v>24</v>
      </c>
      <c r="D37" s="3">
        <v>24</v>
      </c>
      <c r="E37" s="3">
        <f t="shared" si="20"/>
        <v>8.0833333333333339</v>
      </c>
      <c r="F37" s="10">
        <v>29.1</v>
      </c>
      <c r="G37" s="26">
        <f t="shared" si="11"/>
        <v>0.27777777777777779</v>
      </c>
      <c r="H37" s="26">
        <f t="shared" si="12"/>
        <v>1</v>
      </c>
      <c r="I37" s="26">
        <f>0.5*$C$5*$C$6*$C$7*E37^2</f>
        <v>23.304982215277779</v>
      </c>
      <c r="J37" s="26">
        <f t="shared" si="0"/>
        <v>0</v>
      </c>
      <c r="K37" s="26">
        <f>0.5*$C$8*(E37)^2</f>
        <v>68068.234375000015</v>
      </c>
      <c r="L37" s="26">
        <f t="shared" si="1"/>
        <v>61219.027173759852</v>
      </c>
      <c r="M37" s="35" t="str">
        <f>IF((G37)&lt;0,"YES", "NO")</f>
        <v>NO</v>
      </c>
      <c r="N37" s="27">
        <f t="shared" si="2"/>
        <v>245.26962</v>
      </c>
      <c r="O37" s="26">
        <f t="shared" si="13"/>
        <v>847.32460221527776</v>
      </c>
      <c r="P37" s="26">
        <f>$C$8*G37</f>
        <v>578.75</v>
      </c>
      <c r="Q37" s="26">
        <f>O37*E37</f>
        <v>6849.2072012401622</v>
      </c>
      <c r="R37" s="26">
        <f t="shared" si="3"/>
        <v>6849.2072012401622</v>
      </c>
      <c r="S37" s="26">
        <f t="shared" si="14"/>
        <v>89687.907059635749</v>
      </c>
      <c r="T37" s="26">
        <f t="shared" si="4"/>
        <v>2.4913327447211499E-2</v>
      </c>
      <c r="U37" s="26">
        <f t="shared" si="5"/>
        <v>0</v>
      </c>
      <c r="V37" s="26">
        <f t="shared" si="15"/>
        <v>0</v>
      </c>
      <c r="W37" s="28">
        <f t="shared" si="6"/>
        <v>0</v>
      </c>
      <c r="X37" s="28">
        <f>O37*E37</f>
        <v>6849.2072012401622</v>
      </c>
      <c r="Y37" s="28"/>
      <c r="Z37" s="28">
        <f t="shared" si="7"/>
        <v>0</v>
      </c>
      <c r="AA37" s="28">
        <f t="shared" si="8"/>
        <v>0</v>
      </c>
      <c r="AB37" s="28">
        <f t="shared" si="8"/>
        <v>0</v>
      </c>
      <c r="AC37" s="28">
        <f t="shared" si="9"/>
        <v>0</v>
      </c>
      <c r="AD37" s="28">
        <f t="shared" si="9"/>
        <v>0</v>
      </c>
      <c r="AE37" s="28">
        <f>AD37*0.97</f>
        <v>0</v>
      </c>
      <c r="AF37" s="28">
        <f t="shared" si="16"/>
        <v>0</v>
      </c>
      <c r="AG37" s="26">
        <f t="shared" si="17"/>
        <v>0</v>
      </c>
      <c r="AH37" s="28">
        <f t="shared" si="10"/>
        <v>0</v>
      </c>
      <c r="AI37" s="28">
        <f t="shared" si="19"/>
        <v>0</v>
      </c>
    </row>
    <row r="38" spans="2:35" x14ac:dyDescent="0.25">
      <c r="B38" s="3" t="s">
        <v>47</v>
      </c>
      <c r="C38" s="3">
        <v>25</v>
      </c>
      <c r="D38" s="3">
        <v>25</v>
      </c>
      <c r="E38" s="3">
        <f t="shared" si="20"/>
        <v>8.5555555555555554</v>
      </c>
      <c r="F38" s="10">
        <v>30.8</v>
      </c>
      <c r="G38" s="26">
        <f t="shared" si="11"/>
        <v>0.38888888888888851</v>
      </c>
      <c r="H38" s="26">
        <f t="shared" si="12"/>
        <v>1.3999999999999986</v>
      </c>
      <c r="I38" s="26">
        <f>0.5*$C$5*$C$6*$C$7*E38^2</f>
        <v>26.107436530864195</v>
      </c>
      <c r="J38" s="26">
        <f t="shared" si="0"/>
        <v>0</v>
      </c>
      <c r="K38" s="26">
        <f>0.5*$C$8*(E38)^2</f>
        <v>76253.527777777781</v>
      </c>
      <c r="L38" s="26">
        <f t="shared" si="1"/>
        <v>66999.607405235947</v>
      </c>
      <c r="M38" s="35" t="str">
        <f>IF((G38)&lt;0,"YES", "NO")</f>
        <v>NO</v>
      </c>
      <c r="N38" s="27">
        <f t="shared" si="2"/>
        <v>245.26962</v>
      </c>
      <c r="O38" s="26">
        <f t="shared" si="13"/>
        <v>1081.6270565308635</v>
      </c>
      <c r="P38" s="26">
        <f>$C$8*G38</f>
        <v>810.2499999999992</v>
      </c>
      <c r="Q38" s="26">
        <f>O38*E38</f>
        <v>9253.920372541832</v>
      </c>
      <c r="R38" s="26">
        <f t="shared" si="3"/>
        <v>9253.920372541832</v>
      </c>
      <c r="S38" s="26">
        <f t="shared" si="14"/>
        <v>98941.827432177583</v>
      </c>
      <c r="T38" s="26">
        <f t="shared" si="4"/>
        <v>2.7483862940455423E-2</v>
      </c>
      <c r="U38" s="26">
        <f t="shared" si="5"/>
        <v>0</v>
      </c>
      <c r="V38" s="26">
        <f t="shared" si="15"/>
        <v>0</v>
      </c>
      <c r="W38" s="28">
        <f t="shared" si="6"/>
        <v>0</v>
      </c>
      <c r="X38" s="28">
        <f>O38*E38</f>
        <v>9253.920372541832</v>
      </c>
      <c r="Y38" s="28"/>
      <c r="Z38" s="28">
        <f t="shared" si="7"/>
        <v>0</v>
      </c>
      <c r="AA38" s="28">
        <f t="shared" si="8"/>
        <v>0</v>
      </c>
      <c r="AB38" s="28">
        <f t="shared" si="8"/>
        <v>0</v>
      </c>
      <c r="AC38" s="28">
        <f t="shared" si="9"/>
        <v>0</v>
      </c>
      <c r="AD38" s="28">
        <f t="shared" si="9"/>
        <v>0</v>
      </c>
      <c r="AE38" s="28">
        <f>AD38*0.97</f>
        <v>0</v>
      </c>
      <c r="AF38" s="28">
        <f t="shared" si="16"/>
        <v>0</v>
      </c>
      <c r="AG38" s="26">
        <f t="shared" si="17"/>
        <v>0</v>
      </c>
      <c r="AH38" s="28">
        <f t="shared" si="10"/>
        <v>0</v>
      </c>
      <c r="AI38" s="28">
        <f t="shared" si="19"/>
        <v>0</v>
      </c>
    </row>
    <row r="39" spans="2:35" x14ac:dyDescent="0.25">
      <c r="B39" s="3" t="s">
        <v>47</v>
      </c>
      <c r="C39" s="3">
        <v>26</v>
      </c>
      <c r="D39" s="3">
        <v>26</v>
      </c>
      <c r="E39" s="3">
        <f t="shared" si="20"/>
        <v>8.8611111111111107</v>
      </c>
      <c r="F39" s="10">
        <v>31.9</v>
      </c>
      <c r="G39" s="26">
        <f t="shared" si="11"/>
        <v>0.45833333333333343</v>
      </c>
      <c r="H39" s="26">
        <f t="shared" si="12"/>
        <v>1.6500000000000004</v>
      </c>
      <c r="I39" s="26">
        <f>0.5*$C$5*$C$6*$C$7*E39^2</f>
        <v>28.00555372762345</v>
      </c>
      <c r="J39" s="26">
        <f t="shared" si="0"/>
        <v>0</v>
      </c>
      <c r="K39" s="26">
        <f>0.5*$C$8*(E39)^2</f>
        <v>81797.470486111109</v>
      </c>
      <c r="L39" s="26">
        <f t="shared" si="1"/>
        <v>70914.141516135773</v>
      </c>
      <c r="M39" s="35" t="str">
        <f>IF((G39)&lt;0,"YES", "NO")</f>
        <v>NO</v>
      </c>
      <c r="N39" s="27">
        <f t="shared" si="2"/>
        <v>245.26962</v>
      </c>
      <c r="O39" s="26">
        <f t="shared" si="13"/>
        <v>1228.2126737276237</v>
      </c>
      <c r="P39" s="26">
        <f>$C$8*G39</f>
        <v>954.93750000000023</v>
      </c>
      <c r="Q39" s="26">
        <f>O39*E39</f>
        <v>10883.328969975331</v>
      </c>
      <c r="R39" s="26">
        <f t="shared" si="3"/>
        <v>10883.328969975331</v>
      </c>
      <c r="S39" s="26">
        <f t="shared" si="14"/>
        <v>109825.15640215292</v>
      </c>
      <c r="T39" s="26">
        <f t="shared" si="4"/>
        <v>3.0507012295077233E-2</v>
      </c>
      <c r="U39" s="26">
        <f t="shared" si="5"/>
        <v>0</v>
      </c>
      <c r="V39" s="26">
        <f t="shared" si="15"/>
        <v>0</v>
      </c>
      <c r="W39" s="28">
        <f t="shared" si="6"/>
        <v>0</v>
      </c>
      <c r="X39" s="28">
        <f>O39*E39</f>
        <v>10883.328969975331</v>
      </c>
      <c r="Y39" s="28"/>
      <c r="Z39" s="28">
        <f t="shared" si="7"/>
        <v>0</v>
      </c>
      <c r="AA39" s="28">
        <f t="shared" si="8"/>
        <v>0</v>
      </c>
      <c r="AB39" s="28">
        <f t="shared" si="8"/>
        <v>0</v>
      </c>
      <c r="AC39" s="28">
        <f t="shared" si="9"/>
        <v>0</v>
      </c>
      <c r="AD39" s="28">
        <f t="shared" si="9"/>
        <v>0</v>
      </c>
      <c r="AE39" s="28">
        <f>AD39*0.97</f>
        <v>0</v>
      </c>
      <c r="AF39" s="28">
        <f t="shared" si="16"/>
        <v>0</v>
      </c>
      <c r="AG39" s="26">
        <f t="shared" si="17"/>
        <v>0</v>
      </c>
      <c r="AH39" s="28">
        <f t="shared" si="10"/>
        <v>0</v>
      </c>
      <c r="AI39" s="28">
        <f t="shared" si="19"/>
        <v>0</v>
      </c>
    </row>
    <row r="40" spans="2:35" x14ac:dyDescent="0.25">
      <c r="B40" s="3" t="s">
        <v>47</v>
      </c>
      <c r="C40" s="3">
        <v>27</v>
      </c>
      <c r="D40" s="3">
        <v>27</v>
      </c>
      <c r="E40" s="3">
        <f t="shared" si="20"/>
        <v>9.4722222222222232</v>
      </c>
      <c r="F40" s="10">
        <v>34.1</v>
      </c>
      <c r="G40" s="26">
        <f t="shared" si="11"/>
        <v>0.65277777777777812</v>
      </c>
      <c r="H40" s="26">
        <f t="shared" si="12"/>
        <v>2.3500000000000014</v>
      </c>
      <c r="I40" s="26">
        <f>0.5*$C$5*$C$6*$C$7*E40^2</f>
        <v>32.00158993132716</v>
      </c>
      <c r="J40" s="26">
        <f t="shared" si="0"/>
        <v>0</v>
      </c>
      <c r="K40" s="26">
        <f>0.5*$C$8*(E40)^2</f>
        <v>93468.928819444453</v>
      </c>
      <c r="L40" s="26">
        <f t="shared" si="1"/>
        <v>77959.740067039369</v>
      </c>
      <c r="M40" s="35" t="str">
        <f>IF((G40)&lt;0,"YES", "NO")</f>
        <v>NO</v>
      </c>
      <c r="N40" s="27">
        <f t="shared" si="2"/>
        <v>245.26962</v>
      </c>
      <c r="O40" s="26">
        <f t="shared" si="13"/>
        <v>1637.3337099313278</v>
      </c>
      <c r="P40" s="26">
        <f>$C$8*G40</f>
        <v>1360.0625000000007</v>
      </c>
      <c r="Q40" s="26">
        <f>O40*E40</f>
        <v>15509.188752405078</v>
      </c>
      <c r="R40" s="26">
        <f t="shared" si="3"/>
        <v>15509.188752405078</v>
      </c>
      <c r="S40" s="26">
        <f t="shared" si="14"/>
        <v>125334.345154558</v>
      </c>
      <c r="T40" s="26">
        <f t="shared" si="4"/>
        <v>3.4815123728342813E-2</v>
      </c>
      <c r="U40" s="26">
        <f t="shared" si="5"/>
        <v>0</v>
      </c>
      <c r="V40" s="26">
        <f t="shared" si="15"/>
        <v>0</v>
      </c>
      <c r="W40" s="28">
        <f t="shared" si="6"/>
        <v>0</v>
      </c>
      <c r="X40" s="28">
        <f>O40*E40</f>
        <v>15509.188752405078</v>
      </c>
      <c r="Y40" s="28"/>
      <c r="Z40" s="28">
        <f t="shared" si="7"/>
        <v>0</v>
      </c>
      <c r="AA40" s="28">
        <f t="shared" si="8"/>
        <v>0</v>
      </c>
      <c r="AB40" s="28">
        <f t="shared" si="8"/>
        <v>0</v>
      </c>
      <c r="AC40" s="28">
        <f t="shared" si="9"/>
        <v>0</v>
      </c>
      <c r="AD40" s="28">
        <f t="shared" si="9"/>
        <v>0</v>
      </c>
      <c r="AE40" s="28">
        <f>AD40*0.97</f>
        <v>0</v>
      </c>
      <c r="AF40" s="28">
        <f t="shared" si="16"/>
        <v>0</v>
      </c>
      <c r="AG40" s="26">
        <f t="shared" si="17"/>
        <v>0</v>
      </c>
      <c r="AH40" s="28">
        <f t="shared" si="10"/>
        <v>0</v>
      </c>
      <c r="AI40" s="28">
        <f t="shared" si="19"/>
        <v>0</v>
      </c>
    </row>
    <row r="41" spans="2:35" x14ac:dyDescent="0.25">
      <c r="B41" s="3" t="s">
        <v>47</v>
      </c>
      <c r="C41" s="3">
        <v>28</v>
      </c>
      <c r="D41" s="3">
        <v>28</v>
      </c>
      <c r="E41" s="3">
        <f t="shared" si="20"/>
        <v>10.166666666666666</v>
      </c>
      <c r="F41" s="10">
        <v>36.6</v>
      </c>
      <c r="G41" s="26">
        <f t="shared" si="11"/>
        <v>0.69444444444444442</v>
      </c>
      <c r="H41" s="26">
        <f t="shared" si="12"/>
        <v>2.5</v>
      </c>
      <c r="I41" s="26">
        <f>0.5*$C$5*$C$6*$C$7*E41^2</f>
        <v>36.865910861111104</v>
      </c>
      <c r="J41" s="26">
        <f t="shared" si="0"/>
        <v>0</v>
      </c>
      <c r="K41" s="26">
        <f>0.5*$C$8*(E41)^2</f>
        <v>107676.43749999999</v>
      </c>
      <c r="L41" s="26">
        <f t="shared" si="1"/>
        <v>90098.163769578692</v>
      </c>
      <c r="M41" s="35" t="str">
        <f>IF((G41)&lt;0,"YES", "NO")</f>
        <v>NO</v>
      </c>
      <c r="N41" s="27">
        <f t="shared" si="2"/>
        <v>245.26962</v>
      </c>
      <c r="O41" s="26">
        <f t="shared" si="13"/>
        <v>1729.010530861111</v>
      </c>
      <c r="P41" s="26">
        <f>$C$8*G41</f>
        <v>1446.875</v>
      </c>
      <c r="Q41" s="26">
        <f>O41*E41</f>
        <v>17578.273730421293</v>
      </c>
      <c r="R41" s="26">
        <f t="shared" si="3"/>
        <v>17578.273730421293</v>
      </c>
      <c r="S41" s="26">
        <f t="shared" si="14"/>
        <v>142912.61888497928</v>
      </c>
      <c r="T41" s="26">
        <f t="shared" si="4"/>
        <v>3.9697981448631771E-2</v>
      </c>
      <c r="U41" s="26">
        <f t="shared" si="5"/>
        <v>0</v>
      </c>
      <c r="V41" s="26">
        <f t="shared" si="15"/>
        <v>0</v>
      </c>
      <c r="W41" s="28">
        <f t="shared" si="6"/>
        <v>0</v>
      </c>
      <c r="X41" s="28">
        <f>O41*E41</f>
        <v>17578.273730421293</v>
      </c>
      <c r="Y41" s="28"/>
      <c r="Z41" s="28">
        <f t="shared" si="7"/>
        <v>0</v>
      </c>
      <c r="AA41" s="28">
        <f t="shared" si="8"/>
        <v>0</v>
      </c>
      <c r="AB41" s="28">
        <f t="shared" si="8"/>
        <v>0</v>
      </c>
      <c r="AC41" s="28">
        <f t="shared" si="9"/>
        <v>0</v>
      </c>
      <c r="AD41" s="28">
        <f t="shared" si="9"/>
        <v>0</v>
      </c>
      <c r="AE41" s="28">
        <f>AD41*0.97</f>
        <v>0</v>
      </c>
      <c r="AF41" s="28">
        <f t="shared" si="16"/>
        <v>0</v>
      </c>
      <c r="AG41" s="26">
        <f t="shared" si="17"/>
        <v>0</v>
      </c>
      <c r="AH41" s="28">
        <f t="shared" si="10"/>
        <v>0</v>
      </c>
      <c r="AI41" s="28">
        <f t="shared" si="19"/>
        <v>0</v>
      </c>
    </row>
    <row r="42" spans="2:35" x14ac:dyDescent="0.25">
      <c r="B42" s="3" t="s">
        <v>47</v>
      </c>
      <c r="C42" s="3">
        <v>29</v>
      </c>
      <c r="D42" s="3">
        <v>29</v>
      </c>
      <c r="E42" s="3">
        <f t="shared" si="20"/>
        <v>10.861111111111111</v>
      </c>
      <c r="F42" s="10">
        <v>39.1</v>
      </c>
      <c r="G42" s="26">
        <f t="shared" si="11"/>
        <v>0.65277777777777712</v>
      </c>
      <c r="H42" s="26">
        <f t="shared" si="12"/>
        <v>2.3499999999999979</v>
      </c>
      <c r="I42" s="26">
        <f>0.5*$C$5*$C$6*$C$7*E42^2</f>
        <v>42.074243172067895</v>
      </c>
      <c r="J42" s="26">
        <f t="shared" si="0"/>
        <v>0</v>
      </c>
      <c r="K42" s="26">
        <f>0.5*$C$8*(E42)^2</f>
        <v>122888.72048611111</v>
      </c>
      <c r="L42" s="26">
        <f t="shared" si="1"/>
        <v>104996.05693054783</v>
      </c>
      <c r="M42" s="35" t="str">
        <f>IF((G42)&lt;0,"YES", "NO")</f>
        <v>NO</v>
      </c>
      <c r="N42" s="27">
        <f t="shared" si="2"/>
        <v>245.26962</v>
      </c>
      <c r="O42" s="26">
        <f t="shared" si="13"/>
        <v>1647.4063631720664</v>
      </c>
      <c r="P42" s="26">
        <f>$C$8*G42</f>
        <v>1360.0624999999986</v>
      </c>
      <c r="Q42" s="26">
        <f>O42*E42</f>
        <v>17892.663555563278</v>
      </c>
      <c r="R42" s="26">
        <f t="shared" si="3"/>
        <v>17892.663555563278</v>
      </c>
      <c r="S42" s="26">
        <f t="shared" si="14"/>
        <v>160805.28244054256</v>
      </c>
      <c r="T42" s="26">
        <f t="shared" si="4"/>
        <v>4.466816974576903E-2</v>
      </c>
      <c r="U42" s="26">
        <f t="shared" si="5"/>
        <v>0</v>
      </c>
      <c r="V42" s="26">
        <f t="shared" si="15"/>
        <v>0</v>
      </c>
      <c r="W42" s="28">
        <f t="shared" si="6"/>
        <v>0</v>
      </c>
      <c r="X42" s="28">
        <f>O42*E42</f>
        <v>17892.663555563278</v>
      </c>
      <c r="Y42" s="28"/>
      <c r="Z42" s="28">
        <f t="shared" si="7"/>
        <v>0</v>
      </c>
      <c r="AA42" s="28">
        <f t="shared" si="8"/>
        <v>0</v>
      </c>
      <c r="AB42" s="28">
        <f t="shared" si="8"/>
        <v>0</v>
      </c>
      <c r="AC42" s="28">
        <f t="shared" si="9"/>
        <v>0</v>
      </c>
      <c r="AD42" s="28">
        <f t="shared" si="9"/>
        <v>0</v>
      </c>
      <c r="AE42" s="28">
        <f>AD42*0.97</f>
        <v>0</v>
      </c>
      <c r="AF42" s="28">
        <f t="shared" si="16"/>
        <v>0</v>
      </c>
      <c r="AG42" s="26">
        <f t="shared" si="17"/>
        <v>0</v>
      </c>
      <c r="AH42" s="28">
        <f t="shared" si="10"/>
        <v>0</v>
      </c>
      <c r="AI42" s="28">
        <f t="shared" si="19"/>
        <v>0</v>
      </c>
    </row>
    <row r="43" spans="2:35" x14ac:dyDescent="0.25">
      <c r="B43" s="3" t="s">
        <v>47</v>
      </c>
      <c r="C43" s="3">
        <v>30</v>
      </c>
      <c r="D43" s="3">
        <v>30</v>
      </c>
      <c r="E43" s="3">
        <f t="shared" si="20"/>
        <v>11.472222222222221</v>
      </c>
      <c r="F43" s="10">
        <v>41.3</v>
      </c>
      <c r="G43" s="26">
        <f t="shared" si="11"/>
        <v>0.47222222222222199</v>
      </c>
      <c r="H43" s="26">
        <f t="shared" si="12"/>
        <v>1.6999999999999993</v>
      </c>
      <c r="I43" s="26">
        <f>0.5*$C$5*$C$6*$C$7*E43^2</f>
        <v>46.942141820216037</v>
      </c>
      <c r="J43" s="26">
        <f t="shared" si="0"/>
        <v>0</v>
      </c>
      <c r="K43" s="26">
        <f>0.5*$C$8*(E43)^2</f>
        <v>137106.67881944444</v>
      </c>
      <c r="L43" s="26">
        <f t="shared" si="1"/>
        <v>122467.12791300696</v>
      </c>
      <c r="M43" s="35" t="str">
        <f>IF((G43)&lt;0,"YES", "NO")</f>
        <v>NO</v>
      </c>
      <c r="N43" s="27">
        <f t="shared" si="2"/>
        <v>245.26962</v>
      </c>
      <c r="O43" s="26">
        <f t="shared" si="13"/>
        <v>1276.0867618202155</v>
      </c>
      <c r="P43" s="26">
        <f>$C$8*G43</f>
        <v>983.87499999999955</v>
      </c>
      <c r="Q43" s="26">
        <f>O43*E43</f>
        <v>14639.550906437471</v>
      </c>
      <c r="R43" s="26">
        <f t="shared" si="3"/>
        <v>14639.550906437471</v>
      </c>
      <c r="S43" s="26">
        <f t="shared" si="14"/>
        <v>175444.83334698004</v>
      </c>
      <c r="T43" s="26">
        <f t="shared" si="4"/>
        <v>4.8734714917457421E-2</v>
      </c>
      <c r="U43" s="26">
        <f t="shared" si="5"/>
        <v>0</v>
      </c>
      <c r="V43" s="26">
        <f t="shared" si="15"/>
        <v>0</v>
      </c>
      <c r="W43" s="28">
        <f t="shared" si="6"/>
        <v>0</v>
      </c>
      <c r="X43" s="28">
        <f>O43*E43</f>
        <v>14639.550906437471</v>
      </c>
      <c r="Y43" s="28"/>
      <c r="Z43" s="28">
        <f t="shared" si="7"/>
        <v>0</v>
      </c>
      <c r="AA43" s="28">
        <f t="shared" si="8"/>
        <v>0</v>
      </c>
      <c r="AB43" s="28">
        <f t="shared" si="8"/>
        <v>0</v>
      </c>
      <c r="AC43" s="28">
        <f t="shared" si="9"/>
        <v>0</v>
      </c>
      <c r="AD43" s="28">
        <f t="shared" si="9"/>
        <v>0</v>
      </c>
      <c r="AE43" s="28">
        <f>AD43*0.97</f>
        <v>0</v>
      </c>
      <c r="AF43" s="28">
        <f t="shared" si="16"/>
        <v>0</v>
      </c>
      <c r="AG43" s="26">
        <f t="shared" si="17"/>
        <v>0</v>
      </c>
      <c r="AH43" s="28">
        <f t="shared" si="10"/>
        <v>0</v>
      </c>
      <c r="AI43" s="28">
        <f t="shared" si="19"/>
        <v>0</v>
      </c>
    </row>
    <row r="44" spans="2:35" x14ac:dyDescent="0.25">
      <c r="B44" s="3" t="s">
        <v>47</v>
      </c>
      <c r="C44" s="3">
        <v>31</v>
      </c>
      <c r="D44" s="3">
        <v>31</v>
      </c>
      <c r="E44" s="3">
        <f t="shared" si="20"/>
        <v>11.805555555555555</v>
      </c>
      <c r="F44" s="10">
        <v>42.5</v>
      </c>
      <c r="G44" s="26">
        <f t="shared" si="11"/>
        <v>0.27777777777777779</v>
      </c>
      <c r="H44" s="26">
        <f t="shared" si="12"/>
        <v>1</v>
      </c>
      <c r="I44" s="26">
        <f>0.5*$C$5*$C$6*$C$7*E44^2</f>
        <v>49.709644579475302</v>
      </c>
      <c r="J44" s="26">
        <f t="shared" si="0"/>
        <v>0</v>
      </c>
      <c r="K44" s="26">
        <f>0.5*$C$8*(E44)^2</f>
        <v>145189.88715277778</v>
      </c>
      <c r="L44" s="26">
        <f t="shared" si="1"/>
        <v>134875.02777927008</v>
      </c>
      <c r="M44" s="35" t="str">
        <f>IF((G44)&lt;0,"YES", "NO")</f>
        <v>NO</v>
      </c>
      <c r="N44" s="27">
        <f t="shared" si="2"/>
        <v>245.26962</v>
      </c>
      <c r="O44" s="26">
        <f t="shared" si="13"/>
        <v>873.72926457947528</v>
      </c>
      <c r="P44" s="26">
        <f>$C$8*G44</f>
        <v>578.75</v>
      </c>
      <c r="Q44" s="26">
        <f>O44*E44</f>
        <v>10314.859373507694</v>
      </c>
      <c r="R44" s="26">
        <f t="shared" si="3"/>
        <v>10314.859373507694</v>
      </c>
      <c r="S44" s="26">
        <f t="shared" si="14"/>
        <v>185759.69272048774</v>
      </c>
      <c r="T44" s="26">
        <f t="shared" si="4"/>
        <v>5.1599955924511644E-2</v>
      </c>
      <c r="U44" s="26">
        <f t="shared" si="5"/>
        <v>0</v>
      </c>
      <c r="V44" s="26">
        <f t="shared" si="15"/>
        <v>0</v>
      </c>
      <c r="W44" s="28">
        <f t="shared" si="6"/>
        <v>0</v>
      </c>
      <c r="X44" s="28">
        <f>O44*E44</f>
        <v>10314.859373507694</v>
      </c>
      <c r="Y44" s="28"/>
      <c r="Z44" s="28">
        <f t="shared" si="7"/>
        <v>0</v>
      </c>
      <c r="AA44" s="28">
        <f t="shared" si="8"/>
        <v>0</v>
      </c>
      <c r="AB44" s="28">
        <f t="shared" si="8"/>
        <v>0</v>
      </c>
      <c r="AC44" s="28">
        <f t="shared" si="9"/>
        <v>0</v>
      </c>
      <c r="AD44" s="28">
        <f t="shared" si="9"/>
        <v>0</v>
      </c>
      <c r="AE44" s="28">
        <f>AD44*0.97</f>
        <v>0</v>
      </c>
      <c r="AF44" s="28">
        <f t="shared" si="16"/>
        <v>0</v>
      </c>
      <c r="AG44" s="26">
        <f t="shared" si="17"/>
        <v>0</v>
      </c>
      <c r="AH44" s="28">
        <f t="shared" si="10"/>
        <v>0</v>
      </c>
      <c r="AI44" s="28">
        <f t="shared" si="19"/>
        <v>0</v>
      </c>
    </row>
    <row r="45" spans="2:35" x14ac:dyDescent="0.25">
      <c r="B45" s="3" t="s">
        <v>47</v>
      </c>
      <c r="C45" s="3">
        <v>32</v>
      </c>
      <c r="D45" s="3">
        <v>32</v>
      </c>
      <c r="E45" s="3">
        <f t="shared" si="20"/>
        <v>12.027777777777777</v>
      </c>
      <c r="F45" s="10">
        <v>43.3</v>
      </c>
      <c r="G45" s="26">
        <f t="shared" si="11"/>
        <v>0.19444444444444425</v>
      </c>
      <c r="H45" s="26">
        <f t="shared" si="12"/>
        <v>0.69999999999999929</v>
      </c>
      <c r="I45" s="26">
        <f>0.5*$C$5*$C$6*$C$7*E45^2</f>
        <v>51.598679875771587</v>
      </c>
      <c r="J45" s="26">
        <f t="shared" si="0"/>
        <v>0</v>
      </c>
      <c r="K45" s="26">
        <f>0.5*$C$8*(E45)^2</f>
        <v>150707.30381944441</v>
      </c>
      <c r="L45" s="26">
        <f t="shared" si="1"/>
        <v>142263.88440704971</v>
      </c>
      <c r="M45" s="35" t="str">
        <f>IF((G45)&lt;0,"YES", "NO")</f>
        <v>NO</v>
      </c>
      <c r="N45" s="27">
        <f t="shared" si="2"/>
        <v>245.26962</v>
      </c>
      <c r="O45" s="26">
        <f t="shared" si="13"/>
        <v>701.99329987577119</v>
      </c>
      <c r="P45" s="26">
        <f>$C$8*G45</f>
        <v>405.1249999999996</v>
      </c>
      <c r="Q45" s="26">
        <f>O45*E45</f>
        <v>8443.4194123946909</v>
      </c>
      <c r="R45" s="26">
        <f t="shared" si="3"/>
        <v>8443.4194123946909</v>
      </c>
      <c r="S45" s="26">
        <f t="shared" si="14"/>
        <v>194203.11213288244</v>
      </c>
      <c r="T45" s="26">
        <f t="shared" si="4"/>
        <v>5.3945352082047815E-2</v>
      </c>
      <c r="U45" s="26">
        <f t="shared" si="5"/>
        <v>0</v>
      </c>
      <c r="V45" s="26">
        <f t="shared" si="15"/>
        <v>0</v>
      </c>
      <c r="W45" s="28">
        <f t="shared" si="6"/>
        <v>0</v>
      </c>
      <c r="X45" s="28">
        <f>O45*E45</f>
        <v>8443.4194123946909</v>
      </c>
      <c r="Y45" s="28"/>
      <c r="Z45" s="28">
        <f t="shared" si="7"/>
        <v>0</v>
      </c>
      <c r="AA45" s="28">
        <f t="shared" si="8"/>
        <v>0</v>
      </c>
      <c r="AB45" s="28">
        <f t="shared" si="8"/>
        <v>0</v>
      </c>
      <c r="AC45" s="28">
        <f t="shared" si="9"/>
        <v>0</v>
      </c>
      <c r="AD45" s="28">
        <f t="shared" si="9"/>
        <v>0</v>
      </c>
      <c r="AE45" s="28">
        <f>AD45*0.97</f>
        <v>0</v>
      </c>
      <c r="AF45" s="28">
        <f t="shared" si="16"/>
        <v>0</v>
      </c>
      <c r="AG45" s="26">
        <f t="shared" si="17"/>
        <v>0</v>
      </c>
      <c r="AH45" s="28">
        <f t="shared" si="10"/>
        <v>0</v>
      </c>
      <c r="AI45" s="28">
        <f t="shared" si="19"/>
        <v>0</v>
      </c>
    </row>
    <row r="46" spans="2:35" x14ac:dyDescent="0.25">
      <c r="B46" s="3" t="s">
        <v>47</v>
      </c>
      <c r="C46" s="3">
        <v>33</v>
      </c>
      <c r="D46" s="3">
        <v>33</v>
      </c>
      <c r="E46" s="3">
        <f t="shared" si="20"/>
        <v>12.194444444444443</v>
      </c>
      <c r="F46" s="10">
        <v>43.9</v>
      </c>
      <c r="G46" s="26">
        <f t="shared" si="11"/>
        <v>0.15277777777777798</v>
      </c>
      <c r="H46" s="26">
        <f t="shared" si="12"/>
        <v>0.55000000000000071</v>
      </c>
      <c r="I46" s="26">
        <f>0.5*$C$5*$C$6*$C$7*E46^2</f>
        <v>53.038573912808623</v>
      </c>
      <c r="J46" s="26">
        <f t="shared" si="0"/>
        <v>0</v>
      </c>
      <c r="K46" s="26">
        <f>0.5*$C$8*(E46)^2</f>
        <v>154912.88715277775</v>
      </c>
      <c r="L46" s="26">
        <f t="shared" si="1"/>
        <v>147393.54035756321</v>
      </c>
      <c r="M46" s="35" t="str">
        <f>IF((G46)&lt;0,"YES", "NO")</f>
        <v>NO</v>
      </c>
      <c r="N46" s="27">
        <f t="shared" si="2"/>
        <v>245.26962</v>
      </c>
      <c r="O46" s="26">
        <f t="shared" si="13"/>
        <v>616.62069391280909</v>
      </c>
      <c r="P46" s="26">
        <f>$C$8*G46</f>
        <v>318.31250000000045</v>
      </c>
      <c r="Q46" s="26">
        <f>O46*E46</f>
        <v>7519.346795214532</v>
      </c>
      <c r="R46" s="26">
        <f t="shared" si="3"/>
        <v>7519.346795214532</v>
      </c>
      <c r="S46" s="26">
        <f t="shared" si="14"/>
        <v>201722.45892809698</v>
      </c>
      <c r="T46" s="26">
        <f t="shared" si="4"/>
        <v>5.6034061196128922E-2</v>
      </c>
      <c r="U46" s="26">
        <f t="shared" si="5"/>
        <v>0</v>
      </c>
      <c r="V46" s="26">
        <f t="shared" si="15"/>
        <v>0</v>
      </c>
      <c r="W46" s="28">
        <f t="shared" si="6"/>
        <v>0</v>
      </c>
      <c r="X46" s="28">
        <f>O46*E46</f>
        <v>7519.346795214532</v>
      </c>
      <c r="Y46" s="28"/>
      <c r="Z46" s="28">
        <f t="shared" si="7"/>
        <v>0</v>
      </c>
      <c r="AA46" s="28">
        <f t="shared" si="8"/>
        <v>0</v>
      </c>
      <c r="AB46" s="28">
        <f t="shared" si="8"/>
        <v>0</v>
      </c>
      <c r="AC46" s="28">
        <f t="shared" si="9"/>
        <v>0</v>
      </c>
      <c r="AD46" s="28">
        <f t="shared" si="9"/>
        <v>0</v>
      </c>
      <c r="AE46" s="28">
        <f>AD46*0.97</f>
        <v>0</v>
      </c>
      <c r="AF46" s="28">
        <f t="shared" si="16"/>
        <v>0</v>
      </c>
      <c r="AG46" s="26">
        <f t="shared" si="17"/>
        <v>0</v>
      </c>
      <c r="AH46" s="28">
        <f t="shared" si="10"/>
        <v>0</v>
      </c>
      <c r="AI46" s="28">
        <f t="shared" si="19"/>
        <v>0</v>
      </c>
    </row>
    <row r="47" spans="2:35" x14ac:dyDescent="0.25">
      <c r="B47" s="3" t="s">
        <v>47</v>
      </c>
      <c r="C47" s="3">
        <v>34</v>
      </c>
      <c r="D47" s="3">
        <v>34</v>
      </c>
      <c r="E47" s="3">
        <f t="shared" si="20"/>
        <v>12.333333333333332</v>
      </c>
      <c r="F47" s="10">
        <v>44.4</v>
      </c>
      <c r="G47" s="26">
        <f t="shared" si="11"/>
        <v>8.3333333333333523E-2</v>
      </c>
      <c r="H47" s="26">
        <f t="shared" si="12"/>
        <v>0.30000000000000071</v>
      </c>
      <c r="I47" s="26">
        <f>0.5*$C$5*$C$6*$C$7*E47^2</f>
        <v>54.253622111111099</v>
      </c>
      <c r="J47" s="26">
        <f t="shared" si="0"/>
        <v>0</v>
      </c>
      <c r="K47" s="26">
        <f>0.5*$C$8*(E47)^2</f>
        <v>158461.74999999997</v>
      </c>
      <c r="L47" s="26">
        <f t="shared" si="1"/>
        <v>152626.25501396292</v>
      </c>
      <c r="M47" s="35" t="str">
        <f>IF((G47)&lt;0,"YES", "NO")</f>
        <v>NO</v>
      </c>
      <c r="N47" s="27">
        <f t="shared" si="2"/>
        <v>245.26962</v>
      </c>
      <c r="O47" s="26">
        <f t="shared" si="13"/>
        <v>473.14824211111153</v>
      </c>
      <c r="P47" s="26">
        <f>$C$8*G47</f>
        <v>173.6250000000004</v>
      </c>
      <c r="Q47" s="26">
        <f>O47*E47</f>
        <v>5835.4949860370416</v>
      </c>
      <c r="R47" s="26">
        <f t="shared" si="3"/>
        <v>5835.4949860370416</v>
      </c>
      <c r="S47" s="26">
        <f t="shared" si="14"/>
        <v>207557.95391413404</v>
      </c>
      <c r="T47" s="26">
        <f t="shared" si="4"/>
        <v>5.765503332236032E-2</v>
      </c>
      <c r="U47" s="26">
        <f t="shared" si="5"/>
        <v>0</v>
      </c>
      <c r="V47" s="26">
        <f t="shared" si="15"/>
        <v>0</v>
      </c>
      <c r="W47" s="28">
        <f t="shared" si="6"/>
        <v>0</v>
      </c>
      <c r="X47" s="28">
        <f>O47*E47</f>
        <v>5835.4949860370416</v>
      </c>
      <c r="Y47" s="28"/>
      <c r="Z47" s="28">
        <f t="shared" si="7"/>
        <v>0</v>
      </c>
      <c r="AA47" s="28">
        <f t="shared" si="8"/>
        <v>0</v>
      </c>
      <c r="AB47" s="28">
        <f t="shared" si="8"/>
        <v>0</v>
      </c>
      <c r="AC47" s="28">
        <f t="shared" si="9"/>
        <v>0</v>
      </c>
      <c r="AD47" s="28">
        <f t="shared" si="9"/>
        <v>0</v>
      </c>
      <c r="AE47" s="28">
        <f>AD47*0.97</f>
        <v>0</v>
      </c>
      <c r="AF47" s="28">
        <f t="shared" si="16"/>
        <v>0</v>
      </c>
      <c r="AG47" s="26">
        <f t="shared" si="17"/>
        <v>0</v>
      </c>
      <c r="AH47" s="28">
        <f t="shared" si="10"/>
        <v>0</v>
      </c>
      <c r="AI47" s="28">
        <f t="shared" si="19"/>
        <v>0</v>
      </c>
    </row>
    <row r="48" spans="2:35" x14ac:dyDescent="0.25">
      <c r="B48" s="3" t="s">
        <v>47</v>
      </c>
      <c r="C48" s="3">
        <v>35</v>
      </c>
      <c r="D48" s="3">
        <v>35</v>
      </c>
      <c r="E48" s="3">
        <f t="shared" si="20"/>
        <v>12.361111111111111</v>
      </c>
      <c r="F48" s="10">
        <v>44.5</v>
      </c>
      <c r="G48" s="26">
        <f t="shared" si="11"/>
        <v>-2.7777777777777186E-2</v>
      </c>
      <c r="H48" s="26">
        <f t="shared" si="12"/>
        <v>-9.9999999999997868E-2</v>
      </c>
      <c r="I48" s="26">
        <f>0.5*$C$5*$C$6*$C$7*E48^2</f>
        <v>54.498283005401227</v>
      </c>
      <c r="J48" s="26">
        <f t="shared" si="0"/>
        <v>2723.6952045248531</v>
      </c>
      <c r="K48" s="26">
        <f>0.5*$C$8*(E48)^2</f>
        <v>159176.34548611109</v>
      </c>
      <c r="L48" s="26">
        <f t="shared" si="1"/>
        <v>156186.28043507208</v>
      </c>
      <c r="M48" s="35" t="str">
        <f>IF((G48)&lt;0,"YES", "NO")</f>
        <v>YES</v>
      </c>
      <c r="N48" s="27">
        <f t="shared" si="2"/>
        <v>245.26962</v>
      </c>
      <c r="O48" s="26">
        <f t="shared" si="13"/>
        <v>241.89290300540247</v>
      </c>
      <c r="P48" s="26">
        <f>$C$8*G48</f>
        <v>-57.874999999998771</v>
      </c>
      <c r="Q48" s="26">
        <f>O48*E48</f>
        <v>2990.0650510390028</v>
      </c>
      <c r="R48" s="26">
        <f t="shared" si="3"/>
        <v>2990.0650510390028</v>
      </c>
      <c r="S48" s="26">
        <f t="shared" si="14"/>
        <v>210548.01896517305</v>
      </c>
      <c r="T48" s="26">
        <f t="shared" si="4"/>
        <v>5.8485607612107839E-2</v>
      </c>
      <c r="U48" s="26">
        <f t="shared" si="5"/>
        <v>0</v>
      </c>
      <c r="V48" s="26">
        <f t="shared" si="15"/>
        <v>0</v>
      </c>
      <c r="W48" s="28">
        <f t="shared" si="6"/>
        <v>0</v>
      </c>
      <c r="X48" s="28">
        <f>O48*E48</f>
        <v>2990.0650510390028</v>
      </c>
      <c r="Y48" s="28"/>
      <c r="Z48" s="28">
        <f t="shared" si="7"/>
        <v>0</v>
      </c>
      <c r="AA48" s="28">
        <f t="shared" si="8"/>
        <v>0</v>
      </c>
      <c r="AB48" s="28">
        <f t="shared" si="8"/>
        <v>0</v>
      </c>
      <c r="AC48" s="28">
        <f t="shared" si="9"/>
        <v>0</v>
      </c>
      <c r="AD48" s="28">
        <f t="shared" si="9"/>
        <v>0</v>
      </c>
      <c r="AE48" s="28">
        <f>AD48*0.97</f>
        <v>0</v>
      </c>
      <c r="AF48" s="28">
        <f t="shared" si="16"/>
        <v>0</v>
      </c>
      <c r="AG48" s="26">
        <f t="shared" si="17"/>
        <v>0</v>
      </c>
      <c r="AH48" s="28">
        <f t="shared" si="10"/>
        <v>0</v>
      </c>
      <c r="AI48" s="28">
        <f t="shared" si="19"/>
        <v>0</v>
      </c>
    </row>
    <row r="49" spans="2:35" x14ac:dyDescent="0.25">
      <c r="B49" s="3" t="s">
        <v>47</v>
      </c>
      <c r="C49" s="3">
        <v>36</v>
      </c>
      <c r="D49" s="3">
        <v>36</v>
      </c>
      <c r="E49" s="3">
        <f t="shared" si="20"/>
        <v>12.277777777777779</v>
      </c>
      <c r="F49" s="10">
        <v>44.2</v>
      </c>
      <c r="G49" s="26">
        <f t="shared" si="11"/>
        <v>-0.24999999999999961</v>
      </c>
      <c r="H49" s="26">
        <f t="shared" si="12"/>
        <v>-0.89999999999999858</v>
      </c>
      <c r="I49" s="26">
        <f>0.5*$C$5*$C$6*$C$7*E49^2</f>
        <v>53.765951577160493</v>
      </c>
      <c r="J49" s="26">
        <f t="shared" si="0"/>
        <v>8530.8894393123301</v>
      </c>
      <c r="K49" s="26">
        <f>0.5*$C$8*(E49)^2</f>
        <v>157037.38194444447</v>
      </c>
      <c r="L49" s="26">
        <f t="shared" si="1"/>
        <v>157037.38194444447</v>
      </c>
      <c r="M49" s="35" t="str">
        <f>IF((G49)&lt;0,"YES", "NO")</f>
        <v>YES</v>
      </c>
      <c r="N49" s="27">
        <f t="shared" si="2"/>
        <v>245.26962</v>
      </c>
      <c r="O49" s="26">
        <f t="shared" si="13"/>
        <v>-221.83942842283869</v>
      </c>
      <c r="P49" s="26">
        <f>$C$8*G49</f>
        <v>-520.8749999999992</v>
      </c>
      <c r="Q49" s="26">
        <f>O49*E49</f>
        <v>-2723.6952045248531</v>
      </c>
      <c r="R49" s="26">
        <f t="shared" si="3"/>
        <v>0</v>
      </c>
      <c r="S49" s="26">
        <f t="shared" si="14"/>
        <v>210548.01896517305</v>
      </c>
      <c r="T49" s="26">
        <f t="shared" si="4"/>
        <v>5.8485607612107839E-2</v>
      </c>
      <c r="U49" s="26">
        <f t="shared" si="5"/>
        <v>2723.6952045248531</v>
      </c>
      <c r="V49" s="26">
        <f t="shared" si="15"/>
        <v>2723.6952045248531</v>
      </c>
      <c r="W49" s="28">
        <f t="shared" si="6"/>
        <v>7.5658260652250464E-4</v>
      </c>
      <c r="X49" s="28">
        <f>O49*E49</f>
        <v>-2723.6952045248531</v>
      </c>
      <c r="Y49" s="28"/>
      <c r="Z49" s="28">
        <f t="shared" si="7"/>
        <v>2451.3256840723679</v>
      </c>
      <c r="AA49" s="28">
        <f t="shared" si="8"/>
        <v>1715.9279788506574</v>
      </c>
      <c r="AB49" s="28">
        <f t="shared" si="8"/>
        <v>1201.1495851954601</v>
      </c>
      <c r="AC49" s="28">
        <f t="shared" si="9"/>
        <v>1141.092105935687</v>
      </c>
      <c r="AD49" s="28">
        <f t="shared" si="9"/>
        <v>1084.0375006389027</v>
      </c>
      <c r="AE49" s="28">
        <f>AD49*0.97</f>
        <v>1051.5163756197355</v>
      </c>
      <c r="AF49" s="28">
        <f t="shared" si="16"/>
        <v>1051.5163756197355</v>
      </c>
      <c r="AG49" s="26">
        <f t="shared" si="17"/>
        <v>1672.1788289051176</v>
      </c>
      <c r="AH49" s="28">
        <f t="shared" si="10"/>
        <v>4.6449449073560572E-4</v>
      </c>
      <c r="AI49" s="28">
        <f t="shared" si="19"/>
        <v>4.6449449073560572E-4</v>
      </c>
    </row>
    <row r="50" spans="2:35" x14ac:dyDescent="0.25">
      <c r="B50" s="3" t="s">
        <v>47</v>
      </c>
      <c r="C50" s="3">
        <v>37</v>
      </c>
      <c r="D50" s="3">
        <v>37</v>
      </c>
      <c r="E50" s="3">
        <f t="shared" si="20"/>
        <v>11.861111111111112</v>
      </c>
      <c r="F50" s="10">
        <v>42.7</v>
      </c>
      <c r="G50" s="26">
        <f t="shared" si="11"/>
        <v>-0.59722222222222276</v>
      </c>
      <c r="H50" s="26">
        <f t="shared" si="12"/>
        <v>-2.1500000000000021</v>
      </c>
      <c r="I50" s="26">
        <f>0.5*$C$5*$C$6*$C$7*E50^2</f>
        <v>50.178600894290135</v>
      </c>
      <c r="J50" s="26">
        <f t="shared" si="0"/>
        <v>3822.6756839018326</v>
      </c>
      <c r="K50" s="26">
        <f>0.5*$C$8*(E50)^2</f>
        <v>146559.59548611115</v>
      </c>
      <c r="L50" s="26">
        <f t="shared" si="1"/>
        <v>146559.59548611115</v>
      </c>
      <c r="M50" s="35" t="str">
        <f>IF((G50)&lt;0,"YES", "NO")</f>
        <v>YES</v>
      </c>
      <c r="N50" s="27">
        <f t="shared" si="2"/>
        <v>245.26962</v>
      </c>
      <c r="O50" s="26">
        <f t="shared" si="13"/>
        <v>-948.86427910571092</v>
      </c>
      <c r="P50" s="26">
        <f>$C$8*G50</f>
        <v>-1244.3125000000011</v>
      </c>
      <c r="Q50" s="26">
        <f>O50*E50</f>
        <v>-11254.584643837183</v>
      </c>
      <c r="R50" s="26">
        <f t="shared" si="3"/>
        <v>0</v>
      </c>
      <c r="S50" s="26">
        <f t="shared" si="14"/>
        <v>210548.01896517305</v>
      </c>
      <c r="T50" s="26">
        <f t="shared" si="4"/>
        <v>5.8485607612107839E-2</v>
      </c>
      <c r="U50" s="26">
        <f t="shared" si="5"/>
        <v>11254.584643837183</v>
      </c>
      <c r="V50" s="26">
        <f t="shared" si="15"/>
        <v>13978.279848362035</v>
      </c>
      <c r="W50" s="28">
        <f t="shared" si="6"/>
        <v>3.8828586197183091E-3</v>
      </c>
      <c r="X50" s="28">
        <f>O50*E50</f>
        <v>-11254.584643837183</v>
      </c>
      <c r="Y50" s="28"/>
      <c r="Z50" s="28">
        <f t="shared" si="7"/>
        <v>10129.126179453464</v>
      </c>
      <c r="AA50" s="28">
        <f t="shared" si="8"/>
        <v>7090.388325617424</v>
      </c>
      <c r="AB50" s="28">
        <f t="shared" si="8"/>
        <v>4963.2718279321962</v>
      </c>
      <c r="AC50" s="28">
        <f t="shared" si="9"/>
        <v>4715.108236535586</v>
      </c>
      <c r="AD50" s="28">
        <f t="shared" si="9"/>
        <v>4479.3528247088061</v>
      </c>
      <c r="AE50" s="28">
        <f>AD50*0.97</f>
        <v>4344.972239967542</v>
      </c>
      <c r="AF50" s="28">
        <f t="shared" si="16"/>
        <v>5396.4886155872773</v>
      </c>
      <c r="AG50" s="26">
        <f t="shared" si="17"/>
        <v>8581.7912327747581</v>
      </c>
      <c r="AH50" s="28">
        <f t="shared" si="10"/>
        <v>2.3838328050577065E-3</v>
      </c>
      <c r="AI50" s="28">
        <f t="shared" si="19"/>
        <v>2.3884777499650627E-3</v>
      </c>
    </row>
    <row r="51" spans="2:35" x14ac:dyDescent="0.25">
      <c r="B51" s="3" t="s">
        <v>47</v>
      </c>
      <c r="C51" s="3">
        <v>38</v>
      </c>
      <c r="D51" s="3">
        <v>38</v>
      </c>
      <c r="E51" s="3">
        <f t="shared" si="20"/>
        <v>11.083333333333332</v>
      </c>
      <c r="F51" s="10">
        <v>39.9</v>
      </c>
      <c r="G51" s="26">
        <f t="shared" si="11"/>
        <v>-0.79166666666666707</v>
      </c>
      <c r="H51" s="26">
        <f t="shared" si="12"/>
        <v>-2.8500000000000014</v>
      </c>
      <c r="I51" s="26">
        <f>0.5*$C$5*$C$6*$C$7*E51^2</f>
        <v>43.813564715277764</v>
      </c>
      <c r="J51" s="26">
        <f t="shared" si="0"/>
        <v>-2222.4145275289793</v>
      </c>
      <c r="K51" s="26">
        <f>0.5*$C$8*(E51)^2</f>
        <v>127968.85937499999</v>
      </c>
      <c r="L51" s="26">
        <f t="shared" si="1"/>
        <v>127968.85937499999</v>
      </c>
      <c r="M51" s="35" t="str">
        <f>IF((G51)&lt;0,"YES", "NO")</f>
        <v>YES</v>
      </c>
      <c r="N51" s="27">
        <f t="shared" si="2"/>
        <v>245.26962</v>
      </c>
      <c r="O51" s="26">
        <f t="shared" si="13"/>
        <v>-1360.3543152847233</v>
      </c>
      <c r="P51" s="26">
        <f>$C$8*G51</f>
        <v>-1649.4375000000009</v>
      </c>
      <c r="Q51" s="26">
        <f>O51*E51</f>
        <v>-15077.260327739015</v>
      </c>
      <c r="R51" s="26">
        <f t="shared" si="3"/>
        <v>0</v>
      </c>
      <c r="S51" s="26">
        <f t="shared" si="14"/>
        <v>210548.01896517305</v>
      </c>
      <c r="T51" s="26">
        <f t="shared" si="4"/>
        <v>5.8485607612107839E-2</v>
      </c>
      <c r="U51" s="26">
        <f t="shared" si="5"/>
        <v>15077.260327739015</v>
      </c>
      <c r="V51" s="26">
        <f t="shared" si="15"/>
        <v>29055.540176101051</v>
      </c>
      <c r="W51" s="28">
        <f t="shared" si="6"/>
        <v>8.0709898390369968E-3</v>
      </c>
      <c r="X51" s="28">
        <f>O51*E51</f>
        <v>-15077.260327739015</v>
      </c>
      <c r="Y51" s="28"/>
      <c r="Z51" s="28">
        <f t="shared" si="7"/>
        <v>13569.534294965115</v>
      </c>
      <c r="AA51" s="28">
        <f t="shared" si="8"/>
        <v>9498.6740064755795</v>
      </c>
      <c r="AB51" s="28">
        <f t="shared" si="8"/>
        <v>6649.0718045329049</v>
      </c>
      <c r="AC51" s="28">
        <f t="shared" si="9"/>
        <v>6316.6182143062597</v>
      </c>
      <c r="AD51" s="28">
        <f t="shared" si="9"/>
        <v>6000.7873035909461</v>
      </c>
      <c r="AE51" s="28">
        <f>AD51*0.97</f>
        <v>5820.7636844832177</v>
      </c>
      <c r="AF51" s="28">
        <f t="shared" si="16"/>
        <v>11217.252300070495</v>
      </c>
      <c r="AG51" s="26">
        <f t="shared" si="17"/>
        <v>17838.287876030554</v>
      </c>
      <c r="AH51" s="28">
        <f t="shared" si="10"/>
        <v>4.9550839296280151E-3</v>
      </c>
      <c r="AI51" s="28">
        <f t="shared" si="19"/>
        <v>4.9789687071276657E-3</v>
      </c>
    </row>
    <row r="52" spans="2:35" x14ac:dyDescent="0.25">
      <c r="B52" s="3" t="s">
        <v>47</v>
      </c>
      <c r="C52" s="3">
        <v>39</v>
      </c>
      <c r="D52" s="3">
        <v>39</v>
      </c>
      <c r="E52" s="3">
        <f t="shared" si="20"/>
        <v>10.277777777777777</v>
      </c>
      <c r="F52" s="10">
        <v>37</v>
      </c>
      <c r="G52" s="26">
        <f t="shared" si="11"/>
        <v>-0.73611111111111072</v>
      </c>
      <c r="H52" s="26">
        <f t="shared" si="12"/>
        <v>-2.6499999999999986</v>
      </c>
      <c r="I52" s="26">
        <f>0.5*$C$5*$C$6*$C$7*E52^2</f>
        <v>37.676126466049368</v>
      </c>
      <c r="J52" s="26">
        <f t="shared" si="0"/>
        <v>-2457.1042004752908</v>
      </c>
      <c r="K52" s="26">
        <f>0.5*$C$8*(E52)^2</f>
        <v>110042.88194444442</v>
      </c>
      <c r="L52" s="26">
        <f t="shared" si="1"/>
        <v>110042.88194444442</v>
      </c>
      <c r="M52" s="35" t="str">
        <f>IF((G52)&lt;0,"YES", "NO")</f>
        <v>YES</v>
      </c>
      <c r="N52" s="27">
        <f t="shared" si="2"/>
        <v>245.26962</v>
      </c>
      <c r="O52" s="26">
        <f t="shared" si="13"/>
        <v>-1250.7417535339496</v>
      </c>
      <c r="P52" s="26">
        <f>$C$8*G52</f>
        <v>-1533.6874999999991</v>
      </c>
      <c r="Q52" s="26">
        <f>O52*E52</f>
        <v>-12854.845800210036</v>
      </c>
      <c r="R52" s="26">
        <f t="shared" si="3"/>
        <v>0</v>
      </c>
      <c r="S52" s="26">
        <f t="shared" si="14"/>
        <v>210548.01896517305</v>
      </c>
      <c r="T52" s="26">
        <f t="shared" si="4"/>
        <v>5.8485607612107839E-2</v>
      </c>
      <c r="U52" s="26">
        <f t="shared" si="5"/>
        <v>12854.845800210036</v>
      </c>
      <c r="V52" s="26">
        <f t="shared" si="15"/>
        <v>41910.385976311089</v>
      </c>
      <c r="W52" s="28">
        <f t="shared" si="6"/>
        <v>1.1641783195727741E-2</v>
      </c>
      <c r="X52" s="28">
        <f>O52*E52</f>
        <v>-12854.845800210036</v>
      </c>
      <c r="Y52" s="28"/>
      <c r="Z52" s="28">
        <f t="shared" si="7"/>
        <v>11569.361220189032</v>
      </c>
      <c r="AA52" s="28">
        <f t="shared" si="8"/>
        <v>8098.552854132322</v>
      </c>
      <c r="AB52" s="28">
        <f t="shared" si="8"/>
        <v>5668.9869978926254</v>
      </c>
      <c r="AC52" s="28">
        <f t="shared" si="9"/>
        <v>5385.5376479979941</v>
      </c>
      <c r="AD52" s="28">
        <f t="shared" si="9"/>
        <v>5116.2607655980937</v>
      </c>
      <c r="AE52" s="28">
        <f>AD52*0.97</f>
        <v>4962.7729426301512</v>
      </c>
      <c r="AF52" s="28">
        <f t="shared" si="16"/>
        <v>16180.025242700645</v>
      </c>
      <c r="AG52" s="26">
        <f t="shared" si="17"/>
        <v>25730.360733610443</v>
      </c>
      <c r="AH52" s="28">
        <f t="shared" si="10"/>
        <v>7.1473281438608413E-3</v>
      </c>
      <c r="AI52" s="28">
        <f t="shared" si="19"/>
        <v>7.1971178309321177E-3</v>
      </c>
    </row>
    <row r="53" spans="2:35" x14ac:dyDescent="0.25">
      <c r="B53" s="3" t="s">
        <v>47</v>
      </c>
      <c r="C53" s="3">
        <v>40</v>
      </c>
      <c r="D53" s="3">
        <v>40</v>
      </c>
      <c r="E53" s="3">
        <f t="shared" si="20"/>
        <v>9.6111111111111107</v>
      </c>
      <c r="F53" s="10">
        <v>34.6</v>
      </c>
      <c r="G53" s="26">
        <f t="shared" si="11"/>
        <v>-0.65277777777777812</v>
      </c>
      <c r="H53" s="26">
        <f t="shared" si="12"/>
        <v>-2.3500000000000014</v>
      </c>
      <c r="I53" s="26">
        <f>0.5*$C$5*$C$6*$C$7*E53^2</f>
        <v>32.946933206790121</v>
      </c>
      <c r="J53" s="26">
        <f t="shared" si="0"/>
        <v>1683.5179236252297</v>
      </c>
      <c r="K53" s="26">
        <f>0.5*$C$8*(E53)^2</f>
        <v>96230.048611111109</v>
      </c>
      <c r="L53" s="26">
        <f t="shared" si="1"/>
        <v>96230.048611111109</v>
      </c>
      <c r="M53" s="35" t="str">
        <f>IF((G53)&lt;0,"YES", "NO")</f>
        <v>YES</v>
      </c>
      <c r="N53" s="27">
        <f t="shared" si="2"/>
        <v>245.26962</v>
      </c>
      <c r="O53" s="26">
        <f t="shared" si="13"/>
        <v>-1081.8459467932105</v>
      </c>
      <c r="P53" s="26">
        <f>$C$8*G53</f>
        <v>-1360.0625000000007</v>
      </c>
      <c r="Q53" s="26">
        <f>O53*E53</f>
        <v>-10397.741599734745</v>
      </c>
      <c r="R53" s="26">
        <f t="shared" si="3"/>
        <v>0</v>
      </c>
      <c r="S53" s="26">
        <f t="shared" si="14"/>
        <v>210548.01896517305</v>
      </c>
      <c r="T53" s="26">
        <f t="shared" si="4"/>
        <v>5.8485607612107839E-2</v>
      </c>
      <c r="U53" s="26">
        <f t="shared" si="5"/>
        <v>10397.741599734745</v>
      </c>
      <c r="V53" s="26">
        <f t="shared" si="15"/>
        <v>52308.127576045837</v>
      </c>
      <c r="W53" s="28">
        <f t="shared" si="6"/>
        <v>1.453004706181886E-2</v>
      </c>
      <c r="X53" s="28">
        <f>O53*E53</f>
        <v>-10397.741599734745</v>
      </c>
      <c r="Y53" s="28"/>
      <c r="Z53" s="28">
        <f t="shared" si="7"/>
        <v>9357.9674397612707</v>
      </c>
      <c r="AA53" s="28">
        <f t="shared" si="8"/>
        <v>6550.5772078328891</v>
      </c>
      <c r="AB53" s="28">
        <f t="shared" si="8"/>
        <v>4585.4040454830219</v>
      </c>
      <c r="AC53" s="28">
        <f t="shared" si="9"/>
        <v>4356.1338432088705</v>
      </c>
      <c r="AD53" s="28">
        <f t="shared" si="9"/>
        <v>4138.3271510484265</v>
      </c>
      <c r="AE53" s="28">
        <f>AD53*0.97</f>
        <v>4014.1773365169734</v>
      </c>
      <c r="AF53" s="28">
        <f t="shared" si="16"/>
        <v>20194.202579217617</v>
      </c>
      <c r="AG53" s="26">
        <f t="shared" si="17"/>
        <v>32113.92499682822</v>
      </c>
      <c r="AH53" s="28">
        <f t="shared" si="10"/>
        <v>8.9205418577689485E-3</v>
      </c>
      <c r="AI53" s="28">
        <f t="shared" si="19"/>
        <v>8.9925130360782694E-3</v>
      </c>
    </row>
    <row r="54" spans="2:35" x14ac:dyDescent="0.25">
      <c r="B54" s="3" t="s">
        <v>47</v>
      </c>
      <c r="C54" s="3">
        <v>41</v>
      </c>
      <c r="D54" s="3">
        <v>41</v>
      </c>
      <c r="E54" s="3">
        <f t="shared" si="20"/>
        <v>8.9722222222222214</v>
      </c>
      <c r="F54" s="10">
        <v>32.299999999999997</v>
      </c>
      <c r="G54" s="26">
        <f t="shared" si="11"/>
        <v>-0.7777777777777779</v>
      </c>
      <c r="H54" s="26">
        <f t="shared" si="12"/>
        <v>-2.8000000000000007</v>
      </c>
      <c r="I54" s="26">
        <f>0.5*$C$5*$C$6*$C$7*E54^2</f>
        <v>28.712290709104927</v>
      </c>
      <c r="J54" s="26">
        <f t="shared" si="0"/>
        <v>2540.2609027416947</v>
      </c>
      <c r="K54" s="26">
        <f>0.5*$C$8*(E54)^2</f>
        <v>83861.678819444423</v>
      </c>
      <c r="L54" s="26">
        <f t="shared" si="1"/>
        <v>83861.678819444423</v>
      </c>
      <c r="M54" s="35" t="str">
        <f>IF((G54)&lt;0,"YES", "NO")</f>
        <v>YES</v>
      </c>
      <c r="N54" s="27">
        <f t="shared" si="2"/>
        <v>245.26962</v>
      </c>
      <c r="O54" s="26">
        <f t="shared" si="13"/>
        <v>-1346.5180892908952</v>
      </c>
      <c r="P54" s="26">
        <f>$C$8*G54</f>
        <v>-1620.5000000000002</v>
      </c>
      <c r="Q54" s="26">
        <f>O54*E54</f>
        <v>-12081.259523359975</v>
      </c>
      <c r="R54" s="26">
        <f t="shared" si="3"/>
        <v>0</v>
      </c>
      <c r="S54" s="26">
        <f t="shared" si="14"/>
        <v>210548.01896517305</v>
      </c>
      <c r="T54" s="26">
        <f t="shared" si="4"/>
        <v>5.8485607612107839E-2</v>
      </c>
      <c r="U54" s="26">
        <f t="shared" si="5"/>
        <v>12081.259523359975</v>
      </c>
      <c r="V54" s="26">
        <f t="shared" si="15"/>
        <v>64389.387099405809</v>
      </c>
      <c r="W54" s="28">
        <f t="shared" si="6"/>
        <v>1.7885955169698747E-2</v>
      </c>
      <c r="X54" s="28">
        <f>O54*E54</f>
        <v>-12081.259523359975</v>
      </c>
      <c r="Y54" s="28"/>
      <c r="Z54" s="28">
        <f t="shared" si="7"/>
        <v>10873.133571023978</v>
      </c>
      <c r="AA54" s="28">
        <f t="shared" si="8"/>
        <v>7611.1934997167846</v>
      </c>
      <c r="AB54" s="28">
        <f t="shared" si="8"/>
        <v>5327.8354498017488</v>
      </c>
      <c r="AC54" s="28">
        <f t="shared" si="9"/>
        <v>5061.4436773116613</v>
      </c>
      <c r="AD54" s="28">
        <f t="shared" si="9"/>
        <v>4808.3714934460777</v>
      </c>
      <c r="AE54" s="28">
        <f>AD54*0.97</f>
        <v>4664.1203486426948</v>
      </c>
      <c r="AF54" s="28">
        <f t="shared" si="16"/>
        <v>24858.32292786031</v>
      </c>
      <c r="AG54" s="26">
        <f t="shared" si="17"/>
        <v>39531.064171545499</v>
      </c>
      <c r="AH54" s="28">
        <f t="shared" si="10"/>
        <v>1.0980859943443565E-2</v>
      </c>
      <c r="AI54" s="28">
        <f t="shared" si="19"/>
        <v>1.1070785073804348E-2</v>
      </c>
    </row>
    <row r="55" spans="2:35" x14ac:dyDescent="0.25">
      <c r="B55" s="3" t="s">
        <v>47</v>
      </c>
      <c r="C55" s="3">
        <v>42</v>
      </c>
      <c r="D55" s="3">
        <v>42</v>
      </c>
      <c r="E55" s="3">
        <f t="shared" si="20"/>
        <v>8.0555555555555554</v>
      </c>
      <c r="F55" s="10">
        <v>29</v>
      </c>
      <c r="G55" s="26">
        <f t="shared" si="11"/>
        <v>-0.99999999999999933</v>
      </c>
      <c r="H55" s="26">
        <f t="shared" si="12"/>
        <v>-3.5999999999999979</v>
      </c>
      <c r="I55" s="26">
        <f>0.5*$C$5*$C$6*$C$7*E55^2</f>
        <v>23.14508572530864</v>
      </c>
      <c r="J55" s="26">
        <f t="shared" si="0"/>
        <v>-2732.8919614870629</v>
      </c>
      <c r="K55" s="26">
        <f>0.5*$C$8*(E55)^2</f>
        <v>67601.215277777781</v>
      </c>
      <c r="L55" s="26">
        <f t="shared" si="1"/>
        <v>67601.215277777781</v>
      </c>
      <c r="M55" s="35" t="str">
        <f>IF((G55)&lt;0,"YES", "NO")</f>
        <v>YES</v>
      </c>
      <c r="N55" s="27">
        <f t="shared" si="2"/>
        <v>245.26962</v>
      </c>
      <c r="O55" s="26">
        <f t="shared" si="13"/>
        <v>-1815.0852942746901</v>
      </c>
      <c r="P55" s="26">
        <f>$C$8*G55</f>
        <v>-2083.4999999999986</v>
      </c>
      <c r="Q55" s="26">
        <f>O55*E55</f>
        <v>-14621.52042610167</v>
      </c>
      <c r="R55" s="26">
        <f t="shared" si="3"/>
        <v>0</v>
      </c>
      <c r="S55" s="26">
        <f t="shared" si="14"/>
        <v>210548.01896517305</v>
      </c>
      <c r="T55" s="26">
        <f t="shared" si="4"/>
        <v>5.8485607612107839E-2</v>
      </c>
      <c r="U55" s="26">
        <f t="shared" si="5"/>
        <v>14621.52042610167</v>
      </c>
      <c r="V55" s="26">
        <f t="shared" si="15"/>
        <v>79010.907525507471</v>
      </c>
      <c r="W55" s="28">
        <f t="shared" si="6"/>
        <v>2.1947491870620412E-2</v>
      </c>
      <c r="X55" s="28">
        <f>O55*E55</f>
        <v>-14621.52042610167</v>
      </c>
      <c r="Y55" s="28"/>
      <c r="Z55" s="28">
        <f t="shared" si="7"/>
        <v>13159.368383491503</v>
      </c>
      <c r="AA55" s="28">
        <f t="shared" si="8"/>
        <v>9211.5578684440516</v>
      </c>
      <c r="AB55" s="28">
        <f t="shared" si="8"/>
        <v>6448.0905079108361</v>
      </c>
      <c r="AC55" s="28">
        <f t="shared" si="9"/>
        <v>6125.6859825152942</v>
      </c>
      <c r="AD55" s="28">
        <f t="shared" si="9"/>
        <v>5819.4016833895294</v>
      </c>
      <c r="AE55" s="28">
        <f>AD55*0.97</f>
        <v>5644.819632887843</v>
      </c>
      <c r="AF55" s="28">
        <f t="shared" si="16"/>
        <v>30503.142560748154</v>
      </c>
      <c r="AG55" s="26">
        <f t="shared" si="17"/>
        <v>48507.764964759321</v>
      </c>
      <c r="AH55" s="28">
        <f t="shared" si="10"/>
        <v>1.3474389936380914E-2</v>
      </c>
      <c r="AI55" s="28">
        <f t="shared" si="19"/>
        <v>1.3585097787118958E-2</v>
      </c>
    </row>
    <row r="56" spans="2:35" x14ac:dyDescent="0.25">
      <c r="B56" s="3" t="s">
        <v>47</v>
      </c>
      <c r="C56" s="3">
        <v>43</v>
      </c>
      <c r="D56" s="3">
        <v>43</v>
      </c>
      <c r="E56" s="3">
        <f t="shared" si="20"/>
        <v>6.9722222222222223</v>
      </c>
      <c r="F56" s="10">
        <v>25.1</v>
      </c>
      <c r="G56" s="26">
        <f t="shared" si="11"/>
        <v>-0.94444444444444453</v>
      </c>
      <c r="H56" s="26">
        <f t="shared" si="12"/>
        <v>-3.4000000000000004</v>
      </c>
      <c r="I56" s="26">
        <f>0.5*$C$5*$C$6*$C$7*E56^2</f>
        <v>17.338448820216048</v>
      </c>
      <c r="J56" s="26">
        <f t="shared" si="0"/>
        <v>-5989.9529553692328</v>
      </c>
      <c r="K56" s="26">
        <f>0.5*$C$8*(E56)^2</f>
        <v>50641.428819444445</v>
      </c>
      <c r="L56" s="26">
        <f t="shared" si="1"/>
        <v>50641.428819444445</v>
      </c>
      <c r="M56" s="35" t="str">
        <f>IF((G56)&lt;0,"YES", "NO")</f>
        <v>YES</v>
      </c>
      <c r="N56" s="27">
        <f t="shared" si="2"/>
        <v>245.26962</v>
      </c>
      <c r="O56" s="26">
        <f t="shared" si="13"/>
        <v>-1705.1419311797843</v>
      </c>
      <c r="P56" s="26">
        <f>$C$8*G56</f>
        <v>-1967.7500000000002</v>
      </c>
      <c r="Q56" s="26">
        <f>O56*E56</f>
        <v>-11888.628464614607</v>
      </c>
      <c r="R56" s="26">
        <f t="shared" si="3"/>
        <v>0</v>
      </c>
      <c r="S56" s="26">
        <f t="shared" si="14"/>
        <v>210548.01896517305</v>
      </c>
      <c r="T56" s="26">
        <f t="shared" si="4"/>
        <v>5.8485607612107839E-2</v>
      </c>
      <c r="U56" s="26">
        <f t="shared" si="5"/>
        <v>11888.628464614607</v>
      </c>
      <c r="V56" s="26">
        <f t="shared" si="15"/>
        <v>90899.53599012208</v>
      </c>
      <c r="W56" s="28">
        <f t="shared" si="6"/>
        <v>2.524989130826413E-2</v>
      </c>
      <c r="X56" s="28">
        <f>O56*E56</f>
        <v>-11888.628464614607</v>
      </c>
      <c r="Y56" s="28"/>
      <c r="Z56" s="28">
        <f t="shared" si="7"/>
        <v>10699.765618153146</v>
      </c>
      <c r="AA56" s="28">
        <f t="shared" si="8"/>
        <v>7489.8359327072012</v>
      </c>
      <c r="AB56" s="28">
        <f t="shared" si="8"/>
        <v>5242.8851528950408</v>
      </c>
      <c r="AC56" s="28">
        <f t="shared" si="9"/>
        <v>4980.7408952502883</v>
      </c>
      <c r="AD56" s="28">
        <f t="shared" si="9"/>
        <v>4731.7038504877737</v>
      </c>
      <c r="AE56" s="28">
        <f>AD56*0.97</f>
        <v>4589.7527349731399</v>
      </c>
      <c r="AF56" s="28">
        <f t="shared" si="16"/>
        <v>35092.895295721297</v>
      </c>
      <c r="AG56" s="26">
        <f t="shared" si="17"/>
        <v>55806.640694400783</v>
      </c>
      <c r="AH56" s="28">
        <f t="shared" si="10"/>
        <v>1.550185703880926E-2</v>
      </c>
      <c r="AI56" s="28">
        <f t="shared" si="19"/>
        <v>1.5637708016680449E-2</v>
      </c>
    </row>
    <row r="57" spans="2:35" x14ac:dyDescent="0.25">
      <c r="B57" s="3" t="s">
        <v>47</v>
      </c>
      <c r="C57" s="3">
        <v>44</v>
      </c>
      <c r="D57" s="3">
        <v>44</v>
      </c>
      <c r="E57" s="3">
        <f t="shared" si="20"/>
        <v>6.1666666666666661</v>
      </c>
      <c r="F57" s="10">
        <v>22.2</v>
      </c>
      <c r="G57" s="26">
        <f t="shared" si="11"/>
        <v>-0.5833333333333337</v>
      </c>
      <c r="H57" s="26">
        <f t="shared" si="12"/>
        <v>-2.1000000000000014</v>
      </c>
      <c r="I57" s="26">
        <f>0.5*$C$5*$C$6*$C$7*E57^2</f>
        <v>13.563405527777775</v>
      </c>
      <c r="J57" s="26">
        <f t="shared" si="0"/>
        <v>-4368.4241215447346</v>
      </c>
      <c r="K57" s="26">
        <f>0.5*$C$8*(E57)^2</f>
        <v>39615.437499999993</v>
      </c>
      <c r="L57" s="26">
        <f t="shared" si="1"/>
        <v>39615.437499999993</v>
      </c>
      <c r="M57" s="35" t="str">
        <f>IF((G57)&lt;0,"YES", "NO")</f>
        <v>YES</v>
      </c>
      <c r="N57" s="27">
        <f t="shared" si="2"/>
        <v>245.26962</v>
      </c>
      <c r="O57" s="26">
        <f t="shared" si="13"/>
        <v>-956.54197447222293</v>
      </c>
      <c r="P57" s="26">
        <f>$C$8*G57</f>
        <v>-1215.3750000000007</v>
      </c>
      <c r="Q57" s="26">
        <f>O57*E57</f>
        <v>-5898.6755092453741</v>
      </c>
      <c r="R57" s="26">
        <f t="shared" si="3"/>
        <v>0</v>
      </c>
      <c r="S57" s="26">
        <f t="shared" si="14"/>
        <v>210548.01896517305</v>
      </c>
      <c r="T57" s="26">
        <f t="shared" si="4"/>
        <v>5.8485607612107839E-2</v>
      </c>
      <c r="U57" s="26">
        <f t="shared" si="5"/>
        <v>5898.6755092453741</v>
      </c>
      <c r="V57" s="26">
        <f t="shared" si="15"/>
        <v>96798.211499367448</v>
      </c>
      <c r="W57" s="28">
        <f t="shared" si="6"/>
        <v>2.6888413593871289E-2</v>
      </c>
      <c r="X57" s="28">
        <f>O57*E57</f>
        <v>-5898.6755092453741</v>
      </c>
      <c r="Y57" s="28"/>
      <c r="Z57" s="28">
        <f t="shared" si="7"/>
        <v>5308.8079583208364</v>
      </c>
      <c r="AA57" s="28">
        <f t="shared" si="8"/>
        <v>3716.1655708245853</v>
      </c>
      <c r="AB57" s="28">
        <f t="shared" si="8"/>
        <v>2601.3158995772096</v>
      </c>
      <c r="AC57" s="28">
        <f t="shared" si="9"/>
        <v>2471.250104598349</v>
      </c>
      <c r="AD57" s="28">
        <f t="shared" si="9"/>
        <v>2347.6875993684316</v>
      </c>
      <c r="AE57" s="28">
        <f>AD57*0.97</f>
        <v>2277.2569713873786</v>
      </c>
      <c r="AF57" s="28">
        <f t="shared" si="16"/>
        <v>37370.152267108679</v>
      </c>
      <c r="AG57" s="26">
        <f t="shared" si="17"/>
        <v>59428.059232258769</v>
      </c>
      <c r="AH57" s="28">
        <f t="shared" si="10"/>
        <v>1.6507807437418375E-2</v>
      </c>
      <c r="AI57" s="28">
        <f t="shared" si="19"/>
        <v>1.6664184517585178E-2</v>
      </c>
    </row>
    <row r="58" spans="2:35" x14ac:dyDescent="0.25">
      <c r="B58" s="3" t="s">
        <v>47</v>
      </c>
      <c r="C58" s="3">
        <v>45</v>
      </c>
      <c r="D58" s="3">
        <v>45</v>
      </c>
      <c r="E58" s="3">
        <f t="shared" si="20"/>
        <v>5.8055555555555554</v>
      </c>
      <c r="F58" s="10">
        <v>20.9</v>
      </c>
      <c r="G58" s="26">
        <f t="shared" si="11"/>
        <v>-0.25000000000000011</v>
      </c>
      <c r="H58" s="26">
        <f t="shared" si="12"/>
        <v>-0.90000000000000036</v>
      </c>
      <c r="I58" s="26">
        <f>0.5*$C$5*$C$6*$C$7*E58^2</f>
        <v>12.02140891280864</v>
      </c>
      <c r="J58" s="26">
        <f t="shared" si="0"/>
        <v>-689.30514633027201</v>
      </c>
      <c r="K58" s="26">
        <f>0.5*$C$8*(E58)^2</f>
        <v>35111.637152777774</v>
      </c>
      <c r="L58" s="26">
        <f t="shared" si="1"/>
        <v>35111.637152777774</v>
      </c>
      <c r="M58" s="35" t="str">
        <f>IF((G58)&lt;0,"YES", "NO")</f>
        <v>YES</v>
      </c>
      <c r="N58" s="27">
        <f t="shared" si="2"/>
        <v>245.26962</v>
      </c>
      <c r="O58" s="26">
        <f t="shared" si="13"/>
        <v>-263.58397108719157</v>
      </c>
      <c r="P58" s="26">
        <f>$C$8*G58</f>
        <v>-520.87500000000023</v>
      </c>
      <c r="Q58" s="26">
        <f>O58*E58</f>
        <v>-1530.25138770064</v>
      </c>
      <c r="R58" s="26">
        <f t="shared" si="3"/>
        <v>0</v>
      </c>
      <c r="S58" s="26">
        <f t="shared" si="14"/>
        <v>210548.01896517305</v>
      </c>
      <c r="T58" s="26">
        <f t="shared" si="4"/>
        <v>5.8485607612107839E-2</v>
      </c>
      <c r="U58" s="26">
        <f t="shared" si="5"/>
        <v>1530.25138770064</v>
      </c>
      <c r="V58" s="26">
        <f t="shared" si="15"/>
        <v>98328.46288706809</v>
      </c>
      <c r="W58" s="28">
        <f t="shared" si="6"/>
        <v>2.7313483763843998E-2</v>
      </c>
      <c r="X58" s="28">
        <f>O58*E58</f>
        <v>-1530.25138770064</v>
      </c>
      <c r="Y58" s="28"/>
      <c r="Z58" s="28">
        <f t="shared" si="7"/>
        <v>1377.226248930576</v>
      </c>
      <c r="AA58" s="28">
        <f t="shared" si="8"/>
        <v>964.05837425140317</v>
      </c>
      <c r="AB58" s="28">
        <f t="shared" si="8"/>
        <v>674.84086197598219</v>
      </c>
      <c r="AC58" s="28">
        <f t="shared" si="9"/>
        <v>641.09881887718302</v>
      </c>
      <c r="AD58" s="28">
        <f t="shared" si="9"/>
        <v>609.04387793332387</v>
      </c>
      <c r="AE58" s="28">
        <f>AD58*0.97</f>
        <v>590.77256159532419</v>
      </c>
      <c r="AF58" s="28">
        <f t="shared" si="16"/>
        <v>37960.924828704003</v>
      </c>
      <c r="AG58" s="26">
        <f t="shared" si="17"/>
        <v>60367.538058364087</v>
      </c>
      <c r="AH58" s="28">
        <f t="shared" si="10"/>
        <v>1.6768773986776259E-2</v>
      </c>
      <c r="AI58" s="28">
        <f t="shared" si="19"/>
        <v>1.693541583195211E-2</v>
      </c>
    </row>
    <row r="59" spans="2:35" x14ac:dyDescent="0.25">
      <c r="B59" s="3" t="s">
        <v>47</v>
      </c>
      <c r="C59" s="3">
        <v>46</v>
      </c>
      <c r="D59" s="3">
        <v>46</v>
      </c>
      <c r="E59" s="3">
        <f t="shared" si="20"/>
        <v>5.6666666666666661</v>
      </c>
      <c r="F59" s="10">
        <v>20.399999999999999</v>
      </c>
      <c r="G59" s="26">
        <f t="shared" si="11"/>
        <v>-0.19444444444444425</v>
      </c>
      <c r="H59" s="26">
        <f t="shared" si="12"/>
        <v>-0.69999999999999929</v>
      </c>
      <c r="I59" s="26">
        <f>0.5*$C$5*$C$6*$C$7*E59^2</f>
        <v>11.453102111111109</v>
      </c>
      <c r="J59" s="26">
        <f t="shared" si="0"/>
        <v>908.72134163021087</v>
      </c>
      <c r="K59" s="26">
        <f>0.5*$C$8*(E59)^2</f>
        <v>33451.749999999993</v>
      </c>
      <c r="L59" s="26">
        <f t="shared" si="1"/>
        <v>33451.749999999993</v>
      </c>
      <c r="M59" s="35" t="str">
        <f>IF((G59)&lt;0,"YES", "NO")</f>
        <v>YES</v>
      </c>
      <c r="N59" s="27">
        <f t="shared" si="2"/>
        <v>245.26962</v>
      </c>
      <c r="O59" s="26">
        <f t="shared" si="13"/>
        <v>-148.40227788888848</v>
      </c>
      <c r="P59" s="26">
        <f>$C$8*G59</f>
        <v>-405.1249999999996</v>
      </c>
      <c r="Q59" s="26">
        <f>O59*E59</f>
        <v>-840.94624137036794</v>
      </c>
      <c r="R59" s="26">
        <f t="shared" si="3"/>
        <v>0</v>
      </c>
      <c r="S59" s="26">
        <f t="shared" si="14"/>
        <v>210548.01896517305</v>
      </c>
      <c r="T59" s="26">
        <f t="shared" si="4"/>
        <v>5.8485607612107839E-2</v>
      </c>
      <c r="U59" s="26">
        <f t="shared" si="5"/>
        <v>840.94624137036794</v>
      </c>
      <c r="V59" s="26">
        <f t="shared" si="15"/>
        <v>99169.409128438463</v>
      </c>
      <c r="W59" s="28">
        <f t="shared" si="6"/>
        <v>2.7547080128879377E-2</v>
      </c>
      <c r="X59" s="28">
        <f>O59*E59</f>
        <v>-840.94624137036794</v>
      </c>
      <c r="Y59" s="28"/>
      <c r="Z59" s="28">
        <f t="shared" si="7"/>
        <v>756.85161723333113</v>
      </c>
      <c r="AA59" s="28">
        <f t="shared" si="8"/>
        <v>529.79613206333181</v>
      </c>
      <c r="AB59" s="28">
        <f t="shared" si="8"/>
        <v>370.85729244433224</v>
      </c>
      <c r="AC59" s="28">
        <f t="shared" si="9"/>
        <v>352.31442782211559</v>
      </c>
      <c r="AD59" s="28">
        <f t="shared" si="9"/>
        <v>334.69870643100978</v>
      </c>
      <c r="AE59" s="28">
        <f>AD59*0.97</f>
        <v>324.65774523807949</v>
      </c>
      <c r="AF59" s="28">
        <f t="shared" si="16"/>
        <v>38285.582573942083</v>
      </c>
      <c r="AG59" s="26">
        <f t="shared" si="17"/>
        <v>60883.82655449638</v>
      </c>
      <c r="AH59" s="28">
        <f t="shared" si="10"/>
        <v>1.6912187572654894E-2</v>
      </c>
      <c r="AI59" s="28">
        <f t="shared" si="19"/>
        <v>1.7081541730974415E-2</v>
      </c>
    </row>
    <row r="60" spans="2:35" x14ac:dyDescent="0.25">
      <c r="B60" s="3" t="s">
        <v>47</v>
      </c>
      <c r="C60" s="3">
        <v>47</v>
      </c>
      <c r="D60" s="3">
        <v>47</v>
      </c>
      <c r="E60" s="3">
        <f t="shared" si="20"/>
        <v>5.416666666666667</v>
      </c>
      <c r="F60" s="10">
        <v>19.5</v>
      </c>
      <c r="G60" s="26">
        <f t="shared" si="11"/>
        <v>-0.27777777777777779</v>
      </c>
      <c r="H60" s="26">
        <f t="shared" si="12"/>
        <v>-1</v>
      </c>
      <c r="I60" s="26">
        <f>0.5*$C$5*$C$6*$C$7*E60^2</f>
        <v>10.464826215277778</v>
      </c>
      <c r="J60" s="26">
        <f t="shared" si="0"/>
        <v>-536.54331355750742</v>
      </c>
      <c r="K60" s="26">
        <f>0.5*$C$8*(E60)^2</f>
        <v>30565.234375000004</v>
      </c>
      <c r="L60" s="26">
        <f t="shared" si="1"/>
        <v>30565.234375000004</v>
      </c>
      <c r="M60" s="35" t="str">
        <f>IF((G60)&lt;0,"YES", "NO")</f>
        <v>YES</v>
      </c>
      <c r="N60" s="27">
        <f t="shared" si="2"/>
        <v>245.26962</v>
      </c>
      <c r="O60" s="26">
        <f t="shared" si="13"/>
        <v>-323.01555378472221</v>
      </c>
      <c r="P60" s="26">
        <f>$C$8*G60</f>
        <v>-578.75</v>
      </c>
      <c r="Q60" s="26">
        <f>O60*E60</f>
        <v>-1749.6675830005788</v>
      </c>
      <c r="R60" s="26">
        <f t="shared" si="3"/>
        <v>0</v>
      </c>
      <c r="S60" s="26">
        <f t="shared" si="14"/>
        <v>210548.01896517305</v>
      </c>
      <c r="T60" s="26">
        <f t="shared" si="4"/>
        <v>5.8485607612107839E-2</v>
      </c>
      <c r="U60" s="26">
        <f t="shared" si="5"/>
        <v>1749.6675830005788</v>
      </c>
      <c r="V60" s="26">
        <f t="shared" si="15"/>
        <v>100919.07671143905</v>
      </c>
      <c r="W60" s="28">
        <f t="shared" si="6"/>
        <v>2.8033099290750114E-2</v>
      </c>
      <c r="X60" s="28">
        <f>O60*E60</f>
        <v>-1749.6675830005788</v>
      </c>
      <c r="Y60" s="28"/>
      <c r="Z60" s="28">
        <f t="shared" si="7"/>
        <v>1574.700824700521</v>
      </c>
      <c r="AA60" s="28">
        <f t="shared" si="8"/>
        <v>1102.2905772903646</v>
      </c>
      <c r="AB60" s="28">
        <f t="shared" si="8"/>
        <v>771.60340410325512</v>
      </c>
      <c r="AC60" s="28">
        <f t="shared" si="9"/>
        <v>733.02323389809237</v>
      </c>
      <c r="AD60" s="28">
        <f t="shared" si="9"/>
        <v>696.37207220318771</v>
      </c>
      <c r="AE60" s="28">
        <f>AD60*0.97</f>
        <v>675.48091003709203</v>
      </c>
      <c r="AF60" s="28">
        <f t="shared" si="16"/>
        <v>38961.063483979175</v>
      </c>
      <c r="AG60" s="26">
        <f t="shared" si="17"/>
        <v>61958.013227459873</v>
      </c>
      <c r="AH60" s="28">
        <f t="shared" si="10"/>
        <v>1.7210572998297348E-2</v>
      </c>
      <c r="AI60" s="28">
        <f t="shared" si="19"/>
        <v>1.7381388415607091E-2</v>
      </c>
    </row>
    <row r="61" spans="2:35" x14ac:dyDescent="0.25">
      <c r="B61" s="3" t="s">
        <v>47</v>
      </c>
      <c r="C61" s="3">
        <v>48</v>
      </c>
      <c r="D61" s="3">
        <v>48</v>
      </c>
      <c r="E61" s="3">
        <f t="shared" si="20"/>
        <v>5.1111111111111107</v>
      </c>
      <c r="F61" s="10">
        <v>18.399999999999999</v>
      </c>
      <c r="G61" s="26">
        <f t="shared" si="11"/>
        <v>-0.23611111111111099</v>
      </c>
      <c r="H61" s="26">
        <f t="shared" si="12"/>
        <v>-0.84999999999999964</v>
      </c>
      <c r="I61" s="26">
        <f>0.5*$C$5*$C$6*$C$7*E61^2</f>
        <v>9.3174794567901209</v>
      </c>
      <c r="J61" s="26">
        <f t="shared" si="0"/>
        <v>-1213.1242694430714</v>
      </c>
      <c r="K61" s="26">
        <f>0.5*$C$8*(E61)^2</f>
        <v>27214.111111111106</v>
      </c>
      <c r="L61" s="26">
        <f t="shared" si="1"/>
        <v>27214.111111111106</v>
      </c>
      <c r="M61" s="35" t="str">
        <f>IF((G61)&lt;0,"YES", "NO")</f>
        <v>YES</v>
      </c>
      <c r="N61" s="27">
        <f t="shared" si="2"/>
        <v>245.26962</v>
      </c>
      <c r="O61" s="26">
        <f t="shared" si="13"/>
        <v>-237.35040054320964</v>
      </c>
      <c r="P61" s="26">
        <f>$C$8*G61</f>
        <v>-491.93749999999977</v>
      </c>
      <c r="Q61" s="26">
        <f>O61*E61</f>
        <v>-1213.1242694430714</v>
      </c>
      <c r="R61" s="26">
        <f t="shared" si="3"/>
        <v>0</v>
      </c>
      <c r="S61" s="26">
        <f t="shared" si="14"/>
        <v>210548.01896517305</v>
      </c>
      <c r="T61" s="26">
        <f t="shared" si="4"/>
        <v>5.8485607612107839E-2</v>
      </c>
      <c r="U61" s="26">
        <f t="shared" si="5"/>
        <v>1213.1242694430714</v>
      </c>
      <c r="V61" s="26">
        <f t="shared" si="15"/>
        <v>102132.20098088212</v>
      </c>
      <c r="W61" s="28">
        <f t="shared" si="6"/>
        <v>2.837007852406747E-2</v>
      </c>
      <c r="X61" s="28">
        <f>O61*E61</f>
        <v>-1213.1242694430714</v>
      </c>
      <c r="Y61" s="28"/>
      <c r="Z61" s="28">
        <f t="shared" si="7"/>
        <v>1091.8118424987642</v>
      </c>
      <c r="AA61" s="28">
        <f t="shared" si="8"/>
        <v>764.26828974913496</v>
      </c>
      <c r="AB61" s="28">
        <f t="shared" si="8"/>
        <v>534.98780282439441</v>
      </c>
      <c r="AC61" s="28">
        <f t="shared" si="9"/>
        <v>508.23841268317466</v>
      </c>
      <c r="AD61" s="28">
        <f t="shared" si="9"/>
        <v>482.82649204901588</v>
      </c>
      <c r="AE61" s="28">
        <f>AD61*0.97</f>
        <v>468.3416972875454</v>
      </c>
      <c r="AF61" s="28">
        <f t="shared" si="16"/>
        <v>39429.405181266717</v>
      </c>
      <c r="AG61" s="26">
        <f t="shared" si="17"/>
        <v>62702.7957996154</v>
      </c>
      <c r="AH61" s="28">
        <f t="shared" si="10"/>
        <v>1.7417457211625565E-2</v>
      </c>
      <c r="AI61" s="28">
        <f t="shared" si="19"/>
        <v>1.7591271095781635E-2</v>
      </c>
    </row>
    <row r="62" spans="2:35" x14ac:dyDescent="0.25">
      <c r="B62" s="3" t="s">
        <v>47</v>
      </c>
      <c r="C62" s="3">
        <v>49</v>
      </c>
      <c r="D62" s="3">
        <v>49</v>
      </c>
      <c r="E62" s="3">
        <f t="shared" si="20"/>
        <v>4.9444444444444446</v>
      </c>
      <c r="F62" s="10">
        <v>17.8</v>
      </c>
      <c r="G62" s="26">
        <f t="shared" si="11"/>
        <v>-8.3333333333333037E-2</v>
      </c>
      <c r="H62" s="26">
        <f t="shared" si="12"/>
        <v>-0.29999999999999893</v>
      </c>
      <c r="I62" s="26">
        <f>0.5*$C$5*$C$6*$C$7*E62^2</f>
        <v>8.7197252808641963</v>
      </c>
      <c r="J62" s="26">
        <f t="shared" si="0"/>
        <v>0</v>
      </c>
      <c r="K62" s="26">
        <f>0.5*$C$8*(E62)^2</f>
        <v>25468.215277777777</v>
      </c>
      <c r="L62" s="26">
        <f t="shared" si="1"/>
        <v>25070.85823722239</v>
      </c>
      <c r="M62" s="35" t="str">
        <f>IF((G62)&lt;0,"YES", "NO")</f>
        <v>YES</v>
      </c>
      <c r="N62" s="27">
        <f t="shared" si="2"/>
        <v>245.26962</v>
      </c>
      <c r="O62" s="26">
        <f t="shared" si="13"/>
        <v>80.364345280864825</v>
      </c>
      <c r="P62" s="26">
        <f>$C$8*G62</f>
        <v>-173.62499999999937</v>
      </c>
      <c r="Q62" s="26">
        <f>O62*E62</f>
        <v>397.35704055538719</v>
      </c>
      <c r="R62" s="26">
        <f t="shared" si="3"/>
        <v>397.35704055538719</v>
      </c>
      <c r="S62" s="26">
        <f t="shared" si="14"/>
        <v>210945.37600572844</v>
      </c>
      <c r="T62" s="26">
        <f t="shared" si="4"/>
        <v>5.8595984656119232E-2</v>
      </c>
      <c r="U62" s="26">
        <f t="shared" si="5"/>
        <v>0</v>
      </c>
      <c r="V62" s="26">
        <f t="shared" si="15"/>
        <v>102132.20098088212</v>
      </c>
      <c r="W62" s="28">
        <f t="shared" si="6"/>
        <v>2.837007852406747E-2</v>
      </c>
      <c r="X62" s="28">
        <f>O62*E62</f>
        <v>397.35704055538719</v>
      </c>
      <c r="Y62" s="28"/>
      <c r="Z62" s="28">
        <f t="shared" si="7"/>
        <v>0</v>
      </c>
      <c r="AA62" s="28">
        <f t="shared" si="8"/>
        <v>0</v>
      </c>
      <c r="AB62" s="28">
        <f t="shared" si="8"/>
        <v>0</v>
      </c>
      <c r="AC62" s="28">
        <f t="shared" si="9"/>
        <v>0</v>
      </c>
      <c r="AD62" s="28">
        <f t="shared" si="9"/>
        <v>0</v>
      </c>
      <c r="AE62" s="28">
        <f>AD62*0.97</f>
        <v>0</v>
      </c>
      <c r="AF62" s="28">
        <f t="shared" si="16"/>
        <v>39429.405181266717</v>
      </c>
      <c r="AG62" s="26">
        <f t="shared" si="17"/>
        <v>62702.7957996154</v>
      </c>
      <c r="AH62" s="28">
        <f t="shared" si="10"/>
        <v>1.7417457211625565E-2</v>
      </c>
      <c r="AI62" s="28">
        <f t="shared" si="19"/>
        <v>1.7593369922583382E-2</v>
      </c>
    </row>
    <row r="63" spans="2:35" x14ac:dyDescent="0.25">
      <c r="B63" s="3" t="s">
        <v>47</v>
      </c>
      <c r="C63" s="3">
        <v>50</v>
      </c>
      <c r="D63" s="3">
        <v>50</v>
      </c>
      <c r="E63" s="3">
        <f t="shared" si="20"/>
        <v>4.9444444444444446</v>
      </c>
      <c r="F63" s="10">
        <v>17.8</v>
      </c>
      <c r="G63" s="26">
        <f t="shared" si="11"/>
        <v>-5.5555555555555851E-2</v>
      </c>
      <c r="H63" s="26">
        <f t="shared" si="12"/>
        <v>-0.20000000000000107</v>
      </c>
      <c r="I63" s="26">
        <f>0.5*$C$5*$C$6*$C$7*E63^2</f>
        <v>8.7197252808641963</v>
      </c>
      <c r="J63" s="26">
        <f t="shared" si="0"/>
        <v>1711.4139708379646</v>
      </c>
      <c r="K63" s="26">
        <f>0.5*$C$8*(E63)^2</f>
        <v>25468.215277777777</v>
      </c>
      <c r="L63" s="26">
        <f t="shared" si="1"/>
        <v>24784.698515000175</v>
      </c>
      <c r="M63" s="35" t="str">
        <f>IF((G63)&lt;0,"YES", "NO")</f>
        <v>YES</v>
      </c>
      <c r="N63" s="27">
        <f t="shared" si="2"/>
        <v>245.26962</v>
      </c>
      <c r="O63" s="26">
        <f t="shared" si="13"/>
        <v>138.23934528086357</v>
      </c>
      <c r="P63" s="26">
        <f>$C$8*G63</f>
        <v>-115.75000000000061</v>
      </c>
      <c r="Q63" s="26">
        <f>O63*E63</f>
        <v>683.51676277760328</v>
      </c>
      <c r="R63" s="26">
        <f t="shared" si="3"/>
        <v>683.51676277760328</v>
      </c>
      <c r="S63" s="26">
        <f t="shared" si="14"/>
        <v>211628.89276850605</v>
      </c>
      <c r="T63" s="26">
        <f t="shared" si="4"/>
        <v>5.878585057545007E-2</v>
      </c>
      <c r="U63" s="26">
        <f t="shared" si="5"/>
        <v>0</v>
      </c>
      <c r="V63" s="26">
        <f t="shared" si="15"/>
        <v>102132.20098088212</v>
      </c>
      <c r="W63" s="28">
        <f t="shared" si="6"/>
        <v>2.837007852406747E-2</v>
      </c>
      <c r="X63" s="28">
        <f>O63*E63</f>
        <v>683.51676277760328</v>
      </c>
      <c r="Y63" s="28"/>
      <c r="Z63" s="28">
        <f t="shared" si="7"/>
        <v>0</v>
      </c>
      <c r="AA63" s="28">
        <f t="shared" si="8"/>
        <v>0</v>
      </c>
      <c r="AB63" s="28">
        <f t="shared" si="8"/>
        <v>0</v>
      </c>
      <c r="AC63" s="28">
        <f t="shared" si="9"/>
        <v>0</v>
      </c>
      <c r="AD63" s="28">
        <f t="shared" si="9"/>
        <v>0</v>
      </c>
      <c r="AE63" s="28">
        <f>AD63*0.97</f>
        <v>0</v>
      </c>
      <c r="AF63" s="28">
        <f t="shared" si="16"/>
        <v>39429.405181266717</v>
      </c>
      <c r="AG63" s="26">
        <f t="shared" si="17"/>
        <v>62702.7957996154</v>
      </c>
      <c r="AH63" s="28">
        <f t="shared" si="10"/>
        <v>1.7417457211625565E-2</v>
      </c>
      <c r="AI63" s="28">
        <f t="shared" si="19"/>
        <v>1.7593390910851398E-2</v>
      </c>
    </row>
    <row r="64" spans="2:35" x14ac:dyDescent="0.25">
      <c r="B64" s="3" t="s">
        <v>47</v>
      </c>
      <c r="C64" s="3">
        <v>51</v>
      </c>
      <c r="D64" s="3">
        <v>51</v>
      </c>
      <c r="E64" s="3">
        <f t="shared" si="20"/>
        <v>4.833333333333333</v>
      </c>
      <c r="F64" s="10">
        <v>17.399999999999999</v>
      </c>
      <c r="G64" s="26">
        <f t="shared" si="11"/>
        <v>-0.29166666666666685</v>
      </c>
      <c r="H64" s="26">
        <f t="shared" si="12"/>
        <v>-1.0500000000000007</v>
      </c>
      <c r="I64" s="26">
        <f>0.5*$C$5*$C$6*$C$7*E64^2</f>
        <v>8.3322308611111087</v>
      </c>
      <c r="J64" s="26">
        <f t="shared" si="0"/>
        <v>2615.9388728082322</v>
      </c>
      <c r="K64" s="26">
        <f>0.5*$C$8*(E64)^2</f>
        <v>24336.437499999996</v>
      </c>
      <c r="L64" s="26">
        <f t="shared" si="1"/>
        <v>24336.437499999996</v>
      </c>
      <c r="M64" s="35" t="str">
        <f>IF((G64)&lt;0,"YES", "NO")</f>
        <v>YES</v>
      </c>
      <c r="N64" s="27">
        <f t="shared" si="2"/>
        <v>245.26962</v>
      </c>
      <c r="O64" s="26">
        <f t="shared" si="13"/>
        <v>-354.08564913888927</v>
      </c>
      <c r="P64" s="26">
        <f>$C$8*G64</f>
        <v>-607.68750000000034</v>
      </c>
      <c r="Q64" s="26">
        <f>O64*E64</f>
        <v>-1711.4139708379646</v>
      </c>
      <c r="R64" s="26">
        <f t="shared" si="3"/>
        <v>0</v>
      </c>
      <c r="S64" s="26">
        <f t="shared" si="14"/>
        <v>211628.89276850605</v>
      </c>
      <c r="T64" s="26">
        <f t="shared" si="4"/>
        <v>5.878585057545007E-2</v>
      </c>
      <c r="U64" s="26">
        <f t="shared" si="5"/>
        <v>1711.4139708379646</v>
      </c>
      <c r="V64" s="26">
        <f t="shared" si="15"/>
        <v>103843.61495172008</v>
      </c>
      <c r="W64" s="28">
        <f t="shared" si="6"/>
        <v>2.88454716740589E-2</v>
      </c>
      <c r="X64" s="28">
        <f>O64*E64</f>
        <v>-1711.4139708379646</v>
      </c>
      <c r="Y64" s="28"/>
      <c r="Z64" s="28">
        <f t="shared" si="7"/>
        <v>1540.2725737541682</v>
      </c>
      <c r="AA64" s="28">
        <f t="shared" si="8"/>
        <v>1078.1908016279176</v>
      </c>
      <c r="AB64" s="28">
        <f t="shared" si="8"/>
        <v>754.7335611395423</v>
      </c>
      <c r="AC64" s="28">
        <f t="shared" si="9"/>
        <v>716.9968830825652</v>
      </c>
      <c r="AD64" s="28">
        <f t="shared" si="9"/>
        <v>681.14703892843693</v>
      </c>
      <c r="AE64" s="28">
        <f>AD64*0.97</f>
        <v>660.71262776058381</v>
      </c>
      <c r="AF64" s="28">
        <f t="shared" si="16"/>
        <v>40090.117809027302</v>
      </c>
      <c r="AG64" s="26">
        <f t="shared" si="17"/>
        <v>63753.49714269278</v>
      </c>
      <c r="AH64" s="28">
        <f t="shared" si="10"/>
        <v>1.7709318929302914E-2</v>
      </c>
      <c r="AI64" s="28">
        <f t="shared" si="19"/>
        <v>1.7885252838411428E-2</v>
      </c>
    </row>
    <row r="65" spans="2:35" x14ac:dyDescent="0.25">
      <c r="B65" s="3" t="s">
        <v>47</v>
      </c>
      <c r="C65" s="3">
        <v>52</v>
      </c>
      <c r="D65" s="3">
        <v>52</v>
      </c>
      <c r="E65" s="3">
        <f t="shared" si="20"/>
        <v>4.3611111111111107</v>
      </c>
      <c r="F65" s="10">
        <v>15.7</v>
      </c>
      <c r="G65" s="26">
        <f t="shared" si="11"/>
        <v>-0.5972222222222221</v>
      </c>
      <c r="H65" s="26">
        <f t="shared" si="12"/>
        <v>-2.1499999999999995</v>
      </c>
      <c r="I65" s="26">
        <f>0.5*$C$5*$C$6*$C$7*E65^2</f>
        <v>6.7836292276234555</v>
      </c>
      <c r="J65" s="26">
        <f t="shared" si="0"/>
        <v>-1446.2352139775803</v>
      </c>
      <c r="K65" s="26">
        <f>0.5*$C$8*(E65)^2</f>
        <v>19813.345486111109</v>
      </c>
      <c r="L65" s="26">
        <f t="shared" si="1"/>
        <v>19813.345486111109</v>
      </c>
      <c r="M65" s="35" t="str">
        <f>IF((G65)&lt;0,"YES", "NO")</f>
        <v>YES</v>
      </c>
      <c r="N65" s="27">
        <f t="shared" si="2"/>
        <v>245.26962</v>
      </c>
      <c r="O65" s="26">
        <f t="shared" si="13"/>
        <v>-992.25925077237628</v>
      </c>
      <c r="P65" s="26">
        <f>$C$8*G65</f>
        <v>-1244.3124999999998</v>
      </c>
      <c r="Q65" s="26">
        <f>O65*E65</f>
        <v>-4327.3528436461966</v>
      </c>
      <c r="R65" s="26">
        <f t="shared" si="3"/>
        <v>0</v>
      </c>
      <c r="S65" s="26">
        <f t="shared" si="14"/>
        <v>211628.89276850605</v>
      </c>
      <c r="T65" s="26">
        <f t="shared" si="4"/>
        <v>5.878585057545007E-2</v>
      </c>
      <c r="U65" s="26">
        <f t="shared" si="5"/>
        <v>4327.3528436461966</v>
      </c>
      <c r="V65" s="26">
        <f t="shared" si="15"/>
        <v>108170.96779536628</v>
      </c>
      <c r="W65" s="28">
        <f t="shared" si="6"/>
        <v>3.0047515092261251E-2</v>
      </c>
      <c r="X65" s="28">
        <f>O65*E65</f>
        <v>-4327.3528436461966</v>
      </c>
      <c r="Y65" s="28"/>
      <c r="Z65" s="28">
        <f t="shared" si="7"/>
        <v>3894.6175592815771</v>
      </c>
      <c r="AA65" s="28">
        <f t="shared" si="8"/>
        <v>2726.2322914971037</v>
      </c>
      <c r="AB65" s="28">
        <f t="shared" si="8"/>
        <v>1908.3626040479724</v>
      </c>
      <c r="AC65" s="28">
        <f t="shared" si="9"/>
        <v>1812.9444738455736</v>
      </c>
      <c r="AD65" s="28">
        <f t="shared" si="9"/>
        <v>1722.297250153295</v>
      </c>
      <c r="AE65" s="28">
        <f>AD65*0.97</f>
        <v>1670.628332648696</v>
      </c>
      <c r="AF65" s="28">
        <f t="shared" si="16"/>
        <v>41760.746141675998</v>
      </c>
      <c r="AG65" s="26">
        <f t="shared" si="17"/>
        <v>66410.221653690271</v>
      </c>
      <c r="AH65" s="28">
        <f t="shared" si="10"/>
        <v>1.8447298550518774E-2</v>
      </c>
      <c r="AI65" s="28">
        <f t="shared" si="19"/>
        <v>1.8626151078902888E-2</v>
      </c>
    </row>
    <row r="66" spans="2:35" x14ac:dyDescent="0.25">
      <c r="B66" s="3" t="s">
        <v>47</v>
      </c>
      <c r="C66" s="3">
        <v>53</v>
      </c>
      <c r="D66" s="3">
        <v>53</v>
      </c>
      <c r="E66" s="3">
        <f t="shared" si="20"/>
        <v>3.6388888888888888</v>
      </c>
      <c r="F66" s="10">
        <v>13.1</v>
      </c>
      <c r="G66" s="26">
        <f t="shared" si="11"/>
        <v>-0.49999999999999994</v>
      </c>
      <c r="H66" s="26">
        <f t="shared" si="12"/>
        <v>-1.7999999999999998</v>
      </c>
      <c r="I66" s="26">
        <f>0.5*$C$5*$C$6*$C$7*E66^2</f>
        <v>4.7228634498456783</v>
      </c>
      <c r="J66" s="26">
        <f t="shared" si="0"/>
        <v>-2649.1554418117707</v>
      </c>
      <c r="K66" s="26">
        <f>0.5*$C$8*(E66)^2</f>
        <v>13794.345486111111</v>
      </c>
      <c r="L66" s="26">
        <f t="shared" si="1"/>
        <v>13794.345486111111</v>
      </c>
      <c r="M66" s="35" t="str">
        <f>IF((G66)&lt;0,"YES", "NO")</f>
        <v>YES</v>
      </c>
      <c r="N66" s="27">
        <f t="shared" si="2"/>
        <v>245.26962</v>
      </c>
      <c r="O66" s="26">
        <f t="shared" si="13"/>
        <v>-791.75751655015415</v>
      </c>
      <c r="P66" s="26">
        <f>$C$8*G66</f>
        <v>-1041.7499999999998</v>
      </c>
      <c r="Q66" s="26">
        <f>O66*E66</f>
        <v>-2881.1176296686162</v>
      </c>
      <c r="R66" s="26">
        <f t="shared" si="3"/>
        <v>0</v>
      </c>
      <c r="S66" s="26">
        <f t="shared" si="14"/>
        <v>211628.89276850605</v>
      </c>
      <c r="T66" s="26">
        <f t="shared" si="4"/>
        <v>5.878585057545007E-2</v>
      </c>
      <c r="U66" s="26">
        <f t="shared" si="5"/>
        <v>2881.1176296686162</v>
      </c>
      <c r="V66" s="26">
        <f t="shared" si="15"/>
        <v>111052.08542503489</v>
      </c>
      <c r="W66" s="28">
        <f t="shared" si="6"/>
        <v>3.084782618519534E-2</v>
      </c>
      <c r="X66" s="28">
        <f>O66*E66</f>
        <v>-2881.1176296686162</v>
      </c>
      <c r="Y66" s="28"/>
      <c r="Z66" s="28">
        <f t="shared" si="7"/>
        <v>2593.0058667017547</v>
      </c>
      <c r="AA66" s="28">
        <f t="shared" si="8"/>
        <v>1815.1041066912283</v>
      </c>
      <c r="AB66" s="28">
        <f t="shared" si="8"/>
        <v>1270.5728746838597</v>
      </c>
      <c r="AC66" s="28">
        <f t="shared" si="9"/>
        <v>1207.0442309496666</v>
      </c>
      <c r="AD66" s="28">
        <f t="shared" si="9"/>
        <v>1146.6920194021832</v>
      </c>
      <c r="AE66" s="28">
        <f>AD66*0.97</f>
        <v>1112.2912588201177</v>
      </c>
      <c r="AF66" s="28">
        <f t="shared" si="16"/>
        <v>42873.037400496112</v>
      </c>
      <c r="AG66" s="26">
        <f t="shared" si="17"/>
        <v>68179.048024538788</v>
      </c>
      <c r="AH66" s="28">
        <f t="shared" si="10"/>
        <v>1.8938639602160336E-2</v>
      </c>
      <c r="AI66" s="28">
        <f t="shared" si="19"/>
        <v>1.9124901112949365E-2</v>
      </c>
    </row>
    <row r="67" spans="2:35" x14ac:dyDescent="0.25">
      <c r="B67" s="3" t="s">
        <v>47</v>
      </c>
      <c r="C67" s="3">
        <v>54</v>
      </c>
      <c r="D67" s="3">
        <v>54</v>
      </c>
      <c r="E67" s="3">
        <f t="shared" si="20"/>
        <v>3.3611111111111107</v>
      </c>
      <c r="F67" s="10">
        <v>12.1</v>
      </c>
      <c r="G67" s="26">
        <f t="shared" si="11"/>
        <v>-0.15277777777777773</v>
      </c>
      <c r="H67" s="26">
        <f t="shared" si="12"/>
        <v>-0.54999999999999982</v>
      </c>
      <c r="I67" s="26">
        <f>0.5*$C$5*$C$6*$C$7*E67^2</f>
        <v>4.0293365054012327</v>
      </c>
      <c r="J67" s="26">
        <f t="shared" si="0"/>
        <v>-231.96218785684545</v>
      </c>
      <c r="K67" s="26">
        <f>0.5*$C$8*(E67)^2</f>
        <v>11768.720486111108</v>
      </c>
      <c r="L67" s="26">
        <f t="shared" si="1"/>
        <v>11768.720486111108</v>
      </c>
      <c r="M67" s="35" t="str">
        <f>IF((G67)&lt;0,"YES", "NO")</f>
        <v>YES</v>
      </c>
      <c r="N67" s="27">
        <f t="shared" si="2"/>
        <v>245.26962</v>
      </c>
      <c r="O67" s="26">
        <f t="shared" si="13"/>
        <v>-69.01354349459865</v>
      </c>
      <c r="P67" s="26">
        <f>$C$8*G67</f>
        <v>-318.31249999999989</v>
      </c>
      <c r="Q67" s="26">
        <f>O67*E67</f>
        <v>-231.96218785684545</v>
      </c>
      <c r="R67" s="26">
        <f t="shared" si="3"/>
        <v>0</v>
      </c>
      <c r="S67" s="26">
        <f t="shared" si="14"/>
        <v>211628.89276850605</v>
      </c>
      <c r="T67" s="26">
        <f t="shared" si="4"/>
        <v>5.878585057545007E-2</v>
      </c>
      <c r="U67" s="26">
        <f t="shared" si="5"/>
        <v>231.96218785684545</v>
      </c>
      <c r="V67" s="26">
        <f t="shared" si="15"/>
        <v>111284.04761289174</v>
      </c>
      <c r="W67" s="28">
        <f t="shared" si="6"/>
        <v>3.091226017781384E-2</v>
      </c>
      <c r="X67" s="28">
        <f>O67*E67</f>
        <v>-231.96218785684545</v>
      </c>
      <c r="Y67" s="28"/>
      <c r="Z67" s="28">
        <f t="shared" si="7"/>
        <v>208.7659690711609</v>
      </c>
      <c r="AA67" s="28">
        <f t="shared" si="8"/>
        <v>146.13617834981261</v>
      </c>
      <c r="AB67" s="28">
        <f t="shared" si="8"/>
        <v>102.29532484486882</v>
      </c>
      <c r="AC67" s="28">
        <f t="shared" si="9"/>
        <v>97.180558602625368</v>
      </c>
      <c r="AD67" s="28">
        <f t="shared" si="9"/>
        <v>92.321530672494092</v>
      </c>
      <c r="AE67" s="28">
        <f>AD67*0.97</f>
        <v>89.551884752319268</v>
      </c>
      <c r="AF67" s="28">
        <f t="shared" si="16"/>
        <v>42962.589285248432</v>
      </c>
      <c r="AG67" s="26">
        <f t="shared" si="17"/>
        <v>68321.458327643311</v>
      </c>
      <c r="AH67" s="28">
        <f t="shared" si="10"/>
        <v>1.8978198051336104E-2</v>
      </c>
      <c r="AI67" s="28">
        <f t="shared" si="19"/>
        <v>1.9169447062465598E-2</v>
      </c>
    </row>
    <row r="68" spans="2:35" x14ac:dyDescent="0.25">
      <c r="B68" s="3" t="s">
        <v>47</v>
      </c>
      <c r="C68" s="3">
        <v>55</v>
      </c>
      <c r="D68" s="3">
        <v>55</v>
      </c>
      <c r="E68" s="3">
        <f t="shared" si="20"/>
        <v>3.333333333333333</v>
      </c>
      <c r="F68" s="10">
        <v>12</v>
      </c>
      <c r="G68" s="26">
        <f t="shared" si="11"/>
        <v>-1.388888888888884E-2</v>
      </c>
      <c r="H68" s="26">
        <f t="shared" si="12"/>
        <v>-4.9999999999999822E-2</v>
      </c>
      <c r="I68" s="26">
        <f>0.5*$C$5*$C$6*$C$7*E68^2</f>
        <v>3.9630111111111099</v>
      </c>
      <c r="J68" s="26">
        <f t="shared" si="0"/>
        <v>0</v>
      </c>
      <c r="K68" s="26">
        <f>0.5*$C$8*(E68)^2</f>
        <v>11574.999999999998</v>
      </c>
      <c r="L68" s="26">
        <f t="shared" si="1"/>
        <v>10840.682896296294</v>
      </c>
      <c r="M68" s="35" t="str">
        <f>IF((G68)&lt;0,"YES", "NO")</f>
        <v>YES</v>
      </c>
      <c r="N68" s="27">
        <f t="shared" si="2"/>
        <v>245.26962</v>
      </c>
      <c r="O68" s="26">
        <f t="shared" si="13"/>
        <v>220.29513111111123</v>
      </c>
      <c r="P68" s="26">
        <f>$C$8*G68</f>
        <v>-28.937499999999897</v>
      </c>
      <c r="Q68" s="26">
        <f>O68*E68</f>
        <v>734.31710370370399</v>
      </c>
      <c r="R68" s="26">
        <f t="shared" si="3"/>
        <v>734.31710370370399</v>
      </c>
      <c r="S68" s="26">
        <f t="shared" si="14"/>
        <v>212363.20987220976</v>
      </c>
      <c r="T68" s="26">
        <f t="shared" si="4"/>
        <v>5.8989827711882679E-2</v>
      </c>
      <c r="U68" s="26">
        <f t="shared" si="5"/>
        <v>0</v>
      </c>
      <c r="V68" s="26">
        <f t="shared" si="15"/>
        <v>111284.04761289174</v>
      </c>
      <c r="W68" s="28">
        <f t="shared" si="6"/>
        <v>3.091226017781384E-2</v>
      </c>
      <c r="X68" s="28">
        <f>O68*E68</f>
        <v>734.31710370370399</v>
      </c>
      <c r="Y68" s="28"/>
      <c r="Z68" s="28">
        <f t="shared" si="7"/>
        <v>0</v>
      </c>
      <c r="AA68" s="28">
        <f t="shared" si="8"/>
        <v>0</v>
      </c>
      <c r="AB68" s="28">
        <f t="shared" si="8"/>
        <v>0</v>
      </c>
      <c r="AC68" s="28">
        <f t="shared" si="9"/>
        <v>0</v>
      </c>
      <c r="AD68" s="28">
        <f t="shared" si="9"/>
        <v>0</v>
      </c>
      <c r="AE68" s="28">
        <f>AD68*0.97</f>
        <v>0</v>
      </c>
      <c r="AF68" s="28">
        <f t="shared" si="16"/>
        <v>42962.589285248432</v>
      </c>
      <c r="AG68" s="26">
        <f t="shared" si="17"/>
        <v>68321.458327643311</v>
      </c>
      <c r="AH68" s="28">
        <f t="shared" si="10"/>
        <v>1.8978198051336104E-2</v>
      </c>
      <c r="AI68" s="28">
        <f t="shared" si="19"/>
        <v>1.916989252196076E-2</v>
      </c>
    </row>
    <row r="69" spans="2:35" x14ac:dyDescent="0.25">
      <c r="B69" s="3" t="s">
        <v>47</v>
      </c>
      <c r="C69" s="3">
        <v>56</v>
      </c>
      <c r="D69" s="3">
        <v>56</v>
      </c>
      <c r="E69" s="3">
        <f t="shared" si="20"/>
        <v>3.333333333333333</v>
      </c>
      <c r="F69" s="10">
        <v>12</v>
      </c>
      <c r="G69" s="26">
        <f t="shared" si="11"/>
        <v>0</v>
      </c>
      <c r="H69" s="26">
        <f t="shared" si="12"/>
        <v>0</v>
      </c>
      <c r="I69" s="26">
        <f>0.5*$C$5*$C$6*$C$7*E69^2</f>
        <v>3.9630111111111099</v>
      </c>
      <c r="J69" s="26">
        <f t="shared" si="0"/>
        <v>0</v>
      </c>
      <c r="K69" s="26">
        <f>0.5*$C$8*(E69)^2</f>
        <v>11574.999999999998</v>
      </c>
      <c r="L69" s="26">
        <f t="shared" si="1"/>
        <v>10744.224562962961</v>
      </c>
      <c r="M69" s="35" t="str">
        <f>IF((G69)&lt;0,"YES", "NO")</f>
        <v>NO</v>
      </c>
      <c r="N69" s="27">
        <f t="shared" si="2"/>
        <v>245.26962</v>
      </c>
      <c r="O69" s="26">
        <f t="shared" si="13"/>
        <v>249.23263111111112</v>
      </c>
      <c r="P69" s="26">
        <f>$C$8*G69</f>
        <v>0</v>
      </c>
      <c r="Q69" s="26">
        <f>O69*E69</f>
        <v>830.77543703703702</v>
      </c>
      <c r="R69" s="26">
        <f t="shared" si="3"/>
        <v>830.77543703703702</v>
      </c>
      <c r="S69" s="26">
        <f t="shared" si="14"/>
        <v>213193.98530924678</v>
      </c>
      <c r="T69" s="26">
        <f t="shared" si="4"/>
        <v>5.9220598851231952E-2</v>
      </c>
      <c r="U69" s="26">
        <f t="shared" si="5"/>
        <v>0</v>
      </c>
      <c r="V69" s="26">
        <f t="shared" si="15"/>
        <v>111284.04761289174</v>
      </c>
      <c r="W69" s="28">
        <f t="shared" si="6"/>
        <v>3.091226017781384E-2</v>
      </c>
      <c r="X69" s="28">
        <f>O69*E69</f>
        <v>830.77543703703702</v>
      </c>
      <c r="Y69" s="28"/>
      <c r="Z69" s="28">
        <f t="shared" si="7"/>
        <v>0</v>
      </c>
      <c r="AA69" s="28">
        <f t="shared" si="8"/>
        <v>0</v>
      </c>
      <c r="AB69" s="28">
        <f t="shared" si="8"/>
        <v>0</v>
      </c>
      <c r="AC69" s="28">
        <f t="shared" si="9"/>
        <v>0</v>
      </c>
      <c r="AD69" s="28">
        <f t="shared" si="9"/>
        <v>0</v>
      </c>
      <c r="AE69" s="28">
        <f>AD69*0.97</f>
        <v>0</v>
      </c>
      <c r="AF69" s="28">
        <f t="shared" si="16"/>
        <v>42962.589285248432</v>
      </c>
      <c r="AG69" s="26">
        <f t="shared" si="17"/>
        <v>68321.458327643311</v>
      </c>
      <c r="AH69" s="28">
        <f t="shared" si="10"/>
        <v>1.8978198051336104E-2</v>
      </c>
      <c r="AI69" s="28">
        <f t="shared" si="19"/>
        <v>1.916989697655571E-2</v>
      </c>
    </row>
    <row r="70" spans="2:35" x14ac:dyDescent="0.25">
      <c r="B70" s="3" t="s">
        <v>47</v>
      </c>
      <c r="C70" s="3">
        <v>57</v>
      </c>
      <c r="D70" s="3">
        <v>57</v>
      </c>
      <c r="E70" s="3">
        <f t="shared" si="20"/>
        <v>3.333333333333333</v>
      </c>
      <c r="F70" s="10">
        <v>12</v>
      </c>
      <c r="G70" s="26">
        <f t="shared" si="11"/>
        <v>4.1666666666666761E-2</v>
      </c>
      <c r="H70" s="26">
        <f t="shared" si="12"/>
        <v>0.15000000000000036</v>
      </c>
      <c r="I70" s="26">
        <f>0.5*$C$5*$C$6*$C$7*E70^2</f>
        <v>3.9630111111111099</v>
      </c>
      <c r="J70" s="26">
        <f t="shared" si="0"/>
        <v>0</v>
      </c>
      <c r="K70" s="26">
        <f>0.5*$C$8*(E70)^2</f>
        <v>11574.999999999998</v>
      </c>
      <c r="L70" s="26">
        <f t="shared" si="1"/>
        <v>10454.84956296296</v>
      </c>
      <c r="M70" s="35" t="str">
        <f>IF((G70)&lt;0,"YES", "NO")</f>
        <v>NO</v>
      </c>
      <c r="N70" s="27">
        <f t="shared" si="2"/>
        <v>245.26962</v>
      </c>
      <c r="O70" s="26">
        <f t="shared" si="13"/>
        <v>336.04513111111135</v>
      </c>
      <c r="P70" s="26">
        <f>$C$8*G70</f>
        <v>86.812500000000199</v>
      </c>
      <c r="Q70" s="26">
        <f>O70*E70</f>
        <v>1120.1504370370378</v>
      </c>
      <c r="R70" s="26">
        <f t="shared" si="3"/>
        <v>1120.1504370370378</v>
      </c>
      <c r="S70" s="26">
        <f t="shared" si="14"/>
        <v>214314.13574628381</v>
      </c>
      <c r="T70" s="26">
        <f t="shared" si="4"/>
        <v>5.9531751999331223E-2</v>
      </c>
      <c r="U70" s="26">
        <f t="shared" si="5"/>
        <v>0</v>
      </c>
      <c r="V70" s="26">
        <f t="shared" si="15"/>
        <v>111284.04761289174</v>
      </c>
      <c r="W70" s="28">
        <f t="shared" si="6"/>
        <v>3.091226017781384E-2</v>
      </c>
      <c r="X70" s="28">
        <f>O70*E70</f>
        <v>1120.1504370370378</v>
      </c>
      <c r="Y70" s="28"/>
      <c r="Z70" s="28">
        <f t="shared" si="7"/>
        <v>0</v>
      </c>
      <c r="AA70" s="28">
        <f t="shared" si="8"/>
        <v>0</v>
      </c>
      <c r="AB70" s="28">
        <f t="shared" si="8"/>
        <v>0</v>
      </c>
      <c r="AC70" s="28">
        <f t="shared" si="9"/>
        <v>0</v>
      </c>
      <c r="AD70" s="28">
        <f t="shared" si="9"/>
        <v>0</v>
      </c>
      <c r="AE70" s="28">
        <f>AD70*0.97</f>
        <v>0</v>
      </c>
      <c r="AF70" s="28">
        <f t="shared" si="16"/>
        <v>42962.589285248432</v>
      </c>
      <c r="AG70" s="26">
        <f t="shared" si="17"/>
        <v>68321.458327643311</v>
      </c>
      <c r="AH70" s="28">
        <f t="shared" si="10"/>
        <v>1.8978198051336104E-2</v>
      </c>
      <c r="AI70" s="28">
        <f t="shared" si="19"/>
        <v>1.916989702110166E-2</v>
      </c>
    </row>
    <row r="71" spans="2:35" x14ac:dyDescent="0.25">
      <c r="B71" s="3" t="s">
        <v>47</v>
      </c>
      <c r="C71" s="3">
        <v>58</v>
      </c>
      <c r="D71" s="3">
        <v>58</v>
      </c>
      <c r="E71" s="3">
        <f t="shared" si="20"/>
        <v>3.416666666666667</v>
      </c>
      <c r="F71" s="10">
        <v>12.3</v>
      </c>
      <c r="G71" s="26">
        <f t="shared" si="11"/>
        <v>8.3333333333333287E-2</v>
      </c>
      <c r="H71" s="26">
        <f t="shared" si="12"/>
        <v>0.29999999999999982</v>
      </c>
      <c r="I71" s="26">
        <f>0.5*$C$5*$C$6*$C$7*E71^2</f>
        <v>4.1636385486111109</v>
      </c>
      <c r="J71" s="26">
        <f t="shared" si="0"/>
        <v>0</v>
      </c>
      <c r="K71" s="26">
        <f>0.5*$C$8*(E71)^2</f>
        <v>12160.984375000002</v>
      </c>
      <c r="L71" s="26">
        <f t="shared" si="1"/>
        <v>10715.535324958913</v>
      </c>
      <c r="M71" s="35" t="str">
        <f>IF((G71)&lt;0,"YES", "NO")</f>
        <v>NO</v>
      </c>
      <c r="N71" s="27">
        <f t="shared" si="2"/>
        <v>245.26962</v>
      </c>
      <c r="O71" s="26">
        <f t="shared" si="13"/>
        <v>423.05825854861104</v>
      </c>
      <c r="P71" s="26">
        <f>$C$8*G71</f>
        <v>173.62499999999991</v>
      </c>
      <c r="Q71" s="26">
        <f>O71*E71</f>
        <v>1445.4490500410877</v>
      </c>
      <c r="R71" s="26">
        <f t="shared" si="3"/>
        <v>1445.4490500410877</v>
      </c>
      <c r="S71" s="26">
        <f t="shared" si="14"/>
        <v>215759.5847963249</v>
      </c>
      <c r="T71" s="26">
        <f t="shared" si="4"/>
        <v>5.9933265945553538E-2</v>
      </c>
      <c r="U71" s="26">
        <f t="shared" si="5"/>
        <v>0</v>
      </c>
      <c r="V71" s="26">
        <f t="shared" si="15"/>
        <v>111284.04761289174</v>
      </c>
      <c r="W71" s="28">
        <f t="shared" si="6"/>
        <v>3.091226017781384E-2</v>
      </c>
      <c r="X71" s="28">
        <f>O71*E71</f>
        <v>1445.4490500410877</v>
      </c>
      <c r="Y71" s="28"/>
      <c r="Z71" s="28">
        <f t="shared" si="7"/>
        <v>0</v>
      </c>
      <c r="AA71" s="28">
        <f t="shared" si="8"/>
        <v>0</v>
      </c>
      <c r="AB71" s="28">
        <f t="shared" si="8"/>
        <v>0</v>
      </c>
      <c r="AC71" s="28">
        <f t="shared" si="9"/>
        <v>0</v>
      </c>
      <c r="AD71" s="28">
        <f t="shared" si="9"/>
        <v>0</v>
      </c>
      <c r="AE71" s="28">
        <f>AD71*0.97</f>
        <v>0</v>
      </c>
      <c r="AF71" s="28">
        <f t="shared" si="16"/>
        <v>42962.589285248432</v>
      </c>
      <c r="AG71" s="26">
        <f t="shared" si="17"/>
        <v>68321.458327643311</v>
      </c>
      <c r="AH71" s="28">
        <f t="shared" si="10"/>
        <v>1.8978198051336104E-2</v>
      </c>
      <c r="AI71" s="28">
        <f t="shared" si="19"/>
        <v>1.916989702154712E-2</v>
      </c>
    </row>
    <row r="72" spans="2:35" x14ac:dyDescent="0.25">
      <c r="B72" s="3" t="s">
        <v>47</v>
      </c>
      <c r="C72" s="3">
        <v>59</v>
      </c>
      <c r="D72" s="3">
        <v>59</v>
      </c>
      <c r="E72" s="3">
        <f t="shared" si="20"/>
        <v>3.5</v>
      </c>
      <c r="F72" s="10">
        <v>12.6</v>
      </c>
      <c r="G72" s="26">
        <f t="shared" si="11"/>
        <v>0.33333333333333315</v>
      </c>
      <c r="H72" s="26">
        <f t="shared" si="12"/>
        <v>1.1999999999999993</v>
      </c>
      <c r="I72" s="26">
        <f>0.5*$C$5*$C$6*$C$7*E72^2</f>
        <v>4.3692197499999992</v>
      </c>
      <c r="J72" s="26">
        <f t="shared" si="0"/>
        <v>0</v>
      </c>
      <c r="K72" s="26">
        <f>0.5*$C$8*(E72)^2</f>
        <v>12761.4375</v>
      </c>
      <c r="L72" s="26">
        <f t="shared" si="1"/>
        <v>9456.9515608750007</v>
      </c>
      <c r="M72" s="35" t="str">
        <f>IF((G72)&lt;0,"YES", "NO")</f>
        <v>NO</v>
      </c>
      <c r="N72" s="27">
        <f t="shared" si="2"/>
        <v>245.26962</v>
      </c>
      <c r="O72" s="26">
        <f t="shared" si="13"/>
        <v>944.13883974999965</v>
      </c>
      <c r="P72" s="26">
        <f>$C$8*G72</f>
        <v>694.49999999999966</v>
      </c>
      <c r="Q72" s="26">
        <f>O72*E72</f>
        <v>3304.4859391249988</v>
      </c>
      <c r="R72" s="26">
        <f t="shared" si="3"/>
        <v>3304.4859391249988</v>
      </c>
      <c r="S72" s="26">
        <f t="shared" si="14"/>
        <v>219064.0707354499</v>
      </c>
      <c r="T72" s="26">
        <f t="shared" si="4"/>
        <v>6.0851179440751801E-2</v>
      </c>
      <c r="U72" s="26">
        <f t="shared" si="5"/>
        <v>0</v>
      </c>
      <c r="V72" s="26">
        <f t="shared" si="15"/>
        <v>111284.04761289174</v>
      </c>
      <c r="W72" s="28">
        <f t="shared" si="6"/>
        <v>3.091226017781384E-2</v>
      </c>
      <c r="X72" s="28">
        <f>O72*E72</f>
        <v>3304.4859391249988</v>
      </c>
      <c r="Y72" s="28"/>
      <c r="Z72" s="28">
        <f t="shared" si="7"/>
        <v>0</v>
      </c>
      <c r="AA72" s="28">
        <f t="shared" si="8"/>
        <v>0</v>
      </c>
      <c r="AB72" s="28">
        <f t="shared" si="8"/>
        <v>0</v>
      </c>
      <c r="AC72" s="28">
        <f t="shared" si="9"/>
        <v>0</v>
      </c>
      <c r="AD72" s="28">
        <f t="shared" si="9"/>
        <v>0</v>
      </c>
      <c r="AE72" s="28">
        <f>AD72*0.97</f>
        <v>0</v>
      </c>
      <c r="AF72" s="28">
        <f t="shared" si="16"/>
        <v>42962.589285248432</v>
      </c>
      <c r="AG72" s="26">
        <f t="shared" si="17"/>
        <v>68321.458327643311</v>
      </c>
      <c r="AH72" s="28">
        <f t="shared" si="10"/>
        <v>1.8978198051336104E-2</v>
      </c>
      <c r="AI72" s="28">
        <f t="shared" si="19"/>
        <v>1.9169897021551575E-2</v>
      </c>
    </row>
    <row r="73" spans="2:35" x14ac:dyDescent="0.25">
      <c r="B73" s="3" t="s">
        <v>47</v>
      </c>
      <c r="C73" s="3">
        <v>60</v>
      </c>
      <c r="D73" s="3">
        <v>60</v>
      </c>
      <c r="E73" s="3">
        <f t="shared" si="20"/>
        <v>4.083333333333333</v>
      </c>
      <c r="F73" s="10">
        <v>14.7</v>
      </c>
      <c r="G73" s="26">
        <f t="shared" si="11"/>
        <v>0.37500000000000011</v>
      </c>
      <c r="H73" s="26">
        <f t="shared" si="12"/>
        <v>1.3500000000000005</v>
      </c>
      <c r="I73" s="26">
        <f>0.5*$C$5*$C$6*$C$7*E73^2</f>
        <v>5.9469935486111094</v>
      </c>
      <c r="J73" s="26">
        <f t="shared" si="0"/>
        <v>0</v>
      </c>
      <c r="K73" s="26">
        <f>0.5*$C$8*(E73)^2</f>
        <v>17369.734374999996</v>
      </c>
      <c r="L73" s="26">
        <f t="shared" si="1"/>
        <v>13153.573828009834</v>
      </c>
      <c r="M73" s="35" t="str">
        <f>IF((G73)&lt;0,"YES", "NO")</f>
        <v>NO</v>
      </c>
      <c r="N73" s="27">
        <f t="shared" si="2"/>
        <v>245.26962</v>
      </c>
      <c r="O73" s="26">
        <f t="shared" si="13"/>
        <v>1032.5291135486113</v>
      </c>
      <c r="P73" s="26">
        <f>$C$8*G73</f>
        <v>781.31250000000023</v>
      </c>
      <c r="Q73" s="26">
        <f>O73*E73</f>
        <v>4216.1605469901624</v>
      </c>
      <c r="R73" s="26">
        <f t="shared" si="3"/>
        <v>4216.1605469901624</v>
      </c>
      <c r="S73" s="26">
        <f t="shared" si="14"/>
        <v>223280.23128244007</v>
      </c>
      <c r="T73" s="26">
        <f t="shared" si="4"/>
        <v>6.2022336085173636E-2</v>
      </c>
      <c r="U73" s="26">
        <f t="shared" si="5"/>
        <v>0</v>
      </c>
      <c r="V73" s="26">
        <f t="shared" si="15"/>
        <v>111284.04761289174</v>
      </c>
      <c r="W73" s="28">
        <f t="shared" si="6"/>
        <v>3.091226017781384E-2</v>
      </c>
      <c r="X73" s="28">
        <f>O73*E73</f>
        <v>4216.1605469901624</v>
      </c>
      <c r="Y73" s="28"/>
      <c r="Z73" s="28">
        <f t="shared" si="7"/>
        <v>0</v>
      </c>
      <c r="AA73" s="28">
        <f t="shared" si="8"/>
        <v>0</v>
      </c>
      <c r="AB73" s="28">
        <f t="shared" si="8"/>
        <v>0</v>
      </c>
      <c r="AC73" s="28">
        <f t="shared" si="9"/>
        <v>0</v>
      </c>
      <c r="AD73" s="28">
        <f t="shared" si="9"/>
        <v>0</v>
      </c>
      <c r="AE73" s="28">
        <f>AD73*0.97</f>
        <v>0</v>
      </c>
      <c r="AF73" s="28">
        <f t="shared" si="16"/>
        <v>42962.589285248432</v>
      </c>
      <c r="AG73" s="26">
        <f t="shared" si="17"/>
        <v>68321.458327643311</v>
      </c>
      <c r="AH73" s="28">
        <f t="shared" si="10"/>
        <v>1.8978198051336104E-2</v>
      </c>
      <c r="AI73" s="28">
        <f t="shared" si="19"/>
        <v>1.916989702155162E-2</v>
      </c>
    </row>
    <row r="74" spans="2:35" x14ac:dyDescent="0.25">
      <c r="B74" s="3" t="s">
        <v>47</v>
      </c>
      <c r="C74" s="3">
        <v>61</v>
      </c>
      <c r="D74" s="3">
        <v>61</v>
      </c>
      <c r="E74" s="3">
        <f t="shared" si="20"/>
        <v>4.25</v>
      </c>
      <c r="F74" s="10">
        <v>15.3</v>
      </c>
      <c r="G74" s="26">
        <f t="shared" si="11"/>
        <v>0.16666666666666682</v>
      </c>
      <c r="H74" s="26">
        <f t="shared" si="12"/>
        <v>0.60000000000000053</v>
      </c>
      <c r="I74" s="26">
        <f>0.5*$C$5*$C$6*$C$7*E74^2</f>
        <v>6.4423699374999996</v>
      </c>
      <c r="J74" s="26">
        <f t="shared" si="0"/>
        <v>0</v>
      </c>
      <c r="K74" s="26">
        <f>0.5*$C$8*(E74)^2</f>
        <v>18816.609375</v>
      </c>
      <c r="L74" s="26">
        <f t="shared" si="1"/>
        <v>16271.020917765623</v>
      </c>
      <c r="M74" s="35" t="str">
        <f>IF((G74)&lt;0,"YES", "NO")</f>
        <v>NO</v>
      </c>
      <c r="N74" s="27">
        <f t="shared" si="2"/>
        <v>245.26962</v>
      </c>
      <c r="O74" s="26">
        <f t="shared" si="13"/>
        <v>598.96198993750033</v>
      </c>
      <c r="P74" s="26">
        <f>$C$8*G74</f>
        <v>347.25000000000034</v>
      </c>
      <c r="Q74" s="26">
        <f>O74*E74</f>
        <v>2545.5884572343766</v>
      </c>
      <c r="R74" s="26">
        <f t="shared" si="3"/>
        <v>2545.5884572343766</v>
      </c>
      <c r="S74" s="26">
        <f t="shared" si="14"/>
        <v>225825.81973967445</v>
      </c>
      <c r="T74" s="26">
        <f t="shared" si="4"/>
        <v>6.2729444555647287E-2</v>
      </c>
      <c r="U74" s="26">
        <f t="shared" si="5"/>
        <v>0</v>
      </c>
      <c r="V74" s="26">
        <f t="shared" si="15"/>
        <v>111284.04761289174</v>
      </c>
      <c r="W74" s="28">
        <f t="shared" si="6"/>
        <v>3.091226017781384E-2</v>
      </c>
      <c r="X74" s="28">
        <f>O74*E74</f>
        <v>2545.5884572343766</v>
      </c>
      <c r="Y74" s="28"/>
      <c r="Z74" s="28">
        <f t="shared" si="7"/>
        <v>0</v>
      </c>
      <c r="AA74" s="28">
        <f t="shared" si="8"/>
        <v>0</v>
      </c>
      <c r="AB74" s="28">
        <f t="shared" si="8"/>
        <v>0</v>
      </c>
      <c r="AC74" s="28">
        <f t="shared" si="9"/>
        <v>0</v>
      </c>
      <c r="AD74" s="28">
        <f t="shared" si="9"/>
        <v>0</v>
      </c>
      <c r="AE74" s="28">
        <f>AD74*0.97</f>
        <v>0</v>
      </c>
      <c r="AF74" s="28">
        <f t="shared" si="16"/>
        <v>42962.589285248432</v>
      </c>
      <c r="AG74" s="26">
        <f t="shared" si="17"/>
        <v>68321.458327643311</v>
      </c>
      <c r="AH74" s="28">
        <f t="shared" si="10"/>
        <v>1.8978198051336104E-2</v>
      </c>
      <c r="AI74" s="28">
        <f t="shared" si="19"/>
        <v>1.916989702155162E-2</v>
      </c>
    </row>
    <row r="75" spans="2:35" x14ac:dyDescent="0.25">
      <c r="B75" s="3" t="s">
        <v>47</v>
      </c>
      <c r="C75" s="3">
        <v>62</v>
      </c>
      <c r="D75" s="3">
        <v>62</v>
      </c>
      <c r="E75" s="3">
        <f t="shared" si="20"/>
        <v>4.416666666666667</v>
      </c>
      <c r="F75" s="10">
        <v>15.9</v>
      </c>
      <c r="G75" s="26">
        <f t="shared" si="11"/>
        <v>0.12499999999999981</v>
      </c>
      <c r="H75" s="26">
        <f t="shared" si="12"/>
        <v>0.44999999999999929</v>
      </c>
      <c r="I75" s="26">
        <f>0.5*$C$5*$C$6*$C$7*E75^2</f>
        <v>6.9575613819444442</v>
      </c>
      <c r="J75" s="26">
        <f t="shared" si="0"/>
        <v>0</v>
      </c>
      <c r="K75" s="26">
        <f>0.5*$C$8*(E75)^2</f>
        <v>20321.359375000004</v>
      </c>
      <c r="L75" s="26">
        <f t="shared" si="1"/>
        <v>18057.090365563083</v>
      </c>
      <c r="M75" s="35" t="str">
        <f>IF((G75)&lt;0,"YES", "NO")</f>
        <v>NO</v>
      </c>
      <c r="N75" s="27">
        <f t="shared" si="2"/>
        <v>245.26962</v>
      </c>
      <c r="O75" s="26">
        <f t="shared" si="13"/>
        <v>512.66468138194409</v>
      </c>
      <c r="P75" s="26">
        <f>$C$8*G75</f>
        <v>260.4374999999996</v>
      </c>
      <c r="Q75" s="26">
        <f>O75*E75</f>
        <v>2264.26900943692</v>
      </c>
      <c r="R75" s="26">
        <f t="shared" si="3"/>
        <v>2264.26900943692</v>
      </c>
      <c r="S75" s="26">
        <f t="shared" si="14"/>
        <v>228090.08874911137</v>
      </c>
      <c r="T75" s="26">
        <f t="shared" si="4"/>
        <v>6.3358408672550659E-2</v>
      </c>
      <c r="U75" s="26">
        <f t="shared" si="5"/>
        <v>0</v>
      </c>
      <c r="V75" s="26">
        <f t="shared" si="15"/>
        <v>111284.04761289174</v>
      </c>
      <c r="W75" s="28">
        <f t="shared" si="6"/>
        <v>3.091226017781384E-2</v>
      </c>
      <c r="X75" s="28">
        <f>O75*E75</f>
        <v>2264.26900943692</v>
      </c>
      <c r="Y75" s="28"/>
      <c r="Z75" s="28">
        <f t="shared" si="7"/>
        <v>0</v>
      </c>
      <c r="AA75" s="28">
        <f t="shared" si="8"/>
        <v>0</v>
      </c>
      <c r="AB75" s="28">
        <f t="shared" si="8"/>
        <v>0</v>
      </c>
      <c r="AC75" s="28">
        <f t="shared" si="9"/>
        <v>0</v>
      </c>
      <c r="AD75" s="28">
        <f t="shared" si="9"/>
        <v>0</v>
      </c>
      <c r="AE75" s="28">
        <f>AD75*0.97</f>
        <v>0</v>
      </c>
      <c r="AF75" s="28">
        <f t="shared" si="16"/>
        <v>42962.589285248432</v>
      </c>
      <c r="AG75" s="26">
        <f t="shared" si="17"/>
        <v>68321.458327643311</v>
      </c>
      <c r="AH75" s="28">
        <f t="shared" si="10"/>
        <v>1.8978198051336104E-2</v>
      </c>
      <c r="AI75" s="28">
        <f t="shared" si="19"/>
        <v>1.916989702155162E-2</v>
      </c>
    </row>
    <row r="76" spans="2:35" x14ac:dyDescent="0.25">
      <c r="B76" s="3" t="s">
        <v>47</v>
      </c>
      <c r="C76" s="3">
        <v>63</v>
      </c>
      <c r="D76" s="3">
        <v>63</v>
      </c>
      <c r="E76" s="3">
        <f t="shared" si="20"/>
        <v>4.5</v>
      </c>
      <c r="F76" s="10">
        <v>16.2</v>
      </c>
      <c r="G76" s="26">
        <f t="shared" si="11"/>
        <v>0.16666666666666682</v>
      </c>
      <c r="H76" s="26">
        <f t="shared" si="12"/>
        <v>0.60000000000000053</v>
      </c>
      <c r="I76" s="26">
        <f>0.5*$C$5*$C$6*$C$7*E76^2</f>
        <v>7.2225877499999989</v>
      </c>
      <c r="J76" s="26">
        <f t="shared" si="0"/>
        <v>0</v>
      </c>
      <c r="K76" s="26">
        <f>0.5*$C$8*(E76)^2</f>
        <v>21095.4375</v>
      </c>
      <c r="L76" s="26">
        <f t="shared" si="1"/>
        <v>18396.597565124997</v>
      </c>
      <c r="M76" s="35" t="str">
        <f>IF((G76)&lt;0,"YES", "NO")</f>
        <v>NO</v>
      </c>
      <c r="N76" s="27">
        <f t="shared" si="2"/>
        <v>245.26962</v>
      </c>
      <c r="O76" s="26">
        <f t="shared" si="13"/>
        <v>599.74220775000038</v>
      </c>
      <c r="P76" s="26">
        <f>$C$8*G76</f>
        <v>347.25000000000034</v>
      </c>
      <c r="Q76" s="26">
        <f>O76*E76</f>
        <v>2698.8399348750017</v>
      </c>
      <c r="R76" s="26">
        <f t="shared" si="3"/>
        <v>2698.8399348750017</v>
      </c>
      <c r="S76" s="26">
        <f t="shared" si="14"/>
        <v>230788.92868398636</v>
      </c>
      <c r="T76" s="26">
        <f t="shared" si="4"/>
        <v>6.4108087031980357E-2</v>
      </c>
      <c r="U76" s="26">
        <f t="shared" si="5"/>
        <v>0</v>
      </c>
      <c r="V76" s="26">
        <f t="shared" si="15"/>
        <v>111284.04761289174</v>
      </c>
      <c r="W76" s="28">
        <f t="shared" si="6"/>
        <v>3.091226017781384E-2</v>
      </c>
      <c r="X76" s="28">
        <f>O76*E76</f>
        <v>2698.8399348750017</v>
      </c>
      <c r="Y76" s="28"/>
      <c r="Z76" s="28">
        <f t="shared" si="7"/>
        <v>0</v>
      </c>
      <c r="AA76" s="28">
        <f t="shared" si="8"/>
        <v>0</v>
      </c>
      <c r="AB76" s="28">
        <f t="shared" si="8"/>
        <v>0</v>
      </c>
      <c r="AC76" s="28">
        <f t="shared" si="9"/>
        <v>0</v>
      </c>
      <c r="AD76" s="28">
        <f t="shared" si="9"/>
        <v>0</v>
      </c>
      <c r="AE76" s="28">
        <f>AD76*0.97</f>
        <v>0</v>
      </c>
      <c r="AF76" s="28">
        <f t="shared" si="16"/>
        <v>42962.589285248432</v>
      </c>
      <c r="AG76" s="26">
        <f t="shared" si="17"/>
        <v>68321.458327643311</v>
      </c>
      <c r="AH76" s="28">
        <f t="shared" si="10"/>
        <v>1.8978198051336104E-2</v>
      </c>
      <c r="AI76" s="28">
        <f t="shared" si="19"/>
        <v>1.916989702155162E-2</v>
      </c>
    </row>
    <row r="77" spans="2:35" x14ac:dyDescent="0.25">
      <c r="B77" s="3" t="s">
        <v>47</v>
      </c>
      <c r="C77" s="3">
        <v>64</v>
      </c>
      <c r="D77" s="3">
        <v>64</v>
      </c>
      <c r="E77" s="3">
        <f t="shared" si="20"/>
        <v>4.75</v>
      </c>
      <c r="F77" s="10">
        <v>17.100000000000001</v>
      </c>
      <c r="G77" s="26">
        <f t="shared" si="11"/>
        <v>0.2222222222222224</v>
      </c>
      <c r="H77" s="26">
        <f t="shared" si="12"/>
        <v>0.80000000000000071</v>
      </c>
      <c r="I77" s="26">
        <f>0.5*$C$5*$C$6*$C$7*E77^2</f>
        <v>8.0473894374999997</v>
      </c>
      <c r="J77" s="26">
        <f t="shared" si="0"/>
        <v>0</v>
      </c>
      <c r="K77" s="26">
        <f>0.5*$C$8*(E77)^2</f>
        <v>23504.484375</v>
      </c>
      <c r="L77" s="26">
        <f t="shared" si="1"/>
        <v>20101.978580171872</v>
      </c>
      <c r="M77" s="35" t="str">
        <f>IF((G77)&lt;0,"YES", "NO")</f>
        <v>NO</v>
      </c>
      <c r="N77" s="27">
        <f t="shared" si="2"/>
        <v>245.26962</v>
      </c>
      <c r="O77" s="26">
        <f t="shared" si="13"/>
        <v>716.31700943750036</v>
      </c>
      <c r="P77" s="26">
        <f>$C$8*G77</f>
        <v>463.0000000000004</v>
      </c>
      <c r="Q77" s="26">
        <f>O77*E77</f>
        <v>3402.5057948281269</v>
      </c>
      <c r="R77" s="26">
        <f t="shared" si="3"/>
        <v>3402.5057948281269</v>
      </c>
      <c r="S77" s="26">
        <f t="shared" si="14"/>
        <v>234191.43447881448</v>
      </c>
      <c r="T77" s="26">
        <f t="shared" si="4"/>
        <v>6.505322828665612E-2</v>
      </c>
      <c r="U77" s="26">
        <f t="shared" si="5"/>
        <v>0</v>
      </c>
      <c r="V77" s="26">
        <f t="shared" si="15"/>
        <v>111284.04761289174</v>
      </c>
      <c r="W77" s="28">
        <f t="shared" si="6"/>
        <v>3.091226017781384E-2</v>
      </c>
      <c r="X77" s="28">
        <f>O77*E77</f>
        <v>3402.5057948281269</v>
      </c>
      <c r="Y77" s="28"/>
      <c r="Z77" s="28">
        <f t="shared" si="7"/>
        <v>0</v>
      </c>
      <c r="AA77" s="28">
        <f t="shared" si="8"/>
        <v>0</v>
      </c>
      <c r="AB77" s="28">
        <f t="shared" si="8"/>
        <v>0</v>
      </c>
      <c r="AC77" s="28">
        <f t="shared" si="9"/>
        <v>0</v>
      </c>
      <c r="AD77" s="28">
        <f t="shared" si="9"/>
        <v>0</v>
      </c>
      <c r="AE77" s="28">
        <f>AD77*0.97</f>
        <v>0</v>
      </c>
      <c r="AF77" s="28">
        <f t="shared" si="16"/>
        <v>42962.589285248432</v>
      </c>
      <c r="AG77" s="26">
        <f t="shared" si="17"/>
        <v>68321.458327643311</v>
      </c>
      <c r="AH77" s="28">
        <f t="shared" si="10"/>
        <v>1.8978198051336104E-2</v>
      </c>
      <c r="AI77" s="28">
        <f t="shared" si="19"/>
        <v>1.916989702155162E-2</v>
      </c>
    </row>
    <row r="78" spans="2:35" x14ac:dyDescent="0.25">
      <c r="B78" s="3" t="s">
        <v>47</v>
      </c>
      <c r="C78" s="3">
        <v>65</v>
      </c>
      <c r="D78" s="3">
        <v>65</v>
      </c>
      <c r="E78" s="3">
        <f t="shared" si="20"/>
        <v>4.9444444444444446</v>
      </c>
      <c r="F78" s="10">
        <v>17.8</v>
      </c>
      <c r="G78" s="26">
        <f t="shared" si="11"/>
        <v>0.1388888888888889</v>
      </c>
      <c r="H78" s="26">
        <f t="shared" si="12"/>
        <v>0.5</v>
      </c>
      <c r="I78" s="26">
        <f>0.5*$C$5*$C$6*$C$7*E78^2</f>
        <v>8.7197252808641963</v>
      </c>
      <c r="J78" s="26">
        <f t="shared" ref="J78:J141" si="21">(U79-U78) / (C79-C78)</f>
        <v>0</v>
      </c>
      <c r="K78" s="26">
        <f>0.5*$C$8*(E78)^2</f>
        <v>25468.215277777777</v>
      </c>
      <c r="L78" s="26">
        <f t="shared" ref="L78:L141" si="22">(K78-R78)</f>
        <v>22781.580459444616</v>
      </c>
      <c r="M78" s="35" t="str">
        <f>IF((G78)&lt;0,"YES", "NO")</f>
        <v>NO</v>
      </c>
      <c r="N78" s="27">
        <f t="shared" ref="N78:N141" si="23">$C$10*$C$8*9.81</f>
        <v>245.26962</v>
      </c>
      <c r="O78" s="26">
        <f t="shared" si="13"/>
        <v>543.3643452808642</v>
      </c>
      <c r="P78" s="26">
        <f>$C$8*G78</f>
        <v>289.375</v>
      </c>
      <c r="Q78" s="26">
        <f>O78*E78</f>
        <v>2686.634818333162</v>
      </c>
      <c r="R78" s="26">
        <f t="shared" ref="R78:R141" si="24">IF(X78&gt;0, X78, 0)</f>
        <v>2686.634818333162</v>
      </c>
      <c r="S78" s="26">
        <f t="shared" si="14"/>
        <v>236878.06929714765</v>
      </c>
      <c r="T78" s="26">
        <f t="shared" ref="T78:T141" si="25">S78*0.000000277778</f>
        <v>6.5799516333223076E-2</v>
      </c>
      <c r="U78" s="26">
        <f t="shared" ref="U78:U141" si="26">IF(X78&lt;0,X78,0)*-1</f>
        <v>0</v>
      </c>
      <c r="V78" s="26">
        <f t="shared" si="15"/>
        <v>111284.04761289174</v>
      </c>
      <c r="W78" s="28">
        <f t="shared" ref="W78:W141" si="27">V78*0.000000277778</f>
        <v>3.091226017781384E-2</v>
      </c>
      <c r="X78" s="28">
        <f>O78*E78</f>
        <v>2686.634818333162</v>
      </c>
      <c r="Y78" s="28"/>
      <c r="Z78" s="28">
        <f t="shared" ref="Z78:Z141" si="28">U78*0.9</f>
        <v>0</v>
      </c>
      <c r="AA78" s="28">
        <f t="shared" ref="AA78:AB141" si="29">Z78*0.7</f>
        <v>0</v>
      </c>
      <c r="AB78" s="28">
        <f t="shared" si="29"/>
        <v>0</v>
      </c>
      <c r="AC78" s="28">
        <f t="shared" ref="AC78:AD141" si="30">AB78*0.95</f>
        <v>0</v>
      </c>
      <c r="AD78" s="28">
        <f t="shared" si="30"/>
        <v>0</v>
      </c>
      <c r="AE78" s="28">
        <f>AD78*0.97</f>
        <v>0</v>
      </c>
      <c r="AF78" s="28">
        <f t="shared" si="16"/>
        <v>42962.589285248432</v>
      </c>
      <c r="AG78" s="26">
        <f t="shared" si="17"/>
        <v>68321.458327643311</v>
      </c>
      <c r="AH78" s="28">
        <f t="shared" ref="AH78:AH141" si="31">AG78*0.000000277778</f>
        <v>1.8978198051336104E-2</v>
      </c>
      <c r="AI78" s="28">
        <f t="shared" si="19"/>
        <v>1.916989702155162E-2</v>
      </c>
    </row>
    <row r="79" spans="2:35" x14ac:dyDescent="0.25">
      <c r="B79" s="3" t="s">
        <v>47</v>
      </c>
      <c r="C79" s="3">
        <v>66</v>
      </c>
      <c r="D79" s="3">
        <v>66</v>
      </c>
      <c r="E79" s="3">
        <f t="shared" si="20"/>
        <v>5.0277777777777777</v>
      </c>
      <c r="F79" s="10">
        <v>18.100000000000001</v>
      </c>
      <c r="G79" s="26">
        <f t="shared" ref="G79:G142" si="32">($F80-$F78)/2/3.6</f>
        <v>8.3333333333333037E-2</v>
      </c>
      <c r="H79" s="26">
        <f t="shared" ref="H79:H142" si="33">($F80-$F78)/2</f>
        <v>0.29999999999999893</v>
      </c>
      <c r="I79" s="26">
        <f>0.5*$C$5*$C$6*$C$7*E79^2</f>
        <v>9.0161254868827143</v>
      </c>
      <c r="J79" s="26">
        <f t="shared" si="21"/>
        <v>0</v>
      </c>
      <c r="K79" s="26">
        <f>0.5*$C$8*(E79)^2</f>
        <v>26333.928819444442</v>
      </c>
      <c r="L79" s="26">
        <f t="shared" si="22"/>
        <v>24182.488682413172</v>
      </c>
      <c r="M79" s="35" t="str">
        <f>IF((G79)&lt;0,"YES", "NO")</f>
        <v>NO</v>
      </c>
      <c r="N79" s="27">
        <f t="shared" si="23"/>
        <v>245.26962</v>
      </c>
      <c r="O79" s="26">
        <f t="shared" ref="O79:O142" si="34">N79+I79+P79</f>
        <v>427.91074548688209</v>
      </c>
      <c r="P79" s="26">
        <f>$C$8*G79</f>
        <v>173.62499999999937</v>
      </c>
      <c r="Q79" s="26">
        <f>O79*E79</f>
        <v>2151.4401370312685</v>
      </c>
      <c r="R79" s="26">
        <f t="shared" si="24"/>
        <v>2151.4401370312685</v>
      </c>
      <c r="S79" s="26">
        <f t="shared" ref="S79:S142" si="35">R79+S78</f>
        <v>239029.50943417891</v>
      </c>
      <c r="T79" s="26">
        <f t="shared" si="25"/>
        <v>6.6397139071607339E-2</v>
      </c>
      <c r="U79" s="26">
        <f t="shared" si="26"/>
        <v>0</v>
      </c>
      <c r="V79" s="26">
        <f t="shared" ref="V79:V142" si="36">U79+V78</f>
        <v>111284.04761289174</v>
      </c>
      <c r="W79" s="28">
        <f t="shared" si="27"/>
        <v>3.091226017781384E-2</v>
      </c>
      <c r="X79" s="28">
        <f>O79*E79</f>
        <v>2151.4401370312685</v>
      </c>
      <c r="Y79" s="28"/>
      <c r="Z79" s="28">
        <f t="shared" si="28"/>
        <v>0</v>
      </c>
      <c r="AA79" s="28">
        <f t="shared" si="29"/>
        <v>0</v>
      </c>
      <c r="AB79" s="28">
        <f t="shared" si="29"/>
        <v>0</v>
      </c>
      <c r="AC79" s="28">
        <f t="shared" si="30"/>
        <v>0</v>
      </c>
      <c r="AD79" s="28">
        <f t="shared" si="30"/>
        <v>0</v>
      </c>
      <c r="AE79" s="28">
        <f>AD79*0.97</f>
        <v>0</v>
      </c>
      <c r="AF79" s="28">
        <f t="shared" ref="AF79:AF142" si="37">AE79+AF78</f>
        <v>42962.589285248432</v>
      </c>
      <c r="AG79" s="26">
        <f t="shared" ref="AG79:AG142" si="38">V79-AF79</f>
        <v>68321.458327643311</v>
      </c>
      <c r="AH79" s="28">
        <f t="shared" si="31"/>
        <v>1.8978198051336104E-2</v>
      </c>
      <c r="AI79" s="28">
        <f t="shared" si="19"/>
        <v>1.916989702155162E-2</v>
      </c>
    </row>
    <row r="80" spans="2:35" x14ac:dyDescent="0.25">
      <c r="B80" s="3" t="s">
        <v>47</v>
      </c>
      <c r="C80" s="3">
        <v>67</v>
      </c>
      <c r="D80" s="3">
        <v>67</v>
      </c>
      <c r="E80" s="3">
        <f t="shared" si="20"/>
        <v>5.1111111111111107</v>
      </c>
      <c r="F80" s="10">
        <v>18.399999999999999</v>
      </c>
      <c r="G80" s="26">
        <f t="shared" si="32"/>
        <v>0.30555555555555547</v>
      </c>
      <c r="H80" s="26">
        <f t="shared" si="33"/>
        <v>1.0999999999999996</v>
      </c>
      <c r="I80" s="26">
        <f>0.5*$C$5*$C$6*$C$7*E80^2</f>
        <v>9.3174794567901209</v>
      </c>
      <c r="J80" s="26">
        <f t="shared" si="21"/>
        <v>0</v>
      </c>
      <c r="K80" s="26">
        <f>0.5*$C$8*(E80)^2</f>
        <v>27214.111111111106</v>
      </c>
      <c r="L80" s="26">
        <f t="shared" si="22"/>
        <v>22659.027047220847</v>
      </c>
      <c r="M80" s="35" t="str">
        <f>IF((G80)&lt;0,"YES", "NO")</f>
        <v>NO</v>
      </c>
      <c r="N80" s="27">
        <f t="shared" si="23"/>
        <v>245.26962</v>
      </c>
      <c r="O80" s="26">
        <f t="shared" si="34"/>
        <v>891.21209945678993</v>
      </c>
      <c r="P80" s="26">
        <f>$C$8*G80</f>
        <v>636.62499999999977</v>
      </c>
      <c r="Q80" s="26">
        <f>O80*E80</f>
        <v>4555.0840638902591</v>
      </c>
      <c r="R80" s="26">
        <f t="shared" si="24"/>
        <v>4555.0840638902591</v>
      </c>
      <c r="S80" s="26">
        <f t="shared" si="35"/>
        <v>243584.59349806915</v>
      </c>
      <c r="T80" s="26">
        <f t="shared" si="25"/>
        <v>6.7662441212706648E-2</v>
      </c>
      <c r="U80" s="26">
        <f t="shared" si="26"/>
        <v>0</v>
      </c>
      <c r="V80" s="26">
        <f t="shared" si="36"/>
        <v>111284.04761289174</v>
      </c>
      <c r="W80" s="28">
        <f t="shared" si="27"/>
        <v>3.091226017781384E-2</v>
      </c>
      <c r="X80" s="28">
        <f>O80*E80</f>
        <v>4555.0840638902591</v>
      </c>
      <c r="Y80" s="28"/>
      <c r="Z80" s="28">
        <f t="shared" si="28"/>
        <v>0</v>
      </c>
      <c r="AA80" s="28">
        <f t="shared" si="29"/>
        <v>0</v>
      </c>
      <c r="AB80" s="28">
        <f t="shared" si="29"/>
        <v>0</v>
      </c>
      <c r="AC80" s="28">
        <f t="shared" si="30"/>
        <v>0</v>
      </c>
      <c r="AD80" s="28">
        <f t="shared" si="30"/>
        <v>0</v>
      </c>
      <c r="AE80" s="28">
        <f>AD80*0.97</f>
        <v>0</v>
      </c>
      <c r="AF80" s="28">
        <f t="shared" si="37"/>
        <v>42962.589285248432</v>
      </c>
      <c r="AG80" s="26">
        <f t="shared" si="38"/>
        <v>68321.458327643311</v>
      </c>
      <c r="AH80" s="28">
        <f t="shared" si="31"/>
        <v>1.8978198051336104E-2</v>
      </c>
      <c r="AI80" s="28">
        <f t="shared" si="19"/>
        <v>1.916989702155162E-2</v>
      </c>
    </row>
    <row r="81" spans="2:35" x14ac:dyDescent="0.25">
      <c r="B81" s="3" t="s">
        <v>47</v>
      </c>
      <c r="C81" s="3">
        <v>68</v>
      </c>
      <c r="D81" s="3">
        <v>68</v>
      </c>
      <c r="E81" s="3">
        <f t="shared" si="20"/>
        <v>5.6388888888888893</v>
      </c>
      <c r="F81" s="10">
        <v>20.3</v>
      </c>
      <c r="G81" s="26">
        <f t="shared" si="32"/>
        <v>0.66666666666666674</v>
      </c>
      <c r="H81" s="26">
        <f t="shared" si="33"/>
        <v>2.4000000000000004</v>
      </c>
      <c r="I81" s="26">
        <f>0.5*$C$5*$C$6*$C$7*E81^2</f>
        <v>11.341092005401235</v>
      </c>
      <c r="J81" s="26">
        <f t="shared" si="21"/>
        <v>0</v>
      </c>
      <c r="K81" s="26">
        <f>0.5*$C$8*(E81)^2</f>
        <v>33124.595486111117</v>
      </c>
      <c r="L81" s="26">
        <f t="shared" si="22"/>
        <v>23845.179526747324</v>
      </c>
      <c r="M81" s="35" t="str">
        <f>IF((G81)&lt;0,"YES", "NO")</f>
        <v>NO</v>
      </c>
      <c r="N81" s="27">
        <f t="shared" si="23"/>
        <v>245.26962</v>
      </c>
      <c r="O81" s="26">
        <f t="shared" si="34"/>
        <v>1645.6107120054014</v>
      </c>
      <c r="P81" s="26">
        <f>$C$8*G81</f>
        <v>1389.0000000000002</v>
      </c>
      <c r="Q81" s="26">
        <f>O81*E81</f>
        <v>9279.4159593637924</v>
      </c>
      <c r="R81" s="26">
        <f t="shared" si="24"/>
        <v>9279.4159593637924</v>
      </c>
      <c r="S81" s="26">
        <f t="shared" si="35"/>
        <v>252864.00945743296</v>
      </c>
      <c r="T81" s="26">
        <f t="shared" si="25"/>
        <v>7.0240058819066808E-2</v>
      </c>
      <c r="U81" s="26">
        <f t="shared" si="26"/>
        <v>0</v>
      </c>
      <c r="V81" s="26">
        <f t="shared" si="36"/>
        <v>111284.04761289174</v>
      </c>
      <c r="W81" s="28">
        <f t="shared" si="27"/>
        <v>3.091226017781384E-2</v>
      </c>
      <c r="X81" s="28">
        <f>O81*E81</f>
        <v>9279.4159593637924</v>
      </c>
      <c r="Y81" s="28"/>
      <c r="Z81" s="28">
        <f t="shared" si="28"/>
        <v>0</v>
      </c>
      <c r="AA81" s="28">
        <f t="shared" si="29"/>
        <v>0</v>
      </c>
      <c r="AB81" s="28">
        <f t="shared" si="29"/>
        <v>0</v>
      </c>
      <c r="AC81" s="28">
        <f t="shared" si="30"/>
        <v>0</v>
      </c>
      <c r="AD81" s="28">
        <f t="shared" si="30"/>
        <v>0</v>
      </c>
      <c r="AE81" s="28">
        <f>AD81*0.97</f>
        <v>0</v>
      </c>
      <c r="AF81" s="28">
        <f t="shared" si="37"/>
        <v>42962.589285248432</v>
      </c>
      <c r="AG81" s="26">
        <f t="shared" si="38"/>
        <v>68321.458327643311</v>
      </c>
      <c r="AH81" s="28">
        <f t="shared" si="31"/>
        <v>1.8978198051336104E-2</v>
      </c>
      <c r="AI81" s="28">
        <f t="shared" si="19"/>
        <v>1.916989702155162E-2</v>
      </c>
    </row>
    <row r="82" spans="2:35" x14ac:dyDescent="0.25">
      <c r="B82" s="3" t="s">
        <v>47</v>
      </c>
      <c r="C82" s="3">
        <v>69</v>
      </c>
      <c r="D82" s="3">
        <v>69</v>
      </c>
      <c r="E82" s="3">
        <f t="shared" si="20"/>
        <v>6.4444444444444438</v>
      </c>
      <c r="F82" s="10">
        <v>23.2</v>
      </c>
      <c r="G82" s="26">
        <f t="shared" si="32"/>
        <v>0.86111111111111094</v>
      </c>
      <c r="H82" s="26">
        <f t="shared" si="33"/>
        <v>3.0999999999999996</v>
      </c>
      <c r="I82" s="26">
        <f>0.5*$C$5*$C$6*$C$7*E82^2</f>
        <v>14.812854864197526</v>
      </c>
      <c r="J82" s="26">
        <f t="shared" si="21"/>
        <v>0</v>
      </c>
      <c r="K82" s="26">
        <f>0.5*$C$8*(E82)^2</f>
        <v>43264.777777777766</v>
      </c>
      <c r="L82" s="26">
        <f t="shared" si="22"/>
        <v>30026.55182865294</v>
      </c>
      <c r="M82" s="35" t="str">
        <f>IF((G82)&lt;0,"YES", "NO")</f>
        <v>NO</v>
      </c>
      <c r="N82" s="27">
        <f t="shared" si="23"/>
        <v>245.26962</v>
      </c>
      <c r="O82" s="26">
        <f t="shared" si="34"/>
        <v>2054.2074748641971</v>
      </c>
      <c r="P82" s="26">
        <f>$C$8*G82</f>
        <v>1794.1249999999995</v>
      </c>
      <c r="Q82" s="26">
        <f>O82*E82</f>
        <v>13238.225949124824</v>
      </c>
      <c r="R82" s="26">
        <f t="shared" si="24"/>
        <v>13238.225949124824</v>
      </c>
      <c r="S82" s="26">
        <f t="shared" si="35"/>
        <v>266102.2354065578</v>
      </c>
      <c r="T82" s="26">
        <f t="shared" si="25"/>
        <v>7.3917346746762813E-2</v>
      </c>
      <c r="U82" s="26">
        <f t="shared" si="26"/>
        <v>0</v>
      </c>
      <c r="V82" s="26">
        <f t="shared" si="36"/>
        <v>111284.04761289174</v>
      </c>
      <c r="W82" s="28">
        <f t="shared" si="27"/>
        <v>3.091226017781384E-2</v>
      </c>
      <c r="X82" s="28">
        <f>O82*E82</f>
        <v>13238.225949124824</v>
      </c>
      <c r="Y82" s="28"/>
      <c r="Z82" s="28">
        <f t="shared" si="28"/>
        <v>0</v>
      </c>
      <c r="AA82" s="28">
        <f t="shared" si="29"/>
        <v>0</v>
      </c>
      <c r="AB82" s="28">
        <f t="shared" si="29"/>
        <v>0</v>
      </c>
      <c r="AC82" s="28">
        <f t="shared" si="30"/>
        <v>0</v>
      </c>
      <c r="AD82" s="28">
        <f t="shared" si="30"/>
        <v>0</v>
      </c>
      <c r="AE82" s="28">
        <f>AD82*0.97</f>
        <v>0</v>
      </c>
      <c r="AF82" s="28">
        <f t="shared" si="37"/>
        <v>42962.589285248432</v>
      </c>
      <c r="AG82" s="26">
        <f t="shared" si="38"/>
        <v>68321.458327643311</v>
      </c>
      <c r="AH82" s="28">
        <f t="shared" si="31"/>
        <v>1.8978198051336104E-2</v>
      </c>
      <c r="AI82" s="28">
        <f t="shared" si="19"/>
        <v>1.916989702155162E-2</v>
      </c>
    </row>
    <row r="83" spans="2:35" x14ac:dyDescent="0.25">
      <c r="B83" s="3" t="s">
        <v>47</v>
      </c>
      <c r="C83" s="3">
        <v>70</v>
      </c>
      <c r="D83" s="3">
        <v>70</v>
      </c>
      <c r="E83" s="3">
        <f t="shared" si="20"/>
        <v>7.3611111111111107</v>
      </c>
      <c r="F83" s="10">
        <v>26.5</v>
      </c>
      <c r="G83" s="26">
        <f t="shared" si="32"/>
        <v>0.91666666666666685</v>
      </c>
      <c r="H83" s="26">
        <f t="shared" si="33"/>
        <v>3.3000000000000007</v>
      </c>
      <c r="I83" s="26">
        <f>0.5*$C$5*$C$6*$C$7*E83^2</f>
        <v>19.326559394290118</v>
      </c>
      <c r="J83" s="26">
        <f t="shared" si="21"/>
        <v>0</v>
      </c>
      <c r="K83" s="26">
        <f>0.5*$C$8*(E83)^2</f>
        <v>56448.220486111102</v>
      </c>
      <c r="L83" s="26">
        <f t="shared" si="22"/>
        <v>40441.696526680906</v>
      </c>
      <c r="M83" s="35" t="str">
        <f>IF((G83)&lt;0,"YES", "NO")</f>
        <v>NO</v>
      </c>
      <c r="N83" s="27">
        <f t="shared" si="23"/>
        <v>245.26962</v>
      </c>
      <c r="O83" s="26">
        <f t="shared" si="34"/>
        <v>2174.4711793942906</v>
      </c>
      <c r="P83" s="26">
        <f>$C$8*G83</f>
        <v>1909.8750000000005</v>
      </c>
      <c r="Q83" s="26">
        <f>O83*E83</f>
        <v>16006.523959430195</v>
      </c>
      <c r="R83" s="26">
        <f t="shared" si="24"/>
        <v>16006.523959430195</v>
      </c>
      <c r="S83" s="26">
        <f t="shared" si="35"/>
        <v>282108.75936598796</v>
      </c>
      <c r="T83" s="26">
        <f t="shared" si="25"/>
        <v>7.8363606959165402E-2</v>
      </c>
      <c r="U83" s="26">
        <f t="shared" si="26"/>
        <v>0</v>
      </c>
      <c r="V83" s="26">
        <f t="shared" si="36"/>
        <v>111284.04761289174</v>
      </c>
      <c r="W83" s="28">
        <f t="shared" si="27"/>
        <v>3.091226017781384E-2</v>
      </c>
      <c r="X83" s="28">
        <f>O83*E83</f>
        <v>16006.523959430195</v>
      </c>
      <c r="Y83" s="28"/>
      <c r="Z83" s="28">
        <f t="shared" si="28"/>
        <v>0</v>
      </c>
      <c r="AA83" s="28">
        <f t="shared" si="29"/>
        <v>0</v>
      </c>
      <c r="AB83" s="28">
        <f t="shared" si="29"/>
        <v>0</v>
      </c>
      <c r="AC83" s="28">
        <f t="shared" si="30"/>
        <v>0</v>
      </c>
      <c r="AD83" s="28">
        <f t="shared" si="30"/>
        <v>0</v>
      </c>
      <c r="AE83" s="28">
        <f>AD83*0.97</f>
        <v>0</v>
      </c>
      <c r="AF83" s="28">
        <f t="shared" si="37"/>
        <v>42962.589285248432</v>
      </c>
      <c r="AG83" s="26">
        <f t="shared" si="38"/>
        <v>68321.458327643311</v>
      </c>
      <c r="AH83" s="28">
        <f t="shared" si="31"/>
        <v>1.8978198051336104E-2</v>
      </c>
      <c r="AI83" s="28">
        <f t="shared" si="19"/>
        <v>1.916989702155162E-2</v>
      </c>
    </row>
    <row r="84" spans="2:35" x14ac:dyDescent="0.25">
      <c r="B84" s="3" t="s">
        <v>47</v>
      </c>
      <c r="C84" s="3">
        <v>71</v>
      </c>
      <c r="D84" s="3">
        <v>71</v>
      </c>
      <c r="E84" s="3">
        <f t="shared" si="20"/>
        <v>8.2777777777777786</v>
      </c>
      <c r="F84" s="10">
        <v>29.8</v>
      </c>
      <c r="G84" s="26">
        <f t="shared" si="32"/>
        <v>0.84722222222222243</v>
      </c>
      <c r="H84" s="26">
        <f t="shared" si="33"/>
        <v>3.0500000000000007</v>
      </c>
      <c r="I84" s="26">
        <f>0.5*$C$5*$C$6*$C$7*E84^2</f>
        <v>24.439669354938275</v>
      </c>
      <c r="J84" s="26">
        <f t="shared" si="21"/>
        <v>0</v>
      </c>
      <c r="K84" s="26">
        <f>0.5*$C$8*(E84)^2</f>
        <v>71382.381944444467</v>
      </c>
      <c r="L84" s="26">
        <f t="shared" si="22"/>
        <v>54537.958521450804</v>
      </c>
      <c r="M84" s="35" t="str">
        <f>IF((G84)&lt;0,"YES", "NO")</f>
        <v>NO</v>
      </c>
      <c r="N84" s="27">
        <f t="shared" si="23"/>
        <v>245.26962</v>
      </c>
      <c r="O84" s="26">
        <f t="shared" si="34"/>
        <v>2034.8967893549388</v>
      </c>
      <c r="P84" s="26">
        <f>$C$8*G84</f>
        <v>1765.1875000000005</v>
      </c>
      <c r="Q84" s="26">
        <f>O84*E84</f>
        <v>16844.423422993663</v>
      </c>
      <c r="R84" s="26">
        <f t="shared" si="24"/>
        <v>16844.423422993663</v>
      </c>
      <c r="S84" s="26">
        <f t="shared" si="35"/>
        <v>298953.18278898165</v>
      </c>
      <c r="T84" s="26">
        <f t="shared" si="25"/>
        <v>8.3042617208757746E-2</v>
      </c>
      <c r="U84" s="26">
        <f t="shared" si="26"/>
        <v>0</v>
      </c>
      <c r="V84" s="26">
        <f t="shared" si="36"/>
        <v>111284.04761289174</v>
      </c>
      <c r="W84" s="28">
        <f t="shared" si="27"/>
        <v>3.091226017781384E-2</v>
      </c>
      <c r="X84" s="28">
        <f>O84*E84</f>
        <v>16844.423422993663</v>
      </c>
      <c r="Y84" s="28"/>
      <c r="Z84" s="28">
        <f t="shared" si="28"/>
        <v>0</v>
      </c>
      <c r="AA84" s="28">
        <f t="shared" si="29"/>
        <v>0</v>
      </c>
      <c r="AB84" s="28">
        <f t="shared" si="29"/>
        <v>0</v>
      </c>
      <c r="AC84" s="28">
        <f t="shared" si="30"/>
        <v>0</v>
      </c>
      <c r="AD84" s="28">
        <f t="shared" si="30"/>
        <v>0</v>
      </c>
      <c r="AE84" s="28">
        <f>AD84*0.97</f>
        <v>0</v>
      </c>
      <c r="AF84" s="28">
        <f t="shared" si="37"/>
        <v>42962.589285248432</v>
      </c>
      <c r="AG84" s="26">
        <f t="shared" si="38"/>
        <v>68321.458327643311</v>
      </c>
      <c r="AH84" s="28">
        <f t="shared" si="31"/>
        <v>1.8978198051336104E-2</v>
      </c>
      <c r="AI84" s="28">
        <f t="shared" si="19"/>
        <v>1.916989702155162E-2</v>
      </c>
    </row>
    <row r="85" spans="2:35" x14ac:dyDescent="0.25">
      <c r="B85" s="3" t="s">
        <v>47</v>
      </c>
      <c r="C85" s="3">
        <v>72</v>
      </c>
      <c r="D85" s="3">
        <v>72</v>
      </c>
      <c r="E85" s="3">
        <f t="shared" si="20"/>
        <v>9.0555555555555554</v>
      </c>
      <c r="F85" s="10">
        <v>32.6</v>
      </c>
      <c r="G85" s="26">
        <f t="shared" si="32"/>
        <v>0.63888888888888862</v>
      </c>
      <c r="H85" s="26">
        <f t="shared" si="33"/>
        <v>2.2999999999999989</v>
      </c>
      <c r="I85" s="26">
        <f>0.5*$C$5*$C$6*$C$7*E85^2</f>
        <v>29.24812283641975</v>
      </c>
      <c r="J85" s="26">
        <f t="shared" si="21"/>
        <v>0</v>
      </c>
      <c r="K85" s="26">
        <f>0.5*$C$8*(E85)^2</f>
        <v>85426.715277777781</v>
      </c>
      <c r="L85" s="26">
        <f t="shared" si="22"/>
        <v>70886.728217647978</v>
      </c>
      <c r="M85" s="35" t="str">
        <f>IF((G85)&lt;0,"YES", "NO")</f>
        <v>NO</v>
      </c>
      <c r="N85" s="27">
        <f t="shared" si="23"/>
        <v>245.26962</v>
      </c>
      <c r="O85" s="26">
        <f t="shared" si="34"/>
        <v>1605.6427428364193</v>
      </c>
      <c r="P85" s="26">
        <f>$C$8*G85</f>
        <v>1331.1249999999995</v>
      </c>
      <c r="Q85" s="26">
        <f>O85*E85</f>
        <v>14539.987060129797</v>
      </c>
      <c r="R85" s="26">
        <f t="shared" si="24"/>
        <v>14539.987060129797</v>
      </c>
      <c r="S85" s="26">
        <f t="shared" si="35"/>
        <v>313493.16984911147</v>
      </c>
      <c r="T85" s="26">
        <f t="shared" si="25"/>
        <v>8.7081505734346476E-2</v>
      </c>
      <c r="U85" s="26">
        <f t="shared" si="26"/>
        <v>0</v>
      </c>
      <c r="V85" s="26">
        <f t="shared" si="36"/>
        <v>111284.04761289174</v>
      </c>
      <c r="W85" s="28">
        <f t="shared" si="27"/>
        <v>3.091226017781384E-2</v>
      </c>
      <c r="X85" s="28">
        <f>O85*E85</f>
        <v>14539.987060129797</v>
      </c>
      <c r="Y85" s="28"/>
      <c r="Z85" s="28">
        <f t="shared" si="28"/>
        <v>0</v>
      </c>
      <c r="AA85" s="28">
        <f t="shared" si="29"/>
        <v>0</v>
      </c>
      <c r="AB85" s="28">
        <f t="shared" si="29"/>
        <v>0</v>
      </c>
      <c r="AC85" s="28">
        <f t="shared" si="30"/>
        <v>0</v>
      </c>
      <c r="AD85" s="28">
        <f t="shared" si="30"/>
        <v>0</v>
      </c>
      <c r="AE85" s="28">
        <f>AD85*0.97</f>
        <v>0</v>
      </c>
      <c r="AF85" s="28">
        <f t="shared" si="37"/>
        <v>42962.589285248432</v>
      </c>
      <c r="AG85" s="26">
        <f t="shared" si="38"/>
        <v>68321.458327643311</v>
      </c>
      <c r="AH85" s="28">
        <f t="shared" si="31"/>
        <v>1.8978198051336104E-2</v>
      </c>
      <c r="AI85" s="28">
        <f t="shared" si="19"/>
        <v>1.916989702155162E-2</v>
      </c>
    </row>
    <row r="86" spans="2:35" x14ac:dyDescent="0.25">
      <c r="B86" s="3" t="s">
        <v>47</v>
      </c>
      <c r="C86" s="3">
        <v>73</v>
      </c>
      <c r="D86" s="3">
        <v>73</v>
      </c>
      <c r="E86" s="3">
        <f t="shared" si="20"/>
        <v>9.5555555555555554</v>
      </c>
      <c r="F86" s="10">
        <v>34.4</v>
      </c>
      <c r="G86" s="26">
        <f t="shared" si="32"/>
        <v>0.40277777777777757</v>
      </c>
      <c r="H86" s="26">
        <f t="shared" si="33"/>
        <v>1.4499999999999993</v>
      </c>
      <c r="I86" s="26">
        <f>0.5*$C$5*$C$6*$C$7*E86^2</f>
        <v>32.567144641975304</v>
      </c>
      <c r="J86" s="26">
        <f t="shared" si="21"/>
        <v>0</v>
      </c>
      <c r="K86" s="26">
        <f>0.5*$C$8*(E86)^2</f>
        <v>95120.777777777766</v>
      </c>
      <c r="L86" s="26">
        <f t="shared" si="22"/>
        <v>84446.990360087788</v>
      </c>
      <c r="M86" s="35" t="str">
        <f>IF((G86)&lt;0,"YES", "NO")</f>
        <v>NO</v>
      </c>
      <c r="N86" s="27">
        <f t="shared" si="23"/>
        <v>245.26962</v>
      </c>
      <c r="O86" s="26">
        <f t="shared" si="34"/>
        <v>1117.0242646419749</v>
      </c>
      <c r="P86" s="26">
        <f>$C$8*G86</f>
        <v>839.18749999999955</v>
      </c>
      <c r="Q86" s="26">
        <f>O86*E86</f>
        <v>10673.787417689982</v>
      </c>
      <c r="R86" s="26">
        <f t="shared" si="24"/>
        <v>10673.787417689982</v>
      </c>
      <c r="S86" s="26">
        <f t="shared" si="35"/>
        <v>324166.95726680144</v>
      </c>
      <c r="T86" s="26">
        <f t="shared" si="25"/>
        <v>9.0046449055657563E-2</v>
      </c>
      <c r="U86" s="26">
        <f t="shared" si="26"/>
        <v>0</v>
      </c>
      <c r="V86" s="26">
        <f t="shared" si="36"/>
        <v>111284.04761289174</v>
      </c>
      <c r="W86" s="28">
        <f t="shared" si="27"/>
        <v>3.091226017781384E-2</v>
      </c>
      <c r="X86" s="28">
        <f>O86*E86</f>
        <v>10673.787417689982</v>
      </c>
      <c r="Y86" s="28"/>
      <c r="Z86" s="28">
        <f t="shared" si="28"/>
        <v>0</v>
      </c>
      <c r="AA86" s="28">
        <f t="shared" si="29"/>
        <v>0</v>
      </c>
      <c r="AB86" s="28">
        <f t="shared" si="29"/>
        <v>0</v>
      </c>
      <c r="AC86" s="28">
        <f t="shared" si="30"/>
        <v>0</v>
      </c>
      <c r="AD86" s="28">
        <f t="shared" si="30"/>
        <v>0</v>
      </c>
      <c r="AE86" s="28">
        <f>AD86*0.97</f>
        <v>0</v>
      </c>
      <c r="AF86" s="28">
        <f t="shared" si="37"/>
        <v>42962.589285248432</v>
      </c>
      <c r="AG86" s="26">
        <f t="shared" si="38"/>
        <v>68321.458327643311</v>
      </c>
      <c r="AH86" s="28">
        <f t="shared" si="31"/>
        <v>1.8978198051336104E-2</v>
      </c>
      <c r="AI86" s="28">
        <f t="shared" si="19"/>
        <v>1.916989702155162E-2</v>
      </c>
    </row>
    <row r="87" spans="2:35" x14ac:dyDescent="0.25">
      <c r="B87" s="3" t="s">
        <v>47</v>
      </c>
      <c r="C87" s="3">
        <v>74</v>
      </c>
      <c r="D87" s="3">
        <v>74</v>
      </c>
      <c r="E87" s="3">
        <f t="shared" si="20"/>
        <v>9.8611111111111107</v>
      </c>
      <c r="F87" s="10">
        <v>35.5</v>
      </c>
      <c r="G87" s="26">
        <f t="shared" si="32"/>
        <v>0.27777777777777779</v>
      </c>
      <c r="H87" s="26">
        <f t="shared" si="33"/>
        <v>1</v>
      </c>
      <c r="I87" s="26">
        <f>0.5*$C$5*$C$6*$C$7*E87^2</f>
        <v>34.683227449845667</v>
      </c>
      <c r="J87" s="26">
        <f t="shared" si="21"/>
        <v>0</v>
      </c>
      <c r="K87" s="26">
        <f>0.5*$C$8*(E87)^2</f>
        <v>101301.34548611109</v>
      </c>
      <c r="L87" s="26">
        <f t="shared" si="22"/>
        <v>92833.581295980679</v>
      </c>
      <c r="M87" s="35" t="str">
        <f>IF((G87)&lt;0,"YES", "NO")</f>
        <v>NO</v>
      </c>
      <c r="N87" s="27">
        <f t="shared" si="23"/>
        <v>245.26962</v>
      </c>
      <c r="O87" s="26">
        <f t="shared" si="34"/>
        <v>858.70284744984565</v>
      </c>
      <c r="P87" s="26">
        <f>$C$8*G87</f>
        <v>578.75</v>
      </c>
      <c r="Q87" s="26">
        <f>O87*E87</f>
        <v>8467.7641901304214</v>
      </c>
      <c r="R87" s="26">
        <f t="shared" si="24"/>
        <v>8467.7641901304214</v>
      </c>
      <c r="S87" s="26">
        <f t="shared" si="35"/>
        <v>332634.72145693185</v>
      </c>
      <c r="T87" s="26">
        <f t="shared" si="25"/>
        <v>9.2398607656863613E-2</v>
      </c>
      <c r="U87" s="26">
        <f t="shared" si="26"/>
        <v>0</v>
      </c>
      <c r="V87" s="26">
        <f t="shared" si="36"/>
        <v>111284.04761289174</v>
      </c>
      <c r="W87" s="28">
        <f t="shared" si="27"/>
        <v>3.091226017781384E-2</v>
      </c>
      <c r="X87" s="28">
        <f>O87*E87</f>
        <v>8467.7641901304214</v>
      </c>
      <c r="Y87" s="28"/>
      <c r="Z87" s="28">
        <f t="shared" si="28"/>
        <v>0</v>
      </c>
      <c r="AA87" s="28">
        <f t="shared" si="29"/>
        <v>0</v>
      </c>
      <c r="AB87" s="28">
        <f t="shared" si="29"/>
        <v>0</v>
      </c>
      <c r="AC87" s="28">
        <f t="shared" si="30"/>
        <v>0</v>
      </c>
      <c r="AD87" s="28">
        <f t="shared" si="30"/>
        <v>0</v>
      </c>
      <c r="AE87" s="28">
        <f>AD87*0.97</f>
        <v>0</v>
      </c>
      <c r="AF87" s="28">
        <f t="shared" si="37"/>
        <v>42962.589285248432</v>
      </c>
      <c r="AG87" s="26">
        <f t="shared" si="38"/>
        <v>68321.458327643311</v>
      </c>
      <c r="AH87" s="28">
        <f t="shared" si="31"/>
        <v>1.8978198051336104E-2</v>
      </c>
      <c r="AI87" s="28">
        <f t="shared" si="19"/>
        <v>1.916989702155162E-2</v>
      </c>
    </row>
    <row r="88" spans="2:35" x14ac:dyDescent="0.25">
      <c r="B88" s="3" t="s">
        <v>47</v>
      </c>
      <c r="C88" s="3">
        <v>75</v>
      </c>
      <c r="D88" s="3">
        <v>75</v>
      </c>
      <c r="E88" s="3">
        <f t="shared" si="20"/>
        <v>10.111111111111111</v>
      </c>
      <c r="F88" s="10">
        <v>36.4</v>
      </c>
      <c r="G88" s="26">
        <f t="shared" si="32"/>
        <v>0.26388888888888867</v>
      </c>
      <c r="H88" s="26">
        <f t="shared" si="33"/>
        <v>0.94999999999999929</v>
      </c>
      <c r="I88" s="26">
        <f>0.5*$C$5*$C$6*$C$7*E88^2</f>
        <v>36.464105567901228</v>
      </c>
      <c r="J88" s="26">
        <f t="shared" si="21"/>
        <v>0</v>
      </c>
      <c r="K88" s="26">
        <f>0.5*$C$8*(E88)^2</f>
        <v>106502.86111111109</v>
      </c>
      <c r="L88" s="26">
        <f t="shared" si="22"/>
        <v>98095.004830368984</v>
      </c>
      <c r="M88" s="35" t="str">
        <f>IF((G88)&lt;0,"YES", "NO")</f>
        <v>NO</v>
      </c>
      <c r="N88" s="27">
        <f t="shared" si="23"/>
        <v>245.26962</v>
      </c>
      <c r="O88" s="26">
        <f t="shared" si="34"/>
        <v>831.54622556790082</v>
      </c>
      <c r="P88" s="26">
        <f>$C$8*G88</f>
        <v>549.81249999999955</v>
      </c>
      <c r="Q88" s="26">
        <f>O88*E88</f>
        <v>8407.8562807421076</v>
      </c>
      <c r="R88" s="26">
        <f t="shared" si="24"/>
        <v>8407.8562807421076</v>
      </c>
      <c r="S88" s="26">
        <f t="shared" si="35"/>
        <v>341042.57773767394</v>
      </c>
      <c r="T88" s="26">
        <f t="shared" si="25"/>
        <v>9.4734125158815588E-2</v>
      </c>
      <c r="U88" s="26">
        <f t="shared" si="26"/>
        <v>0</v>
      </c>
      <c r="V88" s="26">
        <f t="shared" si="36"/>
        <v>111284.04761289174</v>
      </c>
      <c r="W88" s="28">
        <f t="shared" si="27"/>
        <v>3.091226017781384E-2</v>
      </c>
      <c r="X88" s="28">
        <f>O88*E88</f>
        <v>8407.8562807421076</v>
      </c>
      <c r="Y88" s="28"/>
      <c r="Z88" s="28">
        <f t="shared" si="28"/>
        <v>0</v>
      </c>
      <c r="AA88" s="28">
        <f t="shared" si="29"/>
        <v>0</v>
      </c>
      <c r="AB88" s="28">
        <f t="shared" si="29"/>
        <v>0</v>
      </c>
      <c r="AC88" s="28">
        <f t="shared" si="30"/>
        <v>0</v>
      </c>
      <c r="AD88" s="28">
        <f t="shared" si="30"/>
        <v>0</v>
      </c>
      <c r="AE88" s="28">
        <f>AD88*0.97</f>
        <v>0</v>
      </c>
      <c r="AF88" s="28">
        <f t="shared" si="37"/>
        <v>42962.589285248432</v>
      </c>
      <c r="AG88" s="26">
        <f t="shared" si="38"/>
        <v>68321.458327643311</v>
      </c>
      <c r="AH88" s="28">
        <f t="shared" si="31"/>
        <v>1.8978198051336104E-2</v>
      </c>
      <c r="AI88" s="28">
        <f t="shared" ref="AI88:AI151" si="39">AH88+AI87/100</f>
        <v>1.916989702155162E-2</v>
      </c>
    </row>
    <row r="89" spans="2:35" x14ac:dyDescent="0.25">
      <c r="B89" s="3" t="s">
        <v>47</v>
      </c>
      <c r="C89" s="3">
        <v>76</v>
      </c>
      <c r="D89" s="3">
        <v>76</v>
      </c>
      <c r="E89" s="3">
        <f t="shared" si="20"/>
        <v>10.388888888888888</v>
      </c>
      <c r="F89" s="10">
        <v>37.4</v>
      </c>
      <c r="G89" s="26">
        <f t="shared" si="32"/>
        <v>0.29166666666666685</v>
      </c>
      <c r="H89" s="26">
        <f t="shared" si="33"/>
        <v>1.0500000000000007</v>
      </c>
      <c r="I89" s="26">
        <f>0.5*$C$5*$C$6*$C$7*E89^2</f>
        <v>38.495148762345664</v>
      </c>
      <c r="J89" s="26">
        <f t="shared" si="21"/>
        <v>0</v>
      </c>
      <c r="K89" s="26">
        <f>0.5*$C$8*(E89)^2</f>
        <v>112435.04861111108</v>
      </c>
      <c r="L89" s="26">
        <f t="shared" si="22"/>
        <v>103173.85004119115</v>
      </c>
      <c r="M89" s="35" t="str">
        <f>IF((G89)&lt;0,"YES", "NO")</f>
        <v>NO</v>
      </c>
      <c r="N89" s="27">
        <f t="shared" si="23"/>
        <v>245.26962</v>
      </c>
      <c r="O89" s="26">
        <f t="shared" si="34"/>
        <v>891.45226876234597</v>
      </c>
      <c r="P89" s="26">
        <f>$C$8*G89</f>
        <v>607.68750000000034</v>
      </c>
      <c r="Q89" s="26">
        <f>O89*E89</f>
        <v>9261.1985699199267</v>
      </c>
      <c r="R89" s="26">
        <f t="shared" si="24"/>
        <v>9261.1985699199267</v>
      </c>
      <c r="S89" s="26">
        <f t="shared" si="35"/>
        <v>350303.77630759386</v>
      </c>
      <c r="T89" s="26">
        <f t="shared" si="25"/>
        <v>9.7306682375170803E-2</v>
      </c>
      <c r="U89" s="26">
        <f t="shared" si="26"/>
        <v>0</v>
      </c>
      <c r="V89" s="26">
        <f t="shared" si="36"/>
        <v>111284.04761289174</v>
      </c>
      <c r="W89" s="28">
        <f t="shared" si="27"/>
        <v>3.091226017781384E-2</v>
      </c>
      <c r="X89" s="28">
        <f>O89*E89</f>
        <v>9261.1985699199267</v>
      </c>
      <c r="Y89" s="28"/>
      <c r="Z89" s="28">
        <f t="shared" si="28"/>
        <v>0</v>
      </c>
      <c r="AA89" s="28">
        <f t="shared" si="29"/>
        <v>0</v>
      </c>
      <c r="AB89" s="28">
        <f t="shared" si="29"/>
        <v>0</v>
      </c>
      <c r="AC89" s="28">
        <f t="shared" si="30"/>
        <v>0</v>
      </c>
      <c r="AD89" s="28">
        <f t="shared" si="30"/>
        <v>0</v>
      </c>
      <c r="AE89" s="28">
        <f>AD89*0.97</f>
        <v>0</v>
      </c>
      <c r="AF89" s="28">
        <f t="shared" si="37"/>
        <v>42962.589285248432</v>
      </c>
      <c r="AG89" s="26">
        <f t="shared" si="38"/>
        <v>68321.458327643311</v>
      </c>
      <c r="AH89" s="28">
        <f t="shared" si="31"/>
        <v>1.8978198051336104E-2</v>
      </c>
      <c r="AI89" s="28">
        <f t="shared" si="39"/>
        <v>1.916989702155162E-2</v>
      </c>
    </row>
    <row r="90" spans="2:35" x14ac:dyDescent="0.25">
      <c r="B90" s="3" t="s">
        <v>47</v>
      </c>
      <c r="C90" s="3">
        <v>77</v>
      </c>
      <c r="D90" s="3">
        <v>77</v>
      </c>
      <c r="E90" s="3">
        <f t="shared" ref="E90:E153" si="40">F90/3.6</f>
        <v>10.694444444444445</v>
      </c>
      <c r="F90" s="10">
        <v>38.5</v>
      </c>
      <c r="G90" s="26">
        <f t="shared" si="32"/>
        <v>0.26388888888888867</v>
      </c>
      <c r="H90" s="26">
        <f t="shared" si="33"/>
        <v>0.94999999999999929</v>
      </c>
      <c r="I90" s="26">
        <f>0.5*$C$5*$C$6*$C$7*E90^2</f>
        <v>40.792869579475308</v>
      </c>
      <c r="J90" s="26">
        <f t="shared" si="21"/>
        <v>0</v>
      </c>
      <c r="K90" s="26">
        <f>0.5*$C$8*(E90)^2</f>
        <v>119146.13715277778</v>
      </c>
      <c r="L90" s="26">
        <f t="shared" si="22"/>
        <v>110206.91851421951</v>
      </c>
      <c r="M90" s="35" t="str">
        <f>IF((G90)&lt;0,"YES", "NO")</f>
        <v>NO</v>
      </c>
      <c r="N90" s="27">
        <f t="shared" si="23"/>
        <v>245.26962</v>
      </c>
      <c r="O90" s="26">
        <f t="shared" si="34"/>
        <v>835.87498957947491</v>
      </c>
      <c r="P90" s="26">
        <f>$C$8*G90</f>
        <v>549.81249999999955</v>
      </c>
      <c r="Q90" s="26">
        <f>O90*E90</f>
        <v>8939.2186385582736</v>
      </c>
      <c r="R90" s="26">
        <f t="shared" si="24"/>
        <v>8939.2186385582736</v>
      </c>
      <c r="S90" s="26">
        <f t="shared" si="35"/>
        <v>359242.99494615215</v>
      </c>
      <c r="T90" s="26">
        <f t="shared" si="25"/>
        <v>9.9789800650152249E-2</v>
      </c>
      <c r="U90" s="26">
        <f t="shared" si="26"/>
        <v>0</v>
      </c>
      <c r="V90" s="26">
        <f t="shared" si="36"/>
        <v>111284.04761289174</v>
      </c>
      <c r="W90" s="28">
        <f t="shared" si="27"/>
        <v>3.091226017781384E-2</v>
      </c>
      <c r="X90" s="28">
        <f>O90*E90</f>
        <v>8939.2186385582736</v>
      </c>
      <c r="Y90" s="28"/>
      <c r="Z90" s="28">
        <f t="shared" si="28"/>
        <v>0</v>
      </c>
      <c r="AA90" s="28">
        <f t="shared" si="29"/>
        <v>0</v>
      </c>
      <c r="AB90" s="28">
        <f t="shared" si="29"/>
        <v>0</v>
      </c>
      <c r="AC90" s="28">
        <f t="shared" si="30"/>
        <v>0</v>
      </c>
      <c r="AD90" s="28">
        <f t="shared" si="30"/>
        <v>0</v>
      </c>
      <c r="AE90" s="28">
        <f>AD90*0.97</f>
        <v>0</v>
      </c>
      <c r="AF90" s="28">
        <f t="shared" si="37"/>
        <v>42962.589285248432</v>
      </c>
      <c r="AG90" s="26">
        <f t="shared" si="38"/>
        <v>68321.458327643311</v>
      </c>
      <c r="AH90" s="28">
        <f t="shared" si="31"/>
        <v>1.8978198051336104E-2</v>
      </c>
      <c r="AI90" s="28">
        <f t="shared" si="39"/>
        <v>1.916989702155162E-2</v>
      </c>
    </row>
    <row r="91" spans="2:35" x14ac:dyDescent="0.25">
      <c r="B91" s="3" t="s">
        <v>47</v>
      </c>
      <c r="C91" s="3">
        <v>78</v>
      </c>
      <c r="D91" s="3">
        <v>78</v>
      </c>
      <c r="E91" s="3">
        <f t="shared" si="40"/>
        <v>10.916666666666666</v>
      </c>
      <c r="F91" s="10">
        <v>39.299999999999997</v>
      </c>
      <c r="G91" s="26">
        <f t="shared" si="32"/>
        <v>0.1388888888888889</v>
      </c>
      <c r="H91" s="26">
        <f t="shared" si="33"/>
        <v>0.5</v>
      </c>
      <c r="I91" s="26">
        <f>0.5*$C$5*$C$6*$C$7*E91^2</f>
        <v>42.505771048611102</v>
      </c>
      <c r="J91" s="26">
        <f t="shared" si="21"/>
        <v>0</v>
      </c>
      <c r="K91" s="26">
        <f>0.5*$C$8*(E91)^2</f>
        <v>124149.10937499999</v>
      </c>
      <c r="L91" s="26">
        <f t="shared" si="22"/>
        <v>117848.55093938598</v>
      </c>
      <c r="M91" s="35" t="str">
        <f>IF((G91)&lt;0,"YES", "NO")</f>
        <v>NO</v>
      </c>
      <c r="N91" s="27">
        <f t="shared" si="23"/>
        <v>245.26962</v>
      </c>
      <c r="O91" s="26">
        <f t="shared" si="34"/>
        <v>577.15039104861103</v>
      </c>
      <c r="P91" s="26">
        <f>$C$8*G91</f>
        <v>289.375</v>
      </c>
      <c r="Q91" s="26">
        <f>O91*E91</f>
        <v>6300.5584356140034</v>
      </c>
      <c r="R91" s="26">
        <f t="shared" si="24"/>
        <v>6300.5584356140034</v>
      </c>
      <c r="S91" s="26">
        <f t="shared" si="35"/>
        <v>365543.55338176613</v>
      </c>
      <c r="T91" s="26">
        <f t="shared" si="25"/>
        <v>0.10153995717128023</v>
      </c>
      <c r="U91" s="26">
        <f t="shared" si="26"/>
        <v>0</v>
      </c>
      <c r="V91" s="26">
        <f t="shared" si="36"/>
        <v>111284.04761289174</v>
      </c>
      <c r="W91" s="28">
        <f t="shared" si="27"/>
        <v>3.091226017781384E-2</v>
      </c>
      <c r="X91" s="28">
        <f>O91*E91</f>
        <v>6300.5584356140034</v>
      </c>
      <c r="Y91" s="28"/>
      <c r="Z91" s="28">
        <f t="shared" si="28"/>
        <v>0</v>
      </c>
      <c r="AA91" s="28">
        <f t="shared" si="29"/>
        <v>0</v>
      </c>
      <c r="AB91" s="28">
        <f t="shared" si="29"/>
        <v>0</v>
      </c>
      <c r="AC91" s="28">
        <f t="shared" si="30"/>
        <v>0</v>
      </c>
      <c r="AD91" s="28">
        <f t="shared" si="30"/>
        <v>0</v>
      </c>
      <c r="AE91" s="28">
        <f>AD91*0.97</f>
        <v>0</v>
      </c>
      <c r="AF91" s="28">
        <f t="shared" si="37"/>
        <v>42962.589285248432</v>
      </c>
      <c r="AG91" s="26">
        <f t="shared" si="38"/>
        <v>68321.458327643311</v>
      </c>
      <c r="AH91" s="28">
        <f t="shared" si="31"/>
        <v>1.8978198051336104E-2</v>
      </c>
      <c r="AI91" s="28">
        <f t="shared" si="39"/>
        <v>1.916989702155162E-2</v>
      </c>
    </row>
    <row r="92" spans="2:35" x14ac:dyDescent="0.25">
      <c r="B92" s="3" t="s">
        <v>47</v>
      </c>
      <c r="C92" s="3">
        <v>79</v>
      </c>
      <c r="D92" s="3">
        <v>79</v>
      </c>
      <c r="E92" s="3">
        <f t="shared" si="40"/>
        <v>10.972222222222221</v>
      </c>
      <c r="F92" s="10">
        <v>39.5</v>
      </c>
      <c r="G92" s="26">
        <f t="shared" si="32"/>
        <v>-4.1666666666666269E-2</v>
      </c>
      <c r="H92" s="26">
        <f t="shared" si="33"/>
        <v>-0.14999999999999858</v>
      </c>
      <c r="I92" s="26">
        <f>0.5*$C$5*$C$6*$C$7*E92^2</f>
        <v>42.939500597993813</v>
      </c>
      <c r="J92" s="26">
        <f t="shared" si="21"/>
        <v>24.332480671296395</v>
      </c>
      <c r="K92" s="26">
        <f>0.5*$C$8*(E92)^2</f>
        <v>125415.92881944442</v>
      </c>
      <c r="L92" s="26">
        <f t="shared" si="22"/>
        <v>123206.16034343865</v>
      </c>
      <c r="M92" s="35" t="str">
        <f>IF((G92)&lt;0,"YES", "NO")</f>
        <v>YES</v>
      </c>
      <c r="N92" s="27">
        <f t="shared" si="23"/>
        <v>245.26962</v>
      </c>
      <c r="O92" s="26">
        <f t="shared" si="34"/>
        <v>201.39662059799466</v>
      </c>
      <c r="P92" s="26">
        <f>$C$8*G92</f>
        <v>-86.812499999999176</v>
      </c>
      <c r="Q92" s="26">
        <f>O92*E92</f>
        <v>2209.7684760057746</v>
      </c>
      <c r="R92" s="26">
        <f t="shared" si="24"/>
        <v>2209.7684760057746</v>
      </c>
      <c r="S92" s="26">
        <f t="shared" si="35"/>
        <v>367753.32185777189</v>
      </c>
      <c r="T92" s="26">
        <f t="shared" si="25"/>
        <v>0.10215378223900816</v>
      </c>
      <c r="U92" s="26">
        <f t="shared" si="26"/>
        <v>0</v>
      </c>
      <c r="V92" s="26">
        <f t="shared" si="36"/>
        <v>111284.04761289174</v>
      </c>
      <c r="W92" s="28">
        <f t="shared" si="27"/>
        <v>3.091226017781384E-2</v>
      </c>
      <c r="X92" s="28">
        <f>O92*E92</f>
        <v>2209.7684760057746</v>
      </c>
      <c r="Y92" s="28"/>
      <c r="Z92" s="28">
        <f t="shared" si="28"/>
        <v>0</v>
      </c>
      <c r="AA92" s="28">
        <f t="shared" si="29"/>
        <v>0</v>
      </c>
      <c r="AB92" s="28">
        <f t="shared" si="29"/>
        <v>0</v>
      </c>
      <c r="AC92" s="28">
        <f t="shared" si="30"/>
        <v>0</v>
      </c>
      <c r="AD92" s="28">
        <f t="shared" si="30"/>
        <v>0</v>
      </c>
      <c r="AE92" s="28">
        <f>AD92*0.97</f>
        <v>0</v>
      </c>
      <c r="AF92" s="28">
        <f t="shared" si="37"/>
        <v>42962.589285248432</v>
      </c>
      <c r="AG92" s="26">
        <f t="shared" si="38"/>
        <v>68321.458327643311</v>
      </c>
      <c r="AH92" s="28">
        <f t="shared" si="31"/>
        <v>1.8978198051336104E-2</v>
      </c>
      <c r="AI92" s="28">
        <f t="shared" si="39"/>
        <v>1.916989702155162E-2</v>
      </c>
    </row>
    <row r="93" spans="2:35" x14ac:dyDescent="0.25">
      <c r="B93" s="3" t="s">
        <v>47</v>
      </c>
      <c r="C93" s="3">
        <v>80</v>
      </c>
      <c r="D93" s="3">
        <v>80</v>
      </c>
      <c r="E93" s="3">
        <f t="shared" si="40"/>
        <v>10.833333333333334</v>
      </c>
      <c r="F93" s="10">
        <v>39</v>
      </c>
      <c r="G93" s="26">
        <f t="shared" si="32"/>
        <v>-0.1388888888888889</v>
      </c>
      <c r="H93" s="26">
        <f t="shared" si="33"/>
        <v>-0.5</v>
      </c>
      <c r="I93" s="26">
        <f>0.5*$C$5*$C$6*$C$7*E93^2</f>
        <v>41.859304861111113</v>
      </c>
      <c r="J93" s="26">
        <f t="shared" si="21"/>
        <v>2177.3863807704347</v>
      </c>
      <c r="K93" s="26">
        <f>0.5*$C$8*(E93)^2</f>
        <v>122260.93750000001</v>
      </c>
      <c r="L93" s="26">
        <f t="shared" si="22"/>
        <v>122260.93750000001</v>
      </c>
      <c r="M93" s="35" t="str">
        <f>IF((G93)&lt;0,"YES", "NO")</f>
        <v>YES</v>
      </c>
      <c r="N93" s="27">
        <f t="shared" si="23"/>
        <v>245.26962</v>
      </c>
      <c r="O93" s="26">
        <f t="shared" si="34"/>
        <v>-2.246075138888898</v>
      </c>
      <c r="P93" s="26">
        <f>$C$8*G93</f>
        <v>-289.375</v>
      </c>
      <c r="Q93" s="26">
        <f>O93*E93</f>
        <v>-24.332480671296395</v>
      </c>
      <c r="R93" s="26">
        <f t="shared" si="24"/>
        <v>0</v>
      </c>
      <c r="S93" s="26">
        <f t="shared" si="35"/>
        <v>367753.32185777189</v>
      </c>
      <c r="T93" s="26">
        <f t="shared" si="25"/>
        <v>0.10215378223900816</v>
      </c>
      <c r="U93" s="26">
        <f t="shared" si="26"/>
        <v>24.332480671296395</v>
      </c>
      <c r="V93" s="26">
        <f t="shared" si="36"/>
        <v>111308.38009356303</v>
      </c>
      <c r="W93" s="28">
        <f t="shared" si="27"/>
        <v>3.0919019205629748E-2</v>
      </c>
      <c r="X93" s="28">
        <f>O93*E93</f>
        <v>-24.332480671296395</v>
      </c>
      <c r="Y93" s="28"/>
      <c r="Z93" s="28">
        <f t="shared" si="28"/>
        <v>21.899232604166755</v>
      </c>
      <c r="AA93" s="28">
        <f t="shared" si="29"/>
        <v>15.329462822916728</v>
      </c>
      <c r="AB93" s="28">
        <f t="shared" si="29"/>
        <v>10.730623976041709</v>
      </c>
      <c r="AC93" s="28">
        <f t="shared" si="30"/>
        <v>10.194092777239623</v>
      </c>
      <c r="AD93" s="28">
        <f t="shared" si="30"/>
        <v>9.684388138377642</v>
      </c>
      <c r="AE93" s="28">
        <f>AD93*0.97</f>
        <v>9.3938564942263127</v>
      </c>
      <c r="AF93" s="28">
        <f t="shared" si="37"/>
        <v>42971.983141742661</v>
      </c>
      <c r="AG93" s="26">
        <f t="shared" si="38"/>
        <v>68336.396951820367</v>
      </c>
      <c r="AH93" s="28">
        <f t="shared" si="31"/>
        <v>1.8982347672482757E-2</v>
      </c>
      <c r="AI93" s="28">
        <f t="shared" si="39"/>
        <v>1.9174046642698273E-2</v>
      </c>
    </row>
    <row r="94" spans="2:35" x14ac:dyDescent="0.25">
      <c r="B94" s="3" t="s">
        <v>47</v>
      </c>
      <c r="C94" s="3">
        <v>81</v>
      </c>
      <c r="D94" s="3">
        <v>81</v>
      </c>
      <c r="E94" s="3">
        <f t="shared" si="40"/>
        <v>10.694444444444445</v>
      </c>
      <c r="F94" s="10">
        <v>38.5</v>
      </c>
      <c r="G94" s="26">
        <f t="shared" si="32"/>
        <v>-0.23611111111111149</v>
      </c>
      <c r="H94" s="26">
        <f t="shared" si="33"/>
        <v>-0.85000000000000142</v>
      </c>
      <c r="I94" s="26">
        <f>0.5*$C$5*$C$6*$C$7*E94^2</f>
        <v>40.792869579475308</v>
      </c>
      <c r="J94" s="26">
        <f t="shared" si="21"/>
        <v>-642.33731867053393</v>
      </c>
      <c r="K94" s="26">
        <f>0.5*$C$8*(E94)^2</f>
        <v>119146.13715277778</v>
      </c>
      <c r="L94" s="26">
        <f t="shared" si="22"/>
        <v>119146.13715277778</v>
      </c>
      <c r="M94" s="35" t="str">
        <f>IF((G94)&lt;0,"YES", "NO")</f>
        <v>YES</v>
      </c>
      <c r="N94" s="27">
        <f t="shared" si="23"/>
        <v>245.26962</v>
      </c>
      <c r="O94" s="26">
        <f t="shared" si="34"/>
        <v>-205.87501042052548</v>
      </c>
      <c r="P94" s="26">
        <f>$C$8*G94</f>
        <v>-491.9375000000008</v>
      </c>
      <c r="Q94" s="26">
        <f>O94*E94</f>
        <v>-2201.718861441731</v>
      </c>
      <c r="R94" s="26">
        <f t="shared" si="24"/>
        <v>0</v>
      </c>
      <c r="S94" s="26">
        <f t="shared" si="35"/>
        <v>367753.32185777189</v>
      </c>
      <c r="T94" s="26">
        <f t="shared" si="25"/>
        <v>0.10215378223900816</v>
      </c>
      <c r="U94" s="26">
        <f t="shared" si="26"/>
        <v>2201.718861441731</v>
      </c>
      <c r="V94" s="26">
        <f t="shared" si="36"/>
        <v>113510.09895500475</v>
      </c>
      <c r="W94" s="28">
        <f t="shared" si="27"/>
        <v>3.1530608267523311E-2</v>
      </c>
      <c r="X94" s="28">
        <f>O94*E94</f>
        <v>-2201.718861441731</v>
      </c>
      <c r="Y94" s="28"/>
      <c r="Z94" s="28">
        <f t="shared" si="28"/>
        <v>1981.546975297558</v>
      </c>
      <c r="AA94" s="28">
        <f t="shared" si="29"/>
        <v>1387.0828827082905</v>
      </c>
      <c r="AB94" s="28">
        <f t="shared" si="29"/>
        <v>970.95801789580332</v>
      </c>
      <c r="AC94" s="28">
        <f t="shared" si="30"/>
        <v>922.41011700101308</v>
      </c>
      <c r="AD94" s="28">
        <f t="shared" si="30"/>
        <v>876.2896111509624</v>
      </c>
      <c r="AE94" s="28">
        <f>AD94*0.97</f>
        <v>850.00092281643356</v>
      </c>
      <c r="AF94" s="28">
        <f t="shared" si="37"/>
        <v>43821.984064559096</v>
      </c>
      <c r="AG94" s="26">
        <f t="shared" si="38"/>
        <v>69688.114890445664</v>
      </c>
      <c r="AH94" s="28">
        <f t="shared" si="31"/>
        <v>1.9357825178038215E-2</v>
      </c>
      <c r="AI94" s="28">
        <f t="shared" si="39"/>
        <v>1.9549565644465198E-2</v>
      </c>
    </row>
    <row r="95" spans="2:35" x14ac:dyDescent="0.25">
      <c r="B95" s="3" t="s">
        <v>47</v>
      </c>
      <c r="C95" s="3">
        <v>82</v>
      </c>
      <c r="D95" s="3">
        <v>82</v>
      </c>
      <c r="E95" s="3">
        <f t="shared" si="40"/>
        <v>10.361111111111111</v>
      </c>
      <c r="F95" s="10">
        <v>37.299999999999997</v>
      </c>
      <c r="G95" s="26">
        <f t="shared" si="32"/>
        <v>-0.20833333333333331</v>
      </c>
      <c r="H95" s="26">
        <f t="shared" si="33"/>
        <v>-0.75</v>
      </c>
      <c r="I95" s="26">
        <f>0.5*$C$5*$C$6*$C$7*E95^2</f>
        <v>38.289567560956783</v>
      </c>
      <c r="J95" s="26">
        <f t="shared" si="21"/>
        <v>-1559.381542771197</v>
      </c>
      <c r="K95" s="26">
        <f>0.5*$C$8*(E95)^2</f>
        <v>111834.59548611109</v>
      </c>
      <c r="L95" s="26">
        <f t="shared" si="22"/>
        <v>111834.59548611109</v>
      </c>
      <c r="M95" s="35" t="str">
        <f>IF((G95)&lt;0,"YES", "NO")</f>
        <v>YES</v>
      </c>
      <c r="N95" s="27">
        <f t="shared" si="23"/>
        <v>245.26962</v>
      </c>
      <c r="O95" s="26">
        <f t="shared" si="34"/>
        <v>-150.50331243904316</v>
      </c>
      <c r="P95" s="26">
        <f>$C$8*G95</f>
        <v>-434.06249999999994</v>
      </c>
      <c r="Q95" s="26">
        <f>O95*E95</f>
        <v>-1559.381542771197</v>
      </c>
      <c r="R95" s="26">
        <f t="shared" si="24"/>
        <v>0</v>
      </c>
      <c r="S95" s="26">
        <f t="shared" si="35"/>
        <v>367753.32185777189</v>
      </c>
      <c r="T95" s="26">
        <f t="shared" si="25"/>
        <v>0.10215378223900816</v>
      </c>
      <c r="U95" s="26">
        <f t="shared" si="26"/>
        <v>1559.381542771197</v>
      </c>
      <c r="V95" s="26">
        <f t="shared" si="36"/>
        <v>115069.48049777595</v>
      </c>
      <c r="W95" s="28">
        <f t="shared" si="27"/>
        <v>3.1963770153711206E-2</v>
      </c>
      <c r="X95" s="28">
        <f>O95*E95</f>
        <v>-1559.381542771197</v>
      </c>
      <c r="Y95" s="28"/>
      <c r="Z95" s="28">
        <f t="shared" si="28"/>
        <v>1403.4433884940775</v>
      </c>
      <c r="AA95" s="28">
        <f t="shared" si="29"/>
        <v>982.41037194585419</v>
      </c>
      <c r="AB95" s="28">
        <f t="shared" si="29"/>
        <v>687.68726036209785</v>
      </c>
      <c r="AC95" s="28">
        <f t="shared" si="30"/>
        <v>653.30289734399287</v>
      </c>
      <c r="AD95" s="28">
        <f t="shared" si="30"/>
        <v>620.63775247679314</v>
      </c>
      <c r="AE95" s="28">
        <f>AD95*0.97</f>
        <v>602.01861990248938</v>
      </c>
      <c r="AF95" s="28">
        <f t="shared" si="37"/>
        <v>44424.002684461586</v>
      </c>
      <c r="AG95" s="26">
        <f t="shared" si="38"/>
        <v>70645.477813314355</v>
      </c>
      <c r="AH95" s="28">
        <f t="shared" si="31"/>
        <v>1.9623759536026835E-2</v>
      </c>
      <c r="AI95" s="28">
        <f t="shared" si="39"/>
        <v>1.9819255192471488E-2</v>
      </c>
    </row>
    <row r="96" spans="2:35" x14ac:dyDescent="0.25">
      <c r="B96" s="3" t="s">
        <v>47</v>
      </c>
      <c r="C96" s="3">
        <v>83</v>
      </c>
      <c r="D96" s="3">
        <v>83</v>
      </c>
      <c r="E96" s="3">
        <f t="shared" si="40"/>
        <v>10.277777777777777</v>
      </c>
      <c r="F96" s="10">
        <v>37</v>
      </c>
      <c r="G96" s="26">
        <f t="shared" si="32"/>
        <v>-8.3333333333332538E-2</v>
      </c>
      <c r="H96" s="26">
        <f t="shared" si="33"/>
        <v>-0.29999999999999716</v>
      </c>
      <c r="I96" s="26">
        <f>0.5*$C$5*$C$6*$C$7*E96^2</f>
        <v>37.676126466049368</v>
      </c>
      <c r="J96" s="26">
        <f t="shared" si="21"/>
        <v>366.74759437343988</v>
      </c>
      <c r="K96" s="26">
        <f>0.5*$C$8*(E96)^2</f>
        <v>110042.88194444442</v>
      </c>
      <c r="L96" s="26">
        <f t="shared" si="22"/>
        <v>108919.30760576557</v>
      </c>
      <c r="M96" s="35" t="str">
        <f>IF((G96)&lt;0,"YES", "NO")</f>
        <v>YES</v>
      </c>
      <c r="N96" s="27">
        <f t="shared" si="23"/>
        <v>245.26962</v>
      </c>
      <c r="O96" s="26">
        <f t="shared" si="34"/>
        <v>109.32074646605105</v>
      </c>
      <c r="P96" s="26">
        <f>$C$8*G96</f>
        <v>-173.62499999999835</v>
      </c>
      <c r="Q96" s="26">
        <f>O96*E96</f>
        <v>1123.5743386788579</v>
      </c>
      <c r="R96" s="26">
        <f t="shared" si="24"/>
        <v>1123.5743386788579</v>
      </c>
      <c r="S96" s="26">
        <f t="shared" si="35"/>
        <v>368876.89619645075</v>
      </c>
      <c r="T96" s="26">
        <f t="shared" si="25"/>
        <v>0.10246588647165769</v>
      </c>
      <c r="U96" s="26">
        <f t="shared" si="26"/>
        <v>0</v>
      </c>
      <c r="V96" s="26">
        <f t="shared" si="36"/>
        <v>115069.48049777595</v>
      </c>
      <c r="W96" s="28">
        <f t="shared" si="27"/>
        <v>3.1963770153711206E-2</v>
      </c>
      <c r="X96" s="28">
        <f>O96*E96</f>
        <v>1123.5743386788579</v>
      </c>
      <c r="Y96" s="28"/>
      <c r="Z96" s="28">
        <f t="shared" si="28"/>
        <v>0</v>
      </c>
      <c r="AA96" s="28">
        <f t="shared" si="29"/>
        <v>0</v>
      </c>
      <c r="AB96" s="28">
        <f t="shared" si="29"/>
        <v>0</v>
      </c>
      <c r="AC96" s="28">
        <f t="shared" si="30"/>
        <v>0</v>
      </c>
      <c r="AD96" s="28">
        <f t="shared" si="30"/>
        <v>0</v>
      </c>
      <c r="AE96" s="28">
        <f>AD96*0.97</f>
        <v>0</v>
      </c>
      <c r="AF96" s="28">
        <f t="shared" si="37"/>
        <v>44424.002684461586</v>
      </c>
      <c r="AG96" s="26">
        <f t="shared" si="38"/>
        <v>70645.477813314355</v>
      </c>
      <c r="AH96" s="28">
        <f t="shared" si="31"/>
        <v>1.9623759536026835E-2</v>
      </c>
      <c r="AI96" s="28">
        <f t="shared" si="39"/>
        <v>1.9821952087951549E-2</v>
      </c>
    </row>
    <row r="97" spans="2:35" x14ac:dyDescent="0.25">
      <c r="B97" s="3" t="s">
        <v>47</v>
      </c>
      <c r="C97" s="3">
        <v>84</v>
      </c>
      <c r="D97" s="3">
        <v>84</v>
      </c>
      <c r="E97" s="3">
        <f t="shared" si="40"/>
        <v>10.194444444444445</v>
      </c>
      <c r="F97" s="10">
        <v>36.700000000000003</v>
      </c>
      <c r="G97" s="26">
        <f t="shared" si="32"/>
        <v>-0.15277777777777798</v>
      </c>
      <c r="H97" s="26">
        <f t="shared" si="33"/>
        <v>-0.55000000000000071</v>
      </c>
      <c r="I97" s="26">
        <f>0.5*$C$5*$C$6*$C$7*E97^2</f>
        <v>37.067639135030859</v>
      </c>
      <c r="J97" s="26">
        <f t="shared" si="21"/>
        <v>873.65878810923664</v>
      </c>
      <c r="K97" s="26">
        <f>0.5*$C$8*(E97)^2</f>
        <v>108265.63715277778</v>
      </c>
      <c r="L97" s="26">
        <f t="shared" si="22"/>
        <v>108265.63715277778</v>
      </c>
      <c r="M97" s="35" t="str">
        <f>IF((G97)&lt;0,"YES", "NO")</f>
        <v>YES</v>
      </c>
      <c r="N97" s="27">
        <f t="shared" si="23"/>
        <v>245.26962</v>
      </c>
      <c r="O97" s="26">
        <f t="shared" si="34"/>
        <v>-35.975240864969578</v>
      </c>
      <c r="P97" s="26">
        <f>$C$8*G97</f>
        <v>-318.31250000000045</v>
      </c>
      <c r="Q97" s="26">
        <f>O97*E97</f>
        <v>-366.74759437343988</v>
      </c>
      <c r="R97" s="26">
        <f t="shared" si="24"/>
        <v>0</v>
      </c>
      <c r="S97" s="26">
        <f t="shared" si="35"/>
        <v>368876.89619645075</v>
      </c>
      <c r="T97" s="26">
        <f t="shared" si="25"/>
        <v>0.10246588647165769</v>
      </c>
      <c r="U97" s="26">
        <f t="shared" si="26"/>
        <v>366.74759437343988</v>
      </c>
      <c r="V97" s="26">
        <f t="shared" si="36"/>
        <v>115436.22809214939</v>
      </c>
      <c r="W97" s="28">
        <f t="shared" si="27"/>
        <v>3.2065644566981071E-2</v>
      </c>
      <c r="X97" s="28">
        <f>O97*E97</f>
        <v>-366.74759437343988</v>
      </c>
      <c r="Y97" s="28"/>
      <c r="Z97" s="28">
        <f t="shared" si="28"/>
        <v>330.07283493609589</v>
      </c>
      <c r="AA97" s="28">
        <f t="shared" si="29"/>
        <v>231.0509844552671</v>
      </c>
      <c r="AB97" s="28">
        <f t="shared" si="29"/>
        <v>161.73568911868696</v>
      </c>
      <c r="AC97" s="28">
        <f t="shared" si="30"/>
        <v>153.64890466275261</v>
      </c>
      <c r="AD97" s="28">
        <f t="shared" si="30"/>
        <v>145.96645942961499</v>
      </c>
      <c r="AE97" s="28">
        <f>AD97*0.97</f>
        <v>141.58746564672654</v>
      </c>
      <c r="AF97" s="28">
        <f t="shared" si="37"/>
        <v>44565.590150108314</v>
      </c>
      <c r="AG97" s="26">
        <f t="shared" si="38"/>
        <v>70870.637942041081</v>
      </c>
      <c r="AH97" s="28">
        <f t="shared" si="31"/>
        <v>1.9686304066264287E-2</v>
      </c>
      <c r="AI97" s="28">
        <f t="shared" si="39"/>
        <v>1.9884523587143803E-2</v>
      </c>
    </row>
    <row r="98" spans="2:35" x14ac:dyDescent="0.25">
      <c r="B98" s="3" t="s">
        <v>47</v>
      </c>
      <c r="C98" s="3">
        <v>85</v>
      </c>
      <c r="D98" s="3">
        <v>85</v>
      </c>
      <c r="E98" s="3">
        <f t="shared" si="40"/>
        <v>9.9722222222222214</v>
      </c>
      <c r="F98" s="10">
        <v>35.9</v>
      </c>
      <c r="G98" s="26">
        <f t="shared" si="32"/>
        <v>-0.19444444444444522</v>
      </c>
      <c r="H98" s="26">
        <f t="shared" si="33"/>
        <v>-0.70000000000000284</v>
      </c>
      <c r="I98" s="26">
        <f>0.5*$C$5*$C$6*$C$7*E98^2</f>
        <v>35.469224653549368</v>
      </c>
      <c r="J98" s="26">
        <f t="shared" si="21"/>
        <v>-292.95096384686053</v>
      </c>
      <c r="K98" s="26">
        <f>0.5*$C$8*(E98)^2</f>
        <v>103597.05381944442</v>
      </c>
      <c r="L98" s="26">
        <f t="shared" si="22"/>
        <v>103597.05381944442</v>
      </c>
      <c r="M98" s="35" t="str">
        <f>IF((G98)&lt;0,"YES", "NO")</f>
        <v>YES</v>
      </c>
      <c r="N98" s="27">
        <f t="shared" si="23"/>
        <v>245.26962</v>
      </c>
      <c r="O98" s="26">
        <f t="shared" si="34"/>
        <v>-124.38615534645226</v>
      </c>
      <c r="P98" s="26">
        <f>$C$8*G98</f>
        <v>-405.12500000000165</v>
      </c>
      <c r="Q98" s="26">
        <f>O98*E98</f>
        <v>-1240.4063824826765</v>
      </c>
      <c r="R98" s="26">
        <f t="shared" si="24"/>
        <v>0</v>
      </c>
      <c r="S98" s="26">
        <f t="shared" si="35"/>
        <v>368876.89619645075</v>
      </c>
      <c r="T98" s="26">
        <f t="shared" si="25"/>
        <v>0.10246588647165769</v>
      </c>
      <c r="U98" s="26">
        <f t="shared" si="26"/>
        <v>1240.4063824826765</v>
      </c>
      <c r="V98" s="26">
        <f t="shared" si="36"/>
        <v>116676.63447463207</v>
      </c>
      <c r="W98" s="28">
        <f t="shared" si="27"/>
        <v>3.2410202171094346E-2</v>
      </c>
      <c r="X98" s="28">
        <f>O98*E98</f>
        <v>-1240.4063824826765</v>
      </c>
      <c r="Y98" s="28"/>
      <c r="Z98" s="28">
        <f t="shared" si="28"/>
        <v>1116.3657442344088</v>
      </c>
      <c r="AA98" s="28">
        <f t="shared" si="29"/>
        <v>781.45602096408606</v>
      </c>
      <c r="AB98" s="28">
        <f t="shared" si="29"/>
        <v>547.01921467486022</v>
      </c>
      <c r="AC98" s="28">
        <f t="shared" si="30"/>
        <v>519.6682539411172</v>
      </c>
      <c r="AD98" s="28">
        <f t="shared" si="30"/>
        <v>493.68484124406132</v>
      </c>
      <c r="AE98" s="28">
        <f>AD98*0.97</f>
        <v>478.87429600673948</v>
      </c>
      <c r="AF98" s="28">
        <f t="shared" si="37"/>
        <v>45044.464446115053</v>
      </c>
      <c r="AG98" s="26">
        <f t="shared" si="38"/>
        <v>71632.170028517023</v>
      </c>
      <c r="AH98" s="28">
        <f t="shared" si="31"/>
        <v>1.9897840926181402E-2</v>
      </c>
      <c r="AI98" s="28">
        <f t="shared" si="39"/>
        <v>2.0096686162052839E-2</v>
      </c>
    </row>
    <row r="99" spans="2:35" x14ac:dyDescent="0.25">
      <c r="B99" s="3" t="s">
        <v>47</v>
      </c>
      <c r="C99" s="3">
        <v>86</v>
      </c>
      <c r="D99" s="3">
        <v>86</v>
      </c>
      <c r="E99" s="3">
        <f t="shared" si="40"/>
        <v>9.8055555555555554</v>
      </c>
      <c r="F99" s="10">
        <v>35.299999999999997</v>
      </c>
      <c r="G99" s="26">
        <f t="shared" si="32"/>
        <v>-0.18055555555555516</v>
      </c>
      <c r="H99" s="26">
        <f t="shared" si="33"/>
        <v>-0.64999999999999858</v>
      </c>
      <c r="I99" s="26">
        <f>0.5*$C$5*$C$6*$C$7*E99^2</f>
        <v>34.29353135725308</v>
      </c>
      <c r="J99" s="26">
        <f t="shared" si="21"/>
        <v>-562.08881890109251</v>
      </c>
      <c r="K99" s="26">
        <f>0.5*$C$8*(E99)^2</f>
        <v>100163.13715277778</v>
      </c>
      <c r="L99" s="26">
        <f t="shared" si="22"/>
        <v>100163.13715277778</v>
      </c>
      <c r="M99" s="35" t="str">
        <f>IF((G99)&lt;0,"YES", "NO")</f>
        <v>YES</v>
      </c>
      <c r="N99" s="27">
        <f t="shared" si="23"/>
        <v>245.26962</v>
      </c>
      <c r="O99" s="26">
        <f t="shared" si="34"/>
        <v>-96.624348642746099</v>
      </c>
      <c r="P99" s="26">
        <f>$C$8*G99</f>
        <v>-376.1874999999992</v>
      </c>
      <c r="Q99" s="26">
        <f>O99*E99</f>
        <v>-947.45541863581593</v>
      </c>
      <c r="R99" s="26">
        <f t="shared" si="24"/>
        <v>0</v>
      </c>
      <c r="S99" s="26">
        <f t="shared" si="35"/>
        <v>368876.89619645075</v>
      </c>
      <c r="T99" s="26">
        <f t="shared" si="25"/>
        <v>0.10246588647165769</v>
      </c>
      <c r="U99" s="26">
        <f t="shared" si="26"/>
        <v>947.45541863581593</v>
      </c>
      <c r="V99" s="26">
        <f t="shared" si="36"/>
        <v>117624.08989326788</v>
      </c>
      <c r="W99" s="28">
        <f t="shared" si="27"/>
        <v>3.2673384442372166E-2</v>
      </c>
      <c r="X99" s="28">
        <f>O99*E99</f>
        <v>-947.45541863581593</v>
      </c>
      <c r="Y99" s="28"/>
      <c r="Z99" s="28">
        <f t="shared" si="28"/>
        <v>852.70987677223434</v>
      </c>
      <c r="AA99" s="28">
        <f t="shared" si="29"/>
        <v>596.89691374056395</v>
      </c>
      <c r="AB99" s="28">
        <f t="shared" si="29"/>
        <v>417.82783961839476</v>
      </c>
      <c r="AC99" s="28">
        <f t="shared" si="30"/>
        <v>396.936447637475</v>
      </c>
      <c r="AD99" s="28">
        <f t="shared" si="30"/>
        <v>377.08962525560122</v>
      </c>
      <c r="AE99" s="28">
        <f>AD99*0.97</f>
        <v>365.77693649793315</v>
      </c>
      <c r="AF99" s="28">
        <f t="shared" si="37"/>
        <v>45410.241382612985</v>
      </c>
      <c r="AG99" s="26">
        <f t="shared" si="38"/>
        <v>72213.848510654905</v>
      </c>
      <c r="AH99" s="28">
        <f t="shared" si="31"/>
        <v>2.0059418411592696E-2</v>
      </c>
      <c r="AI99" s="28">
        <f t="shared" si="39"/>
        <v>2.0260385273213225E-2</v>
      </c>
    </row>
    <row r="100" spans="2:35" x14ac:dyDescent="0.25">
      <c r="B100" s="3" t="s">
        <v>47</v>
      </c>
      <c r="C100" s="3">
        <v>87</v>
      </c>
      <c r="D100" s="3">
        <v>87</v>
      </c>
      <c r="E100" s="3">
        <f t="shared" si="40"/>
        <v>9.6111111111111107</v>
      </c>
      <c r="F100" s="10">
        <v>34.6</v>
      </c>
      <c r="G100" s="26">
        <f t="shared" si="32"/>
        <v>-0.15277777777777699</v>
      </c>
      <c r="H100" s="26">
        <f t="shared" si="33"/>
        <v>-0.54999999999999716</v>
      </c>
      <c r="I100" s="26">
        <f>0.5*$C$5*$C$6*$C$7*E100^2</f>
        <v>32.946933206790121</v>
      </c>
      <c r="J100" s="26">
        <f t="shared" si="21"/>
        <v>4401.2399616402845</v>
      </c>
      <c r="K100" s="26">
        <f>0.5*$C$8*(E100)^2</f>
        <v>96230.048611111109</v>
      </c>
      <c r="L100" s="26">
        <f t="shared" si="22"/>
        <v>96230.048611111109</v>
      </c>
      <c r="M100" s="35" t="str">
        <f>IF((G100)&lt;0,"YES", "NO")</f>
        <v>YES</v>
      </c>
      <c r="N100" s="27">
        <f t="shared" si="23"/>
        <v>245.26962</v>
      </c>
      <c r="O100" s="26">
        <f t="shared" si="34"/>
        <v>-40.095946793208213</v>
      </c>
      <c r="P100" s="26">
        <f>$C$8*G100</f>
        <v>-318.31249999999835</v>
      </c>
      <c r="Q100" s="26">
        <f>O100*E100</f>
        <v>-385.36659973472337</v>
      </c>
      <c r="R100" s="26">
        <f t="shared" si="24"/>
        <v>0</v>
      </c>
      <c r="S100" s="26">
        <f t="shared" si="35"/>
        <v>368876.89619645075</v>
      </c>
      <c r="T100" s="26">
        <f t="shared" si="25"/>
        <v>0.10246588647165769</v>
      </c>
      <c r="U100" s="26">
        <f t="shared" si="26"/>
        <v>385.36659973472337</v>
      </c>
      <c r="V100" s="26">
        <f t="shared" si="36"/>
        <v>118009.45649300261</v>
      </c>
      <c r="W100" s="28">
        <f t="shared" si="27"/>
        <v>3.278043080571328E-2</v>
      </c>
      <c r="X100" s="28">
        <f>O100*E100</f>
        <v>-385.36659973472337</v>
      </c>
      <c r="Y100" s="28"/>
      <c r="Z100" s="28">
        <f t="shared" si="28"/>
        <v>346.82993976125101</v>
      </c>
      <c r="AA100" s="28">
        <f t="shared" si="29"/>
        <v>242.78095783287569</v>
      </c>
      <c r="AB100" s="28">
        <f t="shared" si="29"/>
        <v>169.94667048301298</v>
      </c>
      <c r="AC100" s="28">
        <f t="shared" si="30"/>
        <v>161.44933695886232</v>
      </c>
      <c r="AD100" s="28">
        <f t="shared" si="30"/>
        <v>153.37687011091919</v>
      </c>
      <c r="AE100" s="28">
        <f>AD100*0.97</f>
        <v>148.77556400759161</v>
      </c>
      <c r="AF100" s="28">
        <f t="shared" si="37"/>
        <v>45559.016946620577</v>
      </c>
      <c r="AG100" s="26">
        <f t="shared" si="38"/>
        <v>72450.439546382026</v>
      </c>
      <c r="AH100" s="28">
        <f t="shared" si="31"/>
        <v>2.0125138196314906E-2</v>
      </c>
      <c r="AI100" s="28">
        <f t="shared" si="39"/>
        <v>2.0327742049047037E-2</v>
      </c>
    </row>
    <row r="101" spans="2:35" x14ac:dyDescent="0.25">
      <c r="B101" s="3" t="s">
        <v>47</v>
      </c>
      <c r="C101" s="3">
        <v>88</v>
      </c>
      <c r="D101" s="3">
        <v>88</v>
      </c>
      <c r="E101" s="3">
        <f t="shared" si="40"/>
        <v>9.5</v>
      </c>
      <c r="F101" s="10">
        <v>34.200000000000003</v>
      </c>
      <c r="G101" s="26">
        <f t="shared" si="32"/>
        <v>-0.37500000000000039</v>
      </c>
      <c r="H101" s="26">
        <f t="shared" si="33"/>
        <v>-1.3500000000000014</v>
      </c>
      <c r="I101" s="26">
        <f>0.5*$C$5*$C$6*$C$7*E101^2</f>
        <v>32.189557749999999</v>
      </c>
      <c r="J101" s="26">
        <f t="shared" si="21"/>
        <v>10484.741551982999</v>
      </c>
      <c r="K101" s="26">
        <f>0.5*$C$8*(E101)^2</f>
        <v>94017.9375</v>
      </c>
      <c r="L101" s="26">
        <f t="shared" si="22"/>
        <v>94017.9375</v>
      </c>
      <c r="M101" s="35" t="str">
        <f>IF((G101)&lt;0,"YES", "NO")</f>
        <v>YES</v>
      </c>
      <c r="N101" s="27">
        <f t="shared" si="23"/>
        <v>245.26962</v>
      </c>
      <c r="O101" s="26">
        <f t="shared" si="34"/>
        <v>-503.85332225000082</v>
      </c>
      <c r="P101" s="26">
        <f>$C$8*G101</f>
        <v>-781.3125000000008</v>
      </c>
      <c r="Q101" s="26">
        <f>O101*E101</f>
        <v>-4786.6065613750079</v>
      </c>
      <c r="R101" s="26">
        <f t="shared" si="24"/>
        <v>0</v>
      </c>
      <c r="S101" s="26">
        <f t="shared" si="35"/>
        <v>368876.89619645075</v>
      </c>
      <c r="T101" s="26">
        <f t="shared" si="25"/>
        <v>0.10246588647165769</v>
      </c>
      <c r="U101" s="26">
        <f t="shared" si="26"/>
        <v>4786.6065613750079</v>
      </c>
      <c r="V101" s="26">
        <f t="shared" si="36"/>
        <v>122796.06305437762</v>
      </c>
      <c r="W101" s="28">
        <f t="shared" si="27"/>
        <v>3.4110044803118904E-2</v>
      </c>
      <c r="X101" s="28">
        <f>O101*E101</f>
        <v>-4786.6065613750079</v>
      </c>
      <c r="Y101" s="28"/>
      <c r="Z101" s="28">
        <f t="shared" si="28"/>
        <v>4307.9459052375068</v>
      </c>
      <c r="AA101" s="28">
        <f t="shared" si="29"/>
        <v>3015.5621336662548</v>
      </c>
      <c r="AB101" s="28">
        <f t="shared" si="29"/>
        <v>2110.8934935663783</v>
      </c>
      <c r="AC101" s="28">
        <f t="shared" si="30"/>
        <v>2005.3488188880592</v>
      </c>
      <c r="AD101" s="28">
        <f t="shared" si="30"/>
        <v>1905.0813779436562</v>
      </c>
      <c r="AE101" s="28">
        <f>AD101*0.97</f>
        <v>1847.9289366053465</v>
      </c>
      <c r="AF101" s="28">
        <f t="shared" si="37"/>
        <v>47406.945883225926</v>
      </c>
      <c r="AG101" s="26">
        <f t="shared" si="38"/>
        <v>75389.117171151694</v>
      </c>
      <c r="AH101" s="28">
        <f t="shared" si="31"/>
        <v>2.0941438189568173E-2</v>
      </c>
      <c r="AI101" s="28">
        <f t="shared" si="39"/>
        <v>2.1144715610058644E-2</v>
      </c>
    </row>
    <row r="102" spans="2:35" x14ac:dyDescent="0.25">
      <c r="B102" s="3" t="s">
        <v>47</v>
      </c>
      <c r="C102" s="3">
        <v>89</v>
      </c>
      <c r="D102" s="3">
        <v>89</v>
      </c>
      <c r="E102" s="3">
        <f t="shared" si="40"/>
        <v>8.8611111111111107</v>
      </c>
      <c r="F102" s="10">
        <v>31.9</v>
      </c>
      <c r="G102" s="26">
        <f t="shared" si="32"/>
        <v>-0.95833333333333359</v>
      </c>
      <c r="H102" s="26">
        <f t="shared" si="33"/>
        <v>-3.4500000000000011</v>
      </c>
      <c r="I102" s="26">
        <f>0.5*$C$5*$C$6*$C$7*E102^2</f>
        <v>28.00555372762345</v>
      </c>
      <c r="J102" s="26">
        <f t="shared" si="21"/>
        <v>4437.9765263289119</v>
      </c>
      <c r="K102" s="26">
        <f>0.5*$C$8*(E102)^2</f>
        <v>81797.470486111109</v>
      </c>
      <c r="L102" s="26">
        <f t="shared" si="22"/>
        <v>81797.470486111109</v>
      </c>
      <c r="M102" s="35" t="str">
        <f>IF((G102)&lt;0,"YES", "NO")</f>
        <v>YES</v>
      </c>
      <c r="N102" s="27">
        <f t="shared" si="23"/>
        <v>245.26962</v>
      </c>
      <c r="O102" s="26">
        <f t="shared" si="34"/>
        <v>-1723.412326272377</v>
      </c>
      <c r="P102" s="26">
        <f>$C$8*G102</f>
        <v>-1996.6875000000005</v>
      </c>
      <c r="Q102" s="26">
        <f>O102*E102</f>
        <v>-15271.348113358006</v>
      </c>
      <c r="R102" s="26">
        <f t="shared" si="24"/>
        <v>0</v>
      </c>
      <c r="S102" s="26">
        <f t="shared" si="35"/>
        <v>368876.89619645075</v>
      </c>
      <c r="T102" s="26">
        <f t="shared" si="25"/>
        <v>0.10246588647165769</v>
      </c>
      <c r="U102" s="26">
        <f t="shared" si="26"/>
        <v>15271.348113358006</v>
      </c>
      <c r="V102" s="26">
        <f t="shared" si="36"/>
        <v>138067.41116773564</v>
      </c>
      <c r="W102" s="28">
        <f t="shared" si="27"/>
        <v>3.8352089339351268E-2</v>
      </c>
      <c r="X102" s="28">
        <f>O102*E102</f>
        <v>-15271.348113358006</v>
      </c>
      <c r="Y102" s="28"/>
      <c r="Z102" s="28">
        <f t="shared" si="28"/>
        <v>13744.213302022206</v>
      </c>
      <c r="AA102" s="28">
        <f t="shared" si="29"/>
        <v>9620.949311415543</v>
      </c>
      <c r="AB102" s="28">
        <f t="shared" si="29"/>
        <v>6734.6645179908801</v>
      </c>
      <c r="AC102" s="28">
        <f t="shared" si="30"/>
        <v>6397.9312920913362</v>
      </c>
      <c r="AD102" s="28">
        <f t="shared" si="30"/>
        <v>6078.034727486769</v>
      </c>
      <c r="AE102" s="28">
        <f>AD102*0.97</f>
        <v>5895.693685662166</v>
      </c>
      <c r="AF102" s="28">
        <f t="shared" si="37"/>
        <v>53302.639568888095</v>
      </c>
      <c r="AG102" s="26">
        <f t="shared" si="38"/>
        <v>84764.771598847554</v>
      </c>
      <c r="AH102" s="28">
        <f t="shared" si="31"/>
        <v>2.3545788725184674E-2</v>
      </c>
      <c r="AI102" s="28">
        <f t="shared" si="39"/>
        <v>2.3757235881285262E-2</v>
      </c>
    </row>
    <row r="103" spans="2:35" x14ac:dyDescent="0.25">
      <c r="B103" s="3" t="s">
        <v>47</v>
      </c>
      <c r="C103" s="3">
        <v>90</v>
      </c>
      <c r="D103" s="3">
        <v>90</v>
      </c>
      <c r="E103" s="3">
        <f t="shared" si="40"/>
        <v>7.583333333333333</v>
      </c>
      <c r="F103" s="10">
        <v>27.3</v>
      </c>
      <c r="G103" s="26">
        <f t="shared" si="32"/>
        <v>-1.3749999999999998</v>
      </c>
      <c r="H103" s="26">
        <f t="shared" si="33"/>
        <v>-4.9499999999999993</v>
      </c>
      <c r="I103" s="26">
        <f>0.5*$C$5*$C$6*$C$7*E103^2</f>
        <v>20.511059381944442</v>
      </c>
      <c r="J103" s="26">
        <f t="shared" si="21"/>
        <v>-3075.0466660586608</v>
      </c>
      <c r="K103" s="26">
        <f>0.5*$C$8*(E103)^2</f>
        <v>59907.859375</v>
      </c>
      <c r="L103" s="26">
        <f t="shared" si="22"/>
        <v>59907.859375</v>
      </c>
      <c r="M103" s="35" t="str">
        <f>IF((G103)&lt;0,"YES", "NO")</f>
        <v>YES</v>
      </c>
      <c r="N103" s="27">
        <f t="shared" si="23"/>
        <v>245.26962</v>
      </c>
      <c r="O103" s="26">
        <f t="shared" si="34"/>
        <v>-2599.031820618055</v>
      </c>
      <c r="P103" s="26">
        <f>$C$8*G103</f>
        <v>-2864.8124999999995</v>
      </c>
      <c r="Q103" s="26">
        <f>O103*E103</f>
        <v>-19709.324639686918</v>
      </c>
      <c r="R103" s="26">
        <f t="shared" si="24"/>
        <v>0</v>
      </c>
      <c r="S103" s="26">
        <f t="shared" si="35"/>
        <v>368876.89619645075</v>
      </c>
      <c r="T103" s="26">
        <f t="shared" si="25"/>
        <v>0.10246588647165769</v>
      </c>
      <c r="U103" s="26">
        <f t="shared" si="26"/>
        <v>19709.324639686918</v>
      </c>
      <c r="V103" s="26">
        <f t="shared" si="36"/>
        <v>157776.73580742255</v>
      </c>
      <c r="W103" s="28">
        <f t="shared" si="27"/>
        <v>4.3826906119114217E-2</v>
      </c>
      <c r="X103" s="28">
        <f>O103*E103</f>
        <v>-19709.324639686918</v>
      </c>
      <c r="Y103" s="28"/>
      <c r="Z103" s="28">
        <f t="shared" si="28"/>
        <v>17738.392175718225</v>
      </c>
      <c r="AA103" s="28">
        <f t="shared" si="29"/>
        <v>12416.874523002756</v>
      </c>
      <c r="AB103" s="28">
        <f t="shared" si="29"/>
        <v>8691.8121661019286</v>
      </c>
      <c r="AC103" s="28">
        <f t="shared" si="30"/>
        <v>8257.2215577968309</v>
      </c>
      <c r="AD103" s="28">
        <f t="shared" si="30"/>
        <v>7844.360479906989</v>
      </c>
      <c r="AE103" s="28">
        <f>AD103*0.97</f>
        <v>7609.0296655097791</v>
      </c>
      <c r="AF103" s="28">
        <f t="shared" si="37"/>
        <v>60911.669234397872</v>
      </c>
      <c r="AG103" s="26">
        <f t="shared" si="38"/>
        <v>96865.066573024669</v>
      </c>
      <c r="AH103" s="28">
        <f t="shared" si="31"/>
        <v>2.6906984462521644E-2</v>
      </c>
      <c r="AI103" s="28">
        <f t="shared" si="39"/>
        <v>2.7144556821334497E-2</v>
      </c>
    </row>
    <row r="104" spans="2:35" x14ac:dyDescent="0.25">
      <c r="B104" s="3" t="s">
        <v>47</v>
      </c>
      <c r="C104" s="3">
        <v>91</v>
      </c>
      <c r="D104" s="3">
        <v>91</v>
      </c>
      <c r="E104" s="3">
        <f t="shared" si="40"/>
        <v>6.1111111111111107</v>
      </c>
      <c r="F104" s="10">
        <v>22</v>
      </c>
      <c r="G104" s="26">
        <f t="shared" si="32"/>
        <v>-1.4305555555555556</v>
      </c>
      <c r="H104" s="26">
        <f t="shared" si="33"/>
        <v>-5.15</v>
      </c>
      <c r="I104" s="26">
        <f>0.5*$C$5*$C$6*$C$7*E104^2</f>
        <v>13.320120679012344</v>
      </c>
      <c r="J104" s="26">
        <f t="shared" si="21"/>
        <v>-7171.4081884216357</v>
      </c>
      <c r="K104" s="26">
        <f>0.5*$C$8*(E104)^2</f>
        <v>38904.861111111109</v>
      </c>
      <c r="L104" s="26">
        <f t="shared" si="22"/>
        <v>38904.861111111109</v>
      </c>
      <c r="M104" s="35" t="str">
        <f>IF((G104)&lt;0,"YES", "NO")</f>
        <v>YES</v>
      </c>
      <c r="N104" s="27">
        <f t="shared" si="23"/>
        <v>245.26962</v>
      </c>
      <c r="O104" s="26">
        <f t="shared" si="34"/>
        <v>-2721.9727593209877</v>
      </c>
      <c r="P104" s="26">
        <f>$C$8*G104</f>
        <v>-2980.5625</v>
      </c>
      <c r="Q104" s="26">
        <f>O104*E104</f>
        <v>-16634.277973628257</v>
      </c>
      <c r="R104" s="26">
        <f t="shared" si="24"/>
        <v>0</v>
      </c>
      <c r="S104" s="26">
        <f t="shared" si="35"/>
        <v>368876.89619645075</v>
      </c>
      <c r="T104" s="26">
        <f t="shared" si="25"/>
        <v>0.10246588647165769</v>
      </c>
      <c r="U104" s="26">
        <f t="shared" si="26"/>
        <v>16634.277973628257</v>
      </c>
      <c r="V104" s="26">
        <f t="shared" si="36"/>
        <v>174411.0137810508</v>
      </c>
      <c r="W104" s="28">
        <f t="shared" si="27"/>
        <v>4.8447542586072728E-2</v>
      </c>
      <c r="X104" s="28">
        <f>O104*E104</f>
        <v>-16634.277973628257</v>
      </c>
      <c r="Y104" s="28"/>
      <c r="Z104" s="28">
        <f t="shared" si="28"/>
        <v>14970.850176265432</v>
      </c>
      <c r="AA104" s="28">
        <f t="shared" si="29"/>
        <v>10479.595123385801</v>
      </c>
      <c r="AB104" s="28">
        <f t="shared" si="29"/>
        <v>7335.7165863700602</v>
      </c>
      <c r="AC104" s="28">
        <f t="shared" si="30"/>
        <v>6968.9307570515566</v>
      </c>
      <c r="AD104" s="28">
        <f t="shared" si="30"/>
        <v>6620.4842191989783</v>
      </c>
      <c r="AE104" s="28">
        <f>AD104*0.97</f>
        <v>6421.8696926230086</v>
      </c>
      <c r="AF104" s="28">
        <f t="shared" si="37"/>
        <v>67333.538927020883</v>
      </c>
      <c r="AG104" s="26">
        <f t="shared" si="38"/>
        <v>107077.47485402992</v>
      </c>
      <c r="AH104" s="28">
        <f t="shared" si="31"/>
        <v>2.9743766810002722E-2</v>
      </c>
      <c r="AI104" s="28">
        <f t="shared" si="39"/>
        <v>3.0015212378216069E-2</v>
      </c>
    </row>
    <row r="105" spans="2:35" x14ac:dyDescent="0.25">
      <c r="B105" s="3" t="s">
        <v>47</v>
      </c>
      <c r="C105" s="3">
        <v>92</v>
      </c>
      <c r="D105" s="3">
        <v>92</v>
      </c>
      <c r="E105" s="3">
        <f t="shared" si="40"/>
        <v>4.7222222222222223</v>
      </c>
      <c r="F105" s="10">
        <v>17</v>
      </c>
      <c r="G105" s="26">
        <f t="shared" si="32"/>
        <v>-1.0833333333333335</v>
      </c>
      <c r="H105" s="26">
        <f t="shared" si="33"/>
        <v>-3.9000000000000004</v>
      </c>
      <c r="I105" s="26">
        <f>0.5*$C$5*$C$6*$C$7*E105^2</f>
        <v>7.9535431327160486</v>
      </c>
      <c r="J105" s="26">
        <f t="shared" si="21"/>
        <v>-4745.093089863858</v>
      </c>
      <c r="K105" s="26">
        <f>0.5*$C$8*(E105)^2</f>
        <v>23230.381944444445</v>
      </c>
      <c r="L105" s="26">
        <f t="shared" si="22"/>
        <v>23230.381944444445</v>
      </c>
      <c r="M105" s="35" t="str">
        <f>IF((G105)&lt;0,"YES", "NO")</f>
        <v>YES</v>
      </c>
      <c r="N105" s="27">
        <f t="shared" si="23"/>
        <v>245.26962</v>
      </c>
      <c r="O105" s="26">
        <f t="shared" si="34"/>
        <v>-2003.9018368672844</v>
      </c>
      <c r="P105" s="26">
        <f>$C$8*G105</f>
        <v>-2257.1250000000005</v>
      </c>
      <c r="Q105" s="26">
        <f>O105*E105</f>
        <v>-9462.8697852066216</v>
      </c>
      <c r="R105" s="26">
        <f t="shared" si="24"/>
        <v>0</v>
      </c>
      <c r="S105" s="26">
        <f t="shared" si="35"/>
        <v>368876.89619645075</v>
      </c>
      <c r="T105" s="26">
        <f t="shared" si="25"/>
        <v>0.10246588647165769</v>
      </c>
      <c r="U105" s="26">
        <f t="shared" si="26"/>
        <v>9462.8697852066216</v>
      </c>
      <c r="V105" s="26">
        <f t="shared" si="36"/>
        <v>183873.88356625743</v>
      </c>
      <c r="W105" s="28">
        <f t="shared" si="27"/>
        <v>5.1076119629267856E-2</v>
      </c>
      <c r="X105" s="28">
        <f>O105*E105</f>
        <v>-9462.8697852066216</v>
      </c>
      <c r="Y105" s="28"/>
      <c r="Z105" s="28">
        <f t="shared" si="28"/>
        <v>8516.5828066859594</v>
      </c>
      <c r="AA105" s="28">
        <f t="shared" si="29"/>
        <v>5961.6079646801709</v>
      </c>
      <c r="AB105" s="28">
        <f t="shared" si="29"/>
        <v>4173.125575276119</v>
      </c>
      <c r="AC105" s="28">
        <f t="shared" si="30"/>
        <v>3964.4692965123127</v>
      </c>
      <c r="AD105" s="28">
        <f t="shared" si="30"/>
        <v>3766.2458316866969</v>
      </c>
      <c r="AE105" s="28">
        <f>AD105*0.97</f>
        <v>3653.2584567360959</v>
      </c>
      <c r="AF105" s="28">
        <f t="shared" si="37"/>
        <v>70986.797383756973</v>
      </c>
      <c r="AG105" s="26">
        <f t="shared" si="38"/>
        <v>112887.08618250045</v>
      </c>
      <c r="AH105" s="28">
        <f t="shared" si="31"/>
        <v>3.1357549025602609E-2</v>
      </c>
      <c r="AI105" s="28">
        <f t="shared" si="39"/>
        <v>3.1657701149384772E-2</v>
      </c>
    </row>
    <row r="106" spans="2:35" x14ac:dyDescent="0.25">
      <c r="B106" s="3" t="s">
        <v>47</v>
      </c>
      <c r="C106" s="3">
        <v>93</v>
      </c>
      <c r="D106" s="3">
        <v>93</v>
      </c>
      <c r="E106" s="3">
        <f t="shared" si="40"/>
        <v>3.9444444444444442</v>
      </c>
      <c r="F106" s="10">
        <v>14.2</v>
      </c>
      <c r="G106" s="26">
        <f t="shared" si="32"/>
        <v>-0.69444444444444442</v>
      </c>
      <c r="H106" s="26">
        <f t="shared" si="33"/>
        <v>-2.5</v>
      </c>
      <c r="I106" s="26">
        <f>0.5*$C$5*$C$6*$C$7*E106^2</f>
        <v>5.5493163919753075</v>
      </c>
      <c r="J106" s="26">
        <f t="shared" si="21"/>
        <v>-629.17713237980206</v>
      </c>
      <c r="K106" s="26">
        <f>0.5*$C$8*(E106)^2</f>
        <v>16208.215277777776</v>
      </c>
      <c r="L106" s="26">
        <f t="shared" si="22"/>
        <v>16208.215277777776</v>
      </c>
      <c r="M106" s="35" t="str">
        <f>IF((G106)&lt;0,"YES", "NO")</f>
        <v>YES</v>
      </c>
      <c r="N106" s="27">
        <f t="shared" si="23"/>
        <v>245.26962</v>
      </c>
      <c r="O106" s="26">
        <f t="shared" si="34"/>
        <v>-1196.0560636080247</v>
      </c>
      <c r="P106" s="26">
        <f>$C$8*G106</f>
        <v>-1446.875</v>
      </c>
      <c r="Q106" s="26">
        <f>O106*E106</f>
        <v>-4717.7766953427636</v>
      </c>
      <c r="R106" s="26">
        <f t="shared" si="24"/>
        <v>0</v>
      </c>
      <c r="S106" s="26">
        <f t="shared" si="35"/>
        <v>368876.89619645075</v>
      </c>
      <c r="T106" s="26">
        <f t="shared" si="25"/>
        <v>0.10246588647165769</v>
      </c>
      <c r="U106" s="26">
        <f t="shared" si="26"/>
        <v>4717.7766953427636</v>
      </c>
      <c r="V106" s="26">
        <f t="shared" si="36"/>
        <v>188591.66026160019</v>
      </c>
      <c r="W106" s="28">
        <f t="shared" si="27"/>
        <v>5.2386614204146774E-2</v>
      </c>
      <c r="X106" s="28">
        <f>O106*E106</f>
        <v>-4717.7766953427636</v>
      </c>
      <c r="Y106" s="28"/>
      <c r="Z106" s="28">
        <f t="shared" si="28"/>
        <v>4245.9990258084872</v>
      </c>
      <c r="AA106" s="28">
        <f t="shared" si="29"/>
        <v>2972.199318065941</v>
      </c>
      <c r="AB106" s="28">
        <f t="shared" si="29"/>
        <v>2080.5395226461587</v>
      </c>
      <c r="AC106" s="28">
        <f t="shared" si="30"/>
        <v>1976.5125465138508</v>
      </c>
      <c r="AD106" s="28">
        <f t="shared" si="30"/>
        <v>1877.6869191881581</v>
      </c>
      <c r="AE106" s="28">
        <f>AD106*0.97</f>
        <v>1821.3563116125133</v>
      </c>
      <c r="AF106" s="28">
        <f t="shared" si="37"/>
        <v>72808.153695369489</v>
      </c>
      <c r="AG106" s="26">
        <f t="shared" si="38"/>
        <v>115783.5065662307</v>
      </c>
      <c r="AH106" s="28">
        <f t="shared" si="31"/>
        <v>3.2162110886954427E-2</v>
      </c>
      <c r="AI106" s="28">
        <f t="shared" si="39"/>
        <v>3.2478687898448273E-2</v>
      </c>
    </row>
    <row r="107" spans="2:35" x14ac:dyDescent="0.25">
      <c r="B107" s="3" t="s">
        <v>47</v>
      </c>
      <c r="C107" s="3">
        <v>94</v>
      </c>
      <c r="D107" s="3">
        <v>94</v>
      </c>
      <c r="E107" s="3">
        <f t="shared" si="40"/>
        <v>3.333333333333333</v>
      </c>
      <c r="F107" s="10">
        <v>12</v>
      </c>
      <c r="G107" s="26">
        <f t="shared" si="32"/>
        <v>-0.70833333333333326</v>
      </c>
      <c r="H107" s="26">
        <f t="shared" si="33"/>
        <v>-2.5499999999999998</v>
      </c>
      <c r="I107" s="26">
        <f>0.5*$C$5*$C$6*$C$7*E107^2</f>
        <v>3.9630111111111099</v>
      </c>
      <c r="J107" s="26">
        <f t="shared" si="21"/>
        <v>-179.19817464122389</v>
      </c>
      <c r="K107" s="26">
        <f>0.5*$C$8*(E107)^2</f>
        <v>11574.999999999998</v>
      </c>
      <c r="L107" s="26">
        <f t="shared" si="22"/>
        <v>11574.999999999998</v>
      </c>
      <c r="M107" s="35" t="str">
        <f>IF((G107)&lt;0,"YES", "NO")</f>
        <v>YES</v>
      </c>
      <c r="N107" s="27">
        <f t="shared" si="23"/>
        <v>245.26962</v>
      </c>
      <c r="O107" s="26">
        <f t="shared" si="34"/>
        <v>-1226.5798688888885</v>
      </c>
      <c r="P107" s="26">
        <f>$C$8*G107</f>
        <v>-1475.8124999999998</v>
      </c>
      <c r="Q107" s="26">
        <f>O107*E107</f>
        <v>-4088.5995629629615</v>
      </c>
      <c r="R107" s="26">
        <f t="shared" si="24"/>
        <v>0</v>
      </c>
      <c r="S107" s="26">
        <f t="shared" si="35"/>
        <v>368876.89619645075</v>
      </c>
      <c r="T107" s="26">
        <f t="shared" si="25"/>
        <v>0.10246588647165769</v>
      </c>
      <c r="U107" s="26">
        <f t="shared" si="26"/>
        <v>4088.5995629629615</v>
      </c>
      <c r="V107" s="26">
        <f t="shared" si="36"/>
        <v>192680.25982456317</v>
      </c>
      <c r="W107" s="28">
        <f t="shared" si="27"/>
        <v>5.3522337213547502E-2</v>
      </c>
      <c r="X107" s="28">
        <f>O107*E107</f>
        <v>-4088.5995629629615</v>
      </c>
      <c r="Y107" s="28"/>
      <c r="Z107" s="28">
        <f t="shared" si="28"/>
        <v>3679.7396066666656</v>
      </c>
      <c r="AA107" s="28">
        <f t="shared" si="29"/>
        <v>2575.817724666666</v>
      </c>
      <c r="AB107" s="28">
        <f t="shared" si="29"/>
        <v>1803.072407266666</v>
      </c>
      <c r="AC107" s="28">
        <f t="shared" si="30"/>
        <v>1712.9187869033326</v>
      </c>
      <c r="AD107" s="28">
        <f t="shared" si="30"/>
        <v>1627.2728475581659</v>
      </c>
      <c r="AE107" s="28">
        <f>AD107*0.97</f>
        <v>1578.4546621314209</v>
      </c>
      <c r="AF107" s="28">
        <f t="shared" si="37"/>
        <v>74386.608357500911</v>
      </c>
      <c r="AG107" s="26">
        <f t="shared" si="38"/>
        <v>118293.65146706226</v>
      </c>
      <c r="AH107" s="28">
        <f t="shared" si="31"/>
        <v>3.2859373917217619E-2</v>
      </c>
      <c r="AI107" s="28">
        <f t="shared" si="39"/>
        <v>3.3184160796202102E-2</v>
      </c>
    </row>
    <row r="108" spans="2:35" x14ac:dyDescent="0.25">
      <c r="B108" s="3" t="s">
        <v>47</v>
      </c>
      <c r="C108" s="3">
        <v>95</v>
      </c>
      <c r="D108" s="3">
        <v>95</v>
      </c>
      <c r="E108" s="3">
        <f t="shared" si="40"/>
        <v>2.5277777777777777</v>
      </c>
      <c r="F108" s="10">
        <v>9.1</v>
      </c>
      <c r="G108" s="26">
        <f t="shared" si="32"/>
        <v>-0.86111111111111116</v>
      </c>
      <c r="H108" s="26">
        <f t="shared" si="33"/>
        <v>-3.1</v>
      </c>
      <c r="I108" s="26">
        <f>0.5*$C$5*$C$6*$C$7*E108^2</f>
        <v>2.2790065979938268</v>
      </c>
      <c r="J108" s="26">
        <f t="shared" si="21"/>
        <v>-1741.8655427351468</v>
      </c>
      <c r="K108" s="26">
        <f>0.5*$C$8*(E108)^2</f>
        <v>6656.4288194444434</v>
      </c>
      <c r="L108" s="26">
        <f t="shared" si="22"/>
        <v>6656.4288194444434</v>
      </c>
      <c r="M108" s="35" t="str">
        <f>IF((G108)&lt;0,"YES", "NO")</f>
        <v>YES</v>
      </c>
      <c r="N108" s="27">
        <f t="shared" si="23"/>
        <v>245.26962</v>
      </c>
      <c r="O108" s="26">
        <f t="shared" si="34"/>
        <v>-1546.5763734020061</v>
      </c>
      <c r="P108" s="26">
        <f>$C$8*G108</f>
        <v>-1794.125</v>
      </c>
      <c r="Q108" s="26">
        <f>O108*E108</f>
        <v>-3909.4013883217376</v>
      </c>
      <c r="R108" s="26">
        <f t="shared" si="24"/>
        <v>0</v>
      </c>
      <c r="S108" s="26">
        <f t="shared" si="35"/>
        <v>368876.89619645075</v>
      </c>
      <c r="T108" s="26">
        <f t="shared" si="25"/>
        <v>0.10246588647165769</v>
      </c>
      <c r="U108" s="26">
        <f t="shared" si="26"/>
        <v>3909.4013883217376</v>
      </c>
      <c r="V108" s="26">
        <f t="shared" si="36"/>
        <v>196589.66121288491</v>
      </c>
      <c r="W108" s="28">
        <f t="shared" si="27"/>
        <v>5.4608282912392739E-2</v>
      </c>
      <c r="X108" s="28">
        <f>O108*E108</f>
        <v>-3909.4013883217376</v>
      </c>
      <c r="Y108" s="28"/>
      <c r="Z108" s="28">
        <f t="shared" si="28"/>
        <v>3518.4612494895641</v>
      </c>
      <c r="AA108" s="28">
        <f t="shared" si="29"/>
        <v>2462.9228746426948</v>
      </c>
      <c r="AB108" s="28">
        <f t="shared" si="29"/>
        <v>1724.0460122498862</v>
      </c>
      <c r="AC108" s="28">
        <f t="shared" si="30"/>
        <v>1637.8437116373918</v>
      </c>
      <c r="AD108" s="28">
        <f t="shared" si="30"/>
        <v>1555.9515260555222</v>
      </c>
      <c r="AE108" s="28">
        <f>AD108*0.97</f>
        <v>1509.2729802738565</v>
      </c>
      <c r="AF108" s="28">
        <f t="shared" si="37"/>
        <v>75895.881337774772</v>
      </c>
      <c r="AG108" s="26">
        <f t="shared" si="38"/>
        <v>120693.77987511014</v>
      </c>
      <c r="AH108" s="28">
        <f t="shared" si="31"/>
        <v>3.3526076786148343E-2</v>
      </c>
      <c r="AI108" s="28">
        <f t="shared" si="39"/>
        <v>3.3857918394110363E-2</v>
      </c>
    </row>
    <row r="109" spans="2:35" x14ac:dyDescent="0.25">
      <c r="B109" s="3" t="s">
        <v>47</v>
      </c>
      <c r="C109" s="3">
        <v>96</v>
      </c>
      <c r="D109" s="3">
        <v>96</v>
      </c>
      <c r="E109" s="3">
        <f t="shared" si="40"/>
        <v>1.6111111111111109</v>
      </c>
      <c r="F109" s="10">
        <v>5.8</v>
      </c>
      <c r="G109" s="26">
        <f t="shared" si="32"/>
        <v>-0.76388888888888884</v>
      </c>
      <c r="H109" s="26">
        <f t="shared" si="33"/>
        <v>-2.75</v>
      </c>
      <c r="I109" s="26">
        <f>0.5*$C$5*$C$6*$C$7*E109^2</f>
        <v>0.92580342901234536</v>
      </c>
      <c r="J109" s="26">
        <f t="shared" si="21"/>
        <v>-1371.412136586591</v>
      </c>
      <c r="K109" s="26">
        <f>0.5*$C$8*(E109)^2</f>
        <v>2704.0486111111104</v>
      </c>
      <c r="L109" s="26">
        <f t="shared" si="22"/>
        <v>2704.0486111111104</v>
      </c>
      <c r="M109" s="35" t="str">
        <f>IF((G109)&lt;0,"YES", "NO")</f>
        <v>YES</v>
      </c>
      <c r="N109" s="27">
        <f t="shared" si="23"/>
        <v>245.26962</v>
      </c>
      <c r="O109" s="26">
        <f t="shared" si="34"/>
        <v>-1345.3670765709876</v>
      </c>
      <c r="P109" s="26">
        <f>$C$8*G109</f>
        <v>-1591.5625</v>
      </c>
      <c r="Q109" s="26">
        <f>O109*E109</f>
        <v>-2167.5358455865908</v>
      </c>
      <c r="R109" s="26">
        <f t="shared" si="24"/>
        <v>0</v>
      </c>
      <c r="S109" s="26">
        <f t="shared" si="35"/>
        <v>368876.89619645075</v>
      </c>
      <c r="T109" s="26">
        <f t="shared" si="25"/>
        <v>0.10246588647165769</v>
      </c>
      <c r="U109" s="26">
        <f t="shared" si="26"/>
        <v>2167.5358455865908</v>
      </c>
      <c r="V109" s="26">
        <f t="shared" si="36"/>
        <v>198757.1970584715</v>
      </c>
      <c r="W109" s="28">
        <f t="shared" si="27"/>
        <v>5.5210376684508095E-2</v>
      </c>
      <c r="X109" s="28">
        <f>O109*E109</f>
        <v>-2167.5358455865908</v>
      </c>
      <c r="Y109" s="28"/>
      <c r="Z109" s="28">
        <f t="shared" si="28"/>
        <v>1950.7822610279318</v>
      </c>
      <c r="AA109" s="28">
        <f t="shared" si="29"/>
        <v>1365.5475827195521</v>
      </c>
      <c r="AB109" s="28">
        <f t="shared" si="29"/>
        <v>955.88330790368639</v>
      </c>
      <c r="AC109" s="28">
        <f t="shared" si="30"/>
        <v>908.08914250850205</v>
      </c>
      <c r="AD109" s="28">
        <f t="shared" si="30"/>
        <v>862.68468538307695</v>
      </c>
      <c r="AE109" s="28">
        <f>AD109*0.97</f>
        <v>836.8041448215846</v>
      </c>
      <c r="AF109" s="28">
        <f t="shared" si="37"/>
        <v>76732.685482596353</v>
      </c>
      <c r="AG109" s="26">
        <f t="shared" si="38"/>
        <v>122024.51157587515</v>
      </c>
      <c r="AH109" s="28">
        <f t="shared" si="31"/>
        <v>3.3895724776523445E-2</v>
      </c>
      <c r="AI109" s="28">
        <f t="shared" si="39"/>
        <v>3.4234303960464549E-2</v>
      </c>
    </row>
    <row r="110" spans="2:35" x14ac:dyDescent="0.25">
      <c r="B110" s="3" t="s">
        <v>47</v>
      </c>
      <c r="C110" s="3">
        <v>97</v>
      </c>
      <c r="D110" s="3">
        <v>97</v>
      </c>
      <c r="E110" s="3">
        <f t="shared" si="40"/>
        <v>1</v>
      </c>
      <c r="F110" s="10">
        <v>3.6</v>
      </c>
      <c r="G110" s="26">
        <f t="shared" si="32"/>
        <v>-0.49999999999999994</v>
      </c>
      <c r="H110" s="26">
        <f t="shared" si="33"/>
        <v>-1.7999999999999998</v>
      </c>
      <c r="I110" s="26">
        <f>0.5*$C$5*$C$6*$C$7*E110^2</f>
        <v>0.35667099999999996</v>
      </c>
      <c r="J110" s="26">
        <f t="shared" si="21"/>
        <v>-309.46709973748256</v>
      </c>
      <c r="K110" s="26">
        <f>0.5*$C$8*(E110)^2</f>
        <v>1041.75</v>
      </c>
      <c r="L110" s="26">
        <f t="shared" si="22"/>
        <v>1041.75</v>
      </c>
      <c r="M110" s="35" t="str">
        <f>IF((G110)&lt;0,"YES", "NO")</f>
        <v>YES</v>
      </c>
      <c r="N110" s="27">
        <f t="shared" si="23"/>
        <v>245.26962</v>
      </c>
      <c r="O110" s="26">
        <f t="shared" si="34"/>
        <v>-796.12370899999974</v>
      </c>
      <c r="P110" s="26">
        <f>$C$8*G110</f>
        <v>-1041.7499999999998</v>
      </c>
      <c r="Q110" s="26">
        <f>O110*E110</f>
        <v>-796.12370899999974</v>
      </c>
      <c r="R110" s="26">
        <f t="shared" si="24"/>
        <v>0</v>
      </c>
      <c r="S110" s="26">
        <f t="shared" si="35"/>
        <v>368876.89619645075</v>
      </c>
      <c r="T110" s="26">
        <f t="shared" si="25"/>
        <v>0.10246588647165769</v>
      </c>
      <c r="U110" s="26">
        <f t="shared" si="26"/>
        <v>796.12370899999974</v>
      </c>
      <c r="V110" s="26">
        <f t="shared" si="36"/>
        <v>199553.32076747151</v>
      </c>
      <c r="W110" s="28">
        <f t="shared" si="27"/>
        <v>5.5431522336146698E-2</v>
      </c>
      <c r="X110" s="28">
        <f>O110*E110</f>
        <v>-796.12370899999974</v>
      </c>
      <c r="Y110" s="28"/>
      <c r="Z110" s="28">
        <f t="shared" si="28"/>
        <v>716.51133809999976</v>
      </c>
      <c r="AA110" s="28">
        <f t="shared" si="29"/>
        <v>501.55793666999978</v>
      </c>
      <c r="AB110" s="28">
        <f t="shared" si="29"/>
        <v>351.0905556689998</v>
      </c>
      <c r="AC110" s="28">
        <f t="shared" si="30"/>
        <v>333.5360278855498</v>
      </c>
      <c r="AD110" s="28">
        <f t="shared" si="30"/>
        <v>316.8592264912723</v>
      </c>
      <c r="AE110" s="28">
        <f>AD110*0.97</f>
        <v>307.35344969653414</v>
      </c>
      <c r="AF110" s="28">
        <f t="shared" si="37"/>
        <v>77040.038932292882</v>
      </c>
      <c r="AG110" s="26">
        <f t="shared" si="38"/>
        <v>122513.28183517863</v>
      </c>
      <c r="AH110" s="28">
        <f t="shared" si="31"/>
        <v>3.4031494401612246E-2</v>
      </c>
      <c r="AI110" s="28">
        <f t="shared" si="39"/>
        <v>3.4373837441216894E-2</v>
      </c>
    </row>
    <row r="111" spans="2:35" x14ac:dyDescent="0.25">
      <c r="B111" s="3" t="s">
        <v>47</v>
      </c>
      <c r="C111" s="3">
        <v>98</v>
      </c>
      <c r="D111" s="3">
        <v>98</v>
      </c>
      <c r="E111" s="3">
        <f t="shared" si="40"/>
        <v>0.61111111111111116</v>
      </c>
      <c r="F111" s="10">
        <v>2.2000000000000002</v>
      </c>
      <c r="G111" s="26">
        <f t="shared" si="32"/>
        <v>-0.5</v>
      </c>
      <c r="H111" s="26">
        <f t="shared" si="33"/>
        <v>-1.8</v>
      </c>
      <c r="I111" s="26">
        <f>0.5*$C$5*$C$6*$C$7*E111^2</f>
        <v>0.13320120679012346</v>
      </c>
      <c r="J111" s="26">
        <f t="shared" si="21"/>
        <v>-486.65660926251718</v>
      </c>
      <c r="K111" s="26">
        <f>0.5*$C$8*(E111)^2</f>
        <v>389.04861111111114</v>
      </c>
      <c r="L111" s="26">
        <f t="shared" si="22"/>
        <v>389.04861111111114</v>
      </c>
      <c r="M111" s="35" t="str">
        <f>IF((G111)&lt;0,"YES", "NO")</f>
        <v>YES</v>
      </c>
      <c r="N111" s="27">
        <f t="shared" si="23"/>
        <v>245.26962</v>
      </c>
      <c r="O111" s="26">
        <f t="shared" si="34"/>
        <v>-796.34717879320988</v>
      </c>
      <c r="P111" s="26">
        <f>$C$8*G111</f>
        <v>-1041.75</v>
      </c>
      <c r="Q111" s="26">
        <f>O111*E111</f>
        <v>-486.65660926251718</v>
      </c>
      <c r="R111" s="26">
        <f t="shared" si="24"/>
        <v>0</v>
      </c>
      <c r="S111" s="26">
        <f t="shared" si="35"/>
        <v>368876.89619645075</v>
      </c>
      <c r="T111" s="26">
        <f t="shared" si="25"/>
        <v>0.10246588647165769</v>
      </c>
      <c r="U111" s="26">
        <f t="shared" si="26"/>
        <v>486.65660926251718</v>
      </c>
      <c r="V111" s="26">
        <f t="shared" si="36"/>
        <v>200039.97737673402</v>
      </c>
      <c r="W111" s="28">
        <f t="shared" si="27"/>
        <v>5.5566704835754419E-2</v>
      </c>
      <c r="X111" s="28">
        <f>O111*E111</f>
        <v>-486.65660926251718</v>
      </c>
      <c r="Y111" s="28"/>
      <c r="Z111" s="28">
        <f t="shared" si="28"/>
        <v>437.99094833626549</v>
      </c>
      <c r="AA111" s="28">
        <f t="shared" si="29"/>
        <v>306.59366383538583</v>
      </c>
      <c r="AB111" s="28">
        <f t="shared" si="29"/>
        <v>214.61556468477008</v>
      </c>
      <c r="AC111" s="28">
        <f t="shared" si="30"/>
        <v>203.88478645053158</v>
      </c>
      <c r="AD111" s="28">
        <f t="shared" si="30"/>
        <v>193.69054712800499</v>
      </c>
      <c r="AE111" s="28">
        <f>AD111*0.97</f>
        <v>187.87983071416483</v>
      </c>
      <c r="AF111" s="28">
        <f t="shared" si="37"/>
        <v>77227.918763007052</v>
      </c>
      <c r="AG111" s="26">
        <f t="shared" si="38"/>
        <v>122812.05861372697</v>
      </c>
      <c r="AH111" s="28">
        <f t="shared" si="31"/>
        <v>3.4114488017603847E-2</v>
      </c>
      <c r="AI111" s="28">
        <f t="shared" si="39"/>
        <v>3.4458226392016018E-2</v>
      </c>
    </row>
    <row r="112" spans="2:35" x14ac:dyDescent="0.25">
      <c r="B112" s="3" t="s">
        <v>47</v>
      </c>
      <c r="C112" s="3">
        <v>99</v>
      </c>
      <c r="D112" s="3">
        <v>99</v>
      </c>
      <c r="E112" s="3">
        <f t="shared" si="40"/>
        <v>0</v>
      </c>
      <c r="F112" s="10">
        <v>0</v>
      </c>
      <c r="G112" s="26">
        <f t="shared" si="32"/>
        <v>-0.30555555555555558</v>
      </c>
      <c r="H112" s="26">
        <f t="shared" si="33"/>
        <v>-1.1000000000000001</v>
      </c>
      <c r="I112" s="26">
        <f>0.5*$C$5*$C$6*$C$7*E112^2</f>
        <v>0</v>
      </c>
      <c r="J112" s="26">
        <f t="shared" si="21"/>
        <v>0</v>
      </c>
      <c r="K112" s="26">
        <f>0.5*$C$8*(E112)^2</f>
        <v>0</v>
      </c>
      <c r="L112" s="26">
        <f t="shared" si="22"/>
        <v>0</v>
      </c>
      <c r="M112" s="35" t="str">
        <f>IF((G112)&lt;0,"YES", "NO")</f>
        <v>YES</v>
      </c>
      <c r="N112" s="27">
        <f t="shared" si="23"/>
        <v>245.26962</v>
      </c>
      <c r="O112" s="26">
        <f t="shared" si="34"/>
        <v>-391.35537999999997</v>
      </c>
      <c r="P112" s="26">
        <f>$C$8*G112</f>
        <v>-636.625</v>
      </c>
      <c r="Q112" s="26">
        <f>O112*E112</f>
        <v>0</v>
      </c>
      <c r="R112" s="26">
        <f t="shared" si="24"/>
        <v>0</v>
      </c>
      <c r="S112" s="26">
        <f t="shared" si="35"/>
        <v>368876.89619645075</v>
      </c>
      <c r="T112" s="26">
        <f t="shared" si="25"/>
        <v>0.10246588647165769</v>
      </c>
      <c r="U112" s="26">
        <f t="shared" si="26"/>
        <v>0</v>
      </c>
      <c r="V112" s="26">
        <f t="shared" si="36"/>
        <v>200039.97737673402</v>
      </c>
      <c r="W112" s="28">
        <f t="shared" si="27"/>
        <v>5.5566704835754419E-2</v>
      </c>
      <c r="X112" s="28">
        <f>O112*E112</f>
        <v>0</v>
      </c>
      <c r="Y112" s="28"/>
      <c r="Z112" s="28">
        <f t="shared" si="28"/>
        <v>0</v>
      </c>
      <c r="AA112" s="28">
        <f t="shared" si="29"/>
        <v>0</v>
      </c>
      <c r="AB112" s="28">
        <f t="shared" si="29"/>
        <v>0</v>
      </c>
      <c r="AC112" s="28">
        <f t="shared" si="30"/>
        <v>0</v>
      </c>
      <c r="AD112" s="28">
        <f t="shared" si="30"/>
        <v>0</v>
      </c>
      <c r="AE112" s="28">
        <f>AD112*0.97</f>
        <v>0</v>
      </c>
      <c r="AF112" s="28">
        <f t="shared" si="37"/>
        <v>77227.918763007052</v>
      </c>
      <c r="AG112" s="26">
        <f t="shared" si="38"/>
        <v>122812.05861372697</v>
      </c>
      <c r="AH112" s="28">
        <f t="shared" si="31"/>
        <v>3.4114488017603847E-2</v>
      </c>
      <c r="AI112" s="28">
        <f t="shared" si="39"/>
        <v>3.4459070281524007E-2</v>
      </c>
    </row>
    <row r="113" spans="2:35" x14ac:dyDescent="0.25">
      <c r="B113" s="3" t="s">
        <v>47</v>
      </c>
      <c r="C113" s="3">
        <v>100</v>
      </c>
      <c r="D113" s="3">
        <v>100</v>
      </c>
      <c r="E113" s="3">
        <f t="shared" si="40"/>
        <v>0</v>
      </c>
      <c r="F113" s="10">
        <v>0</v>
      </c>
      <c r="G113" s="26">
        <f t="shared" si="32"/>
        <v>0</v>
      </c>
      <c r="H113" s="26">
        <f t="shared" si="33"/>
        <v>0</v>
      </c>
      <c r="I113" s="26">
        <f>0.5*$C$5*$C$6*$C$7*E113^2</f>
        <v>0</v>
      </c>
      <c r="J113" s="26">
        <f t="shared" si="21"/>
        <v>0</v>
      </c>
      <c r="K113" s="26">
        <f>0.5*$C$8*(E113)^2</f>
        <v>0</v>
      </c>
      <c r="L113" s="26">
        <f t="shared" si="22"/>
        <v>0</v>
      </c>
      <c r="M113" s="35" t="str">
        <f>IF((G113)&lt;0,"YES", "NO")</f>
        <v>NO</v>
      </c>
      <c r="N113" s="27">
        <f t="shared" si="23"/>
        <v>245.26962</v>
      </c>
      <c r="O113" s="26">
        <f t="shared" si="34"/>
        <v>245.26962</v>
      </c>
      <c r="P113" s="26">
        <f>$C$8*G113</f>
        <v>0</v>
      </c>
      <c r="Q113" s="26">
        <f>O113*E113</f>
        <v>0</v>
      </c>
      <c r="R113" s="26">
        <f t="shared" si="24"/>
        <v>0</v>
      </c>
      <c r="S113" s="26">
        <f t="shared" si="35"/>
        <v>368876.89619645075</v>
      </c>
      <c r="T113" s="26">
        <f t="shared" si="25"/>
        <v>0.10246588647165769</v>
      </c>
      <c r="U113" s="26">
        <f t="shared" si="26"/>
        <v>0</v>
      </c>
      <c r="V113" s="26">
        <f t="shared" si="36"/>
        <v>200039.97737673402</v>
      </c>
      <c r="W113" s="28">
        <f t="shared" si="27"/>
        <v>5.5566704835754419E-2</v>
      </c>
      <c r="X113" s="28">
        <f>O113*E113</f>
        <v>0</v>
      </c>
      <c r="Y113" s="28"/>
      <c r="Z113" s="28">
        <f t="shared" si="28"/>
        <v>0</v>
      </c>
      <c r="AA113" s="28">
        <f t="shared" si="29"/>
        <v>0</v>
      </c>
      <c r="AB113" s="28">
        <f t="shared" si="29"/>
        <v>0</v>
      </c>
      <c r="AC113" s="28">
        <f t="shared" si="30"/>
        <v>0</v>
      </c>
      <c r="AD113" s="28">
        <f t="shared" si="30"/>
        <v>0</v>
      </c>
      <c r="AE113" s="28">
        <f>AD113*0.97</f>
        <v>0</v>
      </c>
      <c r="AF113" s="28">
        <f t="shared" si="37"/>
        <v>77227.918763007052</v>
      </c>
      <c r="AG113" s="26">
        <f t="shared" si="38"/>
        <v>122812.05861372697</v>
      </c>
      <c r="AH113" s="28">
        <f t="shared" si="31"/>
        <v>3.4114488017603847E-2</v>
      </c>
      <c r="AI113" s="28">
        <f t="shared" si="39"/>
        <v>3.445907872041909E-2</v>
      </c>
    </row>
    <row r="114" spans="2:35" x14ac:dyDescent="0.25">
      <c r="B114" s="3" t="s">
        <v>47</v>
      </c>
      <c r="C114" s="3">
        <v>101</v>
      </c>
      <c r="D114" s="3">
        <v>101</v>
      </c>
      <c r="E114" s="3">
        <f t="shared" si="40"/>
        <v>0</v>
      </c>
      <c r="F114" s="10">
        <v>0</v>
      </c>
      <c r="G114" s="26">
        <f t="shared" si="32"/>
        <v>0</v>
      </c>
      <c r="H114" s="26">
        <f t="shared" si="33"/>
        <v>0</v>
      </c>
      <c r="I114" s="26">
        <f>0.5*$C$5*$C$6*$C$7*E114^2</f>
        <v>0</v>
      </c>
      <c r="J114" s="26">
        <f t="shared" si="21"/>
        <v>0</v>
      </c>
      <c r="K114" s="26">
        <f>0.5*$C$8*(E114)^2</f>
        <v>0</v>
      </c>
      <c r="L114" s="26">
        <f t="shared" si="22"/>
        <v>0</v>
      </c>
      <c r="M114" s="35" t="str">
        <f>IF((G114)&lt;0,"YES", "NO")</f>
        <v>NO</v>
      </c>
      <c r="N114" s="27">
        <f t="shared" si="23"/>
        <v>245.26962</v>
      </c>
      <c r="O114" s="26">
        <f t="shared" si="34"/>
        <v>245.26962</v>
      </c>
      <c r="P114" s="26">
        <f>$C$8*G114</f>
        <v>0</v>
      </c>
      <c r="Q114" s="26">
        <f>O114*E114</f>
        <v>0</v>
      </c>
      <c r="R114" s="26">
        <f t="shared" si="24"/>
        <v>0</v>
      </c>
      <c r="S114" s="26">
        <f t="shared" si="35"/>
        <v>368876.89619645075</v>
      </c>
      <c r="T114" s="26">
        <f t="shared" si="25"/>
        <v>0.10246588647165769</v>
      </c>
      <c r="U114" s="26">
        <f t="shared" si="26"/>
        <v>0</v>
      </c>
      <c r="V114" s="26">
        <f t="shared" si="36"/>
        <v>200039.97737673402</v>
      </c>
      <c r="W114" s="28">
        <f t="shared" si="27"/>
        <v>5.5566704835754419E-2</v>
      </c>
      <c r="X114" s="28">
        <f>O114*E114</f>
        <v>0</v>
      </c>
      <c r="Y114" s="28"/>
      <c r="Z114" s="28">
        <f t="shared" si="28"/>
        <v>0</v>
      </c>
      <c r="AA114" s="28">
        <f t="shared" si="29"/>
        <v>0</v>
      </c>
      <c r="AB114" s="28">
        <f t="shared" si="29"/>
        <v>0</v>
      </c>
      <c r="AC114" s="28">
        <f t="shared" si="30"/>
        <v>0</v>
      </c>
      <c r="AD114" s="28">
        <f t="shared" si="30"/>
        <v>0</v>
      </c>
      <c r="AE114" s="28">
        <f>AD114*0.97</f>
        <v>0</v>
      </c>
      <c r="AF114" s="28">
        <f t="shared" si="37"/>
        <v>77227.918763007052</v>
      </c>
      <c r="AG114" s="26">
        <f t="shared" si="38"/>
        <v>122812.05861372697</v>
      </c>
      <c r="AH114" s="28">
        <f t="shared" si="31"/>
        <v>3.4114488017603847E-2</v>
      </c>
      <c r="AI114" s="28">
        <f t="shared" si="39"/>
        <v>3.4459078804808037E-2</v>
      </c>
    </row>
    <row r="115" spans="2:35" x14ac:dyDescent="0.25">
      <c r="B115" s="3" t="s">
        <v>47</v>
      </c>
      <c r="C115" s="3">
        <v>102</v>
      </c>
      <c r="D115" s="3">
        <v>102</v>
      </c>
      <c r="E115" s="3">
        <f t="shared" si="40"/>
        <v>0</v>
      </c>
      <c r="F115" s="10">
        <v>0</v>
      </c>
      <c r="G115" s="26">
        <f t="shared" si="32"/>
        <v>0</v>
      </c>
      <c r="H115" s="26">
        <f t="shared" si="33"/>
        <v>0</v>
      </c>
      <c r="I115" s="26">
        <f>0.5*$C$5*$C$6*$C$7*E115^2</f>
        <v>0</v>
      </c>
      <c r="J115" s="26">
        <f t="shared" si="21"/>
        <v>0</v>
      </c>
      <c r="K115" s="26">
        <f>0.5*$C$8*(E115)^2</f>
        <v>0</v>
      </c>
      <c r="L115" s="26">
        <f t="shared" si="22"/>
        <v>0</v>
      </c>
      <c r="M115" s="35" t="str">
        <f>IF((G115)&lt;0,"YES", "NO")</f>
        <v>NO</v>
      </c>
      <c r="N115" s="27">
        <f t="shared" si="23"/>
        <v>245.26962</v>
      </c>
      <c r="O115" s="26">
        <f t="shared" si="34"/>
        <v>245.26962</v>
      </c>
      <c r="P115" s="26">
        <f>$C$8*G115</f>
        <v>0</v>
      </c>
      <c r="Q115" s="26">
        <f>O115*E115</f>
        <v>0</v>
      </c>
      <c r="R115" s="26">
        <f t="shared" si="24"/>
        <v>0</v>
      </c>
      <c r="S115" s="26">
        <f t="shared" si="35"/>
        <v>368876.89619645075</v>
      </c>
      <c r="T115" s="26">
        <f t="shared" si="25"/>
        <v>0.10246588647165769</v>
      </c>
      <c r="U115" s="26">
        <f t="shared" si="26"/>
        <v>0</v>
      </c>
      <c r="V115" s="26">
        <f t="shared" si="36"/>
        <v>200039.97737673402</v>
      </c>
      <c r="W115" s="28">
        <f t="shared" si="27"/>
        <v>5.5566704835754419E-2</v>
      </c>
      <c r="X115" s="28">
        <f>O115*E115</f>
        <v>0</v>
      </c>
      <c r="Y115" s="28"/>
      <c r="Z115" s="28">
        <f t="shared" si="28"/>
        <v>0</v>
      </c>
      <c r="AA115" s="28">
        <f t="shared" si="29"/>
        <v>0</v>
      </c>
      <c r="AB115" s="28">
        <f t="shared" si="29"/>
        <v>0</v>
      </c>
      <c r="AC115" s="28">
        <f t="shared" si="30"/>
        <v>0</v>
      </c>
      <c r="AD115" s="28">
        <f t="shared" si="30"/>
        <v>0</v>
      </c>
      <c r="AE115" s="28">
        <f>AD115*0.97</f>
        <v>0</v>
      </c>
      <c r="AF115" s="28">
        <f t="shared" si="37"/>
        <v>77227.918763007052</v>
      </c>
      <c r="AG115" s="26">
        <f t="shared" si="38"/>
        <v>122812.05861372697</v>
      </c>
      <c r="AH115" s="28">
        <f t="shared" si="31"/>
        <v>3.4114488017603847E-2</v>
      </c>
      <c r="AI115" s="28">
        <f t="shared" si="39"/>
        <v>3.4459078805651924E-2</v>
      </c>
    </row>
    <row r="116" spans="2:35" x14ac:dyDescent="0.25">
      <c r="B116" s="3" t="s">
        <v>47</v>
      </c>
      <c r="C116" s="3">
        <v>103</v>
      </c>
      <c r="D116" s="3">
        <v>103</v>
      </c>
      <c r="E116" s="3">
        <f t="shared" si="40"/>
        <v>0</v>
      </c>
      <c r="F116" s="10">
        <v>0</v>
      </c>
      <c r="G116" s="26">
        <f t="shared" si="32"/>
        <v>0</v>
      </c>
      <c r="H116" s="26">
        <f t="shared" si="33"/>
        <v>0</v>
      </c>
      <c r="I116" s="26">
        <f>0.5*$C$5*$C$6*$C$7*E116^2</f>
        <v>0</v>
      </c>
      <c r="J116" s="26">
        <f t="shared" si="21"/>
        <v>0</v>
      </c>
      <c r="K116" s="26">
        <f>0.5*$C$8*(E116)^2</f>
        <v>0</v>
      </c>
      <c r="L116" s="26">
        <f t="shared" si="22"/>
        <v>0</v>
      </c>
      <c r="M116" s="35" t="str">
        <f>IF((G116)&lt;0,"YES", "NO")</f>
        <v>NO</v>
      </c>
      <c r="N116" s="27">
        <f t="shared" si="23"/>
        <v>245.26962</v>
      </c>
      <c r="O116" s="26">
        <f t="shared" si="34"/>
        <v>245.26962</v>
      </c>
      <c r="P116" s="26">
        <f>$C$8*G116</f>
        <v>0</v>
      </c>
      <c r="Q116" s="26">
        <f>O116*E116</f>
        <v>0</v>
      </c>
      <c r="R116" s="26">
        <f t="shared" si="24"/>
        <v>0</v>
      </c>
      <c r="S116" s="26">
        <f t="shared" si="35"/>
        <v>368876.89619645075</v>
      </c>
      <c r="T116" s="26">
        <f t="shared" si="25"/>
        <v>0.10246588647165769</v>
      </c>
      <c r="U116" s="26">
        <f t="shared" si="26"/>
        <v>0</v>
      </c>
      <c r="V116" s="26">
        <f t="shared" si="36"/>
        <v>200039.97737673402</v>
      </c>
      <c r="W116" s="28">
        <f t="shared" si="27"/>
        <v>5.5566704835754419E-2</v>
      </c>
      <c r="X116" s="28">
        <f>O116*E116</f>
        <v>0</v>
      </c>
      <c r="Y116" s="28"/>
      <c r="Z116" s="28">
        <f t="shared" si="28"/>
        <v>0</v>
      </c>
      <c r="AA116" s="28">
        <f t="shared" si="29"/>
        <v>0</v>
      </c>
      <c r="AB116" s="28">
        <f t="shared" si="29"/>
        <v>0</v>
      </c>
      <c r="AC116" s="28">
        <f t="shared" si="30"/>
        <v>0</v>
      </c>
      <c r="AD116" s="28">
        <f t="shared" si="30"/>
        <v>0</v>
      </c>
      <c r="AE116" s="28">
        <f>AD116*0.97</f>
        <v>0</v>
      </c>
      <c r="AF116" s="28">
        <f t="shared" si="37"/>
        <v>77227.918763007052</v>
      </c>
      <c r="AG116" s="26">
        <f t="shared" si="38"/>
        <v>122812.05861372697</v>
      </c>
      <c r="AH116" s="28">
        <f t="shared" si="31"/>
        <v>3.4114488017603847E-2</v>
      </c>
      <c r="AI116" s="28">
        <f t="shared" si="39"/>
        <v>3.4459078805660369E-2</v>
      </c>
    </row>
    <row r="117" spans="2:35" x14ac:dyDescent="0.25">
      <c r="B117" s="3" t="s">
        <v>47</v>
      </c>
      <c r="C117" s="3">
        <v>104</v>
      </c>
      <c r="D117" s="3">
        <v>104</v>
      </c>
      <c r="E117" s="3">
        <f t="shared" si="40"/>
        <v>0</v>
      </c>
      <c r="F117" s="10">
        <v>0</v>
      </c>
      <c r="G117" s="26">
        <f t="shared" si="32"/>
        <v>0</v>
      </c>
      <c r="H117" s="26">
        <f t="shared" si="33"/>
        <v>0</v>
      </c>
      <c r="I117" s="26">
        <f>0.5*$C$5*$C$6*$C$7*E117^2</f>
        <v>0</v>
      </c>
      <c r="J117" s="26">
        <f t="shared" si="21"/>
        <v>0</v>
      </c>
      <c r="K117" s="26">
        <f>0.5*$C$8*(E117)^2</f>
        <v>0</v>
      </c>
      <c r="L117" s="26">
        <f t="shared" si="22"/>
        <v>0</v>
      </c>
      <c r="M117" s="35" t="str">
        <f>IF((G117)&lt;0,"YES", "NO")</f>
        <v>NO</v>
      </c>
      <c r="N117" s="27">
        <f t="shared" si="23"/>
        <v>245.26962</v>
      </c>
      <c r="O117" s="26">
        <f t="shared" si="34"/>
        <v>245.26962</v>
      </c>
      <c r="P117" s="26">
        <f>$C$8*G117</f>
        <v>0</v>
      </c>
      <c r="Q117" s="26">
        <f>O117*E117</f>
        <v>0</v>
      </c>
      <c r="R117" s="26">
        <f t="shared" si="24"/>
        <v>0</v>
      </c>
      <c r="S117" s="26">
        <f t="shared" si="35"/>
        <v>368876.89619645075</v>
      </c>
      <c r="T117" s="26">
        <f t="shared" si="25"/>
        <v>0.10246588647165769</v>
      </c>
      <c r="U117" s="26">
        <f t="shared" si="26"/>
        <v>0</v>
      </c>
      <c r="V117" s="26">
        <f t="shared" si="36"/>
        <v>200039.97737673402</v>
      </c>
      <c r="W117" s="28">
        <f t="shared" si="27"/>
        <v>5.5566704835754419E-2</v>
      </c>
      <c r="X117" s="28">
        <f>O117*E117</f>
        <v>0</v>
      </c>
      <c r="Y117" s="28"/>
      <c r="Z117" s="28">
        <f t="shared" si="28"/>
        <v>0</v>
      </c>
      <c r="AA117" s="28">
        <f t="shared" si="29"/>
        <v>0</v>
      </c>
      <c r="AB117" s="28">
        <f t="shared" si="29"/>
        <v>0</v>
      </c>
      <c r="AC117" s="28">
        <f t="shared" si="30"/>
        <v>0</v>
      </c>
      <c r="AD117" s="28">
        <f t="shared" si="30"/>
        <v>0</v>
      </c>
      <c r="AE117" s="28">
        <f>AD117*0.97</f>
        <v>0</v>
      </c>
      <c r="AF117" s="28">
        <f t="shared" si="37"/>
        <v>77227.918763007052</v>
      </c>
      <c r="AG117" s="26">
        <f t="shared" si="38"/>
        <v>122812.05861372697</v>
      </c>
      <c r="AH117" s="28">
        <f t="shared" si="31"/>
        <v>3.4114488017603847E-2</v>
      </c>
      <c r="AI117" s="28">
        <f t="shared" si="39"/>
        <v>3.4459078805660452E-2</v>
      </c>
    </row>
    <row r="118" spans="2:35" x14ac:dyDescent="0.25">
      <c r="B118" s="3" t="s">
        <v>47</v>
      </c>
      <c r="C118" s="3">
        <v>105</v>
      </c>
      <c r="D118" s="3">
        <v>105</v>
      </c>
      <c r="E118" s="3">
        <f t="shared" si="40"/>
        <v>0</v>
      </c>
      <c r="F118" s="10">
        <v>0</v>
      </c>
      <c r="G118" s="26">
        <f t="shared" si="32"/>
        <v>0</v>
      </c>
      <c r="H118" s="26">
        <f t="shared" si="33"/>
        <v>0</v>
      </c>
      <c r="I118" s="26">
        <f>0.5*$C$5*$C$6*$C$7*E118^2</f>
        <v>0</v>
      </c>
      <c r="J118" s="26">
        <f t="shared" si="21"/>
        <v>0</v>
      </c>
      <c r="K118" s="26">
        <f>0.5*$C$8*(E118)^2</f>
        <v>0</v>
      </c>
      <c r="L118" s="26">
        <f t="shared" si="22"/>
        <v>0</v>
      </c>
      <c r="M118" s="35" t="str">
        <f>IF((G118)&lt;0,"YES", "NO")</f>
        <v>NO</v>
      </c>
      <c r="N118" s="27">
        <f t="shared" si="23"/>
        <v>245.26962</v>
      </c>
      <c r="O118" s="26">
        <f t="shared" si="34"/>
        <v>245.26962</v>
      </c>
      <c r="P118" s="26">
        <f>$C$8*G118</f>
        <v>0</v>
      </c>
      <c r="Q118" s="26">
        <f>O118*E118</f>
        <v>0</v>
      </c>
      <c r="R118" s="26">
        <f t="shared" si="24"/>
        <v>0</v>
      </c>
      <c r="S118" s="26">
        <f t="shared" si="35"/>
        <v>368876.89619645075</v>
      </c>
      <c r="T118" s="26">
        <f t="shared" si="25"/>
        <v>0.10246588647165769</v>
      </c>
      <c r="U118" s="26">
        <f t="shared" si="26"/>
        <v>0</v>
      </c>
      <c r="V118" s="26">
        <f t="shared" si="36"/>
        <v>200039.97737673402</v>
      </c>
      <c r="W118" s="28">
        <f t="shared" si="27"/>
        <v>5.5566704835754419E-2</v>
      </c>
      <c r="X118" s="28">
        <f>O118*E118</f>
        <v>0</v>
      </c>
      <c r="Y118" s="28"/>
      <c r="Z118" s="28">
        <f t="shared" si="28"/>
        <v>0</v>
      </c>
      <c r="AA118" s="28">
        <f t="shared" si="29"/>
        <v>0</v>
      </c>
      <c r="AB118" s="28">
        <f t="shared" si="29"/>
        <v>0</v>
      </c>
      <c r="AC118" s="28">
        <f t="shared" si="30"/>
        <v>0</v>
      </c>
      <c r="AD118" s="28">
        <f t="shared" si="30"/>
        <v>0</v>
      </c>
      <c r="AE118" s="28">
        <f>AD118*0.97</f>
        <v>0</v>
      </c>
      <c r="AF118" s="28">
        <f t="shared" si="37"/>
        <v>77227.918763007052</v>
      </c>
      <c r="AG118" s="26">
        <f t="shared" si="38"/>
        <v>122812.05861372697</v>
      </c>
      <c r="AH118" s="28">
        <f t="shared" si="31"/>
        <v>3.4114488017603847E-2</v>
      </c>
      <c r="AI118" s="28">
        <f t="shared" si="39"/>
        <v>3.4459078805660452E-2</v>
      </c>
    </row>
    <row r="119" spans="2:35" x14ac:dyDescent="0.25">
      <c r="B119" s="3" t="s">
        <v>47</v>
      </c>
      <c r="C119" s="3">
        <v>106</v>
      </c>
      <c r="D119" s="3">
        <v>106</v>
      </c>
      <c r="E119" s="3">
        <f t="shared" si="40"/>
        <v>0</v>
      </c>
      <c r="F119" s="10">
        <v>0</v>
      </c>
      <c r="G119" s="26">
        <f t="shared" si="32"/>
        <v>0</v>
      </c>
      <c r="H119" s="26">
        <f t="shared" si="33"/>
        <v>0</v>
      </c>
      <c r="I119" s="26">
        <f>0.5*$C$5*$C$6*$C$7*E119^2</f>
        <v>0</v>
      </c>
      <c r="J119" s="26">
        <f t="shared" si="21"/>
        <v>0</v>
      </c>
      <c r="K119" s="26">
        <f>0.5*$C$8*(E119)^2</f>
        <v>0</v>
      </c>
      <c r="L119" s="26">
        <f t="shared" si="22"/>
        <v>0</v>
      </c>
      <c r="M119" s="35" t="str">
        <f>IF((G119)&lt;0,"YES", "NO")</f>
        <v>NO</v>
      </c>
      <c r="N119" s="27">
        <f t="shared" si="23"/>
        <v>245.26962</v>
      </c>
      <c r="O119" s="26">
        <f t="shared" si="34"/>
        <v>245.26962</v>
      </c>
      <c r="P119" s="26">
        <f>$C$8*G119</f>
        <v>0</v>
      </c>
      <c r="Q119" s="26">
        <f>O119*E119</f>
        <v>0</v>
      </c>
      <c r="R119" s="26">
        <f t="shared" si="24"/>
        <v>0</v>
      </c>
      <c r="S119" s="26">
        <f t="shared" si="35"/>
        <v>368876.89619645075</v>
      </c>
      <c r="T119" s="26">
        <f t="shared" si="25"/>
        <v>0.10246588647165769</v>
      </c>
      <c r="U119" s="26">
        <f t="shared" si="26"/>
        <v>0</v>
      </c>
      <c r="V119" s="26">
        <f t="shared" si="36"/>
        <v>200039.97737673402</v>
      </c>
      <c r="W119" s="28">
        <f t="shared" si="27"/>
        <v>5.5566704835754419E-2</v>
      </c>
      <c r="X119" s="28">
        <f>O119*E119</f>
        <v>0</v>
      </c>
      <c r="Y119" s="28"/>
      <c r="Z119" s="28">
        <f t="shared" si="28"/>
        <v>0</v>
      </c>
      <c r="AA119" s="28">
        <f t="shared" si="29"/>
        <v>0</v>
      </c>
      <c r="AB119" s="28">
        <f t="shared" si="29"/>
        <v>0</v>
      </c>
      <c r="AC119" s="28">
        <f t="shared" si="30"/>
        <v>0</v>
      </c>
      <c r="AD119" s="28">
        <f t="shared" si="30"/>
        <v>0</v>
      </c>
      <c r="AE119" s="28">
        <f>AD119*0.97</f>
        <v>0</v>
      </c>
      <c r="AF119" s="28">
        <f t="shared" si="37"/>
        <v>77227.918763007052</v>
      </c>
      <c r="AG119" s="26">
        <f t="shared" si="38"/>
        <v>122812.05861372697</v>
      </c>
      <c r="AH119" s="28">
        <f t="shared" si="31"/>
        <v>3.4114488017603847E-2</v>
      </c>
      <c r="AI119" s="28">
        <f t="shared" si="39"/>
        <v>3.4459078805660452E-2</v>
      </c>
    </row>
    <row r="120" spans="2:35" x14ac:dyDescent="0.25">
      <c r="B120" s="3" t="s">
        <v>47</v>
      </c>
      <c r="C120" s="3">
        <v>107</v>
      </c>
      <c r="D120" s="3">
        <v>107</v>
      </c>
      <c r="E120" s="3">
        <f t="shared" si="40"/>
        <v>0</v>
      </c>
      <c r="F120" s="10">
        <v>0</v>
      </c>
      <c r="G120" s="26">
        <f t="shared" si="32"/>
        <v>0</v>
      </c>
      <c r="H120" s="26">
        <f t="shared" si="33"/>
        <v>0</v>
      </c>
      <c r="I120" s="26">
        <f>0.5*$C$5*$C$6*$C$7*E120^2</f>
        <v>0</v>
      </c>
      <c r="J120" s="26">
        <f t="shared" si="21"/>
        <v>0</v>
      </c>
      <c r="K120" s="26">
        <f>0.5*$C$8*(E120)^2</f>
        <v>0</v>
      </c>
      <c r="L120" s="26">
        <f t="shared" si="22"/>
        <v>0</v>
      </c>
      <c r="M120" s="35" t="str">
        <f>IF((G120)&lt;0,"YES", "NO")</f>
        <v>NO</v>
      </c>
      <c r="N120" s="27">
        <f t="shared" si="23"/>
        <v>245.26962</v>
      </c>
      <c r="O120" s="26">
        <f t="shared" si="34"/>
        <v>245.26962</v>
      </c>
      <c r="P120" s="26">
        <f>$C$8*G120</f>
        <v>0</v>
      </c>
      <c r="Q120" s="26">
        <f>O120*E120</f>
        <v>0</v>
      </c>
      <c r="R120" s="26">
        <f t="shared" si="24"/>
        <v>0</v>
      </c>
      <c r="S120" s="26">
        <f t="shared" si="35"/>
        <v>368876.89619645075</v>
      </c>
      <c r="T120" s="26">
        <f t="shared" si="25"/>
        <v>0.10246588647165769</v>
      </c>
      <c r="U120" s="26">
        <f t="shared" si="26"/>
        <v>0</v>
      </c>
      <c r="V120" s="26">
        <f t="shared" si="36"/>
        <v>200039.97737673402</v>
      </c>
      <c r="W120" s="28">
        <f t="shared" si="27"/>
        <v>5.5566704835754419E-2</v>
      </c>
      <c r="X120" s="28">
        <f>O120*E120</f>
        <v>0</v>
      </c>
      <c r="Y120" s="28"/>
      <c r="Z120" s="28">
        <f t="shared" si="28"/>
        <v>0</v>
      </c>
      <c r="AA120" s="28">
        <f t="shared" si="29"/>
        <v>0</v>
      </c>
      <c r="AB120" s="28">
        <f t="shared" si="29"/>
        <v>0</v>
      </c>
      <c r="AC120" s="28">
        <f t="shared" si="30"/>
        <v>0</v>
      </c>
      <c r="AD120" s="28">
        <f t="shared" si="30"/>
        <v>0</v>
      </c>
      <c r="AE120" s="28">
        <f>AD120*0.97</f>
        <v>0</v>
      </c>
      <c r="AF120" s="28">
        <f t="shared" si="37"/>
        <v>77227.918763007052</v>
      </c>
      <c r="AG120" s="26">
        <f t="shared" si="38"/>
        <v>122812.05861372697</v>
      </c>
      <c r="AH120" s="28">
        <f t="shared" si="31"/>
        <v>3.4114488017603847E-2</v>
      </c>
      <c r="AI120" s="28">
        <f t="shared" si="39"/>
        <v>3.4459078805660452E-2</v>
      </c>
    </row>
    <row r="121" spans="2:35" x14ac:dyDescent="0.25">
      <c r="B121" s="3" t="s">
        <v>47</v>
      </c>
      <c r="C121" s="3">
        <v>108</v>
      </c>
      <c r="D121" s="3">
        <v>108</v>
      </c>
      <c r="E121" s="3">
        <f t="shared" si="40"/>
        <v>0</v>
      </c>
      <c r="F121" s="10">
        <v>0</v>
      </c>
      <c r="G121" s="26">
        <f t="shared" si="32"/>
        <v>0</v>
      </c>
      <c r="H121" s="26">
        <f t="shared" si="33"/>
        <v>0</v>
      </c>
      <c r="I121" s="26">
        <f>0.5*$C$5*$C$6*$C$7*E121^2</f>
        <v>0</v>
      </c>
      <c r="J121" s="26">
        <f t="shared" si="21"/>
        <v>0</v>
      </c>
      <c r="K121" s="26">
        <f>0.5*$C$8*(E121)^2</f>
        <v>0</v>
      </c>
      <c r="L121" s="26">
        <f t="shared" si="22"/>
        <v>0</v>
      </c>
      <c r="M121" s="35" t="str">
        <f>IF((G121)&lt;0,"YES", "NO")</f>
        <v>NO</v>
      </c>
      <c r="N121" s="27">
        <f t="shared" si="23"/>
        <v>245.26962</v>
      </c>
      <c r="O121" s="26">
        <f t="shared" si="34"/>
        <v>245.26962</v>
      </c>
      <c r="P121" s="26">
        <f>$C$8*G121</f>
        <v>0</v>
      </c>
      <c r="Q121" s="26">
        <f>O121*E121</f>
        <v>0</v>
      </c>
      <c r="R121" s="26">
        <f t="shared" si="24"/>
        <v>0</v>
      </c>
      <c r="S121" s="26">
        <f t="shared" si="35"/>
        <v>368876.89619645075</v>
      </c>
      <c r="T121" s="26">
        <f t="shared" si="25"/>
        <v>0.10246588647165769</v>
      </c>
      <c r="U121" s="26">
        <f t="shared" si="26"/>
        <v>0</v>
      </c>
      <c r="V121" s="26">
        <f t="shared" si="36"/>
        <v>200039.97737673402</v>
      </c>
      <c r="W121" s="28">
        <f t="shared" si="27"/>
        <v>5.5566704835754419E-2</v>
      </c>
      <c r="X121" s="28">
        <f>O121*E121</f>
        <v>0</v>
      </c>
      <c r="Y121" s="28"/>
      <c r="Z121" s="28">
        <f t="shared" si="28"/>
        <v>0</v>
      </c>
      <c r="AA121" s="28">
        <f t="shared" si="29"/>
        <v>0</v>
      </c>
      <c r="AB121" s="28">
        <f t="shared" si="29"/>
        <v>0</v>
      </c>
      <c r="AC121" s="28">
        <f t="shared" si="30"/>
        <v>0</v>
      </c>
      <c r="AD121" s="28">
        <f t="shared" si="30"/>
        <v>0</v>
      </c>
      <c r="AE121" s="28">
        <f>AD121*0.97</f>
        <v>0</v>
      </c>
      <c r="AF121" s="28">
        <f t="shared" si="37"/>
        <v>77227.918763007052</v>
      </c>
      <c r="AG121" s="26">
        <f t="shared" si="38"/>
        <v>122812.05861372697</v>
      </c>
      <c r="AH121" s="28">
        <f t="shared" si="31"/>
        <v>3.4114488017603847E-2</v>
      </c>
      <c r="AI121" s="28">
        <f t="shared" si="39"/>
        <v>3.4459078805660452E-2</v>
      </c>
    </row>
    <row r="122" spans="2:35" x14ac:dyDescent="0.25">
      <c r="B122" s="3" t="s">
        <v>47</v>
      </c>
      <c r="C122" s="3">
        <v>109</v>
      </c>
      <c r="D122" s="3">
        <v>109</v>
      </c>
      <c r="E122" s="3">
        <f t="shared" si="40"/>
        <v>0</v>
      </c>
      <c r="F122" s="10">
        <v>0</v>
      </c>
      <c r="G122" s="26">
        <f t="shared" si="32"/>
        <v>0</v>
      </c>
      <c r="H122" s="26">
        <f t="shared" si="33"/>
        <v>0</v>
      </c>
      <c r="I122" s="26">
        <f>0.5*$C$5*$C$6*$C$7*E122^2</f>
        <v>0</v>
      </c>
      <c r="J122" s="26">
        <f t="shared" si="21"/>
        <v>0</v>
      </c>
      <c r="K122" s="26">
        <f>0.5*$C$8*(E122)^2</f>
        <v>0</v>
      </c>
      <c r="L122" s="26">
        <f t="shared" si="22"/>
        <v>0</v>
      </c>
      <c r="M122" s="35" t="str">
        <f>IF((G122)&lt;0,"YES", "NO")</f>
        <v>NO</v>
      </c>
      <c r="N122" s="27">
        <f t="shared" si="23"/>
        <v>245.26962</v>
      </c>
      <c r="O122" s="26">
        <f t="shared" si="34"/>
        <v>245.26962</v>
      </c>
      <c r="P122" s="26">
        <f>$C$8*G122</f>
        <v>0</v>
      </c>
      <c r="Q122" s="26">
        <f>O122*E122</f>
        <v>0</v>
      </c>
      <c r="R122" s="26">
        <f t="shared" si="24"/>
        <v>0</v>
      </c>
      <c r="S122" s="26">
        <f t="shared" si="35"/>
        <v>368876.89619645075</v>
      </c>
      <c r="T122" s="26">
        <f t="shared" si="25"/>
        <v>0.10246588647165769</v>
      </c>
      <c r="U122" s="26">
        <f t="shared" si="26"/>
        <v>0</v>
      </c>
      <c r="V122" s="26">
        <f t="shared" si="36"/>
        <v>200039.97737673402</v>
      </c>
      <c r="W122" s="28">
        <f t="shared" si="27"/>
        <v>5.5566704835754419E-2</v>
      </c>
      <c r="X122" s="28">
        <f>O122*E122</f>
        <v>0</v>
      </c>
      <c r="Y122" s="28"/>
      <c r="Z122" s="28">
        <f t="shared" si="28"/>
        <v>0</v>
      </c>
      <c r="AA122" s="28">
        <f t="shared" si="29"/>
        <v>0</v>
      </c>
      <c r="AB122" s="28">
        <f t="shared" si="29"/>
        <v>0</v>
      </c>
      <c r="AC122" s="28">
        <f t="shared" si="30"/>
        <v>0</v>
      </c>
      <c r="AD122" s="28">
        <f t="shared" si="30"/>
        <v>0</v>
      </c>
      <c r="AE122" s="28">
        <f>AD122*0.97</f>
        <v>0</v>
      </c>
      <c r="AF122" s="28">
        <f t="shared" si="37"/>
        <v>77227.918763007052</v>
      </c>
      <c r="AG122" s="26">
        <f t="shared" si="38"/>
        <v>122812.05861372697</v>
      </c>
      <c r="AH122" s="28">
        <f t="shared" si="31"/>
        <v>3.4114488017603847E-2</v>
      </c>
      <c r="AI122" s="28">
        <f t="shared" si="39"/>
        <v>3.4459078805660452E-2</v>
      </c>
    </row>
    <row r="123" spans="2:35" x14ac:dyDescent="0.25">
      <c r="B123" s="3" t="s">
        <v>47</v>
      </c>
      <c r="C123" s="3">
        <v>110</v>
      </c>
      <c r="D123" s="3">
        <v>110</v>
      </c>
      <c r="E123" s="3">
        <f t="shared" si="40"/>
        <v>0</v>
      </c>
      <c r="F123" s="10">
        <v>0</v>
      </c>
      <c r="G123" s="26">
        <f t="shared" si="32"/>
        <v>0</v>
      </c>
      <c r="H123" s="26">
        <f t="shared" si="33"/>
        <v>0</v>
      </c>
      <c r="I123" s="26">
        <f>0.5*$C$5*$C$6*$C$7*E123^2</f>
        <v>0</v>
      </c>
      <c r="J123" s="26">
        <f t="shared" si="21"/>
        <v>0</v>
      </c>
      <c r="K123" s="26">
        <f>0.5*$C$8*(E123)^2</f>
        <v>0</v>
      </c>
      <c r="L123" s="26">
        <f t="shared" si="22"/>
        <v>0</v>
      </c>
      <c r="M123" s="35" t="str">
        <f>IF((G123)&lt;0,"YES", "NO")</f>
        <v>NO</v>
      </c>
      <c r="N123" s="27">
        <f t="shared" si="23"/>
        <v>245.26962</v>
      </c>
      <c r="O123" s="26">
        <f t="shared" si="34"/>
        <v>245.26962</v>
      </c>
      <c r="P123" s="26">
        <f>$C$8*G123</f>
        <v>0</v>
      </c>
      <c r="Q123" s="26">
        <f>O123*E123</f>
        <v>0</v>
      </c>
      <c r="R123" s="26">
        <f t="shared" si="24"/>
        <v>0</v>
      </c>
      <c r="S123" s="26">
        <f t="shared" si="35"/>
        <v>368876.89619645075</v>
      </c>
      <c r="T123" s="26">
        <f t="shared" si="25"/>
        <v>0.10246588647165769</v>
      </c>
      <c r="U123" s="26">
        <f t="shared" si="26"/>
        <v>0</v>
      </c>
      <c r="V123" s="26">
        <f t="shared" si="36"/>
        <v>200039.97737673402</v>
      </c>
      <c r="W123" s="28">
        <f t="shared" si="27"/>
        <v>5.5566704835754419E-2</v>
      </c>
      <c r="X123" s="28">
        <f>O123*E123</f>
        <v>0</v>
      </c>
      <c r="Y123" s="28"/>
      <c r="Z123" s="28">
        <f t="shared" si="28"/>
        <v>0</v>
      </c>
      <c r="AA123" s="28">
        <f t="shared" si="29"/>
        <v>0</v>
      </c>
      <c r="AB123" s="28">
        <f t="shared" si="29"/>
        <v>0</v>
      </c>
      <c r="AC123" s="28">
        <f t="shared" si="30"/>
        <v>0</v>
      </c>
      <c r="AD123" s="28">
        <f t="shared" si="30"/>
        <v>0</v>
      </c>
      <c r="AE123" s="28">
        <f>AD123*0.97</f>
        <v>0</v>
      </c>
      <c r="AF123" s="28">
        <f t="shared" si="37"/>
        <v>77227.918763007052</v>
      </c>
      <c r="AG123" s="26">
        <f t="shared" si="38"/>
        <v>122812.05861372697</v>
      </c>
      <c r="AH123" s="28">
        <f t="shared" si="31"/>
        <v>3.4114488017603847E-2</v>
      </c>
      <c r="AI123" s="28">
        <f t="shared" si="39"/>
        <v>3.4459078805660452E-2</v>
      </c>
    </row>
    <row r="124" spans="2:35" x14ac:dyDescent="0.25">
      <c r="B124" s="3" t="s">
        <v>47</v>
      </c>
      <c r="C124" s="3">
        <v>111</v>
      </c>
      <c r="D124" s="3">
        <v>111</v>
      </c>
      <c r="E124" s="3">
        <f t="shared" si="40"/>
        <v>0</v>
      </c>
      <c r="F124" s="10">
        <v>0</v>
      </c>
      <c r="G124" s="26">
        <f t="shared" si="32"/>
        <v>0</v>
      </c>
      <c r="H124" s="26">
        <f t="shared" si="33"/>
        <v>0</v>
      </c>
      <c r="I124" s="26">
        <f>0.5*$C$5*$C$6*$C$7*E124^2</f>
        <v>0</v>
      </c>
      <c r="J124" s="26">
        <f t="shared" si="21"/>
        <v>0</v>
      </c>
      <c r="K124" s="26">
        <f>0.5*$C$8*(E124)^2</f>
        <v>0</v>
      </c>
      <c r="L124" s="26">
        <f t="shared" si="22"/>
        <v>0</v>
      </c>
      <c r="M124" s="35" t="str">
        <f>IF((G124)&lt;0,"YES", "NO")</f>
        <v>NO</v>
      </c>
      <c r="N124" s="27">
        <f t="shared" si="23"/>
        <v>245.26962</v>
      </c>
      <c r="O124" s="26">
        <f t="shared" si="34"/>
        <v>245.26962</v>
      </c>
      <c r="P124" s="26">
        <f>$C$8*G124</f>
        <v>0</v>
      </c>
      <c r="Q124" s="26">
        <f>O124*E124</f>
        <v>0</v>
      </c>
      <c r="R124" s="26">
        <f t="shared" si="24"/>
        <v>0</v>
      </c>
      <c r="S124" s="26">
        <f t="shared" si="35"/>
        <v>368876.89619645075</v>
      </c>
      <c r="T124" s="26">
        <f t="shared" si="25"/>
        <v>0.10246588647165769</v>
      </c>
      <c r="U124" s="26">
        <f t="shared" si="26"/>
        <v>0</v>
      </c>
      <c r="V124" s="26">
        <f t="shared" si="36"/>
        <v>200039.97737673402</v>
      </c>
      <c r="W124" s="28">
        <f t="shared" si="27"/>
        <v>5.5566704835754419E-2</v>
      </c>
      <c r="X124" s="28">
        <f>O124*E124</f>
        <v>0</v>
      </c>
      <c r="Y124" s="28"/>
      <c r="Z124" s="28">
        <f t="shared" si="28"/>
        <v>0</v>
      </c>
      <c r="AA124" s="28">
        <f t="shared" si="29"/>
        <v>0</v>
      </c>
      <c r="AB124" s="28">
        <f t="shared" si="29"/>
        <v>0</v>
      </c>
      <c r="AC124" s="28">
        <f t="shared" si="30"/>
        <v>0</v>
      </c>
      <c r="AD124" s="28">
        <f t="shared" si="30"/>
        <v>0</v>
      </c>
      <c r="AE124" s="28">
        <f>AD124*0.97</f>
        <v>0</v>
      </c>
      <c r="AF124" s="28">
        <f t="shared" si="37"/>
        <v>77227.918763007052</v>
      </c>
      <c r="AG124" s="26">
        <f t="shared" si="38"/>
        <v>122812.05861372697</v>
      </c>
      <c r="AH124" s="28">
        <f t="shared" si="31"/>
        <v>3.4114488017603847E-2</v>
      </c>
      <c r="AI124" s="28">
        <f t="shared" si="39"/>
        <v>3.4459078805660452E-2</v>
      </c>
    </row>
    <row r="125" spans="2:35" x14ac:dyDescent="0.25">
      <c r="B125" s="3" t="s">
        <v>47</v>
      </c>
      <c r="C125" s="3">
        <v>112</v>
      </c>
      <c r="D125" s="3">
        <v>112</v>
      </c>
      <c r="E125" s="3">
        <f t="shared" si="40"/>
        <v>0</v>
      </c>
      <c r="F125" s="10">
        <v>0</v>
      </c>
      <c r="G125" s="26">
        <f t="shared" si="32"/>
        <v>0</v>
      </c>
      <c r="H125" s="26">
        <f t="shared" si="33"/>
        <v>0</v>
      </c>
      <c r="I125" s="26">
        <f>0.5*$C$5*$C$6*$C$7*E125^2</f>
        <v>0</v>
      </c>
      <c r="J125" s="26">
        <f t="shared" si="21"/>
        <v>0</v>
      </c>
      <c r="K125" s="26">
        <f>0.5*$C$8*(E125)^2</f>
        <v>0</v>
      </c>
      <c r="L125" s="26">
        <f t="shared" si="22"/>
        <v>0</v>
      </c>
      <c r="M125" s="35" t="str">
        <f>IF((G125)&lt;0,"YES", "NO")</f>
        <v>NO</v>
      </c>
      <c r="N125" s="27">
        <f t="shared" si="23"/>
        <v>245.26962</v>
      </c>
      <c r="O125" s="26">
        <f t="shared" si="34"/>
        <v>245.26962</v>
      </c>
      <c r="P125" s="26">
        <f>$C$8*G125</f>
        <v>0</v>
      </c>
      <c r="Q125" s="26">
        <f>O125*E125</f>
        <v>0</v>
      </c>
      <c r="R125" s="26">
        <f t="shared" si="24"/>
        <v>0</v>
      </c>
      <c r="S125" s="26">
        <f t="shared" si="35"/>
        <v>368876.89619645075</v>
      </c>
      <c r="T125" s="26">
        <f t="shared" si="25"/>
        <v>0.10246588647165769</v>
      </c>
      <c r="U125" s="26">
        <f t="shared" si="26"/>
        <v>0</v>
      </c>
      <c r="V125" s="26">
        <f t="shared" si="36"/>
        <v>200039.97737673402</v>
      </c>
      <c r="W125" s="28">
        <f t="shared" si="27"/>
        <v>5.5566704835754419E-2</v>
      </c>
      <c r="X125" s="28">
        <f>O125*E125</f>
        <v>0</v>
      </c>
      <c r="Y125" s="28"/>
      <c r="Z125" s="28">
        <f t="shared" si="28"/>
        <v>0</v>
      </c>
      <c r="AA125" s="28">
        <f t="shared" si="29"/>
        <v>0</v>
      </c>
      <c r="AB125" s="28">
        <f t="shared" si="29"/>
        <v>0</v>
      </c>
      <c r="AC125" s="28">
        <f t="shared" si="30"/>
        <v>0</v>
      </c>
      <c r="AD125" s="28">
        <f t="shared" si="30"/>
        <v>0</v>
      </c>
      <c r="AE125" s="28">
        <f>AD125*0.97</f>
        <v>0</v>
      </c>
      <c r="AF125" s="28">
        <f t="shared" si="37"/>
        <v>77227.918763007052</v>
      </c>
      <c r="AG125" s="26">
        <f t="shared" si="38"/>
        <v>122812.05861372697</v>
      </c>
      <c r="AH125" s="28">
        <f t="shared" si="31"/>
        <v>3.4114488017603847E-2</v>
      </c>
      <c r="AI125" s="28">
        <f t="shared" si="39"/>
        <v>3.4459078805660452E-2</v>
      </c>
    </row>
    <row r="126" spans="2:35" x14ac:dyDescent="0.25">
      <c r="B126" s="3" t="s">
        <v>47</v>
      </c>
      <c r="C126" s="3">
        <v>113</v>
      </c>
      <c r="D126" s="3">
        <v>113</v>
      </c>
      <c r="E126" s="3">
        <f t="shared" si="40"/>
        <v>0</v>
      </c>
      <c r="F126" s="10">
        <v>0</v>
      </c>
      <c r="G126" s="26">
        <f t="shared" si="32"/>
        <v>0</v>
      </c>
      <c r="H126" s="26">
        <f t="shared" si="33"/>
        <v>0</v>
      </c>
      <c r="I126" s="26">
        <f>0.5*$C$5*$C$6*$C$7*E126^2</f>
        <v>0</v>
      </c>
      <c r="J126" s="26">
        <f t="shared" si="21"/>
        <v>0</v>
      </c>
      <c r="K126" s="26">
        <f>0.5*$C$8*(E126)^2</f>
        <v>0</v>
      </c>
      <c r="L126" s="26">
        <f t="shared" si="22"/>
        <v>0</v>
      </c>
      <c r="M126" s="35" t="str">
        <f>IF((G126)&lt;0,"YES", "NO")</f>
        <v>NO</v>
      </c>
      <c r="N126" s="27">
        <f t="shared" si="23"/>
        <v>245.26962</v>
      </c>
      <c r="O126" s="26">
        <f t="shared" si="34"/>
        <v>245.26962</v>
      </c>
      <c r="P126" s="26">
        <f>$C$8*G126</f>
        <v>0</v>
      </c>
      <c r="Q126" s="26">
        <f>O126*E126</f>
        <v>0</v>
      </c>
      <c r="R126" s="26">
        <f t="shared" si="24"/>
        <v>0</v>
      </c>
      <c r="S126" s="26">
        <f t="shared" si="35"/>
        <v>368876.89619645075</v>
      </c>
      <c r="T126" s="26">
        <f t="shared" si="25"/>
        <v>0.10246588647165769</v>
      </c>
      <c r="U126" s="26">
        <f t="shared" si="26"/>
        <v>0</v>
      </c>
      <c r="V126" s="26">
        <f t="shared" si="36"/>
        <v>200039.97737673402</v>
      </c>
      <c r="W126" s="28">
        <f t="shared" si="27"/>
        <v>5.5566704835754419E-2</v>
      </c>
      <c r="X126" s="28">
        <f>O126*E126</f>
        <v>0</v>
      </c>
      <c r="Y126" s="28"/>
      <c r="Z126" s="28">
        <f t="shared" si="28"/>
        <v>0</v>
      </c>
      <c r="AA126" s="28">
        <f t="shared" si="29"/>
        <v>0</v>
      </c>
      <c r="AB126" s="28">
        <f t="shared" si="29"/>
        <v>0</v>
      </c>
      <c r="AC126" s="28">
        <f t="shared" si="30"/>
        <v>0</v>
      </c>
      <c r="AD126" s="28">
        <f t="shared" si="30"/>
        <v>0</v>
      </c>
      <c r="AE126" s="28">
        <f>AD126*0.97</f>
        <v>0</v>
      </c>
      <c r="AF126" s="28">
        <f t="shared" si="37"/>
        <v>77227.918763007052</v>
      </c>
      <c r="AG126" s="26">
        <f t="shared" si="38"/>
        <v>122812.05861372697</v>
      </c>
      <c r="AH126" s="28">
        <f t="shared" si="31"/>
        <v>3.4114488017603847E-2</v>
      </c>
      <c r="AI126" s="28">
        <f t="shared" si="39"/>
        <v>3.4459078805660452E-2</v>
      </c>
    </row>
    <row r="127" spans="2:35" x14ac:dyDescent="0.25">
      <c r="B127" s="3" t="s">
        <v>47</v>
      </c>
      <c r="C127" s="3">
        <v>114</v>
      </c>
      <c r="D127" s="3">
        <v>114</v>
      </c>
      <c r="E127" s="3">
        <f t="shared" si="40"/>
        <v>0</v>
      </c>
      <c r="F127" s="10">
        <v>0</v>
      </c>
      <c r="G127" s="26">
        <f t="shared" si="32"/>
        <v>0</v>
      </c>
      <c r="H127" s="26">
        <f t="shared" si="33"/>
        <v>0</v>
      </c>
      <c r="I127" s="26">
        <f>0.5*$C$5*$C$6*$C$7*E127^2</f>
        <v>0</v>
      </c>
      <c r="J127" s="26">
        <f t="shared" si="21"/>
        <v>0</v>
      </c>
      <c r="K127" s="26">
        <f>0.5*$C$8*(E127)^2</f>
        <v>0</v>
      </c>
      <c r="L127" s="26">
        <f t="shared" si="22"/>
        <v>0</v>
      </c>
      <c r="M127" s="35" t="str">
        <f>IF((G127)&lt;0,"YES", "NO")</f>
        <v>NO</v>
      </c>
      <c r="N127" s="27">
        <f t="shared" si="23"/>
        <v>245.26962</v>
      </c>
      <c r="O127" s="26">
        <f t="shared" si="34"/>
        <v>245.26962</v>
      </c>
      <c r="P127" s="26">
        <f>$C$8*G127</f>
        <v>0</v>
      </c>
      <c r="Q127" s="26">
        <f>O127*E127</f>
        <v>0</v>
      </c>
      <c r="R127" s="26">
        <f t="shared" si="24"/>
        <v>0</v>
      </c>
      <c r="S127" s="26">
        <f t="shared" si="35"/>
        <v>368876.89619645075</v>
      </c>
      <c r="T127" s="26">
        <f t="shared" si="25"/>
        <v>0.10246588647165769</v>
      </c>
      <c r="U127" s="26">
        <f t="shared" si="26"/>
        <v>0</v>
      </c>
      <c r="V127" s="26">
        <f t="shared" si="36"/>
        <v>200039.97737673402</v>
      </c>
      <c r="W127" s="28">
        <f t="shared" si="27"/>
        <v>5.5566704835754419E-2</v>
      </c>
      <c r="X127" s="28">
        <f>O127*E127</f>
        <v>0</v>
      </c>
      <c r="Y127" s="28"/>
      <c r="Z127" s="28">
        <f t="shared" si="28"/>
        <v>0</v>
      </c>
      <c r="AA127" s="28">
        <f t="shared" si="29"/>
        <v>0</v>
      </c>
      <c r="AB127" s="28">
        <f t="shared" si="29"/>
        <v>0</v>
      </c>
      <c r="AC127" s="28">
        <f t="shared" si="30"/>
        <v>0</v>
      </c>
      <c r="AD127" s="28">
        <f t="shared" si="30"/>
        <v>0</v>
      </c>
      <c r="AE127" s="28">
        <f>AD127*0.97</f>
        <v>0</v>
      </c>
      <c r="AF127" s="28">
        <f t="shared" si="37"/>
        <v>77227.918763007052</v>
      </c>
      <c r="AG127" s="26">
        <f t="shared" si="38"/>
        <v>122812.05861372697</v>
      </c>
      <c r="AH127" s="28">
        <f t="shared" si="31"/>
        <v>3.4114488017603847E-2</v>
      </c>
      <c r="AI127" s="28">
        <f t="shared" si="39"/>
        <v>3.4459078805660452E-2</v>
      </c>
    </row>
    <row r="128" spans="2:35" x14ac:dyDescent="0.25">
      <c r="B128" s="3" t="s">
        <v>47</v>
      </c>
      <c r="C128" s="3">
        <v>115</v>
      </c>
      <c r="D128" s="3">
        <v>115</v>
      </c>
      <c r="E128" s="3">
        <f t="shared" si="40"/>
        <v>0</v>
      </c>
      <c r="F128" s="10">
        <v>0</v>
      </c>
      <c r="G128" s="26">
        <f t="shared" si="32"/>
        <v>0</v>
      </c>
      <c r="H128" s="26">
        <f t="shared" si="33"/>
        <v>0</v>
      </c>
      <c r="I128" s="26">
        <f>0.5*$C$5*$C$6*$C$7*E128^2</f>
        <v>0</v>
      </c>
      <c r="J128" s="26">
        <f t="shared" si="21"/>
        <v>0</v>
      </c>
      <c r="K128" s="26">
        <f>0.5*$C$8*(E128)^2</f>
        <v>0</v>
      </c>
      <c r="L128" s="26">
        <f t="shared" si="22"/>
        <v>0</v>
      </c>
      <c r="M128" s="35" t="str">
        <f>IF((G128)&lt;0,"YES", "NO")</f>
        <v>NO</v>
      </c>
      <c r="N128" s="27">
        <f t="shared" si="23"/>
        <v>245.26962</v>
      </c>
      <c r="O128" s="26">
        <f t="shared" si="34"/>
        <v>245.26962</v>
      </c>
      <c r="P128" s="26">
        <f>$C$8*G128</f>
        <v>0</v>
      </c>
      <c r="Q128" s="26">
        <f>O128*E128</f>
        <v>0</v>
      </c>
      <c r="R128" s="26">
        <f t="shared" si="24"/>
        <v>0</v>
      </c>
      <c r="S128" s="26">
        <f t="shared" si="35"/>
        <v>368876.89619645075</v>
      </c>
      <c r="T128" s="26">
        <f t="shared" si="25"/>
        <v>0.10246588647165769</v>
      </c>
      <c r="U128" s="26">
        <f t="shared" si="26"/>
        <v>0</v>
      </c>
      <c r="V128" s="26">
        <f t="shared" si="36"/>
        <v>200039.97737673402</v>
      </c>
      <c r="W128" s="28">
        <f t="shared" si="27"/>
        <v>5.5566704835754419E-2</v>
      </c>
      <c r="X128" s="28">
        <f>O128*E128</f>
        <v>0</v>
      </c>
      <c r="Y128" s="28"/>
      <c r="Z128" s="28">
        <f t="shared" si="28"/>
        <v>0</v>
      </c>
      <c r="AA128" s="28">
        <f t="shared" si="29"/>
        <v>0</v>
      </c>
      <c r="AB128" s="28">
        <f t="shared" si="29"/>
        <v>0</v>
      </c>
      <c r="AC128" s="28">
        <f t="shared" si="30"/>
        <v>0</v>
      </c>
      <c r="AD128" s="28">
        <f t="shared" si="30"/>
        <v>0</v>
      </c>
      <c r="AE128" s="28">
        <f>AD128*0.97</f>
        <v>0</v>
      </c>
      <c r="AF128" s="28">
        <f t="shared" si="37"/>
        <v>77227.918763007052</v>
      </c>
      <c r="AG128" s="26">
        <f t="shared" si="38"/>
        <v>122812.05861372697</v>
      </c>
      <c r="AH128" s="28">
        <f t="shared" si="31"/>
        <v>3.4114488017603847E-2</v>
      </c>
      <c r="AI128" s="28">
        <f t="shared" si="39"/>
        <v>3.4459078805660452E-2</v>
      </c>
    </row>
    <row r="129" spans="2:35" x14ac:dyDescent="0.25">
      <c r="B129" s="3" t="s">
        <v>47</v>
      </c>
      <c r="C129" s="3">
        <v>116</v>
      </c>
      <c r="D129" s="3">
        <v>116</v>
      </c>
      <c r="E129" s="3">
        <f t="shared" si="40"/>
        <v>0</v>
      </c>
      <c r="F129" s="10">
        <v>0</v>
      </c>
      <c r="G129" s="26">
        <f t="shared" si="32"/>
        <v>0</v>
      </c>
      <c r="H129" s="26">
        <f t="shared" si="33"/>
        <v>0</v>
      </c>
      <c r="I129" s="26">
        <f>0.5*$C$5*$C$6*$C$7*E129^2</f>
        <v>0</v>
      </c>
      <c r="J129" s="26">
        <f t="shared" si="21"/>
        <v>0</v>
      </c>
      <c r="K129" s="26">
        <f>0.5*$C$8*(E129)^2</f>
        <v>0</v>
      </c>
      <c r="L129" s="26">
        <f t="shared" si="22"/>
        <v>0</v>
      </c>
      <c r="M129" s="35" t="str">
        <f>IF((G129)&lt;0,"YES", "NO")</f>
        <v>NO</v>
      </c>
      <c r="N129" s="27">
        <f t="shared" si="23"/>
        <v>245.26962</v>
      </c>
      <c r="O129" s="26">
        <f t="shared" si="34"/>
        <v>245.26962</v>
      </c>
      <c r="P129" s="26">
        <f>$C$8*G129</f>
        <v>0</v>
      </c>
      <c r="Q129" s="26">
        <f>O129*E129</f>
        <v>0</v>
      </c>
      <c r="R129" s="26">
        <f t="shared" si="24"/>
        <v>0</v>
      </c>
      <c r="S129" s="26">
        <f t="shared" si="35"/>
        <v>368876.89619645075</v>
      </c>
      <c r="T129" s="26">
        <f t="shared" si="25"/>
        <v>0.10246588647165769</v>
      </c>
      <c r="U129" s="26">
        <f t="shared" si="26"/>
        <v>0</v>
      </c>
      <c r="V129" s="26">
        <f t="shared" si="36"/>
        <v>200039.97737673402</v>
      </c>
      <c r="W129" s="28">
        <f t="shared" si="27"/>
        <v>5.5566704835754419E-2</v>
      </c>
      <c r="X129" s="28">
        <f>O129*E129</f>
        <v>0</v>
      </c>
      <c r="Y129" s="28"/>
      <c r="Z129" s="28">
        <f t="shared" si="28"/>
        <v>0</v>
      </c>
      <c r="AA129" s="28">
        <f t="shared" si="29"/>
        <v>0</v>
      </c>
      <c r="AB129" s="28">
        <f t="shared" si="29"/>
        <v>0</v>
      </c>
      <c r="AC129" s="28">
        <f t="shared" si="30"/>
        <v>0</v>
      </c>
      <c r="AD129" s="28">
        <f t="shared" si="30"/>
        <v>0</v>
      </c>
      <c r="AE129" s="28">
        <f>AD129*0.97</f>
        <v>0</v>
      </c>
      <c r="AF129" s="28">
        <f t="shared" si="37"/>
        <v>77227.918763007052</v>
      </c>
      <c r="AG129" s="26">
        <f t="shared" si="38"/>
        <v>122812.05861372697</v>
      </c>
      <c r="AH129" s="28">
        <f t="shared" si="31"/>
        <v>3.4114488017603847E-2</v>
      </c>
      <c r="AI129" s="28">
        <f t="shared" si="39"/>
        <v>3.4459078805660452E-2</v>
      </c>
    </row>
    <row r="130" spans="2:35" x14ac:dyDescent="0.25">
      <c r="B130" s="3" t="s">
        <v>47</v>
      </c>
      <c r="C130" s="3">
        <v>117</v>
      </c>
      <c r="D130" s="3">
        <v>117</v>
      </c>
      <c r="E130" s="3">
        <f t="shared" si="40"/>
        <v>0</v>
      </c>
      <c r="F130" s="10">
        <v>0</v>
      </c>
      <c r="G130" s="26">
        <f t="shared" si="32"/>
        <v>0</v>
      </c>
      <c r="H130" s="26">
        <f t="shared" si="33"/>
        <v>0</v>
      </c>
      <c r="I130" s="26">
        <f>0.5*$C$5*$C$6*$C$7*E130^2</f>
        <v>0</v>
      </c>
      <c r="J130" s="26">
        <f t="shared" si="21"/>
        <v>0</v>
      </c>
      <c r="K130" s="26">
        <f>0.5*$C$8*(E130)^2</f>
        <v>0</v>
      </c>
      <c r="L130" s="26">
        <f t="shared" si="22"/>
        <v>0</v>
      </c>
      <c r="M130" s="35" t="str">
        <f>IF((G130)&lt;0,"YES", "NO")</f>
        <v>NO</v>
      </c>
      <c r="N130" s="27">
        <f t="shared" si="23"/>
        <v>245.26962</v>
      </c>
      <c r="O130" s="26">
        <f t="shared" si="34"/>
        <v>245.26962</v>
      </c>
      <c r="P130" s="26">
        <f>$C$8*G130</f>
        <v>0</v>
      </c>
      <c r="Q130" s="26">
        <f>O130*E130</f>
        <v>0</v>
      </c>
      <c r="R130" s="26">
        <f t="shared" si="24"/>
        <v>0</v>
      </c>
      <c r="S130" s="26">
        <f t="shared" si="35"/>
        <v>368876.89619645075</v>
      </c>
      <c r="T130" s="26">
        <f t="shared" si="25"/>
        <v>0.10246588647165769</v>
      </c>
      <c r="U130" s="26">
        <f t="shared" si="26"/>
        <v>0</v>
      </c>
      <c r="V130" s="26">
        <f t="shared" si="36"/>
        <v>200039.97737673402</v>
      </c>
      <c r="W130" s="28">
        <f t="shared" si="27"/>
        <v>5.5566704835754419E-2</v>
      </c>
      <c r="X130" s="28">
        <f>O130*E130</f>
        <v>0</v>
      </c>
      <c r="Y130" s="28"/>
      <c r="Z130" s="28">
        <f t="shared" si="28"/>
        <v>0</v>
      </c>
      <c r="AA130" s="28">
        <f t="shared" si="29"/>
        <v>0</v>
      </c>
      <c r="AB130" s="28">
        <f t="shared" si="29"/>
        <v>0</v>
      </c>
      <c r="AC130" s="28">
        <f t="shared" si="30"/>
        <v>0</v>
      </c>
      <c r="AD130" s="28">
        <f t="shared" si="30"/>
        <v>0</v>
      </c>
      <c r="AE130" s="28">
        <f>AD130*0.97</f>
        <v>0</v>
      </c>
      <c r="AF130" s="28">
        <f t="shared" si="37"/>
        <v>77227.918763007052</v>
      </c>
      <c r="AG130" s="26">
        <f t="shared" si="38"/>
        <v>122812.05861372697</v>
      </c>
      <c r="AH130" s="28">
        <f t="shared" si="31"/>
        <v>3.4114488017603847E-2</v>
      </c>
      <c r="AI130" s="28">
        <f t="shared" si="39"/>
        <v>3.4459078805660452E-2</v>
      </c>
    </row>
    <row r="131" spans="2:35" x14ac:dyDescent="0.25">
      <c r="B131" s="3" t="s">
        <v>47</v>
      </c>
      <c r="C131" s="3">
        <v>118</v>
      </c>
      <c r="D131" s="3">
        <v>118</v>
      </c>
      <c r="E131" s="3">
        <f t="shared" si="40"/>
        <v>0</v>
      </c>
      <c r="F131" s="10">
        <v>0</v>
      </c>
      <c r="G131" s="26">
        <f t="shared" si="32"/>
        <v>0</v>
      </c>
      <c r="H131" s="26">
        <f t="shared" si="33"/>
        <v>0</v>
      </c>
      <c r="I131" s="26">
        <f>0.5*$C$5*$C$6*$C$7*E131^2</f>
        <v>0</v>
      </c>
      <c r="J131" s="26">
        <f t="shared" si="21"/>
        <v>0</v>
      </c>
      <c r="K131" s="26">
        <f>0.5*$C$8*(E131)^2</f>
        <v>0</v>
      </c>
      <c r="L131" s="26">
        <f t="shared" si="22"/>
        <v>0</v>
      </c>
      <c r="M131" s="35" t="str">
        <f>IF((G131)&lt;0,"YES", "NO")</f>
        <v>NO</v>
      </c>
      <c r="N131" s="27">
        <f t="shared" si="23"/>
        <v>245.26962</v>
      </c>
      <c r="O131" s="26">
        <f t="shared" si="34"/>
        <v>245.26962</v>
      </c>
      <c r="P131" s="26">
        <f>$C$8*G131</f>
        <v>0</v>
      </c>
      <c r="Q131" s="26">
        <f>O131*E131</f>
        <v>0</v>
      </c>
      <c r="R131" s="26">
        <f t="shared" si="24"/>
        <v>0</v>
      </c>
      <c r="S131" s="26">
        <f t="shared" si="35"/>
        <v>368876.89619645075</v>
      </c>
      <c r="T131" s="26">
        <f t="shared" si="25"/>
        <v>0.10246588647165769</v>
      </c>
      <c r="U131" s="26">
        <f t="shared" si="26"/>
        <v>0</v>
      </c>
      <c r="V131" s="26">
        <f t="shared" si="36"/>
        <v>200039.97737673402</v>
      </c>
      <c r="W131" s="28">
        <f t="shared" si="27"/>
        <v>5.5566704835754419E-2</v>
      </c>
      <c r="X131" s="28">
        <f>O131*E131</f>
        <v>0</v>
      </c>
      <c r="Y131" s="28"/>
      <c r="Z131" s="28">
        <f t="shared" si="28"/>
        <v>0</v>
      </c>
      <c r="AA131" s="28">
        <f t="shared" si="29"/>
        <v>0</v>
      </c>
      <c r="AB131" s="28">
        <f t="shared" si="29"/>
        <v>0</v>
      </c>
      <c r="AC131" s="28">
        <f t="shared" si="30"/>
        <v>0</v>
      </c>
      <c r="AD131" s="28">
        <f t="shared" si="30"/>
        <v>0</v>
      </c>
      <c r="AE131" s="28">
        <f>AD131*0.97</f>
        <v>0</v>
      </c>
      <c r="AF131" s="28">
        <f t="shared" si="37"/>
        <v>77227.918763007052</v>
      </c>
      <c r="AG131" s="26">
        <f t="shared" si="38"/>
        <v>122812.05861372697</v>
      </c>
      <c r="AH131" s="28">
        <f t="shared" si="31"/>
        <v>3.4114488017603847E-2</v>
      </c>
      <c r="AI131" s="28">
        <f t="shared" si="39"/>
        <v>3.4459078805660452E-2</v>
      </c>
    </row>
    <row r="132" spans="2:35" x14ac:dyDescent="0.25">
      <c r="B132" s="3" t="s">
        <v>47</v>
      </c>
      <c r="C132" s="3">
        <v>119</v>
      </c>
      <c r="D132" s="3">
        <v>119</v>
      </c>
      <c r="E132" s="3">
        <f t="shared" si="40"/>
        <v>0</v>
      </c>
      <c r="F132" s="10">
        <v>0</v>
      </c>
      <c r="G132" s="26">
        <f t="shared" si="32"/>
        <v>0</v>
      </c>
      <c r="H132" s="26">
        <f t="shared" si="33"/>
        <v>0</v>
      </c>
      <c r="I132" s="26">
        <f>0.5*$C$5*$C$6*$C$7*E132^2</f>
        <v>0</v>
      </c>
      <c r="J132" s="26">
        <f t="shared" si="21"/>
        <v>0</v>
      </c>
      <c r="K132" s="26">
        <f>0.5*$C$8*(E132)^2</f>
        <v>0</v>
      </c>
      <c r="L132" s="26">
        <f t="shared" si="22"/>
        <v>0</v>
      </c>
      <c r="M132" s="35" t="str">
        <f>IF((G132)&lt;0,"YES", "NO")</f>
        <v>NO</v>
      </c>
      <c r="N132" s="27">
        <f t="shared" si="23"/>
        <v>245.26962</v>
      </c>
      <c r="O132" s="26">
        <f t="shared" si="34"/>
        <v>245.26962</v>
      </c>
      <c r="P132" s="26">
        <f>$C$8*G132</f>
        <v>0</v>
      </c>
      <c r="Q132" s="26">
        <f>O132*E132</f>
        <v>0</v>
      </c>
      <c r="R132" s="26">
        <f t="shared" si="24"/>
        <v>0</v>
      </c>
      <c r="S132" s="26">
        <f t="shared" si="35"/>
        <v>368876.89619645075</v>
      </c>
      <c r="T132" s="26">
        <f t="shared" si="25"/>
        <v>0.10246588647165769</v>
      </c>
      <c r="U132" s="26">
        <f t="shared" si="26"/>
        <v>0</v>
      </c>
      <c r="V132" s="26">
        <f t="shared" si="36"/>
        <v>200039.97737673402</v>
      </c>
      <c r="W132" s="28">
        <f t="shared" si="27"/>
        <v>5.5566704835754419E-2</v>
      </c>
      <c r="X132" s="28">
        <f>O132*E132</f>
        <v>0</v>
      </c>
      <c r="Y132" s="28"/>
      <c r="Z132" s="28">
        <f t="shared" si="28"/>
        <v>0</v>
      </c>
      <c r="AA132" s="28">
        <f t="shared" si="29"/>
        <v>0</v>
      </c>
      <c r="AB132" s="28">
        <f t="shared" si="29"/>
        <v>0</v>
      </c>
      <c r="AC132" s="28">
        <f t="shared" si="30"/>
        <v>0</v>
      </c>
      <c r="AD132" s="28">
        <f t="shared" si="30"/>
        <v>0</v>
      </c>
      <c r="AE132" s="28">
        <f>AD132*0.97</f>
        <v>0</v>
      </c>
      <c r="AF132" s="28">
        <f t="shared" si="37"/>
        <v>77227.918763007052</v>
      </c>
      <c r="AG132" s="26">
        <f t="shared" si="38"/>
        <v>122812.05861372697</v>
      </c>
      <c r="AH132" s="28">
        <f t="shared" si="31"/>
        <v>3.4114488017603847E-2</v>
      </c>
      <c r="AI132" s="28">
        <f t="shared" si="39"/>
        <v>3.4459078805660452E-2</v>
      </c>
    </row>
    <row r="133" spans="2:35" x14ac:dyDescent="0.25">
      <c r="B133" s="3" t="s">
        <v>47</v>
      </c>
      <c r="C133" s="3">
        <v>120</v>
      </c>
      <c r="D133" s="3">
        <v>120</v>
      </c>
      <c r="E133" s="3">
        <f t="shared" si="40"/>
        <v>0</v>
      </c>
      <c r="F133" s="10">
        <v>0</v>
      </c>
      <c r="G133" s="26">
        <f t="shared" si="32"/>
        <v>0</v>
      </c>
      <c r="H133" s="26">
        <f t="shared" si="33"/>
        <v>0</v>
      </c>
      <c r="I133" s="26">
        <f>0.5*$C$5*$C$6*$C$7*E133^2</f>
        <v>0</v>
      </c>
      <c r="J133" s="26">
        <f t="shared" si="21"/>
        <v>0</v>
      </c>
      <c r="K133" s="26">
        <f>0.5*$C$8*(E133)^2</f>
        <v>0</v>
      </c>
      <c r="L133" s="26">
        <f t="shared" si="22"/>
        <v>0</v>
      </c>
      <c r="M133" s="35" t="str">
        <f>IF((G133)&lt;0,"YES", "NO")</f>
        <v>NO</v>
      </c>
      <c r="N133" s="27">
        <f t="shared" si="23"/>
        <v>245.26962</v>
      </c>
      <c r="O133" s="26">
        <f t="shared" si="34"/>
        <v>245.26962</v>
      </c>
      <c r="P133" s="26">
        <f>$C$8*G133</f>
        <v>0</v>
      </c>
      <c r="Q133" s="26">
        <f>O133*E133</f>
        <v>0</v>
      </c>
      <c r="R133" s="26">
        <f t="shared" si="24"/>
        <v>0</v>
      </c>
      <c r="S133" s="26">
        <f t="shared" si="35"/>
        <v>368876.89619645075</v>
      </c>
      <c r="T133" s="26">
        <f t="shared" si="25"/>
        <v>0.10246588647165769</v>
      </c>
      <c r="U133" s="26">
        <f t="shared" si="26"/>
        <v>0</v>
      </c>
      <c r="V133" s="26">
        <f t="shared" si="36"/>
        <v>200039.97737673402</v>
      </c>
      <c r="W133" s="28">
        <f t="shared" si="27"/>
        <v>5.5566704835754419E-2</v>
      </c>
      <c r="X133" s="28">
        <f>O133*E133</f>
        <v>0</v>
      </c>
      <c r="Y133" s="28"/>
      <c r="Z133" s="28">
        <f t="shared" si="28"/>
        <v>0</v>
      </c>
      <c r="AA133" s="28">
        <f t="shared" si="29"/>
        <v>0</v>
      </c>
      <c r="AB133" s="28">
        <f t="shared" si="29"/>
        <v>0</v>
      </c>
      <c r="AC133" s="28">
        <f t="shared" si="30"/>
        <v>0</v>
      </c>
      <c r="AD133" s="28">
        <f t="shared" si="30"/>
        <v>0</v>
      </c>
      <c r="AE133" s="28">
        <f>AD133*0.97</f>
        <v>0</v>
      </c>
      <c r="AF133" s="28">
        <f t="shared" si="37"/>
        <v>77227.918763007052</v>
      </c>
      <c r="AG133" s="26">
        <f t="shared" si="38"/>
        <v>122812.05861372697</v>
      </c>
      <c r="AH133" s="28">
        <f t="shared" si="31"/>
        <v>3.4114488017603847E-2</v>
      </c>
      <c r="AI133" s="28">
        <f t="shared" si="39"/>
        <v>3.4459078805660452E-2</v>
      </c>
    </row>
    <row r="134" spans="2:35" x14ac:dyDescent="0.25">
      <c r="B134" s="3" t="s">
        <v>47</v>
      </c>
      <c r="C134" s="3">
        <v>121</v>
      </c>
      <c r="D134" s="3">
        <v>121</v>
      </c>
      <c r="E134" s="3">
        <f t="shared" si="40"/>
        <v>0</v>
      </c>
      <c r="F134" s="10">
        <v>0</v>
      </c>
      <c r="G134" s="26">
        <f t="shared" si="32"/>
        <v>0</v>
      </c>
      <c r="H134" s="26">
        <f t="shared" si="33"/>
        <v>0</v>
      </c>
      <c r="I134" s="26">
        <f>0.5*$C$5*$C$6*$C$7*E134^2</f>
        <v>0</v>
      </c>
      <c r="J134" s="26">
        <f t="shared" si="21"/>
        <v>0</v>
      </c>
      <c r="K134" s="26">
        <f>0.5*$C$8*(E134)^2</f>
        <v>0</v>
      </c>
      <c r="L134" s="26">
        <f t="shared" si="22"/>
        <v>0</v>
      </c>
      <c r="M134" s="35" t="str">
        <f>IF((G134)&lt;0,"YES", "NO")</f>
        <v>NO</v>
      </c>
      <c r="N134" s="27">
        <f t="shared" si="23"/>
        <v>245.26962</v>
      </c>
      <c r="O134" s="26">
        <f t="shared" si="34"/>
        <v>245.26962</v>
      </c>
      <c r="P134" s="26">
        <f>$C$8*G134</f>
        <v>0</v>
      </c>
      <c r="Q134" s="26">
        <f>O134*E134</f>
        <v>0</v>
      </c>
      <c r="R134" s="26">
        <f t="shared" si="24"/>
        <v>0</v>
      </c>
      <c r="S134" s="26">
        <f t="shared" si="35"/>
        <v>368876.89619645075</v>
      </c>
      <c r="T134" s="26">
        <f t="shared" si="25"/>
        <v>0.10246588647165769</v>
      </c>
      <c r="U134" s="26">
        <f t="shared" si="26"/>
        <v>0</v>
      </c>
      <c r="V134" s="26">
        <f t="shared" si="36"/>
        <v>200039.97737673402</v>
      </c>
      <c r="W134" s="28">
        <f t="shared" si="27"/>
        <v>5.5566704835754419E-2</v>
      </c>
      <c r="X134" s="28">
        <f>O134*E134</f>
        <v>0</v>
      </c>
      <c r="Y134" s="28"/>
      <c r="Z134" s="28">
        <f t="shared" si="28"/>
        <v>0</v>
      </c>
      <c r="AA134" s="28">
        <f t="shared" si="29"/>
        <v>0</v>
      </c>
      <c r="AB134" s="28">
        <f t="shared" si="29"/>
        <v>0</v>
      </c>
      <c r="AC134" s="28">
        <f t="shared" si="30"/>
        <v>0</v>
      </c>
      <c r="AD134" s="28">
        <f t="shared" si="30"/>
        <v>0</v>
      </c>
      <c r="AE134" s="28">
        <f>AD134*0.97</f>
        <v>0</v>
      </c>
      <c r="AF134" s="28">
        <f t="shared" si="37"/>
        <v>77227.918763007052</v>
      </c>
      <c r="AG134" s="26">
        <f t="shared" si="38"/>
        <v>122812.05861372697</v>
      </c>
      <c r="AH134" s="28">
        <f t="shared" si="31"/>
        <v>3.4114488017603847E-2</v>
      </c>
      <c r="AI134" s="28">
        <f t="shared" si="39"/>
        <v>3.4459078805660452E-2</v>
      </c>
    </row>
    <row r="135" spans="2:35" x14ac:dyDescent="0.25">
      <c r="B135" s="3" t="s">
        <v>47</v>
      </c>
      <c r="C135" s="3">
        <v>122</v>
      </c>
      <c r="D135" s="3">
        <v>122</v>
      </c>
      <c r="E135" s="3">
        <f t="shared" si="40"/>
        <v>0</v>
      </c>
      <c r="F135" s="10">
        <v>0</v>
      </c>
      <c r="G135" s="26">
        <f t="shared" si="32"/>
        <v>0</v>
      </c>
      <c r="H135" s="26">
        <f t="shared" si="33"/>
        <v>0</v>
      </c>
      <c r="I135" s="26">
        <f>0.5*$C$5*$C$6*$C$7*E135^2</f>
        <v>0</v>
      </c>
      <c r="J135" s="26">
        <f t="shared" si="21"/>
        <v>0</v>
      </c>
      <c r="K135" s="26">
        <f>0.5*$C$8*(E135)^2</f>
        <v>0</v>
      </c>
      <c r="L135" s="26">
        <f t="shared" si="22"/>
        <v>0</v>
      </c>
      <c r="M135" s="35" t="str">
        <f>IF((G135)&lt;0,"YES", "NO")</f>
        <v>NO</v>
      </c>
      <c r="N135" s="27">
        <f t="shared" si="23"/>
        <v>245.26962</v>
      </c>
      <c r="O135" s="26">
        <f t="shared" si="34"/>
        <v>245.26962</v>
      </c>
      <c r="P135" s="26">
        <f>$C$8*G135</f>
        <v>0</v>
      </c>
      <c r="Q135" s="26">
        <f>O135*E135</f>
        <v>0</v>
      </c>
      <c r="R135" s="26">
        <f t="shared" si="24"/>
        <v>0</v>
      </c>
      <c r="S135" s="26">
        <f t="shared" si="35"/>
        <v>368876.89619645075</v>
      </c>
      <c r="T135" s="26">
        <f t="shared" si="25"/>
        <v>0.10246588647165769</v>
      </c>
      <c r="U135" s="26">
        <f t="shared" si="26"/>
        <v>0</v>
      </c>
      <c r="V135" s="26">
        <f t="shared" si="36"/>
        <v>200039.97737673402</v>
      </c>
      <c r="W135" s="28">
        <f t="shared" si="27"/>
        <v>5.5566704835754419E-2</v>
      </c>
      <c r="X135" s="28">
        <f>O135*E135</f>
        <v>0</v>
      </c>
      <c r="Y135" s="28"/>
      <c r="Z135" s="28">
        <f t="shared" si="28"/>
        <v>0</v>
      </c>
      <c r="AA135" s="28">
        <f t="shared" si="29"/>
        <v>0</v>
      </c>
      <c r="AB135" s="28">
        <f t="shared" si="29"/>
        <v>0</v>
      </c>
      <c r="AC135" s="28">
        <f t="shared" si="30"/>
        <v>0</v>
      </c>
      <c r="AD135" s="28">
        <f t="shared" si="30"/>
        <v>0</v>
      </c>
      <c r="AE135" s="28">
        <f>AD135*0.97</f>
        <v>0</v>
      </c>
      <c r="AF135" s="28">
        <f t="shared" si="37"/>
        <v>77227.918763007052</v>
      </c>
      <c r="AG135" s="26">
        <f t="shared" si="38"/>
        <v>122812.05861372697</v>
      </c>
      <c r="AH135" s="28">
        <f t="shared" si="31"/>
        <v>3.4114488017603847E-2</v>
      </c>
      <c r="AI135" s="28">
        <f t="shared" si="39"/>
        <v>3.4459078805660452E-2</v>
      </c>
    </row>
    <row r="136" spans="2:35" x14ac:dyDescent="0.25">
      <c r="B136" s="3" t="s">
        <v>47</v>
      </c>
      <c r="C136" s="3">
        <v>123</v>
      </c>
      <c r="D136" s="3">
        <v>123</v>
      </c>
      <c r="E136" s="3">
        <f t="shared" si="40"/>
        <v>0</v>
      </c>
      <c r="F136" s="10">
        <v>0</v>
      </c>
      <c r="G136" s="26">
        <f t="shared" si="32"/>
        <v>0</v>
      </c>
      <c r="H136" s="26">
        <f t="shared" si="33"/>
        <v>0</v>
      </c>
      <c r="I136" s="26">
        <f>0.5*$C$5*$C$6*$C$7*E136^2</f>
        <v>0</v>
      </c>
      <c r="J136" s="26">
        <f t="shared" si="21"/>
        <v>0</v>
      </c>
      <c r="K136" s="26">
        <f>0.5*$C$8*(E136)^2</f>
        <v>0</v>
      </c>
      <c r="L136" s="26">
        <f t="shared" si="22"/>
        <v>0</v>
      </c>
      <c r="M136" s="35" t="str">
        <f>IF((G136)&lt;0,"YES", "NO")</f>
        <v>NO</v>
      </c>
      <c r="N136" s="27">
        <f t="shared" si="23"/>
        <v>245.26962</v>
      </c>
      <c r="O136" s="26">
        <f t="shared" si="34"/>
        <v>245.26962</v>
      </c>
      <c r="P136" s="26">
        <f>$C$8*G136</f>
        <v>0</v>
      </c>
      <c r="Q136" s="26">
        <f>O136*E136</f>
        <v>0</v>
      </c>
      <c r="R136" s="26">
        <f t="shared" si="24"/>
        <v>0</v>
      </c>
      <c r="S136" s="26">
        <f t="shared" si="35"/>
        <v>368876.89619645075</v>
      </c>
      <c r="T136" s="26">
        <f t="shared" si="25"/>
        <v>0.10246588647165769</v>
      </c>
      <c r="U136" s="26">
        <f t="shared" si="26"/>
        <v>0</v>
      </c>
      <c r="V136" s="26">
        <f t="shared" si="36"/>
        <v>200039.97737673402</v>
      </c>
      <c r="W136" s="28">
        <f t="shared" si="27"/>
        <v>5.5566704835754419E-2</v>
      </c>
      <c r="X136" s="28">
        <f>O136*E136</f>
        <v>0</v>
      </c>
      <c r="Y136" s="28"/>
      <c r="Z136" s="28">
        <f t="shared" si="28"/>
        <v>0</v>
      </c>
      <c r="AA136" s="28">
        <f t="shared" si="29"/>
        <v>0</v>
      </c>
      <c r="AB136" s="28">
        <f t="shared" si="29"/>
        <v>0</v>
      </c>
      <c r="AC136" s="28">
        <f t="shared" si="30"/>
        <v>0</v>
      </c>
      <c r="AD136" s="28">
        <f t="shared" si="30"/>
        <v>0</v>
      </c>
      <c r="AE136" s="28">
        <f>AD136*0.97</f>
        <v>0</v>
      </c>
      <c r="AF136" s="28">
        <f t="shared" si="37"/>
        <v>77227.918763007052</v>
      </c>
      <c r="AG136" s="26">
        <f t="shared" si="38"/>
        <v>122812.05861372697</v>
      </c>
      <c r="AH136" s="28">
        <f t="shared" si="31"/>
        <v>3.4114488017603847E-2</v>
      </c>
      <c r="AI136" s="28">
        <f t="shared" si="39"/>
        <v>3.4459078805660452E-2</v>
      </c>
    </row>
    <row r="137" spans="2:35" x14ac:dyDescent="0.25">
      <c r="B137" s="3" t="s">
        <v>47</v>
      </c>
      <c r="C137" s="3">
        <v>124</v>
      </c>
      <c r="D137" s="3">
        <v>124</v>
      </c>
      <c r="E137" s="3">
        <f t="shared" si="40"/>
        <v>0</v>
      </c>
      <c r="F137" s="10">
        <v>0</v>
      </c>
      <c r="G137" s="26">
        <f t="shared" si="32"/>
        <v>0</v>
      </c>
      <c r="H137" s="26">
        <f t="shared" si="33"/>
        <v>0</v>
      </c>
      <c r="I137" s="26">
        <f>0.5*$C$5*$C$6*$C$7*E137^2</f>
        <v>0</v>
      </c>
      <c r="J137" s="26">
        <f t="shared" si="21"/>
        <v>0</v>
      </c>
      <c r="K137" s="26">
        <f>0.5*$C$8*(E137)^2</f>
        <v>0</v>
      </c>
      <c r="L137" s="26">
        <f t="shared" si="22"/>
        <v>0</v>
      </c>
      <c r="M137" s="35" t="str">
        <f>IF((G137)&lt;0,"YES", "NO")</f>
        <v>NO</v>
      </c>
      <c r="N137" s="27">
        <f t="shared" si="23"/>
        <v>245.26962</v>
      </c>
      <c r="O137" s="26">
        <f t="shared" si="34"/>
        <v>245.26962</v>
      </c>
      <c r="P137" s="26">
        <f>$C$8*G137</f>
        <v>0</v>
      </c>
      <c r="Q137" s="26">
        <f>O137*E137</f>
        <v>0</v>
      </c>
      <c r="R137" s="26">
        <f t="shared" si="24"/>
        <v>0</v>
      </c>
      <c r="S137" s="26">
        <f t="shared" si="35"/>
        <v>368876.89619645075</v>
      </c>
      <c r="T137" s="26">
        <f t="shared" si="25"/>
        <v>0.10246588647165769</v>
      </c>
      <c r="U137" s="26">
        <f t="shared" si="26"/>
        <v>0</v>
      </c>
      <c r="V137" s="26">
        <f t="shared" si="36"/>
        <v>200039.97737673402</v>
      </c>
      <c r="W137" s="28">
        <f t="shared" si="27"/>
        <v>5.5566704835754419E-2</v>
      </c>
      <c r="X137" s="28">
        <f>O137*E137</f>
        <v>0</v>
      </c>
      <c r="Y137" s="28"/>
      <c r="Z137" s="28">
        <f t="shared" si="28"/>
        <v>0</v>
      </c>
      <c r="AA137" s="28">
        <f t="shared" si="29"/>
        <v>0</v>
      </c>
      <c r="AB137" s="28">
        <f t="shared" si="29"/>
        <v>0</v>
      </c>
      <c r="AC137" s="28">
        <f t="shared" si="30"/>
        <v>0</v>
      </c>
      <c r="AD137" s="28">
        <f t="shared" si="30"/>
        <v>0</v>
      </c>
      <c r="AE137" s="28">
        <f>AD137*0.97</f>
        <v>0</v>
      </c>
      <c r="AF137" s="28">
        <f t="shared" si="37"/>
        <v>77227.918763007052</v>
      </c>
      <c r="AG137" s="26">
        <f t="shared" si="38"/>
        <v>122812.05861372697</v>
      </c>
      <c r="AH137" s="28">
        <f t="shared" si="31"/>
        <v>3.4114488017603847E-2</v>
      </c>
      <c r="AI137" s="28">
        <f t="shared" si="39"/>
        <v>3.4459078805660452E-2</v>
      </c>
    </row>
    <row r="138" spans="2:35" x14ac:dyDescent="0.25">
      <c r="B138" s="3" t="s">
        <v>47</v>
      </c>
      <c r="C138" s="3">
        <v>125</v>
      </c>
      <c r="D138" s="3">
        <v>125</v>
      </c>
      <c r="E138" s="3">
        <f t="shared" si="40"/>
        <v>0</v>
      </c>
      <c r="F138" s="10">
        <v>0</v>
      </c>
      <c r="G138" s="26">
        <f t="shared" si="32"/>
        <v>0</v>
      </c>
      <c r="H138" s="26">
        <f t="shared" si="33"/>
        <v>0</v>
      </c>
      <c r="I138" s="26">
        <f>0.5*$C$5*$C$6*$C$7*E138^2</f>
        <v>0</v>
      </c>
      <c r="J138" s="26">
        <f t="shared" si="21"/>
        <v>0</v>
      </c>
      <c r="K138" s="26">
        <f>0.5*$C$8*(E138)^2</f>
        <v>0</v>
      </c>
      <c r="L138" s="26">
        <f t="shared" si="22"/>
        <v>0</v>
      </c>
      <c r="M138" s="35" t="str">
        <f>IF((G138)&lt;0,"YES", "NO")</f>
        <v>NO</v>
      </c>
      <c r="N138" s="27">
        <f t="shared" si="23"/>
        <v>245.26962</v>
      </c>
      <c r="O138" s="26">
        <f t="shared" si="34"/>
        <v>245.26962</v>
      </c>
      <c r="P138" s="26">
        <f>$C$8*G138</f>
        <v>0</v>
      </c>
      <c r="Q138" s="26">
        <f>O138*E138</f>
        <v>0</v>
      </c>
      <c r="R138" s="26">
        <f t="shared" si="24"/>
        <v>0</v>
      </c>
      <c r="S138" s="26">
        <f t="shared" si="35"/>
        <v>368876.89619645075</v>
      </c>
      <c r="T138" s="26">
        <f t="shared" si="25"/>
        <v>0.10246588647165769</v>
      </c>
      <c r="U138" s="26">
        <f t="shared" si="26"/>
        <v>0</v>
      </c>
      <c r="V138" s="26">
        <f t="shared" si="36"/>
        <v>200039.97737673402</v>
      </c>
      <c r="W138" s="28">
        <f t="shared" si="27"/>
        <v>5.5566704835754419E-2</v>
      </c>
      <c r="X138" s="28">
        <f>O138*E138</f>
        <v>0</v>
      </c>
      <c r="Y138" s="28"/>
      <c r="Z138" s="28">
        <f t="shared" si="28"/>
        <v>0</v>
      </c>
      <c r="AA138" s="28">
        <f t="shared" si="29"/>
        <v>0</v>
      </c>
      <c r="AB138" s="28">
        <f t="shared" si="29"/>
        <v>0</v>
      </c>
      <c r="AC138" s="28">
        <f t="shared" si="30"/>
        <v>0</v>
      </c>
      <c r="AD138" s="28">
        <f t="shared" si="30"/>
        <v>0</v>
      </c>
      <c r="AE138" s="28">
        <f>AD138*0.97</f>
        <v>0</v>
      </c>
      <c r="AF138" s="28">
        <f t="shared" si="37"/>
        <v>77227.918763007052</v>
      </c>
      <c r="AG138" s="26">
        <f t="shared" si="38"/>
        <v>122812.05861372697</v>
      </c>
      <c r="AH138" s="28">
        <f t="shared" si="31"/>
        <v>3.4114488017603847E-2</v>
      </c>
      <c r="AI138" s="28">
        <f t="shared" si="39"/>
        <v>3.4459078805660452E-2</v>
      </c>
    </row>
    <row r="139" spans="2:35" x14ac:dyDescent="0.25">
      <c r="B139" s="3" t="s">
        <v>47</v>
      </c>
      <c r="C139" s="3">
        <v>126</v>
      </c>
      <c r="D139" s="3">
        <v>126</v>
      </c>
      <c r="E139" s="3">
        <f t="shared" si="40"/>
        <v>0</v>
      </c>
      <c r="F139" s="10">
        <v>0</v>
      </c>
      <c r="G139" s="26">
        <f t="shared" si="32"/>
        <v>0</v>
      </c>
      <c r="H139" s="26">
        <f t="shared" si="33"/>
        <v>0</v>
      </c>
      <c r="I139" s="26">
        <f>0.5*$C$5*$C$6*$C$7*E139^2</f>
        <v>0</v>
      </c>
      <c r="J139" s="26">
        <f t="shared" si="21"/>
        <v>0</v>
      </c>
      <c r="K139" s="26">
        <f>0.5*$C$8*(E139)^2</f>
        <v>0</v>
      </c>
      <c r="L139" s="26">
        <f t="shared" si="22"/>
        <v>0</v>
      </c>
      <c r="M139" s="35" t="str">
        <f>IF((G139)&lt;0,"YES", "NO")</f>
        <v>NO</v>
      </c>
      <c r="N139" s="27">
        <f t="shared" si="23"/>
        <v>245.26962</v>
      </c>
      <c r="O139" s="26">
        <f t="shared" si="34"/>
        <v>245.26962</v>
      </c>
      <c r="P139" s="26">
        <f>$C$8*G139</f>
        <v>0</v>
      </c>
      <c r="Q139" s="26">
        <f>O139*E139</f>
        <v>0</v>
      </c>
      <c r="R139" s="26">
        <f t="shared" si="24"/>
        <v>0</v>
      </c>
      <c r="S139" s="26">
        <f t="shared" si="35"/>
        <v>368876.89619645075</v>
      </c>
      <c r="T139" s="26">
        <f t="shared" si="25"/>
        <v>0.10246588647165769</v>
      </c>
      <c r="U139" s="26">
        <f t="shared" si="26"/>
        <v>0</v>
      </c>
      <c r="V139" s="26">
        <f t="shared" si="36"/>
        <v>200039.97737673402</v>
      </c>
      <c r="W139" s="28">
        <f t="shared" si="27"/>
        <v>5.5566704835754419E-2</v>
      </c>
      <c r="X139" s="28">
        <f>O139*E139</f>
        <v>0</v>
      </c>
      <c r="Y139" s="28"/>
      <c r="Z139" s="28">
        <f t="shared" si="28"/>
        <v>0</v>
      </c>
      <c r="AA139" s="28">
        <f t="shared" si="29"/>
        <v>0</v>
      </c>
      <c r="AB139" s="28">
        <f t="shared" si="29"/>
        <v>0</v>
      </c>
      <c r="AC139" s="28">
        <f t="shared" si="30"/>
        <v>0</v>
      </c>
      <c r="AD139" s="28">
        <f t="shared" si="30"/>
        <v>0</v>
      </c>
      <c r="AE139" s="28">
        <f>AD139*0.97</f>
        <v>0</v>
      </c>
      <c r="AF139" s="28">
        <f t="shared" si="37"/>
        <v>77227.918763007052</v>
      </c>
      <c r="AG139" s="26">
        <f t="shared" si="38"/>
        <v>122812.05861372697</v>
      </c>
      <c r="AH139" s="28">
        <f t="shared" si="31"/>
        <v>3.4114488017603847E-2</v>
      </c>
      <c r="AI139" s="28">
        <f t="shared" si="39"/>
        <v>3.4459078805660452E-2</v>
      </c>
    </row>
    <row r="140" spans="2:35" x14ac:dyDescent="0.25">
      <c r="B140" s="3" t="s">
        <v>47</v>
      </c>
      <c r="C140" s="3">
        <v>127</v>
      </c>
      <c r="D140" s="3">
        <v>127</v>
      </c>
      <c r="E140" s="3">
        <f t="shared" si="40"/>
        <v>0</v>
      </c>
      <c r="F140" s="10">
        <v>0</v>
      </c>
      <c r="G140" s="26">
        <f t="shared" si="32"/>
        <v>0</v>
      </c>
      <c r="H140" s="26">
        <f t="shared" si="33"/>
        <v>0</v>
      </c>
      <c r="I140" s="26">
        <f>0.5*$C$5*$C$6*$C$7*E140^2</f>
        <v>0</v>
      </c>
      <c r="J140" s="26">
        <f t="shared" si="21"/>
        <v>0</v>
      </c>
      <c r="K140" s="26">
        <f>0.5*$C$8*(E140)^2</f>
        <v>0</v>
      </c>
      <c r="L140" s="26">
        <f t="shared" si="22"/>
        <v>0</v>
      </c>
      <c r="M140" s="35" t="str">
        <f>IF((G140)&lt;0,"YES", "NO")</f>
        <v>NO</v>
      </c>
      <c r="N140" s="27">
        <f t="shared" si="23"/>
        <v>245.26962</v>
      </c>
      <c r="O140" s="26">
        <f t="shared" si="34"/>
        <v>245.26962</v>
      </c>
      <c r="P140" s="26">
        <f>$C$8*G140</f>
        <v>0</v>
      </c>
      <c r="Q140" s="26">
        <f>O140*E140</f>
        <v>0</v>
      </c>
      <c r="R140" s="26">
        <f t="shared" si="24"/>
        <v>0</v>
      </c>
      <c r="S140" s="26">
        <f t="shared" si="35"/>
        <v>368876.89619645075</v>
      </c>
      <c r="T140" s="26">
        <f t="shared" si="25"/>
        <v>0.10246588647165769</v>
      </c>
      <c r="U140" s="26">
        <f t="shared" si="26"/>
        <v>0</v>
      </c>
      <c r="V140" s="26">
        <f t="shared" si="36"/>
        <v>200039.97737673402</v>
      </c>
      <c r="W140" s="28">
        <f t="shared" si="27"/>
        <v>5.5566704835754419E-2</v>
      </c>
      <c r="X140" s="28">
        <f>O140*E140</f>
        <v>0</v>
      </c>
      <c r="Y140" s="28"/>
      <c r="Z140" s="28">
        <f t="shared" si="28"/>
        <v>0</v>
      </c>
      <c r="AA140" s="28">
        <f t="shared" si="29"/>
        <v>0</v>
      </c>
      <c r="AB140" s="28">
        <f t="shared" si="29"/>
        <v>0</v>
      </c>
      <c r="AC140" s="28">
        <f t="shared" si="30"/>
        <v>0</v>
      </c>
      <c r="AD140" s="28">
        <f t="shared" si="30"/>
        <v>0</v>
      </c>
      <c r="AE140" s="28">
        <f>AD140*0.97</f>
        <v>0</v>
      </c>
      <c r="AF140" s="28">
        <f t="shared" si="37"/>
        <v>77227.918763007052</v>
      </c>
      <c r="AG140" s="26">
        <f t="shared" si="38"/>
        <v>122812.05861372697</v>
      </c>
      <c r="AH140" s="28">
        <f t="shared" si="31"/>
        <v>3.4114488017603847E-2</v>
      </c>
      <c r="AI140" s="28">
        <f t="shared" si="39"/>
        <v>3.4459078805660452E-2</v>
      </c>
    </row>
    <row r="141" spans="2:35" x14ac:dyDescent="0.25">
      <c r="B141" s="3" t="s">
        <v>47</v>
      </c>
      <c r="C141" s="3">
        <v>128</v>
      </c>
      <c r="D141" s="3">
        <v>128</v>
      </c>
      <c r="E141" s="3">
        <f t="shared" si="40"/>
        <v>0</v>
      </c>
      <c r="F141" s="10">
        <v>0</v>
      </c>
      <c r="G141" s="26">
        <f t="shared" si="32"/>
        <v>0</v>
      </c>
      <c r="H141" s="26">
        <f t="shared" si="33"/>
        <v>0</v>
      </c>
      <c r="I141" s="26">
        <f>0.5*$C$5*$C$6*$C$7*E141^2</f>
        <v>0</v>
      </c>
      <c r="J141" s="26">
        <f t="shared" si="21"/>
        <v>0</v>
      </c>
      <c r="K141" s="26">
        <f>0.5*$C$8*(E141)^2</f>
        <v>0</v>
      </c>
      <c r="L141" s="26">
        <f t="shared" si="22"/>
        <v>0</v>
      </c>
      <c r="M141" s="35" t="str">
        <f>IF((G141)&lt;0,"YES", "NO")</f>
        <v>NO</v>
      </c>
      <c r="N141" s="27">
        <f t="shared" si="23"/>
        <v>245.26962</v>
      </c>
      <c r="O141" s="26">
        <f t="shared" si="34"/>
        <v>245.26962</v>
      </c>
      <c r="P141" s="26">
        <f>$C$8*G141</f>
        <v>0</v>
      </c>
      <c r="Q141" s="26">
        <f>O141*E141</f>
        <v>0</v>
      </c>
      <c r="R141" s="26">
        <f t="shared" si="24"/>
        <v>0</v>
      </c>
      <c r="S141" s="26">
        <f t="shared" si="35"/>
        <v>368876.89619645075</v>
      </c>
      <c r="T141" s="26">
        <f t="shared" si="25"/>
        <v>0.10246588647165769</v>
      </c>
      <c r="U141" s="26">
        <f t="shared" si="26"/>
        <v>0</v>
      </c>
      <c r="V141" s="26">
        <f t="shared" si="36"/>
        <v>200039.97737673402</v>
      </c>
      <c r="W141" s="28">
        <f t="shared" si="27"/>
        <v>5.5566704835754419E-2</v>
      </c>
      <c r="X141" s="28">
        <f>O141*E141</f>
        <v>0</v>
      </c>
      <c r="Y141" s="28"/>
      <c r="Z141" s="28">
        <f t="shared" si="28"/>
        <v>0</v>
      </c>
      <c r="AA141" s="28">
        <f t="shared" si="29"/>
        <v>0</v>
      </c>
      <c r="AB141" s="28">
        <f t="shared" si="29"/>
        <v>0</v>
      </c>
      <c r="AC141" s="28">
        <f t="shared" si="30"/>
        <v>0</v>
      </c>
      <c r="AD141" s="28">
        <f t="shared" si="30"/>
        <v>0</v>
      </c>
      <c r="AE141" s="28">
        <f>AD141*0.97</f>
        <v>0</v>
      </c>
      <c r="AF141" s="28">
        <f t="shared" si="37"/>
        <v>77227.918763007052</v>
      </c>
      <c r="AG141" s="26">
        <f t="shared" si="38"/>
        <v>122812.05861372697</v>
      </c>
      <c r="AH141" s="28">
        <f t="shared" si="31"/>
        <v>3.4114488017603847E-2</v>
      </c>
      <c r="AI141" s="28">
        <f t="shared" si="39"/>
        <v>3.4459078805660452E-2</v>
      </c>
    </row>
    <row r="142" spans="2:35" x14ac:dyDescent="0.25">
      <c r="B142" s="3" t="s">
        <v>47</v>
      </c>
      <c r="C142" s="3">
        <v>129</v>
      </c>
      <c r="D142" s="3">
        <v>129</v>
      </c>
      <c r="E142" s="3">
        <f t="shared" si="40"/>
        <v>0</v>
      </c>
      <c r="F142" s="10">
        <v>0</v>
      </c>
      <c r="G142" s="26">
        <f t="shared" si="32"/>
        <v>0</v>
      </c>
      <c r="H142" s="26">
        <f t="shared" si="33"/>
        <v>0</v>
      </c>
      <c r="I142" s="26">
        <f>0.5*$C$5*$C$6*$C$7*E142^2</f>
        <v>0</v>
      </c>
      <c r="J142" s="26">
        <f t="shared" ref="J142:J205" si="41">(U143-U142) / (C143-C142)</f>
        <v>0</v>
      </c>
      <c r="K142" s="26">
        <f>0.5*$C$8*(E142)^2</f>
        <v>0</v>
      </c>
      <c r="L142" s="26">
        <f t="shared" ref="L142:L205" si="42">(K142-R142)</f>
        <v>0</v>
      </c>
      <c r="M142" s="35" t="str">
        <f>IF((G142)&lt;0,"YES", "NO")</f>
        <v>NO</v>
      </c>
      <c r="N142" s="27">
        <f t="shared" ref="N142:N205" si="43">$C$10*$C$8*9.81</f>
        <v>245.26962</v>
      </c>
      <c r="O142" s="26">
        <f t="shared" si="34"/>
        <v>245.26962</v>
      </c>
      <c r="P142" s="26">
        <f>$C$8*G142</f>
        <v>0</v>
      </c>
      <c r="Q142" s="26">
        <f>O142*E142</f>
        <v>0</v>
      </c>
      <c r="R142" s="26">
        <f t="shared" ref="R142:R205" si="44">IF(X142&gt;0, X142, 0)</f>
        <v>0</v>
      </c>
      <c r="S142" s="26">
        <f t="shared" si="35"/>
        <v>368876.89619645075</v>
      </c>
      <c r="T142" s="26">
        <f t="shared" ref="T142:T205" si="45">S142*0.000000277778</f>
        <v>0.10246588647165769</v>
      </c>
      <c r="U142" s="26">
        <f t="shared" ref="U142:U205" si="46">IF(X142&lt;0,X142,0)*-1</f>
        <v>0</v>
      </c>
      <c r="V142" s="26">
        <f t="shared" si="36"/>
        <v>200039.97737673402</v>
      </c>
      <c r="W142" s="28">
        <f t="shared" ref="W142:W205" si="47">V142*0.000000277778</f>
        <v>5.5566704835754419E-2</v>
      </c>
      <c r="X142" s="28">
        <f>O142*E142</f>
        <v>0</v>
      </c>
      <c r="Y142" s="28"/>
      <c r="Z142" s="28">
        <f t="shared" ref="Z142:Z205" si="48">U142*0.9</f>
        <v>0</v>
      </c>
      <c r="AA142" s="28">
        <f t="shared" ref="AA142:AB205" si="49">Z142*0.7</f>
        <v>0</v>
      </c>
      <c r="AB142" s="28">
        <f t="shared" si="49"/>
        <v>0</v>
      </c>
      <c r="AC142" s="28">
        <f t="shared" ref="AC142:AD205" si="50">AB142*0.95</f>
        <v>0</v>
      </c>
      <c r="AD142" s="28">
        <f t="shared" si="50"/>
        <v>0</v>
      </c>
      <c r="AE142" s="28">
        <f>AD142*0.97</f>
        <v>0</v>
      </c>
      <c r="AF142" s="28">
        <f t="shared" si="37"/>
        <v>77227.918763007052</v>
      </c>
      <c r="AG142" s="26">
        <f t="shared" si="38"/>
        <v>122812.05861372697</v>
      </c>
      <c r="AH142" s="28">
        <f t="shared" ref="AH142:AH205" si="51">AG142*0.000000277778</f>
        <v>3.4114488017603847E-2</v>
      </c>
      <c r="AI142" s="28">
        <f t="shared" si="39"/>
        <v>3.4459078805660452E-2</v>
      </c>
    </row>
    <row r="143" spans="2:35" x14ac:dyDescent="0.25">
      <c r="B143" s="3" t="s">
        <v>47</v>
      </c>
      <c r="C143" s="3">
        <v>130</v>
      </c>
      <c r="D143" s="3">
        <v>130</v>
      </c>
      <c r="E143" s="3">
        <f t="shared" si="40"/>
        <v>0</v>
      </c>
      <c r="F143" s="10">
        <v>0</v>
      </c>
      <c r="G143" s="26">
        <f t="shared" ref="G143:G206" si="52">($F144-$F142)/2/3.6</f>
        <v>0</v>
      </c>
      <c r="H143" s="26">
        <f t="shared" ref="H143:H206" si="53">($F144-$F142)/2</f>
        <v>0</v>
      </c>
      <c r="I143" s="26">
        <f>0.5*$C$5*$C$6*$C$7*E143^2</f>
        <v>0</v>
      </c>
      <c r="J143" s="26">
        <f t="shared" si="41"/>
        <v>0</v>
      </c>
      <c r="K143" s="26">
        <f>0.5*$C$8*(E143)^2</f>
        <v>0</v>
      </c>
      <c r="L143" s="26">
        <f t="shared" si="42"/>
        <v>0</v>
      </c>
      <c r="M143" s="35" t="str">
        <f>IF((G143)&lt;0,"YES", "NO")</f>
        <v>NO</v>
      </c>
      <c r="N143" s="27">
        <f t="shared" si="43"/>
        <v>245.26962</v>
      </c>
      <c r="O143" s="26">
        <f t="shared" ref="O143:O206" si="54">N143+I143+P143</f>
        <v>245.26962</v>
      </c>
      <c r="P143" s="26">
        <f>$C$8*G143</f>
        <v>0</v>
      </c>
      <c r="Q143" s="26">
        <f>O143*E143</f>
        <v>0</v>
      </c>
      <c r="R143" s="26">
        <f t="shared" si="44"/>
        <v>0</v>
      </c>
      <c r="S143" s="26">
        <f t="shared" ref="S143:S206" si="55">R143+S142</f>
        <v>368876.89619645075</v>
      </c>
      <c r="T143" s="26">
        <f t="shared" si="45"/>
        <v>0.10246588647165769</v>
      </c>
      <c r="U143" s="26">
        <f t="shared" si="46"/>
        <v>0</v>
      </c>
      <c r="V143" s="26">
        <f t="shared" ref="V143:V206" si="56">U143+V142</f>
        <v>200039.97737673402</v>
      </c>
      <c r="W143" s="28">
        <f t="shared" si="47"/>
        <v>5.5566704835754419E-2</v>
      </c>
      <c r="X143" s="28">
        <f>O143*E143</f>
        <v>0</v>
      </c>
      <c r="Y143" s="28"/>
      <c r="Z143" s="28">
        <f t="shared" si="48"/>
        <v>0</v>
      </c>
      <c r="AA143" s="28">
        <f t="shared" si="49"/>
        <v>0</v>
      </c>
      <c r="AB143" s="28">
        <f t="shared" si="49"/>
        <v>0</v>
      </c>
      <c r="AC143" s="28">
        <f t="shared" si="50"/>
        <v>0</v>
      </c>
      <c r="AD143" s="28">
        <f t="shared" si="50"/>
        <v>0</v>
      </c>
      <c r="AE143" s="28">
        <f>AD143*0.97</f>
        <v>0</v>
      </c>
      <c r="AF143" s="28">
        <f t="shared" ref="AF143:AF206" si="57">AE143+AF142</f>
        <v>77227.918763007052</v>
      </c>
      <c r="AG143" s="26">
        <f t="shared" ref="AG143:AG206" si="58">V143-AF143</f>
        <v>122812.05861372697</v>
      </c>
      <c r="AH143" s="28">
        <f t="shared" si="51"/>
        <v>3.4114488017603847E-2</v>
      </c>
      <c r="AI143" s="28">
        <f t="shared" si="39"/>
        <v>3.4459078805660452E-2</v>
      </c>
    </row>
    <row r="144" spans="2:35" x14ac:dyDescent="0.25">
      <c r="B144" s="3" t="s">
        <v>47</v>
      </c>
      <c r="C144" s="3">
        <v>131</v>
      </c>
      <c r="D144" s="3">
        <v>131</v>
      </c>
      <c r="E144" s="3">
        <f t="shared" si="40"/>
        <v>0</v>
      </c>
      <c r="F144" s="10">
        <v>0</v>
      </c>
      <c r="G144" s="26">
        <f t="shared" si="52"/>
        <v>0</v>
      </c>
      <c r="H144" s="26">
        <f t="shared" si="53"/>
        <v>0</v>
      </c>
      <c r="I144" s="26">
        <f>0.5*$C$5*$C$6*$C$7*E144^2</f>
        <v>0</v>
      </c>
      <c r="J144" s="26">
        <f t="shared" si="41"/>
        <v>0</v>
      </c>
      <c r="K144" s="26">
        <f>0.5*$C$8*(E144)^2</f>
        <v>0</v>
      </c>
      <c r="L144" s="26">
        <f t="shared" si="42"/>
        <v>0</v>
      </c>
      <c r="M144" s="35" t="str">
        <f>IF((G144)&lt;0,"YES", "NO")</f>
        <v>NO</v>
      </c>
      <c r="N144" s="27">
        <f t="shared" si="43"/>
        <v>245.26962</v>
      </c>
      <c r="O144" s="26">
        <f t="shared" si="54"/>
        <v>245.26962</v>
      </c>
      <c r="P144" s="26">
        <f>$C$8*G144</f>
        <v>0</v>
      </c>
      <c r="Q144" s="26">
        <f>O144*E144</f>
        <v>0</v>
      </c>
      <c r="R144" s="26">
        <f t="shared" si="44"/>
        <v>0</v>
      </c>
      <c r="S144" s="26">
        <f t="shared" si="55"/>
        <v>368876.89619645075</v>
      </c>
      <c r="T144" s="26">
        <f t="shared" si="45"/>
        <v>0.10246588647165769</v>
      </c>
      <c r="U144" s="26">
        <f t="shared" si="46"/>
        <v>0</v>
      </c>
      <c r="V144" s="26">
        <f t="shared" si="56"/>
        <v>200039.97737673402</v>
      </c>
      <c r="W144" s="28">
        <f t="shared" si="47"/>
        <v>5.5566704835754419E-2</v>
      </c>
      <c r="X144" s="28">
        <f>O144*E144</f>
        <v>0</v>
      </c>
      <c r="Y144" s="28"/>
      <c r="Z144" s="28">
        <f t="shared" si="48"/>
        <v>0</v>
      </c>
      <c r="AA144" s="28">
        <f t="shared" si="49"/>
        <v>0</v>
      </c>
      <c r="AB144" s="28">
        <f t="shared" si="49"/>
        <v>0</v>
      </c>
      <c r="AC144" s="28">
        <f t="shared" si="50"/>
        <v>0</v>
      </c>
      <c r="AD144" s="28">
        <f t="shared" si="50"/>
        <v>0</v>
      </c>
      <c r="AE144" s="28">
        <f>AD144*0.97</f>
        <v>0</v>
      </c>
      <c r="AF144" s="28">
        <f t="shared" si="57"/>
        <v>77227.918763007052</v>
      </c>
      <c r="AG144" s="26">
        <f t="shared" si="58"/>
        <v>122812.05861372697</v>
      </c>
      <c r="AH144" s="28">
        <f t="shared" si="51"/>
        <v>3.4114488017603847E-2</v>
      </c>
      <c r="AI144" s="28">
        <f t="shared" si="39"/>
        <v>3.4459078805660452E-2</v>
      </c>
    </row>
    <row r="145" spans="2:35" x14ac:dyDescent="0.25">
      <c r="B145" s="3" t="s">
        <v>47</v>
      </c>
      <c r="C145" s="3">
        <v>132</v>
      </c>
      <c r="D145" s="3">
        <v>132</v>
      </c>
      <c r="E145" s="3">
        <f t="shared" si="40"/>
        <v>0</v>
      </c>
      <c r="F145" s="10">
        <v>0</v>
      </c>
      <c r="G145" s="26">
        <f t="shared" si="52"/>
        <v>0</v>
      </c>
      <c r="H145" s="26">
        <f t="shared" si="53"/>
        <v>0</v>
      </c>
      <c r="I145" s="26">
        <f>0.5*$C$5*$C$6*$C$7*E145^2</f>
        <v>0</v>
      </c>
      <c r="J145" s="26">
        <f t="shared" si="41"/>
        <v>0</v>
      </c>
      <c r="K145" s="26">
        <f>0.5*$C$8*(E145)^2</f>
        <v>0</v>
      </c>
      <c r="L145" s="26">
        <f t="shared" si="42"/>
        <v>0</v>
      </c>
      <c r="M145" s="35" t="str">
        <f>IF((G145)&lt;0,"YES", "NO")</f>
        <v>NO</v>
      </c>
      <c r="N145" s="27">
        <f t="shared" si="43"/>
        <v>245.26962</v>
      </c>
      <c r="O145" s="26">
        <f t="shared" si="54"/>
        <v>245.26962</v>
      </c>
      <c r="P145" s="26">
        <f>$C$8*G145</f>
        <v>0</v>
      </c>
      <c r="Q145" s="26">
        <f>O145*E145</f>
        <v>0</v>
      </c>
      <c r="R145" s="26">
        <f t="shared" si="44"/>
        <v>0</v>
      </c>
      <c r="S145" s="26">
        <f t="shared" si="55"/>
        <v>368876.89619645075</v>
      </c>
      <c r="T145" s="26">
        <f t="shared" si="45"/>
        <v>0.10246588647165769</v>
      </c>
      <c r="U145" s="26">
        <f t="shared" si="46"/>
        <v>0</v>
      </c>
      <c r="V145" s="26">
        <f t="shared" si="56"/>
        <v>200039.97737673402</v>
      </c>
      <c r="W145" s="28">
        <f t="shared" si="47"/>
        <v>5.5566704835754419E-2</v>
      </c>
      <c r="X145" s="28">
        <f>O145*E145</f>
        <v>0</v>
      </c>
      <c r="Y145" s="28"/>
      <c r="Z145" s="28">
        <f t="shared" si="48"/>
        <v>0</v>
      </c>
      <c r="AA145" s="28">
        <f t="shared" si="49"/>
        <v>0</v>
      </c>
      <c r="AB145" s="28">
        <f t="shared" si="49"/>
        <v>0</v>
      </c>
      <c r="AC145" s="28">
        <f t="shared" si="50"/>
        <v>0</v>
      </c>
      <c r="AD145" s="28">
        <f t="shared" si="50"/>
        <v>0</v>
      </c>
      <c r="AE145" s="28">
        <f>AD145*0.97</f>
        <v>0</v>
      </c>
      <c r="AF145" s="28">
        <f t="shared" si="57"/>
        <v>77227.918763007052</v>
      </c>
      <c r="AG145" s="26">
        <f t="shared" si="58"/>
        <v>122812.05861372697</v>
      </c>
      <c r="AH145" s="28">
        <f t="shared" si="51"/>
        <v>3.4114488017603847E-2</v>
      </c>
      <c r="AI145" s="28">
        <f t="shared" si="39"/>
        <v>3.4459078805660452E-2</v>
      </c>
    </row>
    <row r="146" spans="2:35" x14ac:dyDescent="0.25">
      <c r="B146" s="3" t="s">
        <v>47</v>
      </c>
      <c r="C146" s="3">
        <v>133</v>
      </c>
      <c r="D146" s="3">
        <v>133</v>
      </c>
      <c r="E146" s="3">
        <f t="shared" si="40"/>
        <v>0</v>
      </c>
      <c r="F146" s="10">
        <v>0</v>
      </c>
      <c r="G146" s="26">
        <f t="shared" si="52"/>
        <v>0</v>
      </c>
      <c r="H146" s="26">
        <f t="shared" si="53"/>
        <v>0</v>
      </c>
      <c r="I146" s="26">
        <f>0.5*$C$5*$C$6*$C$7*E146^2</f>
        <v>0</v>
      </c>
      <c r="J146" s="26">
        <f t="shared" si="41"/>
        <v>0</v>
      </c>
      <c r="K146" s="26">
        <f>0.5*$C$8*(E146)^2</f>
        <v>0</v>
      </c>
      <c r="L146" s="26">
        <f t="shared" si="42"/>
        <v>0</v>
      </c>
      <c r="M146" s="35" t="str">
        <f>IF((G146)&lt;0,"YES", "NO")</f>
        <v>NO</v>
      </c>
      <c r="N146" s="27">
        <f t="shared" si="43"/>
        <v>245.26962</v>
      </c>
      <c r="O146" s="26">
        <f t="shared" si="54"/>
        <v>245.26962</v>
      </c>
      <c r="P146" s="26">
        <f>$C$8*G146</f>
        <v>0</v>
      </c>
      <c r="Q146" s="26">
        <f>O146*E146</f>
        <v>0</v>
      </c>
      <c r="R146" s="26">
        <f t="shared" si="44"/>
        <v>0</v>
      </c>
      <c r="S146" s="26">
        <f t="shared" si="55"/>
        <v>368876.89619645075</v>
      </c>
      <c r="T146" s="26">
        <f t="shared" si="45"/>
        <v>0.10246588647165769</v>
      </c>
      <c r="U146" s="26">
        <f t="shared" si="46"/>
        <v>0</v>
      </c>
      <c r="V146" s="26">
        <f t="shared" si="56"/>
        <v>200039.97737673402</v>
      </c>
      <c r="W146" s="28">
        <f t="shared" si="47"/>
        <v>5.5566704835754419E-2</v>
      </c>
      <c r="X146" s="28">
        <f>O146*E146</f>
        <v>0</v>
      </c>
      <c r="Y146" s="28"/>
      <c r="Z146" s="28">
        <f t="shared" si="48"/>
        <v>0</v>
      </c>
      <c r="AA146" s="28">
        <f t="shared" si="49"/>
        <v>0</v>
      </c>
      <c r="AB146" s="28">
        <f t="shared" si="49"/>
        <v>0</v>
      </c>
      <c r="AC146" s="28">
        <f t="shared" si="50"/>
        <v>0</v>
      </c>
      <c r="AD146" s="28">
        <f t="shared" si="50"/>
        <v>0</v>
      </c>
      <c r="AE146" s="28">
        <f>AD146*0.97</f>
        <v>0</v>
      </c>
      <c r="AF146" s="28">
        <f t="shared" si="57"/>
        <v>77227.918763007052</v>
      </c>
      <c r="AG146" s="26">
        <f t="shared" si="58"/>
        <v>122812.05861372697</v>
      </c>
      <c r="AH146" s="28">
        <f t="shared" si="51"/>
        <v>3.4114488017603847E-2</v>
      </c>
      <c r="AI146" s="28">
        <f t="shared" si="39"/>
        <v>3.4459078805660452E-2</v>
      </c>
    </row>
    <row r="147" spans="2:35" x14ac:dyDescent="0.25">
      <c r="B147" s="3" t="s">
        <v>47</v>
      </c>
      <c r="C147" s="3">
        <v>134</v>
      </c>
      <c r="D147" s="3">
        <v>134</v>
      </c>
      <c r="E147" s="3">
        <f t="shared" si="40"/>
        <v>0</v>
      </c>
      <c r="F147" s="10">
        <v>0</v>
      </c>
      <c r="G147" s="26">
        <f t="shared" si="52"/>
        <v>0</v>
      </c>
      <c r="H147" s="26">
        <f t="shared" si="53"/>
        <v>0</v>
      </c>
      <c r="I147" s="26">
        <f>0.5*$C$5*$C$6*$C$7*E147^2</f>
        <v>0</v>
      </c>
      <c r="J147" s="26">
        <f t="shared" si="41"/>
        <v>0</v>
      </c>
      <c r="K147" s="26">
        <f>0.5*$C$8*(E147)^2</f>
        <v>0</v>
      </c>
      <c r="L147" s="26">
        <f t="shared" si="42"/>
        <v>0</v>
      </c>
      <c r="M147" s="35" t="str">
        <f>IF((G147)&lt;0,"YES", "NO")</f>
        <v>NO</v>
      </c>
      <c r="N147" s="27">
        <f t="shared" si="43"/>
        <v>245.26962</v>
      </c>
      <c r="O147" s="26">
        <f t="shared" si="54"/>
        <v>245.26962</v>
      </c>
      <c r="P147" s="26">
        <f>$C$8*G147</f>
        <v>0</v>
      </c>
      <c r="Q147" s="26">
        <f>O147*E147</f>
        <v>0</v>
      </c>
      <c r="R147" s="26">
        <f t="shared" si="44"/>
        <v>0</v>
      </c>
      <c r="S147" s="26">
        <f t="shared" si="55"/>
        <v>368876.89619645075</v>
      </c>
      <c r="T147" s="26">
        <f t="shared" si="45"/>
        <v>0.10246588647165769</v>
      </c>
      <c r="U147" s="26">
        <f t="shared" si="46"/>
        <v>0</v>
      </c>
      <c r="V147" s="26">
        <f t="shared" si="56"/>
        <v>200039.97737673402</v>
      </c>
      <c r="W147" s="28">
        <f t="shared" si="47"/>
        <v>5.5566704835754419E-2</v>
      </c>
      <c r="X147" s="28">
        <f>O147*E147</f>
        <v>0</v>
      </c>
      <c r="Y147" s="28"/>
      <c r="Z147" s="28">
        <f t="shared" si="48"/>
        <v>0</v>
      </c>
      <c r="AA147" s="28">
        <f t="shared" si="49"/>
        <v>0</v>
      </c>
      <c r="AB147" s="28">
        <f t="shared" si="49"/>
        <v>0</v>
      </c>
      <c r="AC147" s="28">
        <f t="shared" si="50"/>
        <v>0</v>
      </c>
      <c r="AD147" s="28">
        <f t="shared" si="50"/>
        <v>0</v>
      </c>
      <c r="AE147" s="28">
        <f>AD147*0.97</f>
        <v>0</v>
      </c>
      <c r="AF147" s="28">
        <f t="shared" si="57"/>
        <v>77227.918763007052</v>
      </c>
      <c r="AG147" s="26">
        <f t="shared" si="58"/>
        <v>122812.05861372697</v>
      </c>
      <c r="AH147" s="28">
        <f t="shared" si="51"/>
        <v>3.4114488017603847E-2</v>
      </c>
      <c r="AI147" s="28">
        <f t="shared" si="39"/>
        <v>3.4459078805660452E-2</v>
      </c>
    </row>
    <row r="148" spans="2:35" x14ac:dyDescent="0.25">
      <c r="B148" s="3" t="s">
        <v>47</v>
      </c>
      <c r="C148" s="3">
        <v>135</v>
      </c>
      <c r="D148" s="3">
        <v>135</v>
      </c>
      <c r="E148" s="3">
        <f t="shared" si="40"/>
        <v>0</v>
      </c>
      <c r="F148" s="10">
        <v>0</v>
      </c>
      <c r="G148" s="26">
        <f t="shared" si="52"/>
        <v>0</v>
      </c>
      <c r="H148" s="26">
        <f t="shared" si="53"/>
        <v>0</v>
      </c>
      <c r="I148" s="26">
        <f>0.5*$C$5*$C$6*$C$7*E148^2</f>
        <v>0</v>
      </c>
      <c r="J148" s="26">
        <f t="shared" si="41"/>
        <v>0</v>
      </c>
      <c r="K148" s="26">
        <f>0.5*$C$8*(E148)^2</f>
        <v>0</v>
      </c>
      <c r="L148" s="26">
        <f t="shared" si="42"/>
        <v>0</v>
      </c>
      <c r="M148" s="35" t="str">
        <f>IF((G148)&lt;0,"YES", "NO")</f>
        <v>NO</v>
      </c>
      <c r="N148" s="27">
        <f t="shared" si="43"/>
        <v>245.26962</v>
      </c>
      <c r="O148" s="26">
        <f t="shared" si="54"/>
        <v>245.26962</v>
      </c>
      <c r="P148" s="26">
        <f>$C$8*G148</f>
        <v>0</v>
      </c>
      <c r="Q148" s="26">
        <f>O148*E148</f>
        <v>0</v>
      </c>
      <c r="R148" s="26">
        <f t="shared" si="44"/>
        <v>0</v>
      </c>
      <c r="S148" s="26">
        <f t="shared" si="55"/>
        <v>368876.89619645075</v>
      </c>
      <c r="T148" s="26">
        <f t="shared" si="45"/>
        <v>0.10246588647165769</v>
      </c>
      <c r="U148" s="26">
        <f t="shared" si="46"/>
        <v>0</v>
      </c>
      <c r="V148" s="26">
        <f t="shared" si="56"/>
        <v>200039.97737673402</v>
      </c>
      <c r="W148" s="28">
        <f t="shared" si="47"/>
        <v>5.5566704835754419E-2</v>
      </c>
      <c r="X148" s="28">
        <f>O148*E148</f>
        <v>0</v>
      </c>
      <c r="Y148" s="28"/>
      <c r="Z148" s="28">
        <f t="shared" si="48"/>
        <v>0</v>
      </c>
      <c r="AA148" s="28">
        <f t="shared" si="49"/>
        <v>0</v>
      </c>
      <c r="AB148" s="28">
        <f t="shared" si="49"/>
        <v>0</v>
      </c>
      <c r="AC148" s="28">
        <f t="shared" si="50"/>
        <v>0</v>
      </c>
      <c r="AD148" s="28">
        <f t="shared" si="50"/>
        <v>0</v>
      </c>
      <c r="AE148" s="28">
        <f>AD148*0.97</f>
        <v>0</v>
      </c>
      <c r="AF148" s="28">
        <f t="shared" si="57"/>
        <v>77227.918763007052</v>
      </c>
      <c r="AG148" s="26">
        <f t="shared" si="58"/>
        <v>122812.05861372697</v>
      </c>
      <c r="AH148" s="28">
        <f t="shared" si="51"/>
        <v>3.4114488017603847E-2</v>
      </c>
      <c r="AI148" s="28">
        <f t="shared" si="39"/>
        <v>3.4459078805660452E-2</v>
      </c>
    </row>
    <row r="149" spans="2:35" x14ac:dyDescent="0.25">
      <c r="B149" s="3" t="s">
        <v>47</v>
      </c>
      <c r="C149" s="3">
        <v>136</v>
      </c>
      <c r="D149" s="3">
        <v>136</v>
      </c>
      <c r="E149" s="3">
        <f t="shared" si="40"/>
        <v>0</v>
      </c>
      <c r="F149" s="10">
        <v>0</v>
      </c>
      <c r="G149" s="26">
        <f t="shared" si="52"/>
        <v>0</v>
      </c>
      <c r="H149" s="26">
        <f t="shared" si="53"/>
        <v>0</v>
      </c>
      <c r="I149" s="26">
        <f>0.5*$C$5*$C$6*$C$7*E149^2</f>
        <v>0</v>
      </c>
      <c r="J149" s="26">
        <f t="shared" si="41"/>
        <v>0</v>
      </c>
      <c r="K149" s="26">
        <f>0.5*$C$8*(E149)^2</f>
        <v>0</v>
      </c>
      <c r="L149" s="26">
        <f t="shared" si="42"/>
        <v>0</v>
      </c>
      <c r="M149" s="35" t="str">
        <f>IF((G149)&lt;0,"YES", "NO")</f>
        <v>NO</v>
      </c>
      <c r="N149" s="27">
        <f t="shared" si="43"/>
        <v>245.26962</v>
      </c>
      <c r="O149" s="26">
        <f t="shared" si="54"/>
        <v>245.26962</v>
      </c>
      <c r="P149" s="26">
        <f>$C$8*G149</f>
        <v>0</v>
      </c>
      <c r="Q149" s="26">
        <f>O149*E149</f>
        <v>0</v>
      </c>
      <c r="R149" s="26">
        <f t="shared" si="44"/>
        <v>0</v>
      </c>
      <c r="S149" s="26">
        <f t="shared" si="55"/>
        <v>368876.89619645075</v>
      </c>
      <c r="T149" s="26">
        <f t="shared" si="45"/>
        <v>0.10246588647165769</v>
      </c>
      <c r="U149" s="26">
        <f t="shared" si="46"/>
        <v>0</v>
      </c>
      <c r="V149" s="26">
        <f t="shared" si="56"/>
        <v>200039.97737673402</v>
      </c>
      <c r="W149" s="28">
        <f t="shared" si="47"/>
        <v>5.5566704835754419E-2</v>
      </c>
      <c r="X149" s="28">
        <f>O149*E149</f>
        <v>0</v>
      </c>
      <c r="Y149" s="28"/>
      <c r="Z149" s="28">
        <f t="shared" si="48"/>
        <v>0</v>
      </c>
      <c r="AA149" s="28">
        <f t="shared" si="49"/>
        <v>0</v>
      </c>
      <c r="AB149" s="28">
        <f t="shared" si="49"/>
        <v>0</v>
      </c>
      <c r="AC149" s="28">
        <f t="shared" si="50"/>
        <v>0</v>
      </c>
      <c r="AD149" s="28">
        <f t="shared" si="50"/>
        <v>0</v>
      </c>
      <c r="AE149" s="28">
        <f>AD149*0.97</f>
        <v>0</v>
      </c>
      <c r="AF149" s="28">
        <f t="shared" si="57"/>
        <v>77227.918763007052</v>
      </c>
      <c r="AG149" s="26">
        <f t="shared" si="58"/>
        <v>122812.05861372697</v>
      </c>
      <c r="AH149" s="28">
        <f t="shared" si="51"/>
        <v>3.4114488017603847E-2</v>
      </c>
      <c r="AI149" s="28">
        <f t="shared" si="39"/>
        <v>3.4459078805660452E-2</v>
      </c>
    </row>
    <row r="150" spans="2:35" x14ac:dyDescent="0.25">
      <c r="B150" s="3" t="s">
        <v>47</v>
      </c>
      <c r="C150" s="3">
        <v>137</v>
      </c>
      <c r="D150" s="3">
        <v>137</v>
      </c>
      <c r="E150" s="3">
        <f t="shared" si="40"/>
        <v>0</v>
      </c>
      <c r="F150" s="10">
        <v>0</v>
      </c>
      <c r="G150" s="26">
        <f t="shared" si="52"/>
        <v>2.777777777777778E-2</v>
      </c>
      <c r="H150" s="26">
        <f t="shared" si="53"/>
        <v>0.1</v>
      </c>
      <c r="I150" s="26">
        <f>0.5*$C$5*$C$6*$C$7*E150^2</f>
        <v>0</v>
      </c>
      <c r="J150" s="26">
        <f t="shared" si="41"/>
        <v>0</v>
      </c>
      <c r="K150" s="26">
        <f>0.5*$C$8*(E150)^2</f>
        <v>0</v>
      </c>
      <c r="L150" s="26">
        <f t="shared" si="42"/>
        <v>0</v>
      </c>
      <c r="M150" s="35" t="str">
        <f>IF((G150)&lt;0,"YES", "NO")</f>
        <v>NO</v>
      </c>
      <c r="N150" s="27">
        <f t="shared" si="43"/>
        <v>245.26962</v>
      </c>
      <c r="O150" s="26">
        <f t="shared" si="54"/>
        <v>303.14462000000003</v>
      </c>
      <c r="P150" s="26">
        <f>$C$8*G150</f>
        <v>57.875000000000007</v>
      </c>
      <c r="Q150" s="26">
        <f>O150*E150</f>
        <v>0</v>
      </c>
      <c r="R150" s="26">
        <f t="shared" si="44"/>
        <v>0</v>
      </c>
      <c r="S150" s="26">
        <f t="shared" si="55"/>
        <v>368876.89619645075</v>
      </c>
      <c r="T150" s="26">
        <f t="shared" si="45"/>
        <v>0.10246588647165769</v>
      </c>
      <c r="U150" s="26">
        <f t="shared" si="46"/>
        <v>0</v>
      </c>
      <c r="V150" s="26">
        <f t="shared" si="56"/>
        <v>200039.97737673402</v>
      </c>
      <c r="W150" s="28">
        <f t="shared" si="47"/>
        <v>5.5566704835754419E-2</v>
      </c>
      <c r="X150" s="28">
        <f>O150*E150</f>
        <v>0</v>
      </c>
      <c r="Y150" s="28"/>
      <c r="Z150" s="28">
        <f t="shared" si="48"/>
        <v>0</v>
      </c>
      <c r="AA150" s="28">
        <f t="shared" si="49"/>
        <v>0</v>
      </c>
      <c r="AB150" s="28">
        <f t="shared" si="49"/>
        <v>0</v>
      </c>
      <c r="AC150" s="28">
        <f t="shared" si="50"/>
        <v>0</v>
      </c>
      <c r="AD150" s="28">
        <f t="shared" si="50"/>
        <v>0</v>
      </c>
      <c r="AE150" s="28">
        <f>AD150*0.97</f>
        <v>0</v>
      </c>
      <c r="AF150" s="28">
        <f t="shared" si="57"/>
        <v>77227.918763007052</v>
      </c>
      <c r="AG150" s="26">
        <f t="shared" si="58"/>
        <v>122812.05861372697</v>
      </c>
      <c r="AH150" s="28">
        <f t="shared" si="51"/>
        <v>3.4114488017603847E-2</v>
      </c>
      <c r="AI150" s="28">
        <f t="shared" si="39"/>
        <v>3.4459078805660452E-2</v>
      </c>
    </row>
    <row r="151" spans="2:35" x14ac:dyDescent="0.25">
      <c r="B151" s="3" t="s">
        <v>47</v>
      </c>
      <c r="C151" s="3">
        <v>138</v>
      </c>
      <c r="D151" s="3">
        <v>138</v>
      </c>
      <c r="E151" s="3">
        <f t="shared" si="40"/>
        <v>5.5555555555555559E-2</v>
      </c>
      <c r="F151" s="10">
        <v>0.2</v>
      </c>
      <c r="G151" s="26">
        <f t="shared" si="52"/>
        <v>0.2638888888888889</v>
      </c>
      <c r="H151" s="26">
        <f t="shared" si="53"/>
        <v>0.95</v>
      </c>
      <c r="I151" s="26">
        <f>0.5*$C$5*$C$6*$C$7*E151^2</f>
        <v>1.1008364197530865E-3</v>
      </c>
      <c r="J151" s="26">
        <f t="shared" si="41"/>
        <v>0</v>
      </c>
      <c r="K151" s="26">
        <f>0.5*$C$8*(E151)^2</f>
        <v>3.2152777777777781</v>
      </c>
      <c r="L151" s="26">
        <f t="shared" si="42"/>
        <v>-40.956012268689989</v>
      </c>
      <c r="M151" s="35" t="str">
        <f>IF((G151)&lt;0,"YES", "NO")</f>
        <v>NO</v>
      </c>
      <c r="N151" s="27">
        <f t="shared" si="43"/>
        <v>245.26962</v>
      </c>
      <c r="O151" s="26">
        <f t="shared" si="54"/>
        <v>795.08322083641974</v>
      </c>
      <c r="P151" s="26">
        <f>$C$8*G151</f>
        <v>549.8125</v>
      </c>
      <c r="Q151" s="26">
        <f>O151*E151</f>
        <v>44.171290046467767</v>
      </c>
      <c r="R151" s="26">
        <f t="shared" si="44"/>
        <v>44.171290046467767</v>
      </c>
      <c r="S151" s="26">
        <f t="shared" si="55"/>
        <v>368921.06748649722</v>
      </c>
      <c r="T151" s="26">
        <f t="shared" si="45"/>
        <v>0.10247815628426422</v>
      </c>
      <c r="U151" s="26">
        <f t="shared" si="46"/>
        <v>0</v>
      </c>
      <c r="V151" s="26">
        <f t="shared" si="56"/>
        <v>200039.97737673402</v>
      </c>
      <c r="W151" s="28">
        <f t="shared" si="47"/>
        <v>5.5566704835754419E-2</v>
      </c>
      <c r="X151" s="28">
        <f>O151*E151</f>
        <v>44.171290046467767</v>
      </c>
      <c r="Y151" s="28"/>
      <c r="Z151" s="28">
        <f t="shared" si="48"/>
        <v>0</v>
      </c>
      <c r="AA151" s="28">
        <f t="shared" si="49"/>
        <v>0</v>
      </c>
      <c r="AB151" s="28">
        <f t="shared" si="49"/>
        <v>0</v>
      </c>
      <c r="AC151" s="28">
        <f t="shared" si="50"/>
        <v>0</v>
      </c>
      <c r="AD151" s="28">
        <f t="shared" si="50"/>
        <v>0</v>
      </c>
      <c r="AE151" s="28">
        <f>AD151*0.97</f>
        <v>0</v>
      </c>
      <c r="AF151" s="28">
        <f t="shared" si="57"/>
        <v>77227.918763007052</v>
      </c>
      <c r="AG151" s="26">
        <f t="shared" si="58"/>
        <v>122812.05861372697</v>
      </c>
      <c r="AH151" s="28">
        <f t="shared" si="51"/>
        <v>3.4114488017603847E-2</v>
      </c>
      <c r="AI151" s="28">
        <f t="shared" si="39"/>
        <v>3.4459078805660452E-2</v>
      </c>
    </row>
    <row r="152" spans="2:35" x14ac:dyDescent="0.25">
      <c r="B152" s="3" t="s">
        <v>47</v>
      </c>
      <c r="C152" s="3">
        <v>139</v>
      </c>
      <c r="D152" s="3">
        <v>139</v>
      </c>
      <c r="E152" s="3">
        <f t="shared" si="40"/>
        <v>0.52777777777777779</v>
      </c>
      <c r="F152" s="10">
        <v>1.9</v>
      </c>
      <c r="G152" s="26">
        <f t="shared" si="52"/>
        <v>0.81944444444444431</v>
      </c>
      <c r="H152" s="26">
        <f t="shared" si="53"/>
        <v>2.9499999999999997</v>
      </c>
      <c r="I152" s="26">
        <f>0.5*$C$5*$C$6*$C$7*E152^2</f>
        <v>9.9350486882716041E-2</v>
      </c>
      <c r="J152" s="26">
        <f t="shared" si="41"/>
        <v>0</v>
      </c>
      <c r="K152" s="26">
        <f>0.5*$C$8*(E152)^2</f>
        <v>290.17881944444446</v>
      </c>
      <c r="L152" s="26">
        <f t="shared" si="42"/>
        <v>-740.4030677569657</v>
      </c>
      <c r="M152" s="35" t="str">
        <f>IF((G152)&lt;0,"YES", "NO")</f>
        <v>NO</v>
      </c>
      <c r="N152" s="27">
        <f t="shared" si="43"/>
        <v>245.26962</v>
      </c>
      <c r="O152" s="26">
        <f t="shared" si="54"/>
        <v>1952.6814704868825</v>
      </c>
      <c r="P152" s="26">
        <f>$C$8*G152</f>
        <v>1707.3124999999998</v>
      </c>
      <c r="Q152" s="26">
        <f>O152*E152</f>
        <v>1030.5818872014102</v>
      </c>
      <c r="R152" s="26">
        <f t="shared" si="44"/>
        <v>1030.5818872014102</v>
      </c>
      <c r="S152" s="26">
        <f t="shared" si="55"/>
        <v>369951.64937369863</v>
      </c>
      <c r="T152" s="26">
        <f t="shared" si="45"/>
        <v>0.10276442925972726</v>
      </c>
      <c r="U152" s="26">
        <f t="shared" si="46"/>
        <v>0</v>
      </c>
      <c r="V152" s="26">
        <f t="shared" si="56"/>
        <v>200039.97737673402</v>
      </c>
      <c r="W152" s="28">
        <f t="shared" si="47"/>
        <v>5.5566704835754419E-2</v>
      </c>
      <c r="X152" s="28">
        <f>O152*E152</f>
        <v>1030.5818872014102</v>
      </c>
      <c r="Y152" s="28"/>
      <c r="Z152" s="28">
        <f t="shared" si="48"/>
        <v>0</v>
      </c>
      <c r="AA152" s="28">
        <f t="shared" si="49"/>
        <v>0</v>
      </c>
      <c r="AB152" s="28">
        <f t="shared" si="49"/>
        <v>0</v>
      </c>
      <c r="AC152" s="28">
        <f t="shared" si="50"/>
        <v>0</v>
      </c>
      <c r="AD152" s="28">
        <f t="shared" si="50"/>
        <v>0</v>
      </c>
      <c r="AE152" s="28">
        <f>AD152*0.97</f>
        <v>0</v>
      </c>
      <c r="AF152" s="28">
        <f t="shared" si="57"/>
        <v>77227.918763007052</v>
      </c>
      <c r="AG152" s="26">
        <f t="shared" si="58"/>
        <v>122812.05861372697</v>
      </c>
      <c r="AH152" s="28">
        <f t="shared" si="51"/>
        <v>3.4114488017603847E-2</v>
      </c>
      <c r="AI152" s="28">
        <f t="shared" ref="AI152:AI215" si="59">AH152+AI151/100</f>
        <v>3.4459078805660452E-2</v>
      </c>
    </row>
    <row r="153" spans="2:35" x14ac:dyDescent="0.25">
      <c r="B153" s="3" t="s">
        <v>47</v>
      </c>
      <c r="C153" s="3">
        <v>140</v>
      </c>
      <c r="D153" s="3">
        <v>140</v>
      </c>
      <c r="E153" s="3">
        <f t="shared" si="40"/>
        <v>1.6944444444444442</v>
      </c>
      <c r="F153" s="10">
        <v>6.1</v>
      </c>
      <c r="G153" s="26">
        <f t="shared" si="52"/>
        <v>1.3611111111111109</v>
      </c>
      <c r="H153" s="26">
        <f t="shared" si="53"/>
        <v>4.8999999999999995</v>
      </c>
      <c r="I153" s="26">
        <f>0.5*$C$5*$C$6*$C$7*E153^2</f>
        <v>1.0240530794753082</v>
      </c>
      <c r="J153" s="26">
        <f t="shared" si="41"/>
        <v>0</v>
      </c>
      <c r="K153" s="26">
        <f>0.5*$C$8*(E153)^2</f>
        <v>2991.0121527777769</v>
      </c>
      <c r="L153" s="26">
        <f t="shared" si="42"/>
        <v>-2231.5514321624437</v>
      </c>
      <c r="M153" s="35" t="str">
        <f>IF((G153)&lt;0,"YES", "NO")</f>
        <v>NO</v>
      </c>
      <c r="N153" s="27">
        <f t="shared" si="43"/>
        <v>245.26962</v>
      </c>
      <c r="O153" s="26">
        <f t="shared" si="54"/>
        <v>3082.168673079475</v>
      </c>
      <c r="P153" s="26">
        <f>$C$8*G153</f>
        <v>2835.8749999999995</v>
      </c>
      <c r="Q153" s="26">
        <f>O153*E153</f>
        <v>5222.5635849402206</v>
      </c>
      <c r="R153" s="26">
        <f t="shared" si="44"/>
        <v>5222.5635849402206</v>
      </c>
      <c r="S153" s="26">
        <f t="shared" si="55"/>
        <v>375174.21295863885</v>
      </c>
      <c r="T153" s="26">
        <f t="shared" si="45"/>
        <v>0.10421514252722477</v>
      </c>
      <c r="U153" s="26">
        <f t="shared" si="46"/>
        <v>0</v>
      </c>
      <c r="V153" s="26">
        <f t="shared" si="56"/>
        <v>200039.97737673402</v>
      </c>
      <c r="W153" s="28">
        <f t="shared" si="47"/>
        <v>5.5566704835754419E-2</v>
      </c>
      <c r="X153" s="28">
        <f>O153*E153</f>
        <v>5222.5635849402206</v>
      </c>
      <c r="Y153" s="28"/>
      <c r="Z153" s="28">
        <f t="shared" si="48"/>
        <v>0</v>
      </c>
      <c r="AA153" s="28">
        <f t="shared" si="49"/>
        <v>0</v>
      </c>
      <c r="AB153" s="28">
        <f t="shared" si="49"/>
        <v>0</v>
      </c>
      <c r="AC153" s="28">
        <f t="shared" si="50"/>
        <v>0</v>
      </c>
      <c r="AD153" s="28">
        <f t="shared" si="50"/>
        <v>0</v>
      </c>
      <c r="AE153" s="28">
        <f>AD153*0.97</f>
        <v>0</v>
      </c>
      <c r="AF153" s="28">
        <f t="shared" si="57"/>
        <v>77227.918763007052</v>
      </c>
      <c r="AG153" s="26">
        <f t="shared" si="58"/>
        <v>122812.05861372697</v>
      </c>
      <c r="AH153" s="28">
        <f t="shared" si="51"/>
        <v>3.4114488017603847E-2</v>
      </c>
      <c r="AI153" s="28">
        <f t="shared" si="59"/>
        <v>3.4459078805660452E-2</v>
      </c>
    </row>
    <row r="154" spans="2:35" x14ac:dyDescent="0.25">
      <c r="B154" s="3" t="s">
        <v>47</v>
      </c>
      <c r="C154" s="3">
        <v>141</v>
      </c>
      <c r="D154" s="3">
        <v>141</v>
      </c>
      <c r="E154" s="3">
        <f t="shared" ref="E154:E217" si="60">F154/3.6</f>
        <v>3.2499999999999996</v>
      </c>
      <c r="F154" s="10">
        <v>11.7</v>
      </c>
      <c r="G154" s="26">
        <f t="shared" si="52"/>
        <v>1.4305555555555554</v>
      </c>
      <c r="H154" s="26">
        <f t="shared" si="53"/>
        <v>5.1499999999999995</v>
      </c>
      <c r="I154" s="26">
        <f>0.5*$C$5*$C$6*$C$7*E154^2</f>
        <v>3.7673374374999984</v>
      </c>
      <c r="J154" s="26">
        <f t="shared" si="41"/>
        <v>0</v>
      </c>
      <c r="K154" s="26">
        <f>0.5*$C$8*(E154)^2</f>
        <v>11003.484374999996</v>
      </c>
      <c r="L154" s="26">
        <f t="shared" si="42"/>
        <v>507.28613832812516</v>
      </c>
      <c r="M154" s="35" t="str">
        <f>IF((G154)&lt;0,"YES", "NO")</f>
        <v>NO</v>
      </c>
      <c r="N154" s="27">
        <f t="shared" si="43"/>
        <v>245.26962</v>
      </c>
      <c r="O154" s="26">
        <f t="shared" si="54"/>
        <v>3229.5994574374995</v>
      </c>
      <c r="P154" s="26">
        <f>$C$8*G154</f>
        <v>2980.5624999999995</v>
      </c>
      <c r="Q154" s="26">
        <f>O154*E154</f>
        <v>10496.198236671871</v>
      </c>
      <c r="R154" s="26">
        <f t="shared" si="44"/>
        <v>10496.198236671871</v>
      </c>
      <c r="S154" s="26">
        <f t="shared" si="55"/>
        <v>385670.41119531071</v>
      </c>
      <c r="T154" s="26">
        <f t="shared" si="45"/>
        <v>0.10713075548101102</v>
      </c>
      <c r="U154" s="26">
        <f t="shared" si="46"/>
        <v>0</v>
      </c>
      <c r="V154" s="26">
        <f t="shared" si="56"/>
        <v>200039.97737673402</v>
      </c>
      <c r="W154" s="28">
        <f t="shared" si="47"/>
        <v>5.5566704835754419E-2</v>
      </c>
      <c r="X154" s="28">
        <f>O154*E154</f>
        <v>10496.198236671871</v>
      </c>
      <c r="Y154" s="28"/>
      <c r="Z154" s="28">
        <f t="shared" si="48"/>
        <v>0</v>
      </c>
      <c r="AA154" s="28">
        <f t="shared" si="49"/>
        <v>0</v>
      </c>
      <c r="AB154" s="28">
        <f t="shared" si="49"/>
        <v>0</v>
      </c>
      <c r="AC154" s="28">
        <f t="shared" si="50"/>
        <v>0</v>
      </c>
      <c r="AD154" s="28">
        <f t="shared" si="50"/>
        <v>0</v>
      </c>
      <c r="AE154" s="28">
        <f>AD154*0.97</f>
        <v>0</v>
      </c>
      <c r="AF154" s="28">
        <f t="shared" si="57"/>
        <v>77227.918763007052</v>
      </c>
      <c r="AG154" s="26">
        <f t="shared" si="58"/>
        <v>122812.05861372697</v>
      </c>
      <c r="AH154" s="28">
        <f t="shared" si="51"/>
        <v>3.4114488017603847E-2</v>
      </c>
      <c r="AI154" s="28">
        <f t="shared" si="59"/>
        <v>3.4459078805660452E-2</v>
      </c>
    </row>
    <row r="155" spans="2:35" x14ac:dyDescent="0.25">
      <c r="B155" s="3" t="s">
        <v>47</v>
      </c>
      <c r="C155" s="3">
        <v>142</v>
      </c>
      <c r="D155" s="3">
        <v>142</v>
      </c>
      <c r="E155" s="3">
        <f t="shared" si="60"/>
        <v>4.5555555555555554</v>
      </c>
      <c r="F155" s="10">
        <v>16.399999999999999</v>
      </c>
      <c r="G155" s="26">
        <f t="shared" si="52"/>
        <v>0.99999999999999989</v>
      </c>
      <c r="H155" s="26">
        <f t="shared" si="53"/>
        <v>3.5999999999999996</v>
      </c>
      <c r="I155" s="26">
        <f>0.5*$C$5*$C$6*$C$7*E155^2</f>
        <v>7.4020240864197522</v>
      </c>
      <c r="J155" s="26">
        <f t="shared" si="41"/>
        <v>0</v>
      </c>
      <c r="K155" s="26">
        <f>0.5*$C$8*(E155)^2</f>
        <v>21619.527777777777</v>
      </c>
      <c r="L155" s="26">
        <f t="shared" si="42"/>
        <v>10976.968065828534</v>
      </c>
      <c r="M155" s="35" t="str">
        <f>IF((G155)&lt;0,"YES", "NO")</f>
        <v>NO</v>
      </c>
      <c r="N155" s="27">
        <f t="shared" si="43"/>
        <v>245.26962</v>
      </c>
      <c r="O155" s="26">
        <f t="shared" si="54"/>
        <v>2336.1716440864193</v>
      </c>
      <c r="P155" s="26">
        <f>$C$8*G155</f>
        <v>2083.4999999999995</v>
      </c>
      <c r="Q155" s="26">
        <f>O155*E155</f>
        <v>10642.559711949243</v>
      </c>
      <c r="R155" s="26">
        <f t="shared" si="44"/>
        <v>10642.559711949243</v>
      </c>
      <c r="S155" s="26">
        <f t="shared" si="55"/>
        <v>396312.97090725997</v>
      </c>
      <c r="T155" s="26">
        <f t="shared" si="45"/>
        <v>0.11008702443267686</v>
      </c>
      <c r="U155" s="26">
        <f t="shared" si="46"/>
        <v>0</v>
      </c>
      <c r="V155" s="26">
        <f t="shared" si="56"/>
        <v>200039.97737673402</v>
      </c>
      <c r="W155" s="28">
        <f t="shared" si="47"/>
        <v>5.5566704835754419E-2</v>
      </c>
      <c r="X155" s="28">
        <f>O155*E155</f>
        <v>10642.559711949243</v>
      </c>
      <c r="Y155" s="28"/>
      <c r="Z155" s="28">
        <f t="shared" si="48"/>
        <v>0</v>
      </c>
      <c r="AA155" s="28">
        <f t="shared" si="49"/>
        <v>0</v>
      </c>
      <c r="AB155" s="28">
        <f t="shared" si="49"/>
        <v>0</v>
      </c>
      <c r="AC155" s="28">
        <f t="shared" si="50"/>
        <v>0</v>
      </c>
      <c r="AD155" s="28">
        <f t="shared" si="50"/>
        <v>0</v>
      </c>
      <c r="AE155" s="28">
        <f>AD155*0.97</f>
        <v>0</v>
      </c>
      <c r="AF155" s="28">
        <f t="shared" si="57"/>
        <v>77227.918763007052</v>
      </c>
      <c r="AG155" s="26">
        <f t="shared" si="58"/>
        <v>122812.05861372697</v>
      </c>
      <c r="AH155" s="28">
        <f t="shared" si="51"/>
        <v>3.4114488017603847E-2</v>
      </c>
      <c r="AI155" s="28">
        <f t="shared" si="59"/>
        <v>3.4459078805660452E-2</v>
      </c>
    </row>
    <row r="156" spans="2:35" x14ac:dyDescent="0.25">
      <c r="B156" s="3" t="s">
        <v>47</v>
      </c>
      <c r="C156" s="3">
        <v>143</v>
      </c>
      <c r="D156" s="3">
        <v>143</v>
      </c>
      <c r="E156" s="3">
        <f t="shared" si="60"/>
        <v>5.2499999999999991</v>
      </c>
      <c r="F156" s="10">
        <v>18.899999999999999</v>
      </c>
      <c r="G156" s="26">
        <f t="shared" si="52"/>
        <v>0.4861111111111111</v>
      </c>
      <c r="H156" s="26">
        <f t="shared" si="53"/>
        <v>1.75</v>
      </c>
      <c r="I156" s="26">
        <f>0.5*$C$5*$C$6*$C$7*E156^2</f>
        <v>9.8307444374999946</v>
      </c>
      <c r="J156" s="26">
        <f t="shared" si="41"/>
        <v>0</v>
      </c>
      <c r="K156" s="26">
        <f>0.5*$C$8*(E156)^2</f>
        <v>28713.234374999989</v>
      </c>
      <c r="L156" s="26">
        <f t="shared" si="42"/>
        <v>22056.691836703114</v>
      </c>
      <c r="M156" s="35" t="str">
        <f>IF((G156)&lt;0,"YES", "NO")</f>
        <v>NO</v>
      </c>
      <c r="N156" s="27">
        <f t="shared" si="43"/>
        <v>245.26962</v>
      </c>
      <c r="O156" s="26">
        <f t="shared" si="54"/>
        <v>1267.9128644375</v>
      </c>
      <c r="P156" s="26">
        <f>$C$8*G156</f>
        <v>1012.8125</v>
      </c>
      <c r="Q156" s="26">
        <f>O156*E156</f>
        <v>6656.5425382968742</v>
      </c>
      <c r="R156" s="26">
        <f t="shared" si="44"/>
        <v>6656.5425382968742</v>
      </c>
      <c r="S156" s="26">
        <f t="shared" si="55"/>
        <v>402969.51344555686</v>
      </c>
      <c r="T156" s="26">
        <f t="shared" si="45"/>
        <v>0.11193606550587989</v>
      </c>
      <c r="U156" s="26">
        <f t="shared" si="46"/>
        <v>0</v>
      </c>
      <c r="V156" s="26">
        <f t="shared" si="56"/>
        <v>200039.97737673402</v>
      </c>
      <c r="W156" s="28">
        <f t="shared" si="47"/>
        <v>5.5566704835754419E-2</v>
      </c>
      <c r="X156" s="28">
        <f>O156*E156</f>
        <v>6656.5425382968742</v>
      </c>
      <c r="Y156" s="28"/>
      <c r="Z156" s="28">
        <f t="shared" si="48"/>
        <v>0</v>
      </c>
      <c r="AA156" s="28">
        <f t="shared" si="49"/>
        <v>0</v>
      </c>
      <c r="AB156" s="28">
        <f t="shared" si="49"/>
        <v>0</v>
      </c>
      <c r="AC156" s="28">
        <f t="shared" si="50"/>
        <v>0</v>
      </c>
      <c r="AD156" s="28">
        <f t="shared" si="50"/>
        <v>0</v>
      </c>
      <c r="AE156" s="28">
        <f>AD156*0.97</f>
        <v>0</v>
      </c>
      <c r="AF156" s="28">
        <f t="shared" si="57"/>
        <v>77227.918763007052</v>
      </c>
      <c r="AG156" s="26">
        <f t="shared" si="58"/>
        <v>122812.05861372697</v>
      </c>
      <c r="AH156" s="28">
        <f t="shared" si="51"/>
        <v>3.4114488017603847E-2</v>
      </c>
      <c r="AI156" s="28">
        <f t="shared" si="59"/>
        <v>3.4459078805660452E-2</v>
      </c>
    </row>
    <row r="157" spans="2:35" x14ac:dyDescent="0.25">
      <c r="B157" s="3" t="s">
        <v>47</v>
      </c>
      <c r="C157" s="3">
        <v>144</v>
      </c>
      <c r="D157" s="3">
        <v>144</v>
      </c>
      <c r="E157" s="3">
        <f t="shared" si="60"/>
        <v>5.5277777777777777</v>
      </c>
      <c r="F157" s="10">
        <v>19.899999999999999</v>
      </c>
      <c r="G157" s="26">
        <f t="shared" si="52"/>
        <v>0.26388888888888917</v>
      </c>
      <c r="H157" s="26">
        <f t="shared" si="53"/>
        <v>0.95000000000000107</v>
      </c>
      <c r="I157" s="26">
        <f>0.5*$C$5*$C$6*$C$7*E157^2</f>
        <v>10.898555764660491</v>
      </c>
      <c r="J157" s="26">
        <f t="shared" si="41"/>
        <v>0</v>
      </c>
      <c r="K157" s="26">
        <f>0.5*$C$8*(E157)^2</f>
        <v>31832.053819444442</v>
      </c>
      <c r="L157" s="26">
        <f t="shared" si="42"/>
        <v>27376.771750634231</v>
      </c>
      <c r="M157" s="35" t="str">
        <f>IF((G157)&lt;0,"YES", "NO")</f>
        <v>NO</v>
      </c>
      <c r="N157" s="27">
        <f t="shared" si="43"/>
        <v>245.26962</v>
      </c>
      <c r="O157" s="26">
        <f t="shared" si="54"/>
        <v>805.9806757646611</v>
      </c>
      <c r="P157" s="26">
        <f>$C$8*G157</f>
        <v>549.81250000000057</v>
      </c>
      <c r="Q157" s="26">
        <f>O157*E157</f>
        <v>4455.2820688102101</v>
      </c>
      <c r="R157" s="26">
        <f t="shared" si="44"/>
        <v>4455.2820688102101</v>
      </c>
      <c r="S157" s="26">
        <f t="shared" si="55"/>
        <v>407424.79551436706</v>
      </c>
      <c r="T157" s="26">
        <f t="shared" si="45"/>
        <v>0.11317364484838985</v>
      </c>
      <c r="U157" s="26">
        <f t="shared" si="46"/>
        <v>0</v>
      </c>
      <c r="V157" s="26">
        <f t="shared" si="56"/>
        <v>200039.97737673402</v>
      </c>
      <c r="W157" s="28">
        <f t="shared" si="47"/>
        <v>5.5566704835754419E-2</v>
      </c>
      <c r="X157" s="28">
        <f>O157*E157</f>
        <v>4455.2820688102101</v>
      </c>
      <c r="Y157" s="28"/>
      <c r="Z157" s="28">
        <f t="shared" si="48"/>
        <v>0</v>
      </c>
      <c r="AA157" s="28">
        <f t="shared" si="49"/>
        <v>0</v>
      </c>
      <c r="AB157" s="28">
        <f t="shared" si="49"/>
        <v>0</v>
      </c>
      <c r="AC157" s="28">
        <f t="shared" si="50"/>
        <v>0</v>
      </c>
      <c r="AD157" s="28">
        <f t="shared" si="50"/>
        <v>0</v>
      </c>
      <c r="AE157" s="28">
        <f>AD157*0.97</f>
        <v>0</v>
      </c>
      <c r="AF157" s="28">
        <f t="shared" si="57"/>
        <v>77227.918763007052</v>
      </c>
      <c r="AG157" s="26">
        <f t="shared" si="58"/>
        <v>122812.05861372697</v>
      </c>
      <c r="AH157" s="28">
        <f t="shared" si="51"/>
        <v>3.4114488017603847E-2</v>
      </c>
      <c r="AI157" s="28">
        <f t="shared" si="59"/>
        <v>3.4459078805660452E-2</v>
      </c>
    </row>
    <row r="158" spans="2:35" x14ac:dyDescent="0.25">
      <c r="B158" s="3" t="s">
        <v>47</v>
      </c>
      <c r="C158" s="3">
        <v>145</v>
      </c>
      <c r="D158" s="3">
        <v>145</v>
      </c>
      <c r="E158" s="3">
        <f t="shared" si="60"/>
        <v>5.7777777777777777</v>
      </c>
      <c r="F158" s="10">
        <v>20.8</v>
      </c>
      <c r="G158" s="26">
        <f t="shared" si="52"/>
        <v>0.40277777777777807</v>
      </c>
      <c r="H158" s="26">
        <f t="shared" si="53"/>
        <v>1.4500000000000011</v>
      </c>
      <c r="I158" s="26">
        <f>0.5*$C$5*$C$6*$C$7*E158^2</f>
        <v>11.906646716049382</v>
      </c>
      <c r="J158" s="26">
        <f t="shared" si="41"/>
        <v>0</v>
      </c>
      <c r="K158" s="26">
        <f>0.5*$C$8*(E158)^2</f>
        <v>34776.444444444445</v>
      </c>
      <c r="L158" s="26">
        <f t="shared" si="42"/>
        <v>28441.898236751713</v>
      </c>
      <c r="M158" s="35" t="str">
        <f>IF((G158)&lt;0,"YES", "NO")</f>
        <v>NO</v>
      </c>
      <c r="N158" s="27">
        <f t="shared" si="43"/>
        <v>245.26962</v>
      </c>
      <c r="O158" s="26">
        <f t="shared" si="54"/>
        <v>1096.3637667160499</v>
      </c>
      <c r="P158" s="26">
        <f>$C$8*G158</f>
        <v>839.18750000000057</v>
      </c>
      <c r="Q158" s="26">
        <f>O158*E158</f>
        <v>6334.5462076927324</v>
      </c>
      <c r="R158" s="26">
        <f t="shared" si="44"/>
        <v>6334.5462076927324</v>
      </c>
      <c r="S158" s="26">
        <f t="shared" si="55"/>
        <v>413759.34172205976</v>
      </c>
      <c r="T158" s="26">
        <f t="shared" si="45"/>
        <v>0.11493324242487031</v>
      </c>
      <c r="U158" s="26">
        <f t="shared" si="46"/>
        <v>0</v>
      </c>
      <c r="V158" s="26">
        <f t="shared" si="56"/>
        <v>200039.97737673402</v>
      </c>
      <c r="W158" s="28">
        <f t="shared" si="47"/>
        <v>5.5566704835754419E-2</v>
      </c>
      <c r="X158" s="28">
        <f>O158*E158</f>
        <v>6334.5462076927324</v>
      </c>
      <c r="Y158" s="28"/>
      <c r="Z158" s="28">
        <f t="shared" si="48"/>
        <v>0</v>
      </c>
      <c r="AA158" s="28">
        <f t="shared" si="49"/>
        <v>0</v>
      </c>
      <c r="AB158" s="28">
        <f t="shared" si="49"/>
        <v>0</v>
      </c>
      <c r="AC158" s="28">
        <f t="shared" si="50"/>
        <v>0</v>
      </c>
      <c r="AD158" s="28">
        <f t="shared" si="50"/>
        <v>0</v>
      </c>
      <c r="AE158" s="28">
        <f>AD158*0.97</f>
        <v>0</v>
      </c>
      <c r="AF158" s="28">
        <f t="shared" si="57"/>
        <v>77227.918763007052</v>
      </c>
      <c r="AG158" s="26">
        <f t="shared" si="58"/>
        <v>122812.05861372697</v>
      </c>
      <c r="AH158" s="28">
        <f t="shared" si="51"/>
        <v>3.4114488017603847E-2</v>
      </c>
      <c r="AI158" s="28">
        <f t="shared" si="59"/>
        <v>3.4459078805660452E-2</v>
      </c>
    </row>
    <row r="159" spans="2:35" x14ac:dyDescent="0.25">
      <c r="B159" s="3" t="s">
        <v>47</v>
      </c>
      <c r="C159" s="3">
        <v>146</v>
      </c>
      <c r="D159" s="3">
        <v>146</v>
      </c>
      <c r="E159" s="3">
        <f t="shared" si="60"/>
        <v>6.333333333333333</v>
      </c>
      <c r="F159" s="10">
        <v>22.8</v>
      </c>
      <c r="G159" s="26">
        <f t="shared" si="52"/>
        <v>0.63888888888888862</v>
      </c>
      <c r="H159" s="26">
        <f t="shared" si="53"/>
        <v>2.2999999999999989</v>
      </c>
      <c r="I159" s="26">
        <f>0.5*$C$5*$C$6*$C$7*E159^2</f>
        <v>14.306470111111109</v>
      </c>
      <c r="J159" s="26">
        <f t="shared" si="41"/>
        <v>0</v>
      </c>
      <c r="K159" s="26">
        <f>0.5*$C$8*(E159)^2</f>
        <v>41785.749999999993</v>
      </c>
      <c r="L159" s="26">
        <f t="shared" si="42"/>
        <v>31711.309762629626</v>
      </c>
      <c r="M159" s="35" t="str">
        <f>IF((G159)&lt;0,"YES", "NO")</f>
        <v>NO</v>
      </c>
      <c r="N159" s="27">
        <f t="shared" si="43"/>
        <v>245.26962</v>
      </c>
      <c r="O159" s="26">
        <f t="shared" si="54"/>
        <v>1590.7010901111107</v>
      </c>
      <c r="P159" s="26">
        <f>$C$8*G159</f>
        <v>1331.1249999999995</v>
      </c>
      <c r="Q159" s="26">
        <f>O159*E159</f>
        <v>10074.440237370367</v>
      </c>
      <c r="R159" s="26">
        <f t="shared" si="44"/>
        <v>10074.440237370367</v>
      </c>
      <c r="S159" s="26">
        <f t="shared" si="55"/>
        <v>423833.78195943014</v>
      </c>
      <c r="T159" s="26">
        <f t="shared" si="45"/>
        <v>0.11773170028512658</v>
      </c>
      <c r="U159" s="26">
        <f t="shared" si="46"/>
        <v>0</v>
      </c>
      <c r="V159" s="26">
        <f t="shared" si="56"/>
        <v>200039.97737673402</v>
      </c>
      <c r="W159" s="28">
        <f t="shared" si="47"/>
        <v>5.5566704835754419E-2</v>
      </c>
      <c r="X159" s="28">
        <f>O159*E159</f>
        <v>10074.440237370367</v>
      </c>
      <c r="Y159" s="28"/>
      <c r="Z159" s="28">
        <f t="shared" si="48"/>
        <v>0</v>
      </c>
      <c r="AA159" s="28">
        <f t="shared" si="49"/>
        <v>0</v>
      </c>
      <c r="AB159" s="28">
        <f t="shared" si="49"/>
        <v>0</v>
      </c>
      <c r="AC159" s="28">
        <f t="shared" si="50"/>
        <v>0</v>
      </c>
      <c r="AD159" s="28">
        <f t="shared" si="50"/>
        <v>0</v>
      </c>
      <c r="AE159" s="28">
        <f>AD159*0.97</f>
        <v>0</v>
      </c>
      <c r="AF159" s="28">
        <f t="shared" si="57"/>
        <v>77227.918763007052</v>
      </c>
      <c r="AG159" s="26">
        <f t="shared" si="58"/>
        <v>122812.05861372697</v>
      </c>
      <c r="AH159" s="28">
        <f t="shared" si="51"/>
        <v>3.4114488017603847E-2</v>
      </c>
      <c r="AI159" s="28">
        <f t="shared" si="59"/>
        <v>3.4459078805660452E-2</v>
      </c>
    </row>
    <row r="160" spans="2:35" x14ac:dyDescent="0.25">
      <c r="B160" s="3" t="s">
        <v>47</v>
      </c>
      <c r="C160" s="3">
        <v>147</v>
      </c>
      <c r="D160" s="3">
        <v>147</v>
      </c>
      <c r="E160" s="3">
        <f t="shared" si="60"/>
        <v>7.0555555555555554</v>
      </c>
      <c r="F160" s="10">
        <v>25.4</v>
      </c>
      <c r="G160" s="26">
        <f t="shared" si="52"/>
        <v>0.68055555555555536</v>
      </c>
      <c r="H160" s="26">
        <f t="shared" si="53"/>
        <v>2.4499999999999993</v>
      </c>
      <c r="I160" s="26">
        <f>0.5*$C$5*$C$6*$C$7*E160^2</f>
        <v>17.755390614197527</v>
      </c>
      <c r="J160" s="26">
        <f t="shared" si="41"/>
        <v>0</v>
      </c>
      <c r="K160" s="26">
        <f>0.5*$C$8*(E160)^2</f>
        <v>51859.215277777774</v>
      </c>
      <c r="L160" s="26">
        <f t="shared" si="42"/>
        <v>39999.090897333161</v>
      </c>
      <c r="M160" s="35" t="str">
        <f>IF((G160)&lt;0,"YES", "NO")</f>
        <v>NO</v>
      </c>
      <c r="N160" s="27">
        <f t="shared" si="43"/>
        <v>245.26962</v>
      </c>
      <c r="O160" s="26">
        <f t="shared" si="54"/>
        <v>1680.9625106141971</v>
      </c>
      <c r="P160" s="26">
        <f>$C$8*G160</f>
        <v>1417.9374999999995</v>
      </c>
      <c r="Q160" s="26">
        <f>O160*E160</f>
        <v>11860.124380444613</v>
      </c>
      <c r="R160" s="26">
        <f t="shared" si="44"/>
        <v>11860.124380444613</v>
      </c>
      <c r="S160" s="26">
        <f t="shared" si="55"/>
        <v>435693.90633987472</v>
      </c>
      <c r="T160" s="26">
        <f t="shared" si="45"/>
        <v>0.12102618191527771</v>
      </c>
      <c r="U160" s="26">
        <f t="shared" si="46"/>
        <v>0</v>
      </c>
      <c r="V160" s="26">
        <f t="shared" si="56"/>
        <v>200039.97737673402</v>
      </c>
      <c r="W160" s="28">
        <f t="shared" si="47"/>
        <v>5.5566704835754419E-2</v>
      </c>
      <c r="X160" s="28">
        <f>O160*E160</f>
        <v>11860.124380444613</v>
      </c>
      <c r="Y160" s="28"/>
      <c r="Z160" s="28">
        <f t="shared" si="48"/>
        <v>0</v>
      </c>
      <c r="AA160" s="28">
        <f t="shared" si="49"/>
        <v>0</v>
      </c>
      <c r="AB160" s="28">
        <f t="shared" si="49"/>
        <v>0</v>
      </c>
      <c r="AC160" s="28">
        <f t="shared" si="50"/>
        <v>0</v>
      </c>
      <c r="AD160" s="28">
        <f t="shared" si="50"/>
        <v>0</v>
      </c>
      <c r="AE160" s="28">
        <f>AD160*0.97</f>
        <v>0</v>
      </c>
      <c r="AF160" s="28">
        <f t="shared" si="57"/>
        <v>77227.918763007052</v>
      </c>
      <c r="AG160" s="26">
        <f t="shared" si="58"/>
        <v>122812.05861372697</v>
      </c>
      <c r="AH160" s="28">
        <f t="shared" si="51"/>
        <v>3.4114488017603847E-2</v>
      </c>
      <c r="AI160" s="28">
        <f t="shared" si="59"/>
        <v>3.4459078805660452E-2</v>
      </c>
    </row>
    <row r="161" spans="2:35" x14ac:dyDescent="0.25">
      <c r="B161" s="3" t="s">
        <v>47</v>
      </c>
      <c r="C161" s="3">
        <v>148</v>
      </c>
      <c r="D161" s="3">
        <v>148</v>
      </c>
      <c r="E161" s="3">
        <f t="shared" si="60"/>
        <v>7.6944444444444438</v>
      </c>
      <c r="F161" s="10">
        <v>27.7</v>
      </c>
      <c r="G161" s="26">
        <f t="shared" si="52"/>
        <v>0.5277777777777779</v>
      </c>
      <c r="H161" s="26">
        <f t="shared" si="53"/>
        <v>1.9000000000000004</v>
      </c>
      <c r="I161" s="26">
        <f>0.5*$C$5*$C$6*$C$7*E161^2</f>
        <v>21.116519412808636</v>
      </c>
      <c r="J161" s="26">
        <f t="shared" si="41"/>
        <v>0</v>
      </c>
      <c r="K161" s="26">
        <f>0.5*$C$8*(E161)^2</f>
        <v>61676.262152777766</v>
      </c>
      <c r="L161" s="26">
        <f t="shared" si="42"/>
        <v>51165.565330073652</v>
      </c>
      <c r="M161" s="35" t="str">
        <f>IF((G161)&lt;0,"YES", "NO")</f>
        <v>NO</v>
      </c>
      <c r="N161" s="27">
        <f t="shared" si="43"/>
        <v>245.26962</v>
      </c>
      <c r="O161" s="26">
        <f t="shared" si="54"/>
        <v>1366.0111394128089</v>
      </c>
      <c r="P161" s="26">
        <f>$C$8*G161</f>
        <v>1099.6250000000002</v>
      </c>
      <c r="Q161" s="26">
        <f>O161*E161</f>
        <v>10510.696822704112</v>
      </c>
      <c r="R161" s="26">
        <f t="shared" si="44"/>
        <v>10510.696822704112</v>
      </c>
      <c r="S161" s="26">
        <f t="shared" si="55"/>
        <v>446204.60316257883</v>
      </c>
      <c r="T161" s="26">
        <f t="shared" si="45"/>
        <v>0.12394582225729482</v>
      </c>
      <c r="U161" s="26">
        <f t="shared" si="46"/>
        <v>0</v>
      </c>
      <c r="V161" s="26">
        <f t="shared" si="56"/>
        <v>200039.97737673402</v>
      </c>
      <c r="W161" s="28">
        <f t="shared" si="47"/>
        <v>5.5566704835754419E-2</v>
      </c>
      <c r="X161" s="28">
        <f>O161*E161</f>
        <v>10510.696822704112</v>
      </c>
      <c r="Y161" s="28"/>
      <c r="Z161" s="28">
        <f t="shared" si="48"/>
        <v>0</v>
      </c>
      <c r="AA161" s="28">
        <f t="shared" si="49"/>
        <v>0</v>
      </c>
      <c r="AB161" s="28">
        <f t="shared" si="49"/>
        <v>0</v>
      </c>
      <c r="AC161" s="28">
        <f t="shared" si="50"/>
        <v>0</v>
      </c>
      <c r="AD161" s="28">
        <f t="shared" si="50"/>
        <v>0</v>
      </c>
      <c r="AE161" s="28">
        <f>AD161*0.97</f>
        <v>0</v>
      </c>
      <c r="AF161" s="28">
        <f t="shared" si="57"/>
        <v>77227.918763007052</v>
      </c>
      <c r="AG161" s="26">
        <f t="shared" si="58"/>
        <v>122812.05861372697</v>
      </c>
      <c r="AH161" s="28">
        <f t="shared" si="51"/>
        <v>3.4114488017603847E-2</v>
      </c>
      <c r="AI161" s="28">
        <f t="shared" si="59"/>
        <v>3.4459078805660452E-2</v>
      </c>
    </row>
    <row r="162" spans="2:35" x14ac:dyDescent="0.25">
      <c r="B162" s="3" t="s">
        <v>47</v>
      </c>
      <c r="C162" s="3">
        <v>149</v>
      </c>
      <c r="D162" s="3">
        <v>149</v>
      </c>
      <c r="E162" s="3">
        <f t="shared" si="60"/>
        <v>8.1111111111111107</v>
      </c>
      <c r="F162" s="10">
        <v>29.2</v>
      </c>
      <c r="G162" s="26">
        <f t="shared" si="52"/>
        <v>0.29166666666666685</v>
      </c>
      <c r="H162" s="26">
        <f t="shared" si="53"/>
        <v>1.0500000000000007</v>
      </c>
      <c r="I162" s="26">
        <f>0.5*$C$5*$C$6*$C$7*E162^2</f>
        <v>23.465429123456783</v>
      </c>
      <c r="J162" s="26">
        <f t="shared" si="41"/>
        <v>0</v>
      </c>
      <c r="K162" s="26">
        <f>0.5*$C$8*(E162)^2</f>
        <v>68536.861111111095</v>
      </c>
      <c r="L162" s="26">
        <f t="shared" si="42"/>
        <v>61428.100434887499</v>
      </c>
      <c r="M162" s="35" t="str">
        <f>IF((G162)&lt;0,"YES", "NO")</f>
        <v>NO</v>
      </c>
      <c r="N162" s="27">
        <f t="shared" si="43"/>
        <v>245.26962</v>
      </c>
      <c r="O162" s="26">
        <f t="shared" si="54"/>
        <v>876.4225491234572</v>
      </c>
      <c r="P162" s="26">
        <f>$C$8*G162</f>
        <v>607.68750000000034</v>
      </c>
      <c r="Q162" s="26">
        <f>O162*E162</f>
        <v>7108.7606762235973</v>
      </c>
      <c r="R162" s="26">
        <f t="shared" si="44"/>
        <v>7108.7606762235973</v>
      </c>
      <c r="S162" s="26">
        <f t="shared" si="55"/>
        <v>453313.36383880244</v>
      </c>
      <c r="T162" s="26">
        <f t="shared" si="45"/>
        <v>0.12592047958041486</v>
      </c>
      <c r="U162" s="26">
        <f t="shared" si="46"/>
        <v>0</v>
      </c>
      <c r="V162" s="26">
        <f t="shared" si="56"/>
        <v>200039.97737673402</v>
      </c>
      <c r="W162" s="28">
        <f t="shared" si="47"/>
        <v>5.5566704835754419E-2</v>
      </c>
      <c r="X162" s="28">
        <f>O162*E162</f>
        <v>7108.7606762235973</v>
      </c>
      <c r="Y162" s="28"/>
      <c r="Z162" s="28">
        <f t="shared" si="48"/>
        <v>0</v>
      </c>
      <c r="AA162" s="28">
        <f t="shared" si="49"/>
        <v>0</v>
      </c>
      <c r="AB162" s="28">
        <f t="shared" si="49"/>
        <v>0</v>
      </c>
      <c r="AC162" s="28">
        <f t="shared" si="50"/>
        <v>0</v>
      </c>
      <c r="AD162" s="28">
        <f t="shared" si="50"/>
        <v>0</v>
      </c>
      <c r="AE162" s="28">
        <f>AD162*0.97</f>
        <v>0</v>
      </c>
      <c r="AF162" s="28">
        <f t="shared" si="57"/>
        <v>77227.918763007052</v>
      </c>
      <c r="AG162" s="26">
        <f t="shared" si="58"/>
        <v>122812.05861372697</v>
      </c>
      <c r="AH162" s="28">
        <f t="shared" si="51"/>
        <v>3.4114488017603847E-2</v>
      </c>
      <c r="AI162" s="28">
        <f t="shared" si="59"/>
        <v>3.4459078805660452E-2</v>
      </c>
    </row>
    <row r="163" spans="2:35" x14ac:dyDescent="0.25">
      <c r="B163" s="3" t="s">
        <v>47</v>
      </c>
      <c r="C163" s="3">
        <v>150</v>
      </c>
      <c r="D163" s="3">
        <v>150</v>
      </c>
      <c r="E163" s="3">
        <f t="shared" si="60"/>
        <v>8.2777777777777786</v>
      </c>
      <c r="F163" s="10">
        <v>29.8</v>
      </c>
      <c r="G163" s="26">
        <f t="shared" si="52"/>
        <v>2.7777777777777679E-2</v>
      </c>
      <c r="H163" s="26">
        <f t="shared" si="53"/>
        <v>9.9999999999999645E-2</v>
      </c>
      <c r="I163" s="26">
        <f>0.5*$C$5*$C$6*$C$7*E163^2</f>
        <v>24.439669354938275</v>
      </c>
      <c r="J163" s="26">
        <f t="shared" si="41"/>
        <v>3947.0921474120405</v>
      </c>
      <c r="K163" s="26">
        <f>0.5*$C$8*(E163)^2</f>
        <v>71382.381944444467</v>
      </c>
      <c r="L163" s="26">
        <f t="shared" si="42"/>
        <v>68670.711993673031</v>
      </c>
      <c r="M163" s="35" t="str">
        <f>IF((G163)&lt;0,"YES", "NO")</f>
        <v>NO</v>
      </c>
      <c r="N163" s="27">
        <f t="shared" si="43"/>
        <v>245.26962</v>
      </c>
      <c r="O163" s="26">
        <f t="shared" si="54"/>
        <v>327.58428935493805</v>
      </c>
      <c r="P163" s="26">
        <f>$C$8*G163</f>
        <v>57.874999999999794</v>
      </c>
      <c r="Q163" s="26">
        <f>O163*E163</f>
        <v>2711.669950771432</v>
      </c>
      <c r="R163" s="26">
        <f t="shared" si="44"/>
        <v>2711.669950771432</v>
      </c>
      <c r="S163" s="26">
        <f t="shared" si="55"/>
        <v>456025.03378957388</v>
      </c>
      <c r="T163" s="26">
        <f t="shared" si="45"/>
        <v>0.12667372183600026</v>
      </c>
      <c r="U163" s="26">
        <f t="shared" si="46"/>
        <v>0</v>
      </c>
      <c r="V163" s="26">
        <f t="shared" si="56"/>
        <v>200039.97737673402</v>
      </c>
      <c r="W163" s="28">
        <f t="shared" si="47"/>
        <v>5.5566704835754419E-2</v>
      </c>
      <c r="X163" s="28">
        <f>O163*E163</f>
        <v>2711.669950771432</v>
      </c>
      <c r="Y163" s="28"/>
      <c r="Z163" s="28">
        <f t="shared" si="48"/>
        <v>0</v>
      </c>
      <c r="AA163" s="28">
        <f t="shared" si="49"/>
        <v>0</v>
      </c>
      <c r="AB163" s="28">
        <f t="shared" si="49"/>
        <v>0</v>
      </c>
      <c r="AC163" s="28">
        <f t="shared" si="50"/>
        <v>0</v>
      </c>
      <c r="AD163" s="28">
        <f t="shared" si="50"/>
        <v>0</v>
      </c>
      <c r="AE163" s="28">
        <f>AD163*0.97</f>
        <v>0</v>
      </c>
      <c r="AF163" s="28">
        <f t="shared" si="57"/>
        <v>77227.918763007052</v>
      </c>
      <c r="AG163" s="26">
        <f t="shared" si="58"/>
        <v>122812.05861372697</v>
      </c>
      <c r="AH163" s="28">
        <f t="shared" si="51"/>
        <v>3.4114488017603847E-2</v>
      </c>
      <c r="AI163" s="28">
        <f t="shared" si="59"/>
        <v>3.4459078805660452E-2</v>
      </c>
    </row>
    <row r="164" spans="2:35" x14ac:dyDescent="0.25">
      <c r="B164" s="3" t="s">
        <v>47</v>
      </c>
      <c r="C164" s="3">
        <v>151</v>
      </c>
      <c r="D164" s="3">
        <v>151</v>
      </c>
      <c r="E164" s="3">
        <f t="shared" si="60"/>
        <v>8.1666666666666661</v>
      </c>
      <c r="F164" s="10">
        <v>29.4</v>
      </c>
      <c r="G164" s="26">
        <f t="shared" si="52"/>
        <v>-0.36111111111111133</v>
      </c>
      <c r="H164" s="26">
        <f t="shared" si="53"/>
        <v>-1.3000000000000007</v>
      </c>
      <c r="I164" s="26">
        <f>0.5*$C$5*$C$6*$C$7*E164^2</f>
        <v>23.787974194444438</v>
      </c>
      <c r="J164" s="26">
        <f t="shared" si="41"/>
        <v>8913.3648583053728</v>
      </c>
      <c r="K164" s="26">
        <f>0.5*$C$8*(E164)^2</f>
        <v>69478.937499999985</v>
      </c>
      <c r="L164" s="26">
        <f t="shared" si="42"/>
        <v>69478.937499999985</v>
      </c>
      <c r="M164" s="35" t="str">
        <f>IF((G164)&lt;0,"YES", "NO")</f>
        <v>YES</v>
      </c>
      <c r="N164" s="27">
        <f t="shared" si="43"/>
        <v>245.26962</v>
      </c>
      <c r="O164" s="26">
        <f t="shared" si="54"/>
        <v>-483.31740580555601</v>
      </c>
      <c r="P164" s="26">
        <f>$C$8*G164</f>
        <v>-752.37500000000045</v>
      </c>
      <c r="Q164" s="26">
        <f>O164*E164</f>
        <v>-3947.0921474120405</v>
      </c>
      <c r="R164" s="26">
        <f t="shared" si="44"/>
        <v>0</v>
      </c>
      <c r="S164" s="26">
        <f t="shared" si="55"/>
        <v>456025.03378957388</v>
      </c>
      <c r="T164" s="26">
        <f t="shared" si="45"/>
        <v>0.12667372183600026</v>
      </c>
      <c r="U164" s="26">
        <f t="shared" si="46"/>
        <v>3947.0921474120405</v>
      </c>
      <c r="V164" s="26">
        <f t="shared" si="56"/>
        <v>203987.06952414606</v>
      </c>
      <c r="W164" s="28">
        <f t="shared" si="47"/>
        <v>5.6663120198278245E-2</v>
      </c>
      <c r="X164" s="28">
        <f>O164*E164</f>
        <v>-3947.0921474120405</v>
      </c>
      <c r="Y164" s="28"/>
      <c r="Z164" s="28">
        <f t="shared" si="48"/>
        <v>3552.3829326708365</v>
      </c>
      <c r="AA164" s="28">
        <f t="shared" si="49"/>
        <v>2486.6680528695852</v>
      </c>
      <c r="AB164" s="28">
        <f t="shared" si="49"/>
        <v>1740.6676370087096</v>
      </c>
      <c r="AC164" s="28">
        <f t="shared" si="50"/>
        <v>1653.6342551582741</v>
      </c>
      <c r="AD164" s="28">
        <f t="shared" si="50"/>
        <v>1570.9525424003602</v>
      </c>
      <c r="AE164" s="28">
        <f>AD164*0.97</f>
        <v>1523.8239661283494</v>
      </c>
      <c r="AF164" s="28">
        <f t="shared" si="57"/>
        <v>78751.742729135396</v>
      </c>
      <c r="AG164" s="26">
        <f t="shared" si="58"/>
        <v>125235.32679501067</v>
      </c>
      <c r="AH164" s="28">
        <f t="shared" si="51"/>
        <v>3.4787618606464468E-2</v>
      </c>
      <c r="AI164" s="28">
        <f t="shared" si="59"/>
        <v>3.5132209394521073E-2</v>
      </c>
    </row>
    <row r="165" spans="2:35" x14ac:dyDescent="0.25">
      <c r="B165" s="3" t="s">
        <v>47</v>
      </c>
      <c r="C165" s="3">
        <v>152</v>
      </c>
      <c r="D165" s="3">
        <v>152</v>
      </c>
      <c r="E165" s="3">
        <f t="shared" si="60"/>
        <v>7.5555555555555554</v>
      </c>
      <c r="F165" s="10">
        <v>27.2</v>
      </c>
      <c r="G165" s="26">
        <f t="shared" si="52"/>
        <v>-0.94444444444444398</v>
      </c>
      <c r="H165" s="26">
        <f t="shared" si="53"/>
        <v>-3.3999999999999986</v>
      </c>
      <c r="I165" s="26">
        <f>0.5*$C$5*$C$6*$C$7*E165^2</f>
        <v>20.361070419753084</v>
      </c>
      <c r="J165" s="26">
        <f t="shared" si="41"/>
        <v>3496.206987196334</v>
      </c>
      <c r="K165" s="26">
        <f>0.5*$C$8*(E165)^2</f>
        <v>59469.777777777774</v>
      </c>
      <c r="L165" s="26">
        <f t="shared" si="42"/>
        <v>59469.777777777774</v>
      </c>
      <c r="M165" s="35" t="str">
        <f>IF((G165)&lt;0,"YES", "NO")</f>
        <v>YES</v>
      </c>
      <c r="N165" s="27">
        <f t="shared" si="43"/>
        <v>245.26962</v>
      </c>
      <c r="O165" s="26">
        <f t="shared" si="54"/>
        <v>-1702.119309580246</v>
      </c>
      <c r="P165" s="26">
        <f>$C$8*G165</f>
        <v>-1967.7499999999991</v>
      </c>
      <c r="Q165" s="26">
        <f>O165*E165</f>
        <v>-12860.457005717413</v>
      </c>
      <c r="R165" s="26">
        <f t="shared" si="44"/>
        <v>0</v>
      </c>
      <c r="S165" s="26">
        <f t="shared" si="55"/>
        <v>456025.03378957388</v>
      </c>
      <c r="T165" s="26">
        <f t="shared" si="45"/>
        <v>0.12667372183600026</v>
      </c>
      <c r="U165" s="26">
        <f t="shared" si="46"/>
        <v>12860.457005717413</v>
      </c>
      <c r="V165" s="26">
        <f t="shared" si="56"/>
        <v>216847.52652986348</v>
      </c>
      <c r="W165" s="28">
        <f t="shared" si="47"/>
        <v>6.0235472224412417E-2</v>
      </c>
      <c r="X165" s="28">
        <f>O165*E165</f>
        <v>-12860.457005717413</v>
      </c>
      <c r="Y165" s="28"/>
      <c r="Z165" s="28">
        <f t="shared" si="48"/>
        <v>11574.411305145672</v>
      </c>
      <c r="AA165" s="28">
        <f t="shared" si="49"/>
        <v>8102.0879136019694</v>
      </c>
      <c r="AB165" s="28">
        <f t="shared" si="49"/>
        <v>5671.4615395213787</v>
      </c>
      <c r="AC165" s="28">
        <f t="shared" si="50"/>
        <v>5387.8884625453093</v>
      </c>
      <c r="AD165" s="28">
        <f t="shared" si="50"/>
        <v>5118.4940394180439</v>
      </c>
      <c r="AE165" s="28">
        <f>AD165*0.97</f>
        <v>4964.9392182355023</v>
      </c>
      <c r="AF165" s="28">
        <f t="shared" si="57"/>
        <v>83716.681947370904</v>
      </c>
      <c r="AG165" s="26">
        <f t="shared" si="58"/>
        <v>133130.84458249257</v>
      </c>
      <c r="AH165" s="28">
        <f t="shared" si="51"/>
        <v>3.698081974643562E-2</v>
      </c>
      <c r="AI165" s="28">
        <f t="shared" si="59"/>
        <v>3.7332141840380834E-2</v>
      </c>
    </row>
    <row r="166" spans="2:35" x14ac:dyDescent="0.25">
      <c r="B166" s="3" t="s">
        <v>47</v>
      </c>
      <c r="C166" s="3">
        <v>153</v>
      </c>
      <c r="D166" s="3">
        <v>153</v>
      </c>
      <c r="E166" s="3">
        <f t="shared" si="60"/>
        <v>6.2777777777777777</v>
      </c>
      <c r="F166" s="10">
        <v>22.6</v>
      </c>
      <c r="G166" s="26">
        <f t="shared" si="52"/>
        <v>-1.3749999999999998</v>
      </c>
      <c r="H166" s="26">
        <f t="shared" si="53"/>
        <v>-4.9499999999999993</v>
      </c>
      <c r="I166" s="26">
        <f>0.5*$C$5*$C$6*$C$7*E166^2</f>
        <v>14.05658024382716</v>
      </c>
      <c r="J166" s="26">
        <f t="shared" si="41"/>
        <v>-4642.2518157246814</v>
      </c>
      <c r="K166" s="26">
        <f>0.5*$C$8*(E166)^2</f>
        <v>41055.881944444445</v>
      </c>
      <c r="L166" s="26">
        <f t="shared" si="42"/>
        <v>41055.881944444445</v>
      </c>
      <c r="M166" s="35" t="str">
        <f>IF((G166)&lt;0,"YES", "NO")</f>
        <v>YES</v>
      </c>
      <c r="N166" s="27">
        <f t="shared" si="43"/>
        <v>245.26962</v>
      </c>
      <c r="O166" s="26">
        <f t="shared" si="54"/>
        <v>-2605.4862997561722</v>
      </c>
      <c r="P166" s="26">
        <f>$C$8*G166</f>
        <v>-2864.8124999999995</v>
      </c>
      <c r="Q166" s="26">
        <f>O166*E166</f>
        <v>-16356.663992913747</v>
      </c>
      <c r="R166" s="26">
        <f t="shared" si="44"/>
        <v>0</v>
      </c>
      <c r="S166" s="26">
        <f t="shared" si="55"/>
        <v>456025.03378957388</v>
      </c>
      <c r="T166" s="26">
        <f t="shared" si="45"/>
        <v>0.12667372183600026</v>
      </c>
      <c r="U166" s="26">
        <f t="shared" si="46"/>
        <v>16356.663992913747</v>
      </c>
      <c r="V166" s="26">
        <f t="shared" si="56"/>
        <v>233204.19052277724</v>
      </c>
      <c r="W166" s="28">
        <f t="shared" si="47"/>
        <v>6.4778993635036017E-2</v>
      </c>
      <c r="X166" s="28">
        <f>O166*E166</f>
        <v>-16356.663992913747</v>
      </c>
      <c r="Y166" s="28"/>
      <c r="Z166" s="28">
        <f t="shared" si="48"/>
        <v>14720.997593622373</v>
      </c>
      <c r="AA166" s="28">
        <f t="shared" si="49"/>
        <v>10304.698315535661</v>
      </c>
      <c r="AB166" s="28">
        <f t="shared" si="49"/>
        <v>7213.2888208749619</v>
      </c>
      <c r="AC166" s="28">
        <f t="shared" si="50"/>
        <v>6852.6243798312134</v>
      </c>
      <c r="AD166" s="28">
        <f t="shared" si="50"/>
        <v>6509.9931608396528</v>
      </c>
      <c r="AE166" s="28">
        <f>AD166*0.97</f>
        <v>6314.6933660144632</v>
      </c>
      <c r="AF166" s="28">
        <f t="shared" si="57"/>
        <v>90031.375313385361</v>
      </c>
      <c r="AG166" s="26">
        <f t="shared" si="58"/>
        <v>143172.81520939188</v>
      </c>
      <c r="AH166" s="28">
        <f t="shared" si="51"/>
        <v>3.9770258263234458E-2</v>
      </c>
      <c r="AI166" s="28">
        <f t="shared" si="59"/>
        <v>4.0143579681638265E-2</v>
      </c>
    </row>
    <row r="167" spans="2:35" x14ac:dyDescent="0.25">
      <c r="B167" s="3" t="s">
        <v>47</v>
      </c>
      <c r="C167" s="3">
        <v>154</v>
      </c>
      <c r="D167" s="3">
        <v>154</v>
      </c>
      <c r="E167" s="3">
        <f t="shared" si="60"/>
        <v>4.8055555555555554</v>
      </c>
      <c r="F167" s="10">
        <v>17.3</v>
      </c>
      <c r="G167" s="26">
        <f t="shared" si="52"/>
        <v>-1.2916666666666667</v>
      </c>
      <c r="H167" s="26">
        <f t="shared" si="53"/>
        <v>-4.6500000000000004</v>
      </c>
      <c r="I167" s="26">
        <f>0.5*$C$5*$C$6*$C$7*E167^2</f>
        <v>8.2367333016975302</v>
      </c>
      <c r="J167" s="26">
        <f t="shared" si="41"/>
        <v>-6972.4090961616957</v>
      </c>
      <c r="K167" s="26">
        <f>0.5*$C$8*(E167)^2</f>
        <v>24057.512152777777</v>
      </c>
      <c r="L167" s="26">
        <f t="shared" si="42"/>
        <v>24057.512152777777</v>
      </c>
      <c r="M167" s="35" t="str">
        <f>IF((G167)&lt;0,"YES", "NO")</f>
        <v>YES</v>
      </c>
      <c r="N167" s="27">
        <f t="shared" si="43"/>
        <v>245.26962</v>
      </c>
      <c r="O167" s="26">
        <f t="shared" si="54"/>
        <v>-2437.6811466983027</v>
      </c>
      <c r="P167" s="26">
        <f>$C$8*G167</f>
        <v>-2691.1875</v>
      </c>
      <c r="Q167" s="26">
        <f>O167*E167</f>
        <v>-11714.412177189066</v>
      </c>
      <c r="R167" s="26">
        <f t="shared" si="44"/>
        <v>0</v>
      </c>
      <c r="S167" s="26">
        <f t="shared" si="55"/>
        <v>456025.03378957388</v>
      </c>
      <c r="T167" s="26">
        <f t="shared" si="45"/>
        <v>0.12667372183600026</v>
      </c>
      <c r="U167" s="26">
        <f t="shared" si="46"/>
        <v>11714.412177189066</v>
      </c>
      <c r="V167" s="26">
        <f t="shared" si="56"/>
        <v>244918.60269996632</v>
      </c>
      <c r="W167" s="28">
        <f t="shared" si="47"/>
        <v>6.8032999620791235E-2</v>
      </c>
      <c r="X167" s="28">
        <f>O167*E167</f>
        <v>-11714.412177189066</v>
      </c>
      <c r="Y167" s="28"/>
      <c r="Z167" s="28">
        <f t="shared" si="48"/>
        <v>10542.97095947016</v>
      </c>
      <c r="AA167" s="28">
        <f t="shared" si="49"/>
        <v>7380.0796716291115</v>
      </c>
      <c r="AB167" s="28">
        <f t="shared" si="49"/>
        <v>5166.0557701403777</v>
      </c>
      <c r="AC167" s="28">
        <f t="shared" si="50"/>
        <v>4907.752981633359</v>
      </c>
      <c r="AD167" s="28">
        <f t="shared" si="50"/>
        <v>4662.3653325516907</v>
      </c>
      <c r="AE167" s="28">
        <f>AD167*0.97</f>
        <v>4522.49437257514</v>
      </c>
      <c r="AF167" s="28">
        <f t="shared" si="57"/>
        <v>94553.869685960497</v>
      </c>
      <c r="AG167" s="26">
        <f t="shared" si="58"/>
        <v>150364.73301400582</v>
      </c>
      <c r="AH167" s="28">
        <f t="shared" si="51"/>
        <v>4.1768014807164508E-2</v>
      </c>
      <c r="AI167" s="28">
        <f t="shared" si="59"/>
        <v>4.216945060398089E-2</v>
      </c>
    </row>
    <row r="168" spans="2:35" x14ac:dyDescent="0.25">
      <c r="B168" s="3" t="s">
        <v>47</v>
      </c>
      <c r="C168" s="3">
        <v>155</v>
      </c>
      <c r="D168" s="3">
        <v>155</v>
      </c>
      <c r="E168" s="3">
        <f t="shared" si="60"/>
        <v>3.6944444444444446</v>
      </c>
      <c r="F168" s="10">
        <v>13.3</v>
      </c>
      <c r="G168" s="26">
        <f t="shared" si="52"/>
        <v>-0.73611111111111116</v>
      </c>
      <c r="H168" s="26">
        <f t="shared" si="53"/>
        <v>-2.6500000000000004</v>
      </c>
      <c r="I168" s="26">
        <f>0.5*$C$5*$C$6*$C$7*E168^2</f>
        <v>4.8681738572530859</v>
      </c>
      <c r="J168" s="26">
        <f t="shared" si="41"/>
        <v>-4742.0030810273702</v>
      </c>
      <c r="K168" s="26">
        <f>0.5*$C$8*(E168)^2</f>
        <v>14218.762152777779</v>
      </c>
      <c r="L168" s="26">
        <f t="shared" si="42"/>
        <v>14218.762152777779</v>
      </c>
      <c r="M168" s="35" t="str">
        <f>IF((G168)&lt;0,"YES", "NO")</f>
        <v>YES</v>
      </c>
      <c r="N168" s="27">
        <f t="shared" si="43"/>
        <v>245.26962</v>
      </c>
      <c r="O168" s="26">
        <f t="shared" si="54"/>
        <v>-1283.5497061427468</v>
      </c>
      <c r="P168" s="26">
        <f>$C$8*G168</f>
        <v>-1533.6875</v>
      </c>
      <c r="Q168" s="26">
        <f>O168*E168</f>
        <v>-4742.0030810273702</v>
      </c>
      <c r="R168" s="26">
        <f t="shared" si="44"/>
        <v>0</v>
      </c>
      <c r="S168" s="26">
        <f t="shared" si="55"/>
        <v>456025.03378957388</v>
      </c>
      <c r="T168" s="26">
        <f t="shared" si="45"/>
        <v>0.12667372183600026</v>
      </c>
      <c r="U168" s="26">
        <f t="shared" si="46"/>
        <v>4742.0030810273702</v>
      </c>
      <c r="V168" s="26">
        <f t="shared" si="56"/>
        <v>249660.60578099368</v>
      </c>
      <c r="W168" s="28">
        <f t="shared" si="47"/>
        <v>6.9350223752632861E-2</v>
      </c>
      <c r="X168" s="28">
        <f>O168*E168</f>
        <v>-4742.0030810273702</v>
      </c>
      <c r="Y168" s="28"/>
      <c r="Z168" s="28">
        <f t="shared" si="48"/>
        <v>4267.8027729246332</v>
      </c>
      <c r="AA168" s="28">
        <f t="shared" si="49"/>
        <v>2987.4619410472433</v>
      </c>
      <c r="AB168" s="28">
        <f t="shared" si="49"/>
        <v>2091.2233587330702</v>
      </c>
      <c r="AC168" s="28">
        <f t="shared" si="50"/>
        <v>1986.6621907964166</v>
      </c>
      <c r="AD168" s="28">
        <f t="shared" si="50"/>
        <v>1887.3290812565956</v>
      </c>
      <c r="AE168" s="28">
        <f>AD168*0.97</f>
        <v>1830.7092088188977</v>
      </c>
      <c r="AF168" s="28">
        <f t="shared" si="57"/>
        <v>96384.578894779392</v>
      </c>
      <c r="AG168" s="26">
        <f t="shared" si="58"/>
        <v>153276.02688621427</v>
      </c>
      <c r="AH168" s="28">
        <f t="shared" si="51"/>
        <v>4.2576708196398826E-2</v>
      </c>
      <c r="AI168" s="28">
        <f t="shared" si="59"/>
        <v>4.2998402702438633E-2</v>
      </c>
    </row>
    <row r="169" spans="2:35" x14ac:dyDescent="0.25">
      <c r="B169" s="3" t="s">
        <v>47</v>
      </c>
      <c r="C169" s="3">
        <v>156</v>
      </c>
      <c r="D169" s="3">
        <v>156</v>
      </c>
      <c r="E169" s="3">
        <f t="shared" si="60"/>
        <v>3.333333333333333</v>
      </c>
      <c r="F169" s="10">
        <v>12</v>
      </c>
      <c r="G169" s="26">
        <f t="shared" si="52"/>
        <v>-9.7222222222222363E-2</v>
      </c>
      <c r="H169" s="26">
        <f t="shared" si="53"/>
        <v>-0.35000000000000053</v>
      </c>
      <c r="I169" s="26">
        <f>0.5*$C$5*$C$6*$C$7*E169^2</f>
        <v>3.9630111111111099</v>
      </c>
      <c r="J169" s="26">
        <f t="shared" si="41"/>
        <v>0</v>
      </c>
      <c r="K169" s="26">
        <f>0.5*$C$8*(E169)^2</f>
        <v>11574.999999999998</v>
      </c>
      <c r="L169" s="26">
        <f t="shared" si="42"/>
        <v>11419.432896296295</v>
      </c>
      <c r="M169" s="35" t="str">
        <f>IF((G169)&lt;0,"YES", "NO")</f>
        <v>YES</v>
      </c>
      <c r="N169" s="27">
        <f t="shared" si="43"/>
        <v>245.26962</v>
      </c>
      <c r="O169" s="26">
        <f t="shared" si="54"/>
        <v>46.670131111110834</v>
      </c>
      <c r="P169" s="26">
        <f>$C$8*G169</f>
        <v>-202.56250000000028</v>
      </c>
      <c r="Q169" s="26">
        <f>O169*E169</f>
        <v>155.56710370370277</v>
      </c>
      <c r="R169" s="26">
        <f t="shared" si="44"/>
        <v>155.56710370370277</v>
      </c>
      <c r="S169" s="26">
        <f t="shared" si="55"/>
        <v>456180.60089327756</v>
      </c>
      <c r="T169" s="26">
        <f t="shared" si="45"/>
        <v>0.12671693495493286</v>
      </c>
      <c r="U169" s="26">
        <f t="shared" si="46"/>
        <v>0</v>
      </c>
      <c r="V169" s="26">
        <f t="shared" si="56"/>
        <v>249660.60578099368</v>
      </c>
      <c r="W169" s="28">
        <f t="shared" si="47"/>
        <v>6.9350223752632861E-2</v>
      </c>
      <c r="X169" s="28">
        <f>O169*E169</f>
        <v>155.56710370370277</v>
      </c>
      <c r="Y169" s="28"/>
      <c r="Z169" s="28">
        <f t="shared" si="48"/>
        <v>0</v>
      </c>
      <c r="AA169" s="28">
        <f t="shared" si="49"/>
        <v>0</v>
      </c>
      <c r="AB169" s="28">
        <f t="shared" si="49"/>
        <v>0</v>
      </c>
      <c r="AC169" s="28">
        <f t="shared" si="50"/>
        <v>0</v>
      </c>
      <c r="AD169" s="28">
        <f t="shared" si="50"/>
        <v>0</v>
      </c>
      <c r="AE169" s="28">
        <f>AD169*0.97</f>
        <v>0</v>
      </c>
      <c r="AF169" s="28">
        <f t="shared" si="57"/>
        <v>96384.578894779392</v>
      </c>
      <c r="AG169" s="26">
        <f t="shared" si="58"/>
        <v>153276.02688621427</v>
      </c>
      <c r="AH169" s="28">
        <f t="shared" si="51"/>
        <v>4.2576708196398826E-2</v>
      </c>
      <c r="AI169" s="28">
        <f t="shared" si="59"/>
        <v>4.300669222342321E-2</v>
      </c>
    </row>
    <row r="170" spans="2:35" x14ac:dyDescent="0.25">
      <c r="B170" s="3" t="s">
        <v>47</v>
      </c>
      <c r="C170" s="3">
        <v>157</v>
      </c>
      <c r="D170" s="3">
        <v>157</v>
      </c>
      <c r="E170" s="3">
        <f t="shared" si="60"/>
        <v>3.5</v>
      </c>
      <c r="F170" s="10">
        <v>12.6</v>
      </c>
      <c r="G170" s="26">
        <f t="shared" si="52"/>
        <v>0.29166666666666663</v>
      </c>
      <c r="H170" s="26">
        <f t="shared" si="53"/>
        <v>1.0499999999999998</v>
      </c>
      <c r="I170" s="26">
        <f>0.5*$C$5*$C$6*$C$7*E170^2</f>
        <v>4.3692197499999992</v>
      </c>
      <c r="J170" s="26">
        <f t="shared" si="41"/>
        <v>0</v>
      </c>
      <c r="K170" s="26">
        <f>0.5*$C$8*(E170)^2</f>
        <v>12761.4375</v>
      </c>
      <c r="L170" s="26">
        <f t="shared" si="42"/>
        <v>9760.7953108750007</v>
      </c>
      <c r="M170" s="35" t="str">
        <f>IF((G170)&lt;0,"YES", "NO")</f>
        <v>NO</v>
      </c>
      <c r="N170" s="27">
        <f t="shared" si="43"/>
        <v>245.26962</v>
      </c>
      <c r="O170" s="26">
        <f t="shared" si="54"/>
        <v>857.32633974999987</v>
      </c>
      <c r="P170" s="26">
        <f>$C$8*G170</f>
        <v>607.68749999999989</v>
      </c>
      <c r="Q170" s="26">
        <f>O170*E170</f>
        <v>3000.6421891249997</v>
      </c>
      <c r="R170" s="26">
        <f t="shared" si="44"/>
        <v>3000.6421891249997</v>
      </c>
      <c r="S170" s="26">
        <f t="shared" si="55"/>
        <v>459181.24308240257</v>
      </c>
      <c r="T170" s="26">
        <f t="shared" si="45"/>
        <v>0.12755044734094362</v>
      </c>
      <c r="U170" s="26">
        <f t="shared" si="46"/>
        <v>0</v>
      </c>
      <c r="V170" s="26">
        <f t="shared" si="56"/>
        <v>249660.60578099368</v>
      </c>
      <c r="W170" s="28">
        <f t="shared" si="47"/>
        <v>6.9350223752632861E-2</v>
      </c>
      <c r="X170" s="28">
        <f>O170*E170</f>
        <v>3000.6421891249997</v>
      </c>
      <c r="Y170" s="28"/>
      <c r="Z170" s="28">
        <f t="shared" si="48"/>
        <v>0</v>
      </c>
      <c r="AA170" s="28">
        <f t="shared" si="49"/>
        <v>0</v>
      </c>
      <c r="AB170" s="28">
        <f t="shared" si="49"/>
        <v>0</v>
      </c>
      <c r="AC170" s="28">
        <f t="shared" si="50"/>
        <v>0</v>
      </c>
      <c r="AD170" s="28">
        <f t="shared" si="50"/>
        <v>0</v>
      </c>
      <c r="AE170" s="28">
        <f>AD170*0.97</f>
        <v>0</v>
      </c>
      <c r="AF170" s="28">
        <f t="shared" si="57"/>
        <v>96384.578894779392</v>
      </c>
      <c r="AG170" s="26">
        <f t="shared" si="58"/>
        <v>153276.02688621427</v>
      </c>
      <c r="AH170" s="28">
        <f t="shared" si="51"/>
        <v>4.2576708196398826E-2</v>
      </c>
      <c r="AI170" s="28">
        <f t="shared" si="59"/>
        <v>4.3006775118633059E-2</v>
      </c>
    </row>
    <row r="171" spans="2:35" x14ac:dyDescent="0.25">
      <c r="B171" s="3" t="s">
        <v>47</v>
      </c>
      <c r="C171" s="3">
        <v>158</v>
      </c>
      <c r="D171" s="3">
        <v>158</v>
      </c>
      <c r="E171" s="3">
        <f t="shared" si="60"/>
        <v>3.9166666666666665</v>
      </c>
      <c r="F171" s="10">
        <v>14.1</v>
      </c>
      <c r="G171" s="26">
        <f t="shared" si="52"/>
        <v>0.63888888888888884</v>
      </c>
      <c r="H171" s="26">
        <f t="shared" si="53"/>
        <v>2.2999999999999998</v>
      </c>
      <c r="I171" s="26">
        <f>0.5*$C$5*$C$6*$C$7*E171^2</f>
        <v>5.471432215277777</v>
      </c>
      <c r="J171" s="26">
        <f t="shared" si="41"/>
        <v>0</v>
      </c>
      <c r="K171" s="26">
        <f>0.5*$C$8*(E171)^2</f>
        <v>15980.734374999998</v>
      </c>
      <c r="L171" s="26">
        <f t="shared" si="42"/>
        <v>9785.0923371568279</v>
      </c>
      <c r="M171" s="35" t="str">
        <f>IF((G171)&lt;0,"YES", "NO")</f>
        <v>NO</v>
      </c>
      <c r="N171" s="27">
        <f t="shared" si="43"/>
        <v>245.26962</v>
      </c>
      <c r="O171" s="26">
        <f t="shared" si="54"/>
        <v>1581.8660522152777</v>
      </c>
      <c r="P171" s="26">
        <f>$C$8*G171</f>
        <v>1331.125</v>
      </c>
      <c r="Q171" s="26">
        <f>O171*E171</f>
        <v>6195.6420378431703</v>
      </c>
      <c r="R171" s="26">
        <f t="shared" si="44"/>
        <v>6195.6420378431703</v>
      </c>
      <c r="S171" s="26">
        <f t="shared" si="55"/>
        <v>465376.88512024574</v>
      </c>
      <c r="T171" s="26">
        <f t="shared" si="45"/>
        <v>0.12927146039493162</v>
      </c>
      <c r="U171" s="26">
        <f t="shared" si="46"/>
        <v>0</v>
      </c>
      <c r="V171" s="26">
        <f t="shared" si="56"/>
        <v>249660.60578099368</v>
      </c>
      <c r="W171" s="28">
        <f t="shared" si="47"/>
        <v>6.9350223752632861E-2</v>
      </c>
      <c r="X171" s="28">
        <f>O171*E171</f>
        <v>6195.6420378431703</v>
      </c>
      <c r="Y171" s="28"/>
      <c r="Z171" s="28">
        <f t="shared" si="48"/>
        <v>0</v>
      </c>
      <c r="AA171" s="28">
        <f t="shared" si="49"/>
        <v>0</v>
      </c>
      <c r="AB171" s="28">
        <f t="shared" si="49"/>
        <v>0</v>
      </c>
      <c r="AC171" s="28">
        <f t="shared" si="50"/>
        <v>0</v>
      </c>
      <c r="AD171" s="28">
        <f t="shared" si="50"/>
        <v>0</v>
      </c>
      <c r="AE171" s="28">
        <f>AD171*0.97</f>
        <v>0</v>
      </c>
      <c r="AF171" s="28">
        <f t="shared" si="57"/>
        <v>96384.578894779392</v>
      </c>
      <c r="AG171" s="26">
        <f t="shared" si="58"/>
        <v>153276.02688621427</v>
      </c>
      <c r="AH171" s="28">
        <f t="shared" si="51"/>
        <v>4.2576708196398826E-2</v>
      </c>
      <c r="AI171" s="28">
        <f t="shared" si="59"/>
        <v>4.3006775947585153E-2</v>
      </c>
    </row>
    <row r="172" spans="2:35" x14ac:dyDescent="0.25">
      <c r="B172" s="3" t="s">
        <v>47</v>
      </c>
      <c r="C172" s="3">
        <v>159</v>
      </c>
      <c r="D172" s="3">
        <v>159</v>
      </c>
      <c r="E172" s="3">
        <f t="shared" si="60"/>
        <v>4.7777777777777777</v>
      </c>
      <c r="F172" s="10">
        <v>17.2</v>
      </c>
      <c r="G172" s="26">
        <f t="shared" si="52"/>
        <v>0.83333333333333359</v>
      </c>
      <c r="H172" s="26">
        <f t="shared" si="53"/>
        <v>3.0000000000000009</v>
      </c>
      <c r="I172" s="26">
        <f>0.5*$C$5*$C$6*$C$7*E172^2</f>
        <v>8.141786160493826</v>
      </c>
      <c r="J172" s="26">
        <f t="shared" si="41"/>
        <v>0</v>
      </c>
      <c r="K172" s="26">
        <f>0.5*$C$8*(E172)^2</f>
        <v>23780.194444444442</v>
      </c>
      <c r="L172" s="26">
        <f t="shared" si="42"/>
        <v>14274.034392788746</v>
      </c>
      <c r="M172" s="35" t="str">
        <f>IF((G172)&lt;0,"YES", "NO")</f>
        <v>NO</v>
      </c>
      <c r="N172" s="27">
        <f t="shared" si="43"/>
        <v>245.26962</v>
      </c>
      <c r="O172" s="26">
        <f t="shared" si="54"/>
        <v>1989.6614061604944</v>
      </c>
      <c r="P172" s="26">
        <f>$C$8*G172</f>
        <v>1736.2500000000005</v>
      </c>
      <c r="Q172" s="26">
        <f>O172*E172</f>
        <v>9506.1600516556955</v>
      </c>
      <c r="R172" s="26">
        <f t="shared" si="44"/>
        <v>9506.1600516556955</v>
      </c>
      <c r="S172" s="26">
        <f t="shared" si="55"/>
        <v>474883.04517190147</v>
      </c>
      <c r="T172" s="26">
        <f t="shared" si="45"/>
        <v>0.13191206252176044</v>
      </c>
      <c r="U172" s="26">
        <f t="shared" si="46"/>
        <v>0</v>
      </c>
      <c r="V172" s="26">
        <f t="shared" si="56"/>
        <v>249660.60578099368</v>
      </c>
      <c r="W172" s="28">
        <f t="shared" si="47"/>
        <v>6.9350223752632861E-2</v>
      </c>
      <c r="X172" s="28">
        <f>O172*E172</f>
        <v>9506.1600516556955</v>
      </c>
      <c r="Y172" s="28"/>
      <c r="Z172" s="28">
        <f t="shared" si="48"/>
        <v>0</v>
      </c>
      <c r="AA172" s="28">
        <f t="shared" si="49"/>
        <v>0</v>
      </c>
      <c r="AB172" s="28">
        <f t="shared" si="49"/>
        <v>0</v>
      </c>
      <c r="AC172" s="28">
        <f t="shared" si="50"/>
        <v>0</v>
      </c>
      <c r="AD172" s="28">
        <f t="shared" si="50"/>
        <v>0</v>
      </c>
      <c r="AE172" s="28">
        <f>AD172*0.97</f>
        <v>0</v>
      </c>
      <c r="AF172" s="28">
        <f t="shared" si="57"/>
        <v>96384.578894779392</v>
      </c>
      <c r="AG172" s="26">
        <f t="shared" si="58"/>
        <v>153276.02688621427</v>
      </c>
      <c r="AH172" s="28">
        <f t="shared" si="51"/>
        <v>4.2576708196398826E-2</v>
      </c>
      <c r="AI172" s="28">
        <f t="shared" si="59"/>
        <v>4.3006775955874675E-2</v>
      </c>
    </row>
    <row r="173" spans="2:35" x14ac:dyDescent="0.25">
      <c r="B173" s="3" t="s">
        <v>47</v>
      </c>
      <c r="C173" s="3">
        <v>160</v>
      </c>
      <c r="D173" s="3">
        <v>160</v>
      </c>
      <c r="E173" s="3">
        <f t="shared" si="60"/>
        <v>5.5833333333333339</v>
      </c>
      <c r="F173" s="10">
        <v>20.100000000000001</v>
      </c>
      <c r="G173" s="26">
        <f t="shared" si="52"/>
        <v>0.86111111111111094</v>
      </c>
      <c r="H173" s="26">
        <f t="shared" si="53"/>
        <v>3.0999999999999996</v>
      </c>
      <c r="I173" s="26">
        <f>0.5*$C$5*$C$6*$C$7*E173^2</f>
        <v>11.118723048611113</v>
      </c>
      <c r="J173" s="26">
        <f t="shared" si="41"/>
        <v>0</v>
      </c>
      <c r="K173" s="26">
        <f>0.5*$C$8*(E173)^2</f>
        <v>32475.109375000007</v>
      </c>
      <c r="L173" s="26">
        <f t="shared" si="42"/>
        <v>21026.409876311929</v>
      </c>
      <c r="M173" s="35" t="str">
        <f>IF((G173)&lt;0,"YES", "NO")</f>
        <v>NO</v>
      </c>
      <c r="N173" s="27">
        <f t="shared" si="43"/>
        <v>245.26962</v>
      </c>
      <c r="O173" s="26">
        <f t="shared" si="54"/>
        <v>2050.5133430486107</v>
      </c>
      <c r="P173" s="26">
        <f>$C$8*G173</f>
        <v>1794.1249999999995</v>
      </c>
      <c r="Q173" s="26">
        <f>O173*E173</f>
        <v>11448.699498688078</v>
      </c>
      <c r="R173" s="26">
        <f t="shared" si="44"/>
        <v>11448.699498688078</v>
      </c>
      <c r="S173" s="26">
        <f t="shared" si="55"/>
        <v>486331.74467058957</v>
      </c>
      <c r="T173" s="26">
        <f t="shared" si="45"/>
        <v>0.13509225937110703</v>
      </c>
      <c r="U173" s="26">
        <f t="shared" si="46"/>
        <v>0</v>
      </c>
      <c r="V173" s="26">
        <f t="shared" si="56"/>
        <v>249660.60578099368</v>
      </c>
      <c r="W173" s="28">
        <f t="shared" si="47"/>
        <v>6.9350223752632861E-2</v>
      </c>
      <c r="X173" s="28">
        <f>O173*E173</f>
        <v>11448.699498688078</v>
      </c>
      <c r="Y173" s="28"/>
      <c r="Z173" s="28">
        <f t="shared" si="48"/>
        <v>0</v>
      </c>
      <c r="AA173" s="28">
        <f t="shared" si="49"/>
        <v>0</v>
      </c>
      <c r="AB173" s="28">
        <f t="shared" si="49"/>
        <v>0</v>
      </c>
      <c r="AC173" s="28">
        <f t="shared" si="50"/>
        <v>0</v>
      </c>
      <c r="AD173" s="28">
        <f t="shared" si="50"/>
        <v>0</v>
      </c>
      <c r="AE173" s="28">
        <f>AD173*0.97</f>
        <v>0</v>
      </c>
      <c r="AF173" s="28">
        <f t="shared" si="57"/>
        <v>96384.578894779392</v>
      </c>
      <c r="AG173" s="26">
        <f t="shared" si="58"/>
        <v>153276.02688621427</v>
      </c>
      <c r="AH173" s="28">
        <f t="shared" si="51"/>
        <v>4.2576708196398826E-2</v>
      </c>
      <c r="AI173" s="28">
        <f t="shared" si="59"/>
        <v>4.3006775955957574E-2</v>
      </c>
    </row>
    <row r="174" spans="2:35" x14ac:dyDescent="0.25">
      <c r="B174" s="3" t="s">
        <v>47</v>
      </c>
      <c r="C174" s="3">
        <v>161</v>
      </c>
      <c r="D174" s="3">
        <v>161</v>
      </c>
      <c r="E174" s="3">
        <f t="shared" si="60"/>
        <v>6.4999999999999991</v>
      </c>
      <c r="F174" s="10">
        <v>23.4</v>
      </c>
      <c r="G174" s="26">
        <f t="shared" si="52"/>
        <v>0.74999999999999978</v>
      </c>
      <c r="H174" s="26">
        <f t="shared" si="53"/>
        <v>2.6999999999999993</v>
      </c>
      <c r="I174" s="26">
        <f>0.5*$C$5*$C$6*$C$7*E174^2</f>
        <v>15.069349749999994</v>
      </c>
      <c r="J174" s="26">
        <f t="shared" si="41"/>
        <v>0</v>
      </c>
      <c r="K174" s="26">
        <f>0.5*$C$8*(E174)^2</f>
        <v>44013.937499999985</v>
      </c>
      <c r="L174" s="26">
        <f t="shared" si="42"/>
        <v>32164.671696624988</v>
      </c>
      <c r="M174" s="35" t="str">
        <f>IF((G174)&lt;0,"YES", "NO")</f>
        <v>NO</v>
      </c>
      <c r="N174" s="27">
        <f t="shared" si="43"/>
        <v>245.26962</v>
      </c>
      <c r="O174" s="26">
        <f t="shared" si="54"/>
        <v>1822.9639697499995</v>
      </c>
      <c r="P174" s="26">
        <f>$C$8*G174</f>
        <v>1562.6249999999995</v>
      </c>
      <c r="Q174" s="26">
        <f>O174*E174</f>
        <v>11849.265803374996</v>
      </c>
      <c r="R174" s="26">
        <f t="shared" si="44"/>
        <v>11849.265803374996</v>
      </c>
      <c r="S174" s="26">
        <f t="shared" si="55"/>
        <v>498181.01047396456</v>
      </c>
      <c r="T174" s="26">
        <f t="shared" si="45"/>
        <v>0.13838372472743693</v>
      </c>
      <c r="U174" s="26">
        <f t="shared" si="46"/>
        <v>0</v>
      </c>
      <c r="V174" s="26">
        <f t="shared" si="56"/>
        <v>249660.60578099368</v>
      </c>
      <c r="W174" s="28">
        <f t="shared" si="47"/>
        <v>6.9350223752632861E-2</v>
      </c>
      <c r="X174" s="28">
        <f>O174*E174</f>
        <v>11849.265803374996</v>
      </c>
      <c r="Y174" s="28"/>
      <c r="Z174" s="28">
        <f t="shared" si="48"/>
        <v>0</v>
      </c>
      <c r="AA174" s="28">
        <f t="shared" si="49"/>
        <v>0</v>
      </c>
      <c r="AB174" s="28">
        <f t="shared" si="49"/>
        <v>0</v>
      </c>
      <c r="AC174" s="28">
        <f t="shared" si="50"/>
        <v>0</v>
      </c>
      <c r="AD174" s="28">
        <f t="shared" si="50"/>
        <v>0</v>
      </c>
      <c r="AE174" s="28">
        <f>AD174*0.97</f>
        <v>0</v>
      </c>
      <c r="AF174" s="28">
        <f t="shared" si="57"/>
        <v>96384.578894779392</v>
      </c>
      <c r="AG174" s="26">
        <f t="shared" si="58"/>
        <v>153276.02688621427</v>
      </c>
      <c r="AH174" s="28">
        <f t="shared" si="51"/>
        <v>4.2576708196398826E-2</v>
      </c>
      <c r="AI174" s="28">
        <f t="shared" si="59"/>
        <v>4.30067759559584E-2</v>
      </c>
    </row>
    <row r="175" spans="2:35" x14ac:dyDescent="0.25">
      <c r="B175" s="3" t="s">
        <v>47</v>
      </c>
      <c r="C175" s="3">
        <v>162</v>
      </c>
      <c r="D175" s="3">
        <v>162</v>
      </c>
      <c r="E175" s="3">
        <f t="shared" si="60"/>
        <v>7.083333333333333</v>
      </c>
      <c r="F175" s="10">
        <v>25.5</v>
      </c>
      <c r="G175" s="26">
        <f t="shared" si="52"/>
        <v>0.5833333333333337</v>
      </c>
      <c r="H175" s="26">
        <f t="shared" si="53"/>
        <v>2.1000000000000014</v>
      </c>
      <c r="I175" s="26">
        <f>0.5*$C$5*$C$6*$C$7*E175^2</f>
        <v>17.895472048611108</v>
      </c>
      <c r="J175" s="26">
        <f t="shared" si="41"/>
        <v>0</v>
      </c>
      <c r="K175" s="26">
        <f>0.5*$C$8*(E175)^2</f>
        <v>52268.359374999993</v>
      </c>
      <c r="L175" s="26">
        <f t="shared" si="42"/>
        <v>41795.367056322328</v>
      </c>
      <c r="M175" s="35" t="str">
        <f>IF((G175)&lt;0,"YES", "NO")</f>
        <v>NO</v>
      </c>
      <c r="N175" s="27">
        <f t="shared" si="43"/>
        <v>245.26962</v>
      </c>
      <c r="O175" s="26">
        <f t="shared" si="54"/>
        <v>1478.5400920486118</v>
      </c>
      <c r="P175" s="26">
        <f>$C$8*G175</f>
        <v>1215.3750000000007</v>
      </c>
      <c r="Q175" s="26">
        <f>O175*E175</f>
        <v>10472.992318677667</v>
      </c>
      <c r="R175" s="26">
        <f t="shared" si="44"/>
        <v>10472.992318677667</v>
      </c>
      <c r="S175" s="26">
        <f t="shared" si="55"/>
        <v>508654.00279264222</v>
      </c>
      <c r="T175" s="26">
        <f t="shared" si="45"/>
        <v>0.14129289158773456</v>
      </c>
      <c r="U175" s="26">
        <f t="shared" si="46"/>
        <v>0</v>
      </c>
      <c r="V175" s="26">
        <f t="shared" si="56"/>
        <v>249660.60578099368</v>
      </c>
      <c r="W175" s="28">
        <f t="shared" si="47"/>
        <v>6.9350223752632861E-2</v>
      </c>
      <c r="X175" s="28">
        <f>O175*E175</f>
        <v>10472.992318677667</v>
      </c>
      <c r="Y175" s="28"/>
      <c r="Z175" s="28">
        <f t="shared" si="48"/>
        <v>0</v>
      </c>
      <c r="AA175" s="28">
        <f t="shared" si="49"/>
        <v>0</v>
      </c>
      <c r="AB175" s="28">
        <f t="shared" si="49"/>
        <v>0</v>
      </c>
      <c r="AC175" s="28">
        <f t="shared" si="50"/>
        <v>0</v>
      </c>
      <c r="AD175" s="28">
        <f t="shared" si="50"/>
        <v>0</v>
      </c>
      <c r="AE175" s="28">
        <f>AD175*0.97</f>
        <v>0</v>
      </c>
      <c r="AF175" s="28">
        <f t="shared" si="57"/>
        <v>96384.578894779392</v>
      </c>
      <c r="AG175" s="26">
        <f t="shared" si="58"/>
        <v>153276.02688621427</v>
      </c>
      <c r="AH175" s="28">
        <f t="shared" si="51"/>
        <v>4.2576708196398826E-2</v>
      </c>
      <c r="AI175" s="28">
        <f t="shared" si="59"/>
        <v>4.3006775955958407E-2</v>
      </c>
    </row>
    <row r="176" spans="2:35" x14ac:dyDescent="0.25">
      <c r="B176" s="3" t="s">
        <v>47</v>
      </c>
      <c r="C176" s="3">
        <v>163</v>
      </c>
      <c r="D176" s="3">
        <v>163</v>
      </c>
      <c r="E176" s="3">
        <f t="shared" si="60"/>
        <v>7.666666666666667</v>
      </c>
      <c r="F176" s="10">
        <v>27.6</v>
      </c>
      <c r="G176" s="26">
        <f t="shared" si="52"/>
        <v>0.55555555555555558</v>
      </c>
      <c r="H176" s="26">
        <f t="shared" si="53"/>
        <v>2</v>
      </c>
      <c r="I176" s="26">
        <f>0.5*$C$5*$C$6*$C$7*E176^2</f>
        <v>20.96432877777778</v>
      </c>
      <c r="J176" s="26">
        <f t="shared" si="41"/>
        <v>0</v>
      </c>
      <c r="K176" s="26">
        <f>0.5*$C$8*(E176)^2</f>
        <v>61231.750000000007</v>
      </c>
      <c r="L176" s="26">
        <f t="shared" si="42"/>
        <v>50316.456392703709</v>
      </c>
      <c r="M176" s="35" t="str">
        <f>IF((G176)&lt;0,"YES", "NO")</f>
        <v>NO</v>
      </c>
      <c r="N176" s="27">
        <f t="shared" si="43"/>
        <v>245.26962</v>
      </c>
      <c r="O176" s="26">
        <f t="shared" si="54"/>
        <v>1423.7339487777776</v>
      </c>
      <c r="P176" s="26">
        <f>$C$8*G176</f>
        <v>1157.5</v>
      </c>
      <c r="Q176" s="26">
        <f>O176*E176</f>
        <v>10915.293607296295</v>
      </c>
      <c r="R176" s="26">
        <f t="shared" si="44"/>
        <v>10915.293607296295</v>
      </c>
      <c r="S176" s="26">
        <f t="shared" si="55"/>
        <v>519569.29639993852</v>
      </c>
      <c r="T176" s="26">
        <f t="shared" si="45"/>
        <v>0.14432492001538211</v>
      </c>
      <c r="U176" s="26">
        <f t="shared" si="46"/>
        <v>0</v>
      </c>
      <c r="V176" s="26">
        <f t="shared" si="56"/>
        <v>249660.60578099368</v>
      </c>
      <c r="W176" s="28">
        <f t="shared" si="47"/>
        <v>6.9350223752632861E-2</v>
      </c>
      <c r="X176" s="28">
        <f>O176*E176</f>
        <v>10915.293607296295</v>
      </c>
      <c r="Y176" s="28"/>
      <c r="Z176" s="28">
        <f t="shared" si="48"/>
        <v>0</v>
      </c>
      <c r="AA176" s="28">
        <f t="shared" si="49"/>
        <v>0</v>
      </c>
      <c r="AB176" s="28">
        <f t="shared" si="49"/>
        <v>0</v>
      </c>
      <c r="AC176" s="28">
        <f t="shared" si="50"/>
        <v>0</v>
      </c>
      <c r="AD176" s="28">
        <f t="shared" si="50"/>
        <v>0</v>
      </c>
      <c r="AE176" s="28">
        <f>AD176*0.97</f>
        <v>0</v>
      </c>
      <c r="AF176" s="28">
        <f t="shared" si="57"/>
        <v>96384.578894779392</v>
      </c>
      <c r="AG176" s="26">
        <f t="shared" si="58"/>
        <v>153276.02688621427</v>
      </c>
      <c r="AH176" s="28">
        <f t="shared" si="51"/>
        <v>4.2576708196398826E-2</v>
      </c>
      <c r="AI176" s="28">
        <f t="shared" si="59"/>
        <v>4.3006775955958407E-2</v>
      </c>
    </row>
    <row r="177" spans="2:35" x14ac:dyDescent="0.25">
      <c r="B177" s="3" t="s">
        <v>47</v>
      </c>
      <c r="C177" s="3">
        <v>164</v>
      </c>
      <c r="D177" s="3">
        <v>164</v>
      </c>
      <c r="E177" s="3">
        <f t="shared" si="60"/>
        <v>8.1944444444444446</v>
      </c>
      <c r="F177" s="10">
        <v>29.5</v>
      </c>
      <c r="G177" s="26">
        <f t="shared" si="52"/>
        <v>0.4861111111111111</v>
      </c>
      <c r="H177" s="26">
        <f t="shared" si="53"/>
        <v>1.75</v>
      </c>
      <c r="I177" s="26">
        <f>0.5*$C$5*$C$6*$C$7*E177^2</f>
        <v>23.950072357253084</v>
      </c>
      <c r="J177" s="26">
        <f t="shared" si="41"/>
        <v>0</v>
      </c>
      <c r="K177" s="26">
        <f>0.5*$C$8*(E177)^2</f>
        <v>69952.387152777781</v>
      </c>
      <c r="L177" s="26">
        <f t="shared" si="42"/>
        <v>59446.845576516956</v>
      </c>
      <c r="M177" s="35" t="str">
        <f>IF((G177)&lt;0,"YES", "NO")</f>
        <v>NO</v>
      </c>
      <c r="N177" s="27">
        <f t="shared" si="43"/>
        <v>245.26962</v>
      </c>
      <c r="O177" s="26">
        <f t="shared" si="54"/>
        <v>1282.0321923572531</v>
      </c>
      <c r="P177" s="26">
        <f>$C$8*G177</f>
        <v>1012.8125</v>
      </c>
      <c r="Q177" s="26">
        <f>O177*E177</f>
        <v>10505.541576260825</v>
      </c>
      <c r="R177" s="26">
        <f t="shared" si="44"/>
        <v>10505.541576260825</v>
      </c>
      <c r="S177" s="26">
        <f t="shared" si="55"/>
        <v>530074.83797619934</v>
      </c>
      <c r="T177" s="26">
        <f t="shared" si="45"/>
        <v>0.14724312834335268</v>
      </c>
      <c r="U177" s="26">
        <f t="shared" si="46"/>
        <v>0</v>
      </c>
      <c r="V177" s="26">
        <f t="shared" si="56"/>
        <v>249660.60578099368</v>
      </c>
      <c r="W177" s="28">
        <f t="shared" si="47"/>
        <v>6.9350223752632861E-2</v>
      </c>
      <c r="X177" s="28">
        <f>O177*E177</f>
        <v>10505.541576260825</v>
      </c>
      <c r="Y177" s="28"/>
      <c r="Z177" s="28">
        <f t="shared" si="48"/>
        <v>0</v>
      </c>
      <c r="AA177" s="28">
        <f t="shared" si="49"/>
        <v>0</v>
      </c>
      <c r="AB177" s="28">
        <f t="shared" si="49"/>
        <v>0</v>
      </c>
      <c r="AC177" s="28">
        <f t="shared" si="50"/>
        <v>0</v>
      </c>
      <c r="AD177" s="28">
        <f t="shared" si="50"/>
        <v>0</v>
      </c>
      <c r="AE177" s="28">
        <f>AD177*0.97</f>
        <v>0</v>
      </c>
      <c r="AF177" s="28">
        <f t="shared" si="57"/>
        <v>96384.578894779392</v>
      </c>
      <c r="AG177" s="26">
        <f t="shared" si="58"/>
        <v>153276.02688621427</v>
      </c>
      <c r="AH177" s="28">
        <f t="shared" si="51"/>
        <v>4.2576708196398826E-2</v>
      </c>
      <c r="AI177" s="28">
        <f t="shared" si="59"/>
        <v>4.3006775955958407E-2</v>
      </c>
    </row>
    <row r="178" spans="2:35" x14ac:dyDescent="0.25">
      <c r="B178" s="3" t="s">
        <v>47</v>
      </c>
      <c r="C178" s="3">
        <v>165</v>
      </c>
      <c r="D178" s="3">
        <v>165</v>
      </c>
      <c r="E178" s="3">
        <f t="shared" si="60"/>
        <v>8.6388888888888893</v>
      </c>
      <c r="F178" s="10">
        <v>31.1</v>
      </c>
      <c r="G178" s="26">
        <f t="shared" si="52"/>
        <v>0.36111111111111133</v>
      </c>
      <c r="H178" s="26">
        <f t="shared" si="53"/>
        <v>1.3000000000000007</v>
      </c>
      <c r="I178" s="26">
        <f>0.5*$C$5*$C$6*$C$7*E178^2</f>
        <v>26.618499838734568</v>
      </c>
      <c r="J178" s="26">
        <f t="shared" si="41"/>
        <v>0</v>
      </c>
      <c r="K178" s="26">
        <f>0.5*$C$8*(E178)^2</f>
        <v>77746.220486111124</v>
      </c>
      <c r="L178" s="26">
        <f t="shared" si="42"/>
        <v>68897.725200837609</v>
      </c>
      <c r="M178" s="35" t="str">
        <f>IF((G178)&lt;0,"YES", "NO")</f>
        <v>NO</v>
      </c>
      <c r="N178" s="27">
        <f t="shared" si="43"/>
        <v>245.26962</v>
      </c>
      <c r="O178" s="26">
        <f t="shared" si="54"/>
        <v>1024.2631198387351</v>
      </c>
      <c r="P178" s="26">
        <f>$C$8*G178</f>
        <v>752.37500000000045</v>
      </c>
      <c r="Q178" s="26">
        <f>O178*E178</f>
        <v>8848.4952852735169</v>
      </c>
      <c r="R178" s="26">
        <f t="shared" si="44"/>
        <v>8848.4952852735169</v>
      </c>
      <c r="S178" s="26">
        <f t="shared" si="55"/>
        <v>538923.33326147287</v>
      </c>
      <c r="T178" s="26">
        <f t="shared" si="45"/>
        <v>0.14970104566670542</v>
      </c>
      <c r="U178" s="26">
        <f t="shared" si="46"/>
        <v>0</v>
      </c>
      <c r="V178" s="26">
        <f t="shared" si="56"/>
        <v>249660.60578099368</v>
      </c>
      <c r="W178" s="28">
        <f t="shared" si="47"/>
        <v>6.9350223752632861E-2</v>
      </c>
      <c r="X178" s="28">
        <f>O178*E178</f>
        <v>8848.4952852735169</v>
      </c>
      <c r="Y178" s="28"/>
      <c r="Z178" s="28">
        <f t="shared" si="48"/>
        <v>0</v>
      </c>
      <c r="AA178" s="28">
        <f t="shared" si="49"/>
        <v>0</v>
      </c>
      <c r="AB178" s="28">
        <f t="shared" si="49"/>
        <v>0</v>
      </c>
      <c r="AC178" s="28">
        <f t="shared" si="50"/>
        <v>0</v>
      </c>
      <c r="AD178" s="28">
        <f t="shared" si="50"/>
        <v>0</v>
      </c>
      <c r="AE178" s="28">
        <f>AD178*0.97</f>
        <v>0</v>
      </c>
      <c r="AF178" s="28">
        <f t="shared" si="57"/>
        <v>96384.578894779392</v>
      </c>
      <c r="AG178" s="26">
        <f t="shared" si="58"/>
        <v>153276.02688621427</v>
      </c>
      <c r="AH178" s="28">
        <f t="shared" si="51"/>
        <v>4.2576708196398826E-2</v>
      </c>
      <c r="AI178" s="28">
        <f t="shared" si="59"/>
        <v>4.3006775955958407E-2</v>
      </c>
    </row>
    <row r="179" spans="2:35" x14ac:dyDescent="0.25">
      <c r="B179" s="3" t="s">
        <v>47</v>
      </c>
      <c r="C179" s="3">
        <v>166</v>
      </c>
      <c r="D179" s="3">
        <v>166</v>
      </c>
      <c r="E179" s="3">
        <f t="shared" si="60"/>
        <v>8.9166666666666661</v>
      </c>
      <c r="F179" s="10">
        <v>32.1</v>
      </c>
      <c r="G179" s="26">
        <f t="shared" si="52"/>
        <v>0.29166666666666685</v>
      </c>
      <c r="H179" s="26">
        <f t="shared" si="53"/>
        <v>1.0500000000000007</v>
      </c>
      <c r="I179" s="26">
        <f>0.5*$C$5*$C$6*$C$7*E179^2</f>
        <v>28.357821381944436</v>
      </c>
      <c r="J179" s="26">
        <f t="shared" si="41"/>
        <v>0</v>
      </c>
      <c r="K179" s="26">
        <f>0.5*$C$8*(E179)^2</f>
        <v>82826.359374999985</v>
      </c>
      <c r="L179" s="26">
        <f t="shared" si="42"/>
        <v>74967.967814344316</v>
      </c>
      <c r="M179" s="35" t="str">
        <f>IF((G179)&lt;0,"YES", "NO")</f>
        <v>NO</v>
      </c>
      <c r="N179" s="27">
        <f t="shared" si="43"/>
        <v>245.26962</v>
      </c>
      <c r="O179" s="26">
        <f t="shared" si="54"/>
        <v>881.31494138194478</v>
      </c>
      <c r="P179" s="26">
        <f>$C$8*G179</f>
        <v>607.68750000000034</v>
      </c>
      <c r="Q179" s="26">
        <f>O179*E179</f>
        <v>7858.3915606556739</v>
      </c>
      <c r="R179" s="26">
        <f t="shared" si="44"/>
        <v>7858.3915606556739</v>
      </c>
      <c r="S179" s="26">
        <f t="shared" si="55"/>
        <v>546781.72482212854</v>
      </c>
      <c r="T179" s="26">
        <f t="shared" si="45"/>
        <v>0.15188393395764122</v>
      </c>
      <c r="U179" s="26">
        <f t="shared" si="46"/>
        <v>0</v>
      </c>
      <c r="V179" s="26">
        <f t="shared" si="56"/>
        <v>249660.60578099368</v>
      </c>
      <c r="W179" s="28">
        <f t="shared" si="47"/>
        <v>6.9350223752632861E-2</v>
      </c>
      <c r="X179" s="28">
        <f>O179*E179</f>
        <v>7858.3915606556739</v>
      </c>
      <c r="Y179" s="28"/>
      <c r="Z179" s="28">
        <f t="shared" si="48"/>
        <v>0</v>
      </c>
      <c r="AA179" s="28">
        <f t="shared" si="49"/>
        <v>0</v>
      </c>
      <c r="AB179" s="28">
        <f t="shared" si="49"/>
        <v>0</v>
      </c>
      <c r="AC179" s="28">
        <f t="shared" si="50"/>
        <v>0</v>
      </c>
      <c r="AD179" s="28">
        <f t="shared" si="50"/>
        <v>0</v>
      </c>
      <c r="AE179" s="28">
        <f>AD179*0.97</f>
        <v>0</v>
      </c>
      <c r="AF179" s="28">
        <f t="shared" si="57"/>
        <v>96384.578894779392</v>
      </c>
      <c r="AG179" s="26">
        <f t="shared" si="58"/>
        <v>153276.02688621427</v>
      </c>
      <c r="AH179" s="28">
        <f t="shared" si="51"/>
        <v>4.2576708196398826E-2</v>
      </c>
      <c r="AI179" s="28">
        <f t="shared" si="59"/>
        <v>4.3006775955958407E-2</v>
      </c>
    </row>
    <row r="180" spans="2:35" x14ac:dyDescent="0.25">
      <c r="B180" s="3" t="s">
        <v>47</v>
      </c>
      <c r="C180" s="3">
        <v>167</v>
      </c>
      <c r="D180" s="3">
        <v>167</v>
      </c>
      <c r="E180" s="3">
        <f t="shared" si="60"/>
        <v>9.2222222222222232</v>
      </c>
      <c r="F180" s="10">
        <v>33.200000000000003</v>
      </c>
      <c r="G180" s="26">
        <f t="shared" si="52"/>
        <v>0.43055555555555575</v>
      </c>
      <c r="H180" s="26">
        <f t="shared" si="53"/>
        <v>1.5500000000000007</v>
      </c>
      <c r="I180" s="26">
        <f>0.5*$C$5*$C$6*$C$7*E180^2</f>
        <v>30.334648382716054</v>
      </c>
      <c r="J180" s="26">
        <f t="shared" si="41"/>
        <v>0</v>
      </c>
      <c r="K180" s="26">
        <f>0.5*$C$8*(E180)^2</f>
        <v>88600.194444444467</v>
      </c>
      <c r="L180" s="26">
        <f t="shared" si="42"/>
        <v>77785.60091380385</v>
      </c>
      <c r="M180" s="35" t="str">
        <f>IF((G180)&lt;0,"YES", "NO")</f>
        <v>NO</v>
      </c>
      <c r="N180" s="27">
        <f t="shared" si="43"/>
        <v>245.26962</v>
      </c>
      <c r="O180" s="26">
        <f t="shared" si="54"/>
        <v>1172.6667683827166</v>
      </c>
      <c r="P180" s="26">
        <f>$C$8*G180</f>
        <v>897.06250000000045</v>
      </c>
      <c r="Q180" s="26">
        <f>O180*E180</f>
        <v>10814.59353064061</v>
      </c>
      <c r="R180" s="26">
        <f t="shared" si="44"/>
        <v>10814.59353064061</v>
      </c>
      <c r="S180" s="26">
        <f t="shared" si="55"/>
        <v>557596.31835276913</v>
      </c>
      <c r="T180" s="26">
        <f t="shared" si="45"/>
        <v>0.1548879901193955</v>
      </c>
      <c r="U180" s="26">
        <f t="shared" si="46"/>
        <v>0</v>
      </c>
      <c r="V180" s="26">
        <f t="shared" si="56"/>
        <v>249660.60578099368</v>
      </c>
      <c r="W180" s="28">
        <f t="shared" si="47"/>
        <v>6.9350223752632861E-2</v>
      </c>
      <c r="X180" s="28">
        <f>O180*E180</f>
        <v>10814.59353064061</v>
      </c>
      <c r="Y180" s="28"/>
      <c r="Z180" s="28">
        <f t="shared" si="48"/>
        <v>0</v>
      </c>
      <c r="AA180" s="28">
        <f t="shared" si="49"/>
        <v>0</v>
      </c>
      <c r="AB180" s="28">
        <f t="shared" si="49"/>
        <v>0</v>
      </c>
      <c r="AC180" s="28">
        <f t="shared" si="50"/>
        <v>0</v>
      </c>
      <c r="AD180" s="28">
        <f t="shared" si="50"/>
        <v>0</v>
      </c>
      <c r="AE180" s="28">
        <f>AD180*0.97</f>
        <v>0</v>
      </c>
      <c r="AF180" s="28">
        <f t="shared" si="57"/>
        <v>96384.578894779392</v>
      </c>
      <c r="AG180" s="26">
        <f t="shared" si="58"/>
        <v>153276.02688621427</v>
      </c>
      <c r="AH180" s="28">
        <f t="shared" si="51"/>
        <v>4.2576708196398826E-2</v>
      </c>
      <c r="AI180" s="28">
        <f t="shared" si="59"/>
        <v>4.3006775955958407E-2</v>
      </c>
    </row>
    <row r="181" spans="2:35" x14ac:dyDescent="0.25">
      <c r="B181" s="3" t="s">
        <v>47</v>
      </c>
      <c r="C181" s="3">
        <v>168</v>
      </c>
      <c r="D181" s="3">
        <v>168</v>
      </c>
      <c r="E181" s="3">
        <f t="shared" si="60"/>
        <v>9.7777777777777786</v>
      </c>
      <c r="F181" s="10">
        <v>35.200000000000003</v>
      </c>
      <c r="G181" s="26">
        <f t="shared" si="52"/>
        <v>0.55555555555555558</v>
      </c>
      <c r="H181" s="26">
        <f t="shared" si="53"/>
        <v>2</v>
      </c>
      <c r="I181" s="26">
        <f>0.5*$C$5*$C$6*$C$7*E181^2</f>
        <v>34.099508938271605</v>
      </c>
      <c r="J181" s="26">
        <f t="shared" si="41"/>
        <v>0</v>
      </c>
      <c r="K181" s="26">
        <f>0.5*$C$8*(E181)^2</f>
        <v>99596.444444444453</v>
      </c>
      <c r="L181" s="26">
        <f t="shared" si="42"/>
        <v>85547.05740593691</v>
      </c>
      <c r="M181" s="35" t="str">
        <f>IF((G181)&lt;0,"YES", "NO")</f>
        <v>NO</v>
      </c>
      <c r="N181" s="27">
        <f t="shared" si="43"/>
        <v>245.26962</v>
      </c>
      <c r="O181" s="26">
        <f t="shared" si="54"/>
        <v>1436.8691289382716</v>
      </c>
      <c r="P181" s="26">
        <f>$C$8*G181</f>
        <v>1157.5</v>
      </c>
      <c r="Q181" s="26">
        <f>O181*E181</f>
        <v>14049.387038507546</v>
      </c>
      <c r="R181" s="26">
        <f t="shared" si="44"/>
        <v>14049.387038507546</v>
      </c>
      <c r="S181" s="26">
        <f t="shared" si="55"/>
        <v>571645.70539127663</v>
      </c>
      <c r="T181" s="26">
        <f t="shared" si="45"/>
        <v>0.15879060075217802</v>
      </c>
      <c r="U181" s="26">
        <f t="shared" si="46"/>
        <v>0</v>
      </c>
      <c r="V181" s="26">
        <f t="shared" si="56"/>
        <v>249660.60578099368</v>
      </c>
      <c r="W181" s="28">
        <f t="shared" si="47"/>
        <v>6.9350223752632861E-2</v>
      </c>
      <c r="X181" s="28">
        <f>O181*E181</f>
        <v>14049.387038507546</v>
      </c>
      <c r="Y181" s="28"/>
      <c r="Z181" s="28">
        <f t="shared" si="48"/>
        <v>0</v>
      </c>
      <c r="AA181" s="28">
        <f t="shared" si="49"/>
        <v>0</v>
      </c>
      <c r="AB181" s="28">
        <f t="shared" si="49"/>
        <v>0</v>
      </c>
      <c r="AC181" s="28">
        <f t="shared" si="50"/>
        <v>0</v>
      </c>
      <c r="AD181" s="28">
        <f t="shared" si="50"/>
        <v>0</v>
      </c>
      <c r="AE181" s="28">
        <f>AD181*0.97</f>
        <v>0</v>
      </c>
      <c r="AF181" s="28">
        <f t="shared" si="57"/>
        <v>96384.578894779392</v>
      </c>
      <c r="AG181" s="26">
        <f t="shared" si="58"/>
        <v>153276.02688621427</v>
      </c>
      <c r="AH181" s="28">
        <f t="shared" si="51"/>
        <v>4.2576708196398826E-2</v>
      </c>
      <c r="AI181" s="28">
        <f t="shared" si="59"/>
        <v>4.3006775955958407E-2</v>
      </c>
    </row>
    <row r="182" spans="2:35" x14ac:dyDescent="0.25">
      <c r="B182" s="3" t="s">
        <v>47</v>
      </c>
      <c r="C182" s="3">
        <v>169</v>
      </c>
      <c r="D182" s="3">
        <v>169</v>
      </c>
      <c r="E182" s="3">
        <f t="shared" si="60"/>
        <v>10.333333333333334</v>
      </c>
      <c r="F182" s="10">
        <v>37.200000000000003</v>
      </c>
      <c r="G182" s="26">
        <f t="shared" si="52"/>
        <v>0.38888888888888851</v>
      </c>
      <c r="H182" s="26">
        <f t="shared" si="53"/>
        <v>1.3999999999999986</v>
      </c>
      <c r="I182" s="26">
        <f>0.5*$C$5*$C$6*$C$7*E182^2</f>
        <v>38.084536777777778</v>
      </c>
      <c r="J182" s="26">
        <f t="shared" si="41"/>
        <v>0</v>
      </c>
      <c r="K182" s="26">
        <f>0.5*$C$8*(E182)^2</f>
        <v>111235.75000000001</v>
      </c>
      <c r="L182" s="26">
        <f t="shared" si="42"/>
        <v>99935.173713296317</v>
      </c>
      <c r="M182" s="35" t="str">
        <f>IF((G182)&lt;0,"YES", "NO")</f>
        <v>NO</v>
      </c>
      <c r="N182" s="27">
        <f t="shared" si="43"/>
        <v>245.26962</v>
      </c>
      <c r="O182" s="26">
        <f t="shared" si="54"/>
        <v>1093.604156777777</v>
      </c>
      <c r="P182" s="26">
        <f>$C$8*G182</f>
        <v>810.2499999999992</v>
      </c>
      <c r="Q182" s="26">
        <f>O182*E182</f>
        <v>11300.576286703696</v>
      </c>
      <c r="R182" s="26">
        <f t="shared" si="44"/>
        <v>11300.576286703696</v>
      </c>
      <c r="S182" s="26">
        <f t="shared" si="55"/>
        <v>582946.28167798033</v>
      </c>
      <c r="T182" s="26">
        <f t="shared" si="45"/>
        <v>0.16192965223194603</v>
      </c>
      <c r="U182" s="26">
        <f t="shared" si="46"/>
        <v>0</v>
      </c>
      <c r="V182" s="26">
        <f t="shared" si="56"/>
        <v>249660.60578099368</v>
      </c>
      <c r="W182" s="28">
        <f t="shared" si="47"/>
        <v>6.9350223752632861E-2</v>
      </c>
      <c r="X182" s="28">
        <f>O182*E182</f>
        <v>11300.576286703696</v>
      </c>
      <c r="Y182" s="28"/>
      <c r="Z182" s="28">
        <f t="shared" si="48"/>
        <v>0</v>
      </c>
      <c r="AA182" s="28">
        <f t="shared" si="49"/>
        <v>0</v>
      </c>
      <c r="AB182" s="28">
        <f t="shared" si="49"/>
        <v>0</v>
      </c>
      <c r="AC182" s="28">
        <f t="shared" si="50"/>
        <v>0</v>
      </c>
      <c r="AD182" s="28">
        <f t="shared" si="50"/>
        <v>0</v>
      </c>
      <c r="AE182" s="28">
        <f>AD182*0.97</f>
        <v>0</v>
      </c>
      <c r="AF182" s="28">
        <f t="shared" si="57"/>
        <v>96384.578894779392</v>
      </c>
      <c r="AG182" s="26">
        <f t="shared" si="58"/>
        <v>153276.02688621427</v>
      </c>
      <c r="AH182" s="28">
        <f t="shared" si="51"/>
        <v>4.2576708196398826E-2</v>
      </c>
      <c r="AI182" s="28">
        <f t="shared" si="59"/>
        <v>4.3006775955958407E-2</v>
      </c>
    </row>
    <row r="183" spans="2:35" x14ac:dyDescent="0.25">
      <c r="B183" s="3" t="s">
        <v>47</v>
      </c>
      <c r="C183" s="3">
        <v>170</v>
      </c>
      <c r="D183" s="3">
        <v>170</v>
      </c>
      <c r="E183" s="3">
        <f t="shared" si="60"/>
        <v>10.555555555555555</v>
      </c>
      <c r="F183" s="10">
        <v>38</v>
      </c>
      <c r="G183" s="26">
        <f t="shared" si="52"/>
        <v>2.7777777777777186E-2</v>
      </c>
      <c r="H183" s="26">
        <f t="shared" si="53"/>
        <v>9.9999999999997868E-2</v>
      </c>
      <c r="I183" s="26">
        <f>0.5*$C$5*$C$6*$C$7*E183^2</f>
        <v>39.740194753086413</v>
      </c>
      <c r="J183" s="26">
        <f t="shared" si="41"/>
        <v>5770.22504119118</v>
      </c>
      <c r="K183" s="26">
        <f>0.5*$C$8*(E183)^2</f>
        <v>116071.52777777777</v>
      </c>
      <c r="L183" s="26">
        <f t="shared" si="42"/>
        <v>112452.1880664952</v>
      </c>
      <c r="M183" s="35" t="str">
        <f>IF((G183)&lt;0,"YES", "NO")</f>
        <v>NO</v>
      </c>
      <c r="N183" s="27">
        <f t="shared" si="43"/>
        <v>245.26962</v>
      </c>
      <c r="O183" s="26">
        <f t="shared" si="54"/>
        <v>342.88481475308515</v>
      </c>
      <c r="P183" s="26">
        <f>$C$8*G183</f>
        <v>57.874999999998771</v>
      </c>
      <c r="Q183" s="26">
        <f>O183*E183</f>
        <v>3619.3397112825655</v>
      </c>
      <c r="R183" s="26">
        <f t="shared" si="44"/>
        <v>3619.3397112825655</v>
      </c>
      <c r="S183" s="26">
        <f t="shared" si="55"/>
        <v>586565.62138926284</v>
      </c>
      <c r="T183" s="26">
        <f t="shared" si="45"/>
        <v>0.16293502517826663</v>
      </c>
      <c r="U183" s="26">
        <f t="shared" si="46"/>
        <v>0</v>
      </c>
      <c r="V183" s="26">
        <f t="shared" si="56"/>
        <v>249660.60578099368</v>
      </c>
      <c r="W183" s="28">
        <f t="shared" si="47"/>
        <v>6.9350223752632861E-2</v>
      </c>
      <c r="X183" s="28">
        <f>O183*E183</f>
        <v>3619.3397112825655</v>
      </c>
      <c r="Y183" s="28"/>
      <c r="Z183" s="28">
        <f t="shared" si="48"/>
        <v>0</v>
      </c>
      <c r="AA183" s="28">
        <f t="shared" si="49"/>
        <v>0</v>
      </c>
      <c r="AB183" s="28">
        <f t="shared" si="49"/>
        <v>0</v>
      </c>
      <c r="AC183" s="28">
        <f t="shared" si="50"/>
        <v>0</v>
      </c>
      <c r="AD183" s="28">
        <f t="shared" si="50"/>
        <v>0</v>
      </c>
      <c r="AE183" s="28">
        <f>AD183*0.97</f>
        <v>0</v>
      </c>
      <c r="AF183" s="28">
        <f t="shared" si="57"/>
        <v>96384.578894779392</v>
      </c>
      <c r="AG183" s="26">
        <f t="shared" si="58"/>
        <v>153276.02688621427</v>
      </c>
      <c r="AH183" s="28">
        <f t="shared" si="51"/>
        <v>4.2576708196398826E-2</v>
      </c>
      <c r="AI183" s="28">
        <f t="shared" si="59"/>
        <v>4.3006775955958407E-2</v>
      </c>
    </row>
    <row r="184" spans="2:35" x14ac:dyDescent="0.25">
      <c r="B184" s="3" t="s">
        <v>47</v>
      </c>
      <c r="C184" s="3">
        <v>171</v>
      </c>
      <c r="D184" s="3">
        <v>171</v>
      </c>
      <c r="E184" s="3">
        <f t="shared" si="60"/>
        <v>10.388888888888888</v>
      </c>
      <c r="F184" s="10">
        <v>37.4</v>
      </c>
      <c r="G184" s="26">
        <f t="shared" si="52"/>
        <v>-0.40277777777777757</v>
      </c>
      <c r="H184" s="26">
        <f t="shared" si="53"/>
        <v>-1.4499999999999993</v>
      </c>
      <c r="I184" s="26">
        <f>0.5*$C$5*$C$6*$C$7*E184^2</f>
        <v>38.495148762345664</v>
      </c>
      <c r="J184" s="26">
        <f t="shared" si="41"/>
        <v>9564.81230366819</v>
      </c>
      <c r="K184" s="26">
        <f>0.5*$C$8*(E184)^2</f>
        <v>112435.04861111108</v>
      </c>
      <c r="L184" s="26">
        <f t="shared" si="42"/>
        <v>112435.04861111108</v>
      </c>
      <c r="M184" s="35" t="str">
        <f>IF((G184)&lt;0,"YES", "NO")</f>
        <v>YES</v>
      </c>
      <c r="N184" s="27">
        <f t="shared" si="43"/>
        <v>245.26962</v>
      </c>
      <c r="O184" s="26">
        <f t="shared" si="54"/>
        <v>-555.42273123765381</v>
      </c>
      <c r="P184" s="26">
        <f>$C$8*G184</f>
        <v>-839.18749999999955</v>
      </c>
      <c r="Q184" s="26">
        <f>O184*E184</f>
        <v>-5770.22504119118</v>
      </c>
      <c r="R184" s="26">
        <f t="shared" si="44"/>
        <v>0</v>
      </c>
      <c r="S184" s="26">
        <f t="shared" si="55"/>
        <v>586565.62138926284</v>
      </c>
      <c r="T184" s="26">
        <f t="shared" si="45"/>
        <v>0.16293502517826663</v>
      </c>
      <c r="U184" s="26">
        <f t="shared" si="46"/>
        <v>5770.22504119118</v>
      </c>
      <c r="V184" s="26">
        <f t="shared" si="56"/>
        <v>255430.83082218486</v>
      </c>
      <c r="W184" s="28">
        <f t="shared" si="47"/>
        <v>7.0953065324124862E-2</v>
      </c>
      <c r="X184" s="28">
        <f>O184*E184</f>
        <v>-5770.22504119118</v>
      </c>
      <c r="Y184" s="28"/>
      <c r="Z184" s="28">
        <f t="shared" si="48"/>
        <v>5193.2025370720621</v>
      </c>
      <c r="AA184" s="28">
        <f t="shared" si="49"/>
        <v>3635.2417759504433</v>
      </c>
      <c r="AB184" s="28">
        <f t="shared" si="49"/>
        <v>2544.66924316531</v>
      </c>
      <c r="AC184" s="28">
        <f t="shared" si="50"/>
        <v>2417.4357810070446</v>
      </c>
      <c r="AD184" s="28">
        <f t="shared" si="50"/>
        <v>2296.5639919566925</v>
      </c>
      <c r="AE184" s="28">
        <f>AD184*0.97</f>
        <v>2227.6670721979917</v>
      </c>
      <c r="AF184" s="28">
        <f t="shared" si="57"/>
        <v>98612.245966977382</v>
      </c>
      <c r="AG184" s="26">
        <f t="shared" si="58"/>
        <v>156818.58485520747</v>
      </c>
      <c r="AH184" s="28">
        <f t="shared" si="51"/>
        <v>4.356075286390982E-2</v>
      </c>
      <c r="AI184" s="28">
        <f t="shared" si="59"/>
        <v>4.3990820623469401E-2</v>
      </c>
    </row>
    <row r="185" spans="2:35" x14ac:dyDescent="0.25">
      <c r="B185" s="3" t="s">
        <v>47</v>
      </c>
      <c r="C185" s="3">
        <v>172</v>
      </c>
      <c r="D185" s="3">
        <v>172</v>
      </c>
      <c r="E185" s="3">
        <f t="shared" si="60"/>
        <v>9.75</v>
      </c>
      <c r="F185" s="10">
        <v>35.1</v>
      </c>
      <c r="G185" s="26">
        <f t="shared" si="52"/>
        <v>-0.88888888888888862</v>
      </c>
      <c r="H185" s="26">
        <f t="shared" si="53"/>
        <v>-3.1999999999999993</v>
      </c>
      <c r="I185" s="26">
        <f>0.5*$C$5*$C$6*$C$7*E185^2</f>
        <v>33.906036937499998</v>
      </c>
      <c r="J185" s="26">
        <f t="shared" si="41"/>
        <v>2259.8977483290728</v>
      </c>
      <c r="K185" s="26">
        <f>0.5*$C$8*(E185)^2</f>
        <v>99031.359375</v>
      </c>
      <c r="L185" s="26">
        <f t="shared" si="42"/>
        <v>99031.359375</v>
      </c>
      <c r="M185" s="35" t="str">
        <f>IF((G185)&lt;0,"YES", "NO")</f>
        <v>YES</v>
      </c>
      <c r="N185" s="27">
        <f t="shared" si="43"/>
        <v>245.26962</v>
      </c>
      <c r="O185" s="26">
        <f t="shared" si="54"/>
        <v>-1572.8243430624996</v>
      </c>
      <c r="P185" s="26">
        <f>$C$8*G185</f>
        <v>-1851.9999999999995</v>
      </c>
      <c r="Q185" s="26">
        <f>O185*E185</f>
        <v>-15335.037344859371</v>
      </c>
      <c r="R185" s="26">
        <f t="shared" si="44"/>
        <v>0</v>
      </c>
      <c r="S185" s="26">
        <f t="shared" si="55"/>
        <v>586565.62138926284</v>
      </c>
      <c r="T185" s="26">
        <f t="shared" si="45"/>
        <v>0.16293502517826663</v>
      </c>
      <c r="U185" s="26">
        <f t="shared" si="46"/>
        <v>15335.037344859371</v>
      </c>
      <c r="V185" s="26">
        <f t="shared" si="56"/>
        <v>270765.86816704425</v>
      </c>
      <c r="W185" s="28">
        <f t="shared" si="47"/>
        <v>7.521280132770522E-2</v>
      </c>
      <c r="X185" s="28">
        <f>O185*E185</f>
        <v>-15335.037344859371</v>
      </c>
      <c r="Y185" s="28"/>
      <c r="Z185" s="28">
        <f t="shared" si="48"/>
        <v>13801.533610373433</v>
      </c>
      <c r="AA185" s="28">
        <f t="shared" si="49"/>
        <v>9661.073527261402</v>
      </c>
      <c r="AB185" s="28">
        <f t="shared" si="49"/>
        <v>6762.7514690829812</v>
      </c>
      <c r="AC185" s="28">
        <f t="shared" si="50"/>
        <v>6424.6138956288314</v>
      </c>
      <c r="AD185" s="28">
        <f t="shared" si="50"/>
        <v>6103.3832008473892</v>
      </c>
      <c r="AE185" s="28">
        <f>AD185*0.97</f>
        <v>5920.2817048219677</v>
      </c>
      <c r="AF185" s="28">
        <f t="shared" si="57"/>
        <v>104532.52767179935</v>
      </c>
      <c r="AG185" s="26">
        <f t="shared" si="58"/>
        <v>166233.34049524489</v>
      </c>
      <c r="AH185" s="28">
        <f t="shared" si="51"/>
        <v>4.6175964856088131E-2</v>
      </c>
      <c r="AI185" s="28">
        <f t="shared" si="59"/>
        <v>4.6615873062322823E-2</v>
      </c>
    </row>
    <row r="186" spans="2:35" x14ac:dyDescent="0.25">
      <c r="B186" s="3" t="s">
        <v>47</v>
      </c>
      <c r="C186" s="3">
        <v>173</v>
      </c>
      <c r="D186" s="3">
        <v>173</v>
      </c>
      <c r="E186" s="3">
        <f t="shared" si="60"/>
        <v>8.6111111111111107</v>
      </c>
      <c r="F186" s="10">
        <v>31</v>
      </c>
      <c r="G186" s="26">
        <f t="shared" si="52"/>
        <v>-1.1111111111111112</v>
      </c>
      <c r="H186" s="26">
        <f t="shared" si="53"/>
        <v>-4</v>
      </c>
      <c r="I186" s="26">
        <f>0.5*$C$5*$C$6*$C$7*E186^2</f>
        <v>26.447594984567896</v>
      </c>
      <c r="J186" s="26">
        <f t="shared" si="41"/>
        <v>-7176.8200031421693</v>
      </c>
      <c r="K186" s="26">
        <f>0.5*$C$8*(E186)^2</f>
        <v>77247.048611111109</v>
      </c>
      <c r="L186" s="26">
        <f t="shared" si="42"/>
        <v>77247.048611111109</v>
      </c>
      <c r="M186" s="35" t="str">
        <f>IF((G186)&lt;0,"YES", "NO")</f>
        <v>YES</v>
      </c>
      <c r="N186" s="27">
        <f t="shared" si="43"/>
        <v>245.26962</v>
      </c>
      <c r="O186" s="26">
        <f t="shared" si="54"/>
        <v>-2043.2827850154322</v>
      </c>
      <c r="P186" s="26">
        <f>$C$8*G186</f>
        <v>-2315</v>
      </c>
      <c r="Q186" s="26">
        <f>O186*E186</f>
        <v>-17594.935093188444</v>
      </c>
      <c r="R186" s="26">
        <f t="shared" si="44"/>
        <v>0</v>
      </c>
      <c r="S186" s="26">
        <f t="shared" si="55"/>
        <v>586565.62138926284</v>
      </c>
      <c r="T186" s="26">
        <f t="shared" si="45"/>
        <v>0.16293502517826663</v>
      </c>
      <c r="U186" s="26">
        <f t="shared" si="46"/>
        <v>17594.935093188444</v>
      </c>
      <c r="V186" s="26">
        <f t="shared" si="56"/>
        <v>288360.80326023267</v>
      </c>
      <c r="W186" s="28">
        <f t="shared" si="47"/>
        <v>8.0100287208020912E-2</v>
      </c>
      <c r="X186" s="28">
        <f>O186*E186</f>
        <v>-17594.935093188444</v>
      </c>
      <c r="Y186" s="28"/>
      <c r="Z186" s="28">
        <f t="shared" si="48"/>
        <v>15835.4415838696</v>
      </c>
      <c r="AA186" s="28">
        <f t="shared" si="49"/>
        <v>11084.80910870872</v>
      </c>
      <c r="AB186" s="28">
        <f t="shared" si="49"/>
        <v>7759.3663760961035</v>
      </c>
      <c r="AC186" s="28">
        <f t="shared" si="50"/>
        <v>7371.3980572912978</v>
      </c>
      <c r="AD186" s="28">
        <f t="shared" si="50"/>
        <v>7002.8281544267329</v>
      </c>
      <c r="AE186" s="28">
        <f>AD186*0.97</f>
        <v>6792.7433097939311</v>
      </c>
      <c r="AF186" s="28">
        <f t="shared" si="57"/>
        <v>111325.27098159329</v>
      </c>
      <c r="AG186" s="26">
        <f t="shared" si="58"/>
        <v>177035.53227863938</v>
      </c>
      <c r="AH186" s="28">
        <f t="shared" si="51"/>
        <v>4.9176576085295888E-2</v>
      </c>
      <c r="AI186" s="28">
        <f t="shared" si="59"/>
        <v>4.9642734815919118E-2</v>
      </c>
    </row>
    <row r="187" spans="2:35" x14ac:dyDescent="0.25">
      <c r="B187" s="3" t="s">
        <v>47</v>
      </c>
      <c r="C187" s="3">
        <v>174</v>
      </c>
      <c r="D187" s="3">
        <v>174</v>
      </c>
      <c r="E187" s="3">
        <f t="shared" si="60"/>
        <v>7.5277777777777777</v>
      </c>
      <c r="F187" s="10">
        <v>27.1</v>
      </c>
      <c r="G187" s="26">
        <f t="shared" si="52"/>
        <v>-0.79166666666666652</v>
      </c>
      <c r="H187" s="26">
        <f t="shared" si="53"/>
        <v>-2.8499999999999996</v>
      </c>
      <c r="I187" s="26">
        <f>0.5*$C$5*$C$6*$C$7*E187^2</f>
        <v>20.211631875771602</v>
      </c>
      <c r="J187" s="26">
        <f t="shared" si="41"/>
        <v>-8198.2894327766189</v>
      </c>
      <c r="K187" s="26">
        <f>0.5*$C$8*(E187)^2</f>
        <v>59033.303819444445</v>
      </c>
      <c r="L187" s="26">
        <f t="shared" si="42"/>
        <v>59033.303819444445</v>
      </c>
      <c r="M187" s="35" t="str">
        <f>IF((G187)&lt;0,"YES", "NO")</f>
        <v>YES</v>
      </c>
      <c r="N187" s="27">
        <f t="shared" si="43"/>
        <v>245.26962</v>
      </c>
      <c r="O187" s="26">
        <f t="shared" si="54"/>
        <v>-1383.9562481242283</v>
      </c>
      <c r="P187" s="26">
        <f>$C$8*G187</f>
        <v>-1649.4374999999998</v>
      </c>
      <c r="Q187" s="26">
        <f>O187*E187</f>
        <v>-10418.115090046274</v>
      </c>
      <c r="R187" s="26">
        <f t="shared" si="44"/>
        <v>0</v>
      </c>
      <c r="S187" s="26">
        <f t="shared" si="55"/>
        <v>586565.62138926284</v>
      </c>
      <c r="T187" s="26">
        <f t="shared" si="45"/>
        <v>0.16293502517826663</v>
      </c>
      <c r="U187" s="26">
        <f t="shared" si="46"/>
        <v>10418.115090046274</v>
      </c>
      <c r="V187" s="26">
        <f t="shared" si="56"/>
        <v>298778.91835027892</v>
      </c>
      <c r="W187" s="28">
        <f t="shared" si="47"/>
        <v>8.2994210381503772E-2</v>
      </c>
      <c r="X187" s="28">
        <f>O187*E187</f>
        <v>-10418.115090046274</v>
      </c>
      <c r="Y187" s="28"/>
      <c r="Z187" s="28">
        <f t="shared" si="48"/>
        <v>9376.3035810416477</v>
      </c>
      <c r="AA187" s="28">
        <f t="shared" si="49"/>
        <v>6563.4125067291534</v>
      </c>
      <c r="AB187" s="28">
        <f t="shared" si="49"/>
        <v>4594.3887547104068</v>
      </c>
      <c r="AC187" s="28">
        <f t="shared" si="50"/>
        <v>4364.669316974886</v>
      </c>
      <c r="AD187" s="28">
        <f t="shared" si="50"/>
        <v>4146.4358511261416</v>
      </c>
      <c r="AE187" s="28">
        <f>AD187*0.97</f>
        <v>4022.0427755923574</v>
      </c>
      <c r="AF187" s="28">
        <f t="shared" si="57"/>
        <v>115347.31375718565</v>
      </c>
      <c r="AG187" s="26">
        <f t="shared" si="58"/>
        <v>183431.60459309327</v>
      </c>
      <c r="AH187" s="28">
        <f t="shared" si="51"/>
        <v>5.0953264260660262E-2</v>
      </c>
      <c r="AI187" s="28">
        <f t="shared" si="59"/>
        <v>5.1449691608819452E-2</v>
      </c>
    </row>
    <row r="188" spans="2:35" x14ac:dyDescent="0.25">
      <c r="B188" s="3" t="s">
        <v>47</v>
      </c>
      <c r="C188" s="3">
        <v>175</v>
      </c>
      <c r="D188" s="3">
        <v>175</v>
      </c>
      <c r="E188" s="3">
        <f t="shared" si="60"/>
        <v>7.0277777777777777</v>
      </c>
      <c r="F188" s="10">
        <v>25.3</v>
      </c>
      <c r="G188" s="26">
        <f t="shared" si="52"/>
        <v>-0.27777777777777779</v>
      </c>
      <c r="H188" s="26">
        <f t="shared" si="53"/>
        <v>-1</v>
      </c>
      <c r="I188" s="26">
        <f>0.5*$C$5*$C$6*$C$7*E188^2</f>
        <v>17.615859597993826</v>
      </c>
      <c r="J188" s="26">
        <f t="shared" si="41"/>
        <v>-2219.8256572696546</v>
      </c>
      <c r="K188" s="26">
        <f>0.5*$C$8*(E188)^2</f>
        <v>51451.678819444445</v>
      </c>
      <c r="L188" s="26">
        <f t="shared" si="42"/>
        <v>51451.678819444445</v>
      </c>
      <c r="M188" s="35" t="str">
        <f>IF((G188)&lt;0,"YES", "NO")</f>
        <v>YES</v>
      </c>
      <c r="N188" s="27">
        <f t="shared" si="43"/>
        <v>245.26962</v>
      </c>
      <c r="O188" s="26">
        <f t="shared" si="54"/>
        <v>-315.86452040200618</v>
      </c>
      <c r="P188" s="26">
        <f>$C$8*G188</f>
        <v>-578.75</v>
      </c>
      <c r="Q188" s="26">
        <f>O188*E188</f>
        <v>-2219.8256572696546</v>
      </c>
      <c r="R188" s="26">
        <f t="shared" si="44"/>
        <v>0</v>
      </c>
      <c r="S188" s="26">
        <f t="shared" si="55"/>
        <v>586565.62138926284</v>
      </c>
      <c r="T188" s="26">
        <f t="shared" si="45"/>
        <v>0.16293502517826663</v>
      </c>
      <c r="U188" s="26">
        <f t="shared" si="46"/>
        <v>2219.8256572696546</v>
      </c>
      <c r="V188" s="26">
        <f t="shared" si="56"/>
        <v>300998.74400754855</v>
      </c>
      <c r="W188" s="28">
        <f t="shared" si="47"/>
        <v>8.3610829112928817E-2</v>
      </c>
      <c r="X188" s="28">
        <f>O188*E188</f>
        <v>-2219.8256572696546</v>
      </c>
      <c r="Y188" s="28"/>
      <c r="Z188" s="28">
        <f t="shared" si="48"/>
        <v>1997.8430915426891</v>
      </c>
      <c r="AA188" s="28">
        <f t="shared" si="49"/>
        <v>1398.4901640798823</v>
      </c>
      <c r="AB188" s="28">
        <f t="shared" si="49"/>
        <v>978.94311485591754</v>
      </c>
      <c r="AC188" s="28">
        <f t="shared" si="50"/>
        <v>929.99595911312167</v>
      </c>
      <c r="AD188" s="28">
        <f t="shared" si="50"/>
        <v>883.49616115746551</v>
      </c>
      <c r="AE188" s="28">
        <f>AD188*0.97</f>
        <v>856.99127632274156</v>
      </c>
      <c r="AF188" s="28">
        <f t="shared" si="57"/>
        <v>116204.3050335084</v>
      </c>
      <c r="AG188" s="26">
        <f t="shared" si="58"/>
        <v>184794.43897404015</v>
      </c>
      <c r="AH188" s="28">
        <f t="shared" si="51"/>
        <v>5.1331829669330926E-2</v>
      </c>
      <c r="AI188" s="28">
        <f t="shared" si="59"/>
        <v>5.1846326585419121E-2</v>
      </c>
    </row>
    <row r="189" spans="2:35" x14ac:dyDescent="0.25">
      <c r="B189" s="3" t="s">
        <v>47</v>
      </c>
      <c r="C189" s="3">
        <v>176</v>
      </c>
      <c r="D189" s="3">
        <v>176</v>
      </c>
      <c r="E189" s="3">
        <f t="shared" si="60"/>
        <v>6.9722222222222223</v>
      </c>
      <c r="F189" s="10">
        <v>25.1</v>
      </c>
      <c r="G189" s="26">
        <f t="shared" si="52"/>
        <v>8.3333333333333037E-2</v>
      </c>
      <c r="H189" s="26">
        <f t="shared" si="53"/>
        <v>0.29999999999999893</v>
      </c>
      <c r="I189" s="26">
        <f>0.5*$C$5*$C$6*$C$7*E189^2</f>
        <v>17.338448820216048</v>
      </c>
      <c r="J189" s="26">
        <f t="shared" si="41"/>
        <v>0</v>
      </c>
      <c r="K189" s="26">
        <f>0.5*$C$8*(E189)^2</f>
        <v>50641.428819444445</v>
      </c>
      <c r="L189" s="26">
        <f t="shared" si="42"/>
        <v>47599.914922947944</v>
      </c>
      <c r="M189" s="35" t="str">
        <f>IF((G189)&lt;0,"YES", "NO")</f>
        <v>NO</v>
      </c>
      <c r="N189" s="27">
        <f t="shared" si="43"/>
        <v>245.26962</v>
      </c>
      <c r="O189" s="26">
        <f t="shared" si="54"/>
        <v>436.23306882021541</v>
      </c>
      <c r="P189" s="26">
        <f>$C$8*G189</f>
        <v>173.62499999999937</v>
      </c>
      <c r="Q189" s="26">
        <f>O189*E189</f>
        <v>3041.5138964965017</v>
      </c>
      <c r="R189" s="26">
        <f t="shared" si="44"/>
        <v>3041.5138964965017</v>
      </c>
      <c r="S189" s="26">
        <f t="shared" si="55"/>
        <v>589607.13528575934</v>
      </c>
      <c r="T189" s="26">
        <f t="shared" si="45"/>
        <v>0.16377989082540764</v>
      </c>
      <c r="U189" s="26">
        <f t="shared" si="46"/>
        <v>0</v>
      </c>
      <c r="V189" s="26">
        <f t="shared" si="56"/>
        <v>300998.74400754855</v>
      </c>
      <c r="W189" s="28">
        <f t="shared" si="47"/>
        <v>8.3610829112928817E-2</v>
      </c>
      <c r="X189" s="28">
        <f>O189*E189</f>
        <v>3041.5138964965017</v>
      </c>
      <c r="Y189" s="28"/>
      <c r="Z189" s="28">
        <f t="shared" si="48"/>
        <v>0</v>
      </c>
      <c r="AA189" s="28">
        <f t="shared" si="49"/>
        <v>0</v>
      </c>
      <c r="AB189" s="28">
        <f t="shared" si="49"/>
        <v>0</v>
      </c>
      <c r="AC189" s="28">
        <f t="shared" si="50"/>
        <v>0</v>
      </c>
      <c r="AD189" s="28">
        <f t="shared" si="50"/>
        <v>0</v>
      </c>
      <c r="AE189" s="28">
        <f>AD189*0.97</f>
        <v>0</v>
      </c>
      <c r="AF189" s="28">
        <f t="shared" si="57"/>
        <v>116204.3050335084</v>
      </c>
      <c r="AG189" s="26">
        <f t="shared" si="58"/>
        <v>184794.43897404015</v>
      </c>
      <c r="AH189" s="28">
        <f t="shared" si="51"/>
        <v>5.1331829669330926E-2</v>
      </c>
      <c r="AI189" s="28">
        <f t="shared" si="59"/>
        <v>5.1850292935185116E-2</v>
      </c>
    </row>
    <row r="190" spans="2:35" x14ac:dyDescent="0.25">
      <c r="B190" s="3" t="s">
        <v>47</v>
      </c>
      <c r="C190" s="3">
        <v>177</v>
      </c>
      <c r="D190" s="3">
        <v>177</v>
      </c>
      <c r="E190" s="3">
        <f t="shared" si="60"/>
        <v>7.1944444444444438</v>
      </c>
      <c r="F190" s="10">
        <v>25.9</v>
      </c>
      <c r="G190" s="26">
        <f t="shared" si="52"/>
        <v>0.37499999999999989</v>
      </c>
      <c r="H190" s="26">
        <f t="shared" si="53"/>
        <v>1.3499999999999996</v>
      </c>
      <c r="I190" s="26">
        <f>0.5*$C$5*$C$6*$C$7*E190^2</f>
        <v>18.461301968364189</v>
      </c>
      <c r="J190" s="26">
        <f t="shared" si="41"/>
        <v>0</v>
      </c>
      <c r="K190" s="26">
        <f>0.5*$C$8*(E190)^2</f>
        <v>53921.012152777766</v>
      </c>
      <c r="L190" s="26">
        <f t="shared" si="42"/>
        <v>46402.505311394263</v>
      </c>
      <c r="M190" s="35" t="str">
        <f>IF((G190)&lt;0,"YES", "NO")</f>
        <v>NO</v>
      </c>
      <c r="N190" s="27">
        <f t="shared" si="43"/>
        <v>245.26962</v>
      </c>
      <c r="O190" s="26">
        <f t="shared" si="54"/>
        <v>1045.0434219683639</v>
      </c>
      <c r="P190" s="26">
        <f>$C$8*G190</f>
        <v>781.31249999999977</v>
      </c>
      <c r="Q190" s="26">
        <f>O190*E190</f>
        <v>7518.5068413835061</v>
      </c>
      <c r="R190" s="26">
        <f t="shared" si="44"/>
        <v>7518.5068413835061</v>
      </c>
      <c r="S190" s="26">
        <f t="shared" si="55"/>
        <v>597125.64212714287</v>
      </c>
      <c r="T190" s="26">
        <f t="shared" si="45"/>
        <v>0.16586836661879348</v>
      </c>
      <c r="U190" s="26">
        <f t="shared" si="46"/>
        <v>0</v>
      </c>
      <c r="V190" s="26">
        <f t="shared" si="56"/>
        <v>300998.74400754855</v>
      </c>
      <c r="W190" s="28">
        <f t="shared" si="47"/>
        <v>8.3610829112928817E-2</v>
      </c>
      <c r="X190" s="28">
        <f>O190*E190</f>
        <v>7518.5068413835061</v>
      </c>
      <c r="Y190" s="28"/>
      <c r="Z190" s="28">
        <f t="shared" si="48"/>
        <v>0</v>
      </c>
      <c r="AA190" s="28">
        <f t="shared" si="49"/>
        <v>0</v>
      </c>
      <c r="AB190" s="28">
        <f t="shared" si="49"/>
        <v>0</v>
      </c>
      <c r="AC190" s="28">
        <f t="shared" si="50"/>
        <v>0</v>
      </c>
      <c r="AD190" s="28">
        <f t="shared" si="50"/>
        <v>0</v>
      </c>
      <c r="AE190" s="28">
        <f>AD190*0.97</f>
        <v>0</v>
      </c>
      <c r="AF190" s="28">
        <f t="shared" si="57"/>
        <v>116204.3050335084</v>
      </c>
      <c r="AG190" s="26">
        <f t="shared" si="58"/>
        <v>184794.43897404015</v>
      </c>
      <c r="AH190" s="28">
        <f t="shared" si="51"/>
        <v>5.1331829669330926E-2</v>
      </c>
      <c r="AI190" s="28">
        <f t="shared" si="59"/>
        <v>5.1850332598682776E-2</v>
      </c>
    </row>
    <row r="191" spans="2:35" x14ac:dyDescent="0.25">
      <c r="B191" s="3" t="s">
        <v>47</v>
      </c>
      <c r="C191" s="3">
        <v>178</v>
      </c>
      <c r="D191" s="3">
        <v>178</v>
      </c>
      <c r="E191" s="3">
        <f t="shared" si="60"/>
        <v>7.7222222222222223</v>
      </c>
      <c r="F191" s="10">
        <v>27.8</v>
      </c>
      <c r="G191" s="26">
        <f t="shared" si="52"/>
        <v>0.45833333333333343</v>
      </c>
      <c r="H191" s="26">
        <f t="shared" si="53"/>
        <v>1.6500000000000004</v>
      </c>
      <c r="I191" s="26">
        <f>0.5*$C$5*$C$6*$C$7*E191^2</f>
        <v>21.269260466049381</v>
      </c>
      <c r="J191" s="26">
        <f t="shared" si="41"/>
        <v>0</v>
      </c>
      <c r="K191" s="26">
        <f>0.5*$C$8*(E191)^2</f>
        <v>62122.381944444445</v>
      </c>
      <c r="L191" s="26">
        <f t="shared" si="42"/>
        <v>52689.86989528995</v>
      </c>
      <c r="M191" s="35" t="str">
        <f>IF((G191)&lt;0,"YES", "NO")</f>
        <v>NO</v>
      </c>
      <c r="N191" s="27">
        <f t="shared" si="43"/>
        <v>245.26962</v>
      </c>
      <c r="O191" s="26">
        <f t="shared" si="54"/>
        <v>1221.4763804660497</v>
      </c>
      <c r="P191" s="26">
        <f>$C$8*G191</f>
        <v>954.93750000000023</v>
      </c>
      <c r="Q191" s="26">
        <f>O191*E191</f>
        <v>9432.5120491544949</v>
      </c>
      <c r="R191" s="26">
        <f t="shared" si="44"/>
        <v>9432.5120491544949</v>
      </c>
      <c r="S191" s="26">
        <f t="shared" si="55"/>
        <v>606558.15417629736</v>
      </c>
      <c r="T191" s="26">
        <f t="shared" si="45"/>
        <v>0.16848851095078352</v>
      </c>
      <c r="U191" s="26">
        <f t="shared" si="46"/>
        <v>0</v>
      </c>
      <c r="V191" s="26">
        <f t="shared" si="56"/>
        <v>300998.74400754855</v>
      </c>
      <c r="W191" s="28">
        <f t="shared" si="47"/>
        <v>8.3610829112928817E-2</v>
      </c>
      <c r="X191" s="28">
        <f>O191*E191</f>
        <v>9432.5120491544949</v>
      </c>
      <c r="Y191" s="28"/>
      <c r="Z191" s="28">
        <f t="shared" si="48"/>
        <v>0</v>
      </c>
      <c r="AA191" s="28">
        <f t="shared" si="49"/>
        <v>0</v>
      </c>
      <c r="AB191" s="28">
        <f t="shared" si="49"/>
        <v>0</v>
      </c>
      <c r="AC191" s="28">
        <f t="shared" si="50"/>
        <v>0</v>
      </c>
      <c r="AD191" s="28">
        <f t="shared" si="50"/>
        <v>0</v>
      </c>
      <c r="AE191" s="28">
        <f>AD191*0.97</f>
        <v>0</v>
      </c>
      <c r="AF191" s="28">
        <f t="shared" si="57"/>
        <v>116204.3050335084</v>
      </c>
      <c r="AG191" s="26">
        <f t="shared" si="58"/>
        <v>184794.43897404015</v>
      </c>
      <c r="AH191" s="28">
        <f t="shared" si="51"/>
        <v>5.1331829669330926E-2</v>
      </c>
      <c r="AI191" s="28">
        <f t="shared" si="59"/>
        <v>5.1850332995317751E-2</v>
      </c>
    </row>
    <row r="192" spans="2:35" x14ac:dyDescent="0.25">
      <c r="B192" s="3" t="s">
        <v>47</v>
      </c>
      <c r="C192" s="3">
        <v>179</v>
      </c>
      <c r="D192" s="3">
        <v>179</v>
      </c>
      <c r="E192" s="3">
        <f t="shared" si="60"/>
        <v>8.1111111111111107</v>
      </c>
      <c r="F192" s="10">
        <v>29.2</v>
      </c>
      <c r="G192" s="26">
        <f t="shared" si="52"/>
        <v>0.25000000000000011</v>
      </c>
      <c r="H192" s="26">
        <f t="shared" si="53"/>
        <v>0.90000000000000036</v>
      </c>
      <c r="I192" s="26">
        <f>0.5*$C$5*$C$6*$C$7*E192^2</f>
        <v>23.465429123456783</v>
      </c>
      <c r="J192" s="26">
        <f t="shared" si="41"/>
        <v>0</v>
      </c>
      <c r="K192" s="26">
        <f>0.5*$C$8*(E192)^2</f>
        <v>68536.861111111095</v>
      </c>
      <c r="L192" s="26">
        <f t="shared" si="42"/>
        <v>62132.246268220835</v>
      </c>
      <c r="M192" s="35" t="str">
        <f>IF((G192)&lt;0,"YES", "NO")</f>
        <v>NO</v>
      </c>
      <c r="N192" s="27">
        <f t="shared" si="43"/>
        <v>245.26962</v>
      </c>
      <c r="O192" s="26">
        <f t="shared" si="54"/>
        <v>789.61004912345697</v>
      </c>
      <c r="P192" s="26">
        <f>$C$8*G192</f>
        <v>520.87500000000023</v>
      </c>
      <c r="Q192" s="26">
        <f>O192*E192</f>
        <v>6404.6148428902616</v>
      </c>
      <c r="R192" s="26">
        <f t="shared" si="44"/>
        <v>6404.6148428902616</v>
      </c>
      <c r="S192" s="26">
        <f t="shared" si="55"/>
        <v>612962.76901918766</v>
      </c>
      <c r="T192" s="26">
        <f t="shared" si="45"/>
        <v>0.17026757205261189</v>
      </c>
      <c r="U192" s="26">
        <f t="shared" si="46"/>
        <v>0</v>
      </c>
      <c r="V192" s="26">
        <f t="shared" si="56"/>
        <v>300998.74400754855</v>
      </c>
      <c r="W192" s="28">
        <f t="shared" si="47"/>
        <v>8.3610829112928817E-2</v>
      </c>
      <c r="X192" s="28">
        <f>O192*E192</f>
        <v>6404.6148428902616</v>
      </c>
      <c r="Y192" s="28"/>
      <c r="Z192" s="28">
        <f t="shared" si="48"/>
        <v>0</v>
      </c>
      <c r="AA192" s="28">
        <f t="shared" si="49"/>
        <v>0</v>
      </c>
      <c r="AB192" s="28">
        <f t="shared" si="49"/>
        <v>0</v>
      </c>
      <c r="AC192" s="28">
        <f t="shared" si="50"/>
        <v>0</v>
      </c>
      <c r="AD192" s="28">
        <f t="shared" si="50"/>
        <v>0</v>
      </c>
      <c r="AE192" s="28">
        <f>AD192*0.97</f>
        <v>0</v>
      </c>
      <c r="AF192" s="28">
        <f t="shared" si="57"/>
        <v>116204.3050335084</v>
      </c>
      <c r="AG192" s="26">
        <f t="shared" si="58"/>
        <v>184794.43897404015</v>
      </c>
      <c r="AH192" s="28">
        <f t="shared" si="51"/>
        <v>5.1331829669330926E-2</v>
      </c>
      <c r="AI192" s="28">
        <f t="shared" si="59"/>
        <v>5.1850332999284106E-2</v>
      </c>
    </row>
    <row r="193" spans="2:35" x14ac:dyDescent="0.25">
      <c r="B193" s="3" t="s">
        <v>47</v>
      </c>
      <c r="C193" s="3">
        <v>180</v>
      </c>
      <c r="D193" s="3">
        <v>180</v>
      </c>
      <c r="E193" s="3">
        <f t="shared" si="60"/>
        <v>8.2222222222222232</v>
      </c>
      <c r="F193" s="10">
        <v>29.6</v>
      </c>
      <c r="G193" s="26">
        <f t="shared" si="52"/>
        <v>4.1666666666666761E-2</v>
      </c>
      <c r="H193" s="26">
        <f t="shared" si="53"/>
        <v>0.15000000000000036</v>
      </c>
      <c r="I193" s="26">
        <f>0.5*$C$5*$C$6*$C$7*E193^2</f>
        <v>24.112720938271607</v>
      </c>
      <c r="J193" s="26">
        <f t="shared" si="41"/>
        <v>0</v>
      </c>
      <c r="K193" s="26">
        <f>0.5*$C$8*(E193)^2</f>
        <v>70427.444444444453</v>
      </c>
      <c r="L193" s="26">
        <f t="shared" si="42"/>
        <v>67498.731307840877</v>
      </c>
      <c r="M193" s="35" t="str">
        <f>IF((G193)&lt;0,"YES", "NO")</f>
        <v>NO</v>
      </c>
      <c r="N193" s="27">
        <f t="shared" si="43"/>
        <v>245.26962</v>
      </c>
      <c r="O193" s="26">
        <f t="shared" si="54"/>
        <v>356.1948409382718</v>
      </c>
      <c r="P193" s="26">
        <f>$C$8*G193</f>
        <v>86.812500000000199</v>
      </c>
      <c r="Q193" s="26">
        <f>O193*E193</f>
        <v>2928.7131366035683</v>
      </c>
      <c r="R193" s="26">
        <f t="shared" si="44"/>
        <v>2928.7131366035683</v>
      </c>
      <c r="S193" s="26">
        <f t="shared" si="55"/>
        <v>615891.48215579125</v>
      </c>
      <c r="T193" s="26">
        <f t="shared" si="45"/>
        <v>0.17108110413027136</v>
      </c>
      <c r="U193" s="26">
        <f t="shared" si="46"/>
        <v>0</v>
      </c>
      <c r="V193" s="26">
        <f t="shared" si="56"/>
        <v>300998.74400754855</v>
      </c>
      <c r="W193" s="28">
        <f t="shared" si="47"/>
        <v>8.3610829112928817E-2</v>
      </c>
      <c r="X193" s="28">
        <f>O193*E193</f>
        <v>2928.7131366035683</v>
      </c>
      <c r="Y193" s="28"/>
      <c r="Z193" s="28">
        <f t="shared" si="48"/>
        <v>0</v>
      </c>
      <c r="AA193" s="28">
        <f t="shared" si="49"/>
        <v>0</v>
      </c>
      <c r="AB193" s="28">
        <f t="shared" si="49"/>
        <v>0</v>
      </c>
      <c r="AC193" s="28">
        <f t="shared" si="50"/>
        <v>0</v>
      </c>
      <c r="AD193" s="28">
        <f t="shared" si="50"/>
        <v>0</v>
      </c>
      <c r="AE193" s="28">
        <f>AD193*0.97</f>
        <v>0</v>
      </c>
      <c r="AF193" s="28">
        <f t="shared" si="57"/>
        <v>116204.3050335084</v>
      </c>
      <c r="AG193" s="26">
        <f t="shared" si="58"/>
        <v>184794.43897404015</v>
      </c>
      <c r="AH193" s="28">
        <f t="shared" si="51"/>
        <v>5.1331829669330926E-2</v>
      </c>
      <c r="AI193" s="28">
        <f t="shared" si="59"/>
        <v>5.1850332999323769E-2</v>
      </c>
    </row>
    <row r="194" spans="2:35" x14ac:dyDescent="0.25">
      <c r="B194" s="3" t="s">
        <v>47</v>
      </c>
      <c r="C194" s="3">
        <v>181</v>
      </c>
      <c r="D194" s="3">
        <v>181</v>
      </c>
      <c r="E194" s="3">
        <f t="shared" si="60"/>
        <v>8.1944444444444446</v>
      </c>
      <c r="F194" s="10">
        <v>29.5</v>
      </c>
      <c r="G194" s="26">
        <f t="shared" si="52"/>
        <v>-5.5555555555555851E-2</v>
      </c>
      <c r="H194" s="26">
        <f t="shared" si="53"/>
        <v>-0.20000000000000107</v>
      </c>
      <c r="I194" s="26">
        <f>0.5*$C$5*$C$6*$C$7*E194^2</f>
        <v>23.950072357253084</v>
      </c>
      <c r="J194" s="26">
        <f t="shared" si="41"/>
        <v>636.84349044307123</v>
      </c>
      <c r="K194" s="26">
        <f>0.5*$C$8*(E194)^2</f>
        <v>69952.387152777781</v>
      </c>
      <c r="L194" s="26">
        <f t="shared" si="42"/>
        <v>68694.788284850292</v>
      </c>
      <c r="M194" s="35" t="str">
        <f>IF((G194)&lt;0,"YES", "NO")</f>
        <v>YES</v>
      </c>
      <c r="N194" s="27">
        <f t="shared" si="43"/>
        <v>245.26962</v>
      </c>
      <c r="O194" s="26">
        <f t="shared" si="54"/>
        <v>153.46969235725248</v>
      </c>
      <c r="P194" s="26">
        <f>$C$8*G194</f>
        <v>-115.75000000000061</v>
      </c>
      <c r="Q194" s="26">
        <f>O194*E194</f>
        <v>1257.5988679274856</v>
      </c>
      <c r="R194" s="26">
        <f t="shared" si="44"/>
        <v>1257.5988679274856</v>
      </c>
      <c r="S194" s="26">
        <f t="shared" si="55"/>
        <v>617149.0810237187</v>
      </c>
      <c r="T194" s="26">
        <f t="shared" si="45"/>
        <v>0.17143043742860653</v>
      </c>
      <c r="U194" s="26">
        <f t="shared" si="46"/>
        <v>0</v>
      </c>
      <c r="V194" s="26">
        <f t="shared" si="56"/>
        <v>300998.74400754855</v>
      </c>
      <c r="W194" s="28">
        <f t="shared" si="47"/>
        <v>8.3610829112928817E-2</v>
      </c>
      <c r="X194" s="28">
        <f>O194*E194</f>
        <v>1257.5988679274856</v>
      </c>
      <c r="Y194" s="28"/>
      <c r="Z194" s="28">
        <f t="shared" si="48"/>
        <v>0</v>
      </c>
      <c r="AA194" s="28">
        <f t="shared" si="49"/>
        <v>0</v>
      </c>
      <c r="AB194" s="28">
        <f t="shared" si="49"/>
        <v>0</v>
      </c>
      <c r="AC194" s="28">
        <f t="shared" si="50"/>
        <v>0</v>
      </c>
      <c r="AD194" s="28">
        <f t="shared" si="50"/>
        <v>0</v>
      </c>
      <c r="AE194" s="28">
        <f>AD194*0.97</f>
        <v>0</v>
      </c>
      <c r="AF194" s="28">
        <f t="shared" si="57"/>
        <v>116204.3050335084</v>
      </c>
      <c r="AG194" s="26">
        <f t="shared" si="58"/>
        <v>184794.43897404015</v>
      </c>
      <c r="AH194" s="28">
        <f t="shared" si="51"/>
        <v>5.1331829669330926E-2</v>
      </c>
      <c r="AI194" s="28">
        <f t="shared" si="59"/>
        <v>5.1850332999324164E-2</v>
      </c>
    </row>
    <row r="195" spans="2:35" x14ac:dyDescent="0.25">
      <c r="B195" s="3" t="s">
        <v>47</v>
      </c>
      <c r="C195" s="3">
        <v>182</v>
      </c>
      <c r="D195" s="3">
        <v>182</v>
      </c>
      <c r="E195" s="3">
        <f t="shared" si="60"/>
        <v>8.1111111111111107</v>
      </c>
      <c r="F195" s="10">
        <v>29.2</v>
      </c>
      <c r="G195" s="26">
        <f t="shared" si="52"/>
        <v>-0.16666666666666657</v>
      </c>
      <c r="H195" s="26">
        <f t="shared" si="53"/>
        <v>-0.59999999999999964</v>
      </c>
      <c r="I195" s="26">
        <f>0.5*$C$5*$C$6*$C$7*E195^2</f>
        <v>23.465429123456783</v>
      </c>
      <c r="J195" s="26">
        <f t="shared" si="41"/>
        <v>4313.7042654589077</v>
      </c>
      <c r="K195" s="26">
        <f>0.5*$C$8*(E195)^2</f>
        <v>68536.861111111095</v>
      </c>
      <c r="L195" s="26">
        <f t="shared" si="42"/>
        <v>68536.861111111095</v>
      </c>
      <c r="M195" s="35" t="str">
        <f>IF((G195)&lt;0,"YES", "NO")</f>
        <v>YES</v>
      </c>
      <c r="N195" s="27">
        <f t="shared" si="43"/>
        <v>245.26962</v>
      </c>
      <c r="O195" s="26">
        <f t="shared" si="54"/>
        <v>-78.514950876543026</v>
      </c>
      <c r="P195" s="26">
        <f>$C$8*G195</f>
        <v>-347.24999999999983</v>
      </c>
      <c r="Q195" s="26">
        <f>O195*E195</f>
        <v>-636.84349044307123</v>
      </c>
      <c r="R195" s="26">
        <f t="shared" si="44"/>
        <v>0</v>
      </c>
      <c r="S195" s="26">
        <f t="shared" si="55"/>
        <v>617149.0810237187</v>
      </c>
      <c r="T195" s="26">
        <f t="shared" si="45"/>
        <v>0.17143043742860653</v>
      </c>
      <c r="U195" s="26">
        <f t="shared" si="46"/>
        <v>636.84349044307123</v>
      </c>
      <c r="V195" s="26">
        <f t="shared" si="56"/>
        <v>301635.58749799163</v>
      </c>
      <c r="W195" s="28">
        <f t="shared" si="47"/>
        <v>8.3787730224017115E-2</v>
      </c>
      <c r="X195" s="28">
        <f>O195*E195</f>
        <v>-636.84349044307123</v>
      </c>
      <c r="Y195" s="28"/>
      <c r="Z195" s="28">
        <f t="shared" si="48"/>
        <v>573.15914139876418</v>
      </c>
      <c r="AA195" s="28">
        <f t="shared" si="49"/>
        <v>401.21139897913491</v>
      </c>
      <c r="AB195" s="28">
        <f t="shared" si="49"/>
        <v>280.84797928539444</v>
      </c>
      <c r="AC195" s="28">
        <f t="shared" si="50"/>
        <v>266.80558032112469</v>
      </c>
      <c r="AD195" s="28">
        <f t="shared" si="50"/>
        <v>253.46530130506844</v>
      </c>
      <c r="AE195" s="28">
        <f>AD195*0.97</f>
        <v>245.86134226591636</v>
      </c>
      <c r="AF195" s="28">
        <f t="shared" si="57"/>
        <v>116450.16637577431</v>
      </c>
      <c r="AG195" s="26">
        <f t="shared" si="58"/>
        <v>185185.42112221732</v>
      </c>
      <c r="AH195" s="28">
        <f t="shared" si="51"/>
        <v>5.1440435908487278E-2</v>
      </c>
      <c r="AI195" s="28">
        <f t="shared" si="59"/>
        <v>5.1958939238480523E-2</v>
      </c>
    </row>
    <row r="196" spans="2:35" x14ac:dyDescent="0.25">
      <c r="B196" s="3" t="s">
        <v>47</v>
      </c>
      <c r="C196" s="3">
        <v>183</v>
      </c>
      <c r="D196" s="3">
        <v>183</v>
      </c>
      <c r="E196" s="3">
        <f t="shared" si="60"/>
        <v>7.8611111111111107</v>
      </c>
      <c r="F196" s="10">
        <v>28.3</v>
      </c>
      <c r="G196" s="26">
        <f t="shared" si="52"/>
        <v>-0.43055555555555525</v>
      </c>
      <c r="H196" s="26">
        <f t="shared" si="53"/>
        <v>-1.5499999999999989</v>
      </c>
      <c r="I196" s="26">
        <f>0.5*$C$5*$C$6*$C$7*E196^2</f>
        <v>22.041222005401231</v>
      </c>
      <c r="J196" s="26">
        <f t="shared" si="41"/>
        <v>2995.7811081761447</v>
      </c>
      <c r="K196" s="26">
        <f>0.5*$C$8*(E196)^2</f>
        <v>64377.095486111102</v>
      </c>
      <c r="L196" s="26">
        <f t="shared" si="42"/>
        <v>64377.095486111102</v>
      </c>
      <c r="M196" s="35" t="str">
        <f>IF((G196)&lt;0,"YES", "NO")</f>
        <v>YES</v>
      </c>
      <c r="N196" s="27">
        <f t="shared" si="43"/>
        <v>245.26962</v>
      </c>
      <c r="O196" s="26">
        <f t="shared" si="54"/>
        <v>-629.75165799459808</v>
      </c>
      <c r="P196" s="26">
        <f>$C$8*G196</f>
        <v>-897.06249999999932</v>
      </c>
      <c r="Q196" s="26">
        <f>O196*E196</f>
        <v>-4950.5477559019791</v>
      </c>
      <c r="R196" s="26">
        <f t="shared" si="44"/>
        <v>0</v>
      </c>
      <c r="S196" s="26">
        <f t="shared" si="55"/>
        <v>617149.0810237187</v>
      </c>
      <c r="T196" s="26">
        <f t="shared" si="45"/>
        <v>0.17143043742860653</v>
      </c>
      <c r="U196" s="26">
        <f t="shared" si="46"/>
        <v>4950.5477559019791</v>
      </c>
      <c r="V196" s="26">
        <f t="shared" si="56"/>
        <v>306586.13525389362</v>
      </c>
      <c r="W196" s="28">
        <f t="shared" si="47"/>
        <v>8.5162883478556065E-2</v>
      </c>
      <c r="X196" s="28">
        <f>O196*E196</f>
        <v>-4950.5477559019791</v>
      </c>
      <c r="Y196" s="28"/>
      <c r="Z196" s="28">
        <f t="shared" si="48"/>
        <v>4455.4929803117811</v>
      </c>
      <c r="AA196" s="28">
        <f t="shared" si="49"/>
        <v>3118.8450862182467</v>
      </c>
      <c r="AB196" s="28">
        <f t="shared" si="49"/>
        <v>2183.1915603527727</v>
      </c>
      <c r="AC196" s="28">
        <f t="shared" si="50"/>
        <v>2074.0319823351342</v>
      </c>
      <c r="AD196" s="28">
        <f t="shared" si="50"/>
        <v>1970.3303832183774</v>
      </c>
      <c r="AE196" s="28">
        <f>AD196*0.97</f>
        <v>1911.220471721826</v>
      </c>
      <c r="AF196" s="28">
        <f t="shared" si="57"/>
        <v>118361.38684749613</v>
      </c>
      <c r="AG196" s="26">
        <f t="shared" si="58"/>
        <v>188224.74840639747</v>
      </c>
      <c r="AH196" s="28">
        <f t="shared" si="51"/>
        <v>5.2284694162832275E-2</v>
      </c>
      <c r="AI196" s="28">
        <f t="shared" si="59"/>
        <v>5.2804283555217081E-2</v>
      </c>
    </row>
    <row r="197" spans="2:35" x14ac:dyDescent="0.25">
      <c r="B197" s="3" t="s">
        <v>47</v>
      </c>
      <c r="C197" s="3">
        <v>184</v>
      </c>
      <c r="D197" s="3">
        <v>184</v>
      </c>
      <c r="E197" s="3">
        <f t="shared" si="60"/>
        <v>7.25</v>
      </c>
      <c r="F197" s="10">
        <v>26.1</v>
      </c>
      <c r="G197" s="26">
        <f t="shared" si="52"/>
        <v>-0.65277777777777768</v>
      </c>
      <c r="H197" s="26">
        <f t="shared" si="53"/>
        <v>-2.3499999999999996</v>
      </c>
      <c r="I197" s="26">
        <f>0.5*$C$5*$C$6*$C$7*E197^2</f>
        <v>18.747519437499999</v>
      </c>
      <c r="J197" s="26">
        <f t="shared" si="41"/>
        <v>20.079490120780065</v>
      </c>
      <c r="K197" s="26">
        <f>0.5*$C$8*(E197)^2</f>
        <v>54756.984375</v>
      </c>
      <c r="L197" s="26">
        <f t="shared" si="42"/>
        <v>54756.984375</v>
      </c>
      <c r="M197" s="35" t="str">
        <f>IF((G197)&lt;0,"YES", "NO")</f>
        <v>YES</v>
      </c>
      <c r="N197" s="27">
        <f t="shared" si="43"/>
        <v>245.26962</v>
      </c>
      <c r="O197" s="26">
        <f t="shared" si="54"/>
        <v>-1096.0453605624998</v>
      </c>
      <c r="P197" s="26">
        <f>$C$8*G197</f>
        <v>-1360.0624999999998</v>
      </c>
      <c r="Q197" s="26">
        <f>O197*E197</f>
        <v>-7946.3288640781238</v>
      </c>
      <c r="R197" s="26">
        <f t="shared" si="44"/>
        <v>0</v>
      </c>
      <c r="S197" s="26">
        <f t="shared" si="55"/>
        <v>617149.0810237187</v>
      </c>
      <c r="T197" s="26">
        <f t="shared" si="45"/>
        <v>0.17143043742860653</v>
      </c>
      <c r="U197" s="26">
        <f t="shared" si="46"/>
        <v>7946.3288640781238</v>
      </c>
      <c r="V197" s="26">
        <f t="shared" si="56"/>
        <v>314532.46411797171</v>
      </c>
      <c r="W197" s="28">
        <f t="shared" si="47"/>
        <v>8.7370198817761938E-2</v>
      </c>
      <c r="X197" s="28">
        <f>O197*E197</f>
        <v>-7946.3288640781238</v>
      </c>
      <c r="Y197" s="28"/>
      <c r="Z197" s="28">
        <f t="shared" si="48"/>
        <v>7151.6959776703115</v>
      </c>
      <c r="AA197" s="28">
        <f t="shared" si="49"/>
        <v>5006.1871843692179</v>
      </c>
      <c r="AB197" s="28">
        <f t="shared" si="49"/>
        <v>3504.3310290584523</v>
      </c>
      <c r="AC197" s="28">
        <f t="shared" si="50"/>
        <v>3329.1144776055294</v>
      </c>
      <c r="AD197" s="28">
        <f t="shared" si="50"/>
        <v>3162.6587537252526</v>
      </c>
      <c r="AE197" s="28">
        <f>AD197*0.97</f>
        <v>3067.7789911134951</v>
      </c>
      <c r="AF197" s="28">
        <f t="shared" si="57"/>
        <v>121429.16583860962</v>
      </c>
      <c r="AG197" s="26">
        <f t="shared" si="58"/>
        <v>193103.29827936209</v>
      </c>
      <c r="AH197" s="28">
        <f t="shared" si="51"/>
        <v>5.3639847989444642E-2</v>
      </c>
      <c r="AI197" s="28">
        <f t="shared" si="59"/>
        <v>5.416789082499681E-2</v>
      </c>
    </row>
    <row r="198" spans="2:35" x14ac:dyDescent="0.25">
      <c r="B198" s="3" t="s">
        <v>47</v>
      </c>
      <c r="C198" s="3">
        <v>185</v>
      </c>
      <c r="D198" s="3">
        <v>185</v>
      </c>
      <c r="E198" s="3">
        <f t="shared" si="60"/>
        <v>6.5555555555555554</v>
      </c>
      <c r="F198" s="10">
        <v>23.6</v>
      </c>
      <c r="G198" s="26">
        <f t="shared" si="52"/>
        <v>-0.70833333333333348</v>
      </c>
      <c r="H198" s="26">
        <f t="shared" si="53"/>
        <v>-2.5500000000000007</v>
      </c>
      <c r="I198" s="26">
        <f>0.5*$C$5*$C$6*$C$7*E198^2</f>
        <v>15.328046308641971</v>
      </c>
      <c r="J198" s="26">
        <f t="shared" si="41"/>
        <v>-1534.2474297776043</v>
      </c>
      <c r="K198" s="26">
        <f>0.5*$C$8*(E198)^2</f>
        <v>44769.527777777774</v>
      </c>
      <c r="L198" s="26">
        <f t="shared" si="42"/>
        <v>44769.527777777774</v>
      </c>
      <c r="M198" s="35" t="str">
        <f>IF((G198)&lt;0,"YES", "NO")</f>
        <v>YES</v>
      </c>
      <c r="N198" s="27">
        <f t="shared" si="43"/>
        <v>245.26962</v>
      </c>
      <c r="O198" s="26">
        <f t="shared" si="54"/>
        <v>-1215.2148336913583</v>
      </c>
      <c r="P198" s="26">
        <f>$C$8*G198</f>
        <v>-1475.8125000000002</v>
      </c>
      <c r="Q198" s="26">
        <f>O198*E198</f>
        <v>-7966.4083541989039</v>
      </c>
      <c r="R198" s="26">
        <f t="shared" si="44"/>
        <v>0</v>
      </c>
      <c r="S198" s="26">
        <f t="shared" si="55"/>
        <v>617149.0810237187</v>
      </c>
      <c r="T198" s="26">
        <f t="shared" si="45"/>
        <v>0.17143043742860653</v>
      </c>
      <c r="U198" s="26">
        <f t="shared" si="46"/>
        <v>7966.4083541989039</v>
      </c>
      <c r="V198" s="26">
        <f t="shared" si="56"/>
        <v>322498.87247217062</v>
      </c>
      <c r="W198" s="28">
        <f t="shared" si="47"/>
        <v>8.9583091797574607E-2</v>
      </c>
      <c r="X198" s="28">
        <f>O198*E198</f>
        <v>-7966.4083541989039</v>
      </c>
      <c r="Y198" s="28"/>
      <c r="Z198" s="28">
        <f t="shared" si="48"/>
        <v>7169.7675187790137</v>
      </c>
      <c r="AA198" s="28">
        <f t="shared" si="49"/>
        <v>5018.8372631453094</v>
      </c>
      <c r="AB198" s="28">
        <f t="shared" si="49"/>
        <v>3513.1860842017163</v>
      </c>
      <c r="AC198" s="28">
        <f t="shared" si="50"/>
        <v>3337.5267799916305</v>
      </c>
      <c r="AD198" s="28">
        <f t="shared" si="50"/>
        <v>3170.650440992049</v>
      </c>
      <c r="AE198" s="28">
        <f>AD198*0.97</f>
        <v>3075.5309277622873</v>
      </c>
      <c r="AF198" s="28">
        <f t="shared" si="57"/>
        <v>124504.69676637191</v>
      </c>
      <c r="AG198" s="26">
        <f t="shared" si="58"/>
        <v>197994.17570579873</v>
      </c>
      <c r="AH198" s="28">
        <f t="shared" si="51"/>
        <v>5.4998426139205359E-2</v>
      </c>
      <c r="AI198" s="28">
        <f t="shared" si="59"/>
        <v>5.5540105047455324E-2</v>
      </c>
    </row>
    <row r="199" spans="2:35" x14ac:dyDescent="0.25">
      <c r="B199" s="3" t="s">
        <v>47</v>
      </c>
      <c r="C199" s="3">
        <v>186</v>
      </c>
      <c r="D199" s="3">
        <v>186</v>
      </c>
      <c r="E199" s="3">
        <f t="shared" si="60"/>
        <v>5.833333333333333</v>
      </c>
      <c r="F199" s="10">
        <v>21</v>
      </c>
      <c r="G199" s="26">
        <f t="shared" si="52"/>
        <v>-0.65277777777777812</v>
      </c>
      <c r="H199" s="26">
        <f t="shared" si="53"/>
        <v>-2.3500000000000014</v>
      </c>
      <c r="I199" s="26">
        <f>0.5*$C$5*$C$6*$C$7*E199^2</f>
        <v>12.136721527777775</v>
      </c>
      <c r="J199" s="26">
        <f t="shared" si="41"/>
        <v>-1846.4847127181783</v>
      </c>
      <c r="K199" s="26">
        <f>0.5*$C$8*(E199)^2</f>
        <v>35448.437499999993</v>
      </c>
      <c r="L199" s="26">
        <f t="shared" si="42"/>
        <v>35448.437499999993</v>
      </c>
      <c r="M199" s="35" t="str">
        <f>IF((G199)&lt;0,"YES", "NO")</f>
        <v>YES</v>
      </c>
      <c r="N199" s="27">
        <f t="shared" si="43"/>
        <v>245.26962</v>
      </c>
      <c r="O199" s="26">
        <f t="shared" si="54"/>
        <v>-1102.6561584722228</v>
      </c>
      <c r="P199" s="26">
        <f>$C$8*G199</f>
        <v>-1360.0625000000007</v>
      </c>
      <c r="Q199" s="26">
        <f>O199*E199</f>
        <v>-6432.1609244212996</v>
      </c>
      <c r="R199" s="26">
        <f t="shared" si="44"/>
        <v>0</v>
      </c>
      <c r="S199" s="26">
        <f t="shared" si="55"/>
        <v>617149.0810237187</v>
      </c>
      <c r="T199" s="26">
        <f t="shared" si="45"/>
        <v>0.17143043742860653</v>
      </c>
      <c r="U199" s="26">
        <f t="shared" si="46"/>
        <v>6432.1609244212996</v>
      </c>
      <c r="V199" s="26">
        <f t="shared" si="56"/>
        <v>328931.0333965919</v>
      </c>
      <c r="W199" s="28">
        <f t="shared" si="47"/>
        <v>9.1369804594838497E-2</v>
      </c>
      <c r="X199" s="28">
        <f>O199*E199</f>
        <v>-6432.1609244212996</v>
      </c>
      <c r="Y199" s="28"/>
      <c r="Z199" s="28">
        <f t="shared" si="48"/>
        <v>5788.94483197917</v>
      </c>
      <c r="AA199" s="28">
        <f t="shared" si="49"/>
        <v>4052.2613823854185</v>
      </c>
      <c r="AB199" s="28">
        <f t="shared" si="49"/>
        <v>2836.5829676697927</v>
      </c>
      <c r="AC199" s="28">
        <f t="shared" si="50"/>
        <v>2694.753819286303</v>
      </c>
      <c r="AD199" s="28">
        <f t="shared" si="50"/>
        <v>2560.0161283219877</v>
      </c>
      <c r="AE199" s="28">
        <f>AD199*0.97</f>
        <v>2483.2156444723282</v>
      </c>
      <c r="AF199" s="28">
        <f t="shared" si="57"/>
        <v>126987.91241084423</v>
      </c>
      <c r="AG199" s="26">
        <f t="shared" si="58"/>
        <v>201943.12098574766</v>
      </c>
      <c r="AH199" s="28">
        <f t="shared" si="51"/>
        <v>5.6095356261179015E-2</v>
      </c>
      <c r="AI199" s="28">
        <f t="shared" si="59"/>
        <v>5.6650757311653567E-2</v>
      </c>
    </row>
    <row r="200" spans="2:35" x14ac:dyDescent="0.25">
      <c r="B200" s="3" t="s">
        <v>47</v>
      </c>
      <c r="C200" s="3">
        <v>187</v>
      </c>
      <c r="D200" s="3">
        <v>187</v>
      </c>
      <c r="E200" s="3">
        <f t="shared" si="60"/>
        <v>5.2499999999999991</v>
      </c>
      <c r="F200" s="10">
        <v>18.899999999999999</v>
      </c>
      <c r="G200" s="26">
        <f t="shared" si="52"/>
        <v>-0.54166666666666641</v>
      </c>
      <c r="H200" s="26">
        <f t="shared" si="53"/>
        <v>-1.9499999999999993</v>
      </c>
      <c r="I200" s="26">
        <f>0.5*$C$5*$C$6*$C$7*E200^2</f>
        <v>9.8307444374999946</v>
      </c>
      <c r="J200" s="26">
        <f t="shared" si="41"/>
        <v>-1390.4320065312472</v>
      </c>
      <c r="K200" s="26">
        <f>0.5*$C$8*(E200)^2</f>
        <v>28713.234374999989</v>
      </c>
      <c r="L200" s="26">
        <f t="shared" si="42"/>
        <v>28713.234374999989</v>
      </c>
      <c r="M200" s="35" t="str">
        <f>IF((G200)&lt;0,"YES", "NO")</f>
        <v>YES</v>
      </c>
      <c r="N200" s="27">
        <f t="shared" si="43"/>
        <v>245.26962</v>
      </c>
      <c r="O200" s="26">
        <f t="shared" si="54"/>
        <v>-873.4621355624995</v>
      </c>
      <c r="P200" s="26">
        <f>$C$8*G200</f>
        <v>-1128.5624999999995</v>
      </c>
      <c r="Q200" s="26">
        <f>O200*E200</f>
        <v>-4585.6762117031212</v>
      </c>
      <c r="R200" s="26">
        <f t="shared" si="44"/>
        <v>0</v>
      </c>
      <c r="S200" s="26">
        <f t="shared" si="55"/>
        <v>617149.0810237187</v>
      </c>
      <c r="T200" s="26">
        <f t="shared" si="45"/>
        <v>0.17143043742860653</v>
      </c>
      <c r="U200" s="26">
        <f t="shared" si="46"/>
        <v>4585.6762117031212</v>
      </c>
      <c r="V200" s="26">
        <f t="shared" si="56"/>
        <v>333516.709608295</v>
      </c>
      <c r="W200" s="28">
        <f t="shared" si="47"/>
        <v>9.2643604561572959E-2</v>
      </c>
      <c r="X200" s="28">
        <f>O200*E200</f>
        <v>-4585.6762117031212</v>
      </c>
      <c r="Y200" s="28"/>
      <c r="Z200" s="28">
        <f t="shared" si="48"/>
        <v>4127.1085905328091</v>
      </c>
      <c r="AA200" s="28">
        <f t="shared" si="49"/>
        <v>2888.976013372966</v>
      </c>
      <c r="AB200" s="28">
        <f t="shared" si="49"/>
        <v>2022.2832093610762</v>
      </c>
      <c r="AC200" s="28">
        <f t="shared" si="50"/>
        <v>1921.1690488930224</v>
      </c>
      <c r="AD200" s="28">
        <f t="shared" si="50"/>
        <v>1825.1105964483711</v>
      </c>
      <c r="AE200" s="28">
        <f>AD200*0.97</f>
        <v>1770.35727855492</v>
      </c>
      <c r="AF200" s="28">
        <f t="shared" si="57"/>
        <v>128758.26968939915</v>
      </c>
      <c r="AG200" s="26">
        <f t="shared" si="58"/>
        <v>204758.43991889583</v>
      </c>
      <c r="AH200" s="28">
        <f t="shared" si="51"/>
        <v>5.6877389923791044E-2</v>
      </c>
      <c r="AI200" s="28">
        <f t="shared" si="59"/>
        <v>5.7443897496907578E-2</v>
      </c>
    </row>
    <row r="201" spans="2:35" x14ac:dyDescent="0.25">
      <c r="B201" s="3" t="s">
        <v>47</v>
      </c>
      <c r="C201" s="3">
        <v>188</v>
      </c>
      <c r="D201" s="3">
        <v>188</v>
      </c>
      <c r="E201" s="3">
        <f t="shared" si="60"/>
        <v>4.75</v>
      </c>
      <c r="F201" s="10">
        <v>17.100000000000001</v>
      </c>
      <c r="G201" s="26">
        <f t="shared" si="52"/>
        <v>-0.44444444444444431</v>
      </c>
      <c r="H201" s="26">
        <f t="shared" si="53"/>
        <v>-1.5999999999999996</v>
      </c>
      <c r="I201" s="26">
        <f>0.5*$C$5*$C$6*$C$7*E201^2</f>
        <v>8.0473894374999997</v>
      </c>
      <c r="J201" s="26">
        <f t="shared" si="41"/>
        <v>-1013.2854587478969</v>
      </c>
      <c r="K201" s="26">
        <f>0.5*$C$8*(E201)^2</f>
        <v>23504.484375</v>
      </c>
      <c r="L201" s="26">
        <f t="shared" si="42"/>
        <v>23504.484375</v>
      </c>
      <c r="M201" s="35" t="str">
        <f>IF((G201)&lt;0,"YES", "NO")</f>
        <v>YES</v>
      </c>
      <c r="N201" s="27">
        <f t="shared" si="43"/>
        <v>245.26962</v>
      </c>
      <c r="O201" s="26">
        <f t="shared" si="54"/>
        <v>-672.68299056249975</v>
      </c>
      <c r="P201" s="26">
        <f>$C$8*G201</f>
        <v>-925.99999999999977</v>
      </c>
      <c r="Q201" s="26">
        <f>O201*E201</f>
        <v>-3195.244205171874</v>
      </c>
      <c r="R201" s="26">
        <f t="shared" si="44"/>
        <v>0</v>
      </c>
      <c r="S201" s="26">
        <f t="shared" si="55"/>
        <v>617149.0810237187</v>
      </c>
      <c r="T201" s="26">
        <f t="shared" si="45"/>
        <v>0.17143043742860653</v>
      </c>
      <c r="U201" s="26">
        <f t="shared" si="46"/>
        <v>3195.244205171874</v>
      </c>
      <c r="V201" s="26">
        <f t="shared" si="56"/>
        <v>336711.95381346688</v>
      </c>
      <c r="W201" s="28">
        <f t="shared" si="47"/>
        <v>9.3531173106397206E-2</v>
      </c>
      <c r="X201" s="28">
        <f>O201*E201</f>
        <v>-3195.244205171874</v>
      </c>
      <c r="Y201" s="28"/>
      <c r="Z201" s="28">
        <f t="shared" si="48"/>
        <v>2875.7197846546865</v>
      </c>
      <c r="AA201" s="28">
        <f t="shared" si="49"/>
        <v>2013.0038492582803</v>
      </c>
      <c r="AB201" s="28">
        <f t="shared" si="49"/>
        <v>1409.1026944807961</v>
      </c>
      <c r="AC201" s="28">
        <f t="shared" si="50"/>
        <v>1338.6475597567562</v>
      </c>
      <c r="AD201" s="28">
        <f t="shared" si="50"/>
        <v>1271.7151817689182</v>
      </c>
      <c r="AE201" s="28">
        <f>AD201*0.97</f>
        <v>1233.5637263158505</v>
      </c>
      <c r="AF201" s="28">
        <f t="shared" si="57"/>
        <v>129991.83341571501</v>
      </c>
      <c r="AG201" s="26">
        <f t="shared" si="58"/>
        <v>206720.12039775186</v>
      </c>
      <c r="AH201" s="28">
        <f t="shared" si="51"/>
        <v>5.7422301603846711E-2</v>
      </c>
      <c r="AI201" s="28">
        <f t="shared" si="59"/>
        <v>5.7996740578815785E-2</v>
      </c>
    </row>
    <row r="202" spans="2:35" x14ac:dyDescent="0.25">
      <c r="B202" s="3" t="s">
        <v>47</v>
      </c>
      <c r="C202" s="3">
        <v>189</v>
      </c>
      <c r="D202" s="3">
        <v>189</v>
      </c>
      <c r="E202" s="3">
        <f t="shared" si="60"/>
        <v>4.3611111111111107</v>
      </c>
      <c r="F202" s="10">
        <v>15.7</v>
      </c>
      <c r="G202" s="26">
        <f t="shared" si="52"/>
        <v>-0.36111111111111133</v>
      </c>
      <c r="H202" s="26">
        <f t="shared" si="53"/>
        <v>-1.3000000000000007</v>
      </c>
      <c r="I202" s="26">
        <f>0.5*$C$5*$C$6*$C$7*E202^2</f>
        <v>6.7836292276234555</v>
      </c>
      <c r="J202" s="26">
        <f t="shared" si="41"/>
        <v>-862.07969802237812</v>
      </c>
      <c r="K202" s="26">
        <f>0.5*$C$8*(E202)^2</f>
        <v>19813.345486111109</v>
      </c>
      <c r="L202" s="26">
        <f t="shared" si="42"/>
        <v>19813.345486111109</v>
      </c>
      <c r="M202" s="35" t="str">
        <f>IF((G202)&lt;0,"YES", "NO")</f>
        <v>YES</v>
      </c>
      <c r="N202" s="27">
        <f t="shared" si="43"/>
        <v>245.26962</v>
      </c>
      <c r="O202" s="26">
        <f t="shared" si="54"/>
        <v>-500.32175077237696</v>
      </c>
      <c r="P202" s="26">
        <f>$C$8*G202</f>
        <v>-752.37500000000045</v>
      </c>
      <c r="Q202" s="26">
        <f>O202*E202</f>
        <v>-2181.9587464239771</v>
      </c>
      <c r="R202" s="26">
        <f t="shared" si="44"/>
        <v>0</v>
      </c>
      <c r="S202" s="26">
        <f t="shared" si="55"/>
        <v>617149.0810237187</v>
      </c>
      <c r="T202" s="26">
        <f t="shared" si="45"/>
        <v>0.17143043742860653</v>
      </c>
      <c r="U202" s="26">
        <f t="shared" si="46"/>
        <v>2181.9587464239771</v>
      </c>
      <c r="V202" s="26">
        <f t="shared" si="56"/>
        <v>338893.91255989089</v>
      </c>
      <c r="W202" s="28">
        <f t="shared" si="47"/>
        <v>9.413727324306137E-2</v>
      </c>
      <c r="X202" s="28">
        <f>O202*E202</f>
        <v>-2181.9587464239771</v>
      </c>
      <c r="Y202" s="28"/>
      <c r="Z202" s="28">
        <f t="shared" si="48"/>
        <v>1963.7628717815794</v>
      </c>
      <c r="AA202" s="28">
        <f t="shared" si="49"/>
        <v>1374.6340102471056</v>
      </c>
      <c r="AB202" s="28">
        <f t="shared" si="49"/>
        <v>962.2438071729739</v>
      </c>
      <c r="AC202" s="28">
        <f t="shared" si="50"/>
        <v>914.13161681432518</v>
      </c>
      <c r="AD202" s="28">
        <f t="shared" si="50"/>
        <v>868.42503597360883</v>
      </c>
      <c r="AE202" s="28">
        <f>AD202*0.97</f>
        <v>842.37228489440054</v>
      </c>
      <c r="AF202" s="28">
        <f t="shared" si="57"/>
        <v>130834.20570060941</v>
      </c>
      <c r="AG202" s="26">
        <f t="shared" si="58"/>
        <v>208059.70685928146</v>
      </c>
      <c r="AH202" s="28">
        <f t="shared" si="51"/>
        <v>5.7794409251957481E-2</v>
      </c>
      <c r="AI202" s="28">
        <f t="shared" si="59"/>
        <v>5.8374376657745641E-2</v>
      </c>
    </row>
    <row r="203" spans="2:35" x14ac:dyDescent="0.25">
      <c r="B203" s="3" t="s">
        <v>47</v>
      </c>
      <c r="C203" s="3">
        <v>190</v>
      </c>
      <c r="D203" s="3">
        <v>190</v>
      </c>
      <c r="E203" s="3">
        <f t="shared" si="60"/>
        <v>4.0277777777777777</v>
      </c>
      <c r="F203" s="10">
        <v>14.5</v>
      </c>
      <c r="G203" s="26">
        <f t="shared" si="52"/>
        <v>-0.27777777777777779</v>
      </c>
      <c r="H203" s="26">
        <f t="shared" si="53"/>
        <v>-1</v>
      </c>
      <c r="I203" s="26">
        <f>0.5*$C$5*$C$6*$C$7*E203^2</f>
        <v>5.7862714313271599</v>
      </c>
      <c r="J203" s="26">
        <f t="shared" si="41"/>
        <v>-510.95120666855337</v>
      </c>
      <c r="K203" s="26">
        <f>0.5*$C$8*(E203)^2</f>
        <v>16900.303819444445</v>
      </c>
      <c r="L203" s="26">
        <f t="shared" si="42"/>
        <v>16900.303819444445</v>
      </c>
      <c r="M203" s="35" t="str">
        <f>IF((G203)&lt;0,"YES", "NO")</f>
        <v>YES</v>
      </c>
      <c r="N203" s="27">
        <f t="shared" si="43"/>
        <v>245.26962</v>
      </c>
      <c r="O203" s="26">
        <f t="shared" si="54"/>
        <v>-327.69410856867285</v>
      </c>
      <c r="P203" s="26">
        <f>$C$8*G203</f>
        <v>-578.75</v>
      </c>
      <c r="Q203" s="26">
        <f>O203*E203</f>
        <v>-1319.879048401599</v>
      </c>
      <c r="R203" s="26">
        <f t="shared" si="44"/>
        <v>0</v>
      </c>
      <c r="S203" s="26">
        <f t="shared" si="55"/>
        <v>617149.0810237187</v>
      </c>
      <c r="T203" s="26">
        <f t="shared" si="45"/>
        <v>0.17143043742860653</v>
      </c>
      <c r="U203" s="26">
        <f t="shared" si="46"/>
        <v>1319.879048401599</v>
      </c>
      <c r="V203" s="26">
        <f t="shared" si="56"/>
        <v>340213.79160829249</v>
      </c>
      <c r="W203" s="28">
        <f t="shared" si="47"/>
        <v>9.4503906605368268E-2</v>
      </c>
      <c r="X203" s="28">
        <f>O203*E203</f>
        <v>-1319.879048401599</v>
      </c>
      <c r="Y203" s="28"/>
      <c r="Z203" s="28">
        <f t="shared" si="48"/>
        <v>1187.8911435614391</v>
      </c>
      <c r="AA203" s="28">
        <f t="shared" si="49"/>
        <v>831.52380049300734</v>
      </c>
      <c r="AB203" s="28">
        <f t="shared" si="49"/>
        <v>582.06666034510511</v>
      </c>
      <c r="AC203" s="28">
        <f t="shared" si="50"/>
        <v>552.96332732784981</v>
      </c>
      <c r="AD203" s="28">
        <f t="shared" si="50"/>
        <v>525.31516096145731</v>
      </c>
      <c r="AE203" s="28">
        <f>AD203*0.97</f>
        <v>509.55570613261358</v>
      </c>
      <c r="AF203" s="28">
        <f t="shared" si="57"/>
        <v>131343.76140674204</v>
      </c>
      <c r="AG203" s="26">
        <f t="shared" si="58"/>
        <v>208870.03020155046</v>
      </c>
      <c r="AH203" s="28">
        <f t="shared" si="51"/>
        <v>5.8019499249326277E-2</v>
      </c>
      <c r="AI203" s="28">
        <f t="shared" si="59"/>
        <v>5.8603243015903736E-2</v>
      </c>
    </row>
    <row r="204" spans="2:35" x14ac:dyDescent="0.25">
      <c r="B204" s="3" t="s">
        <v>47</v>
      </c>
      <c r="C204" s="3">
        <v>191</v>
      </c>
      <c r="D204" s="3">
        <v>191</v>
      </c>
      <c r="E204" s="3">
        <f t="shared" si="60"/>
        <v>3.8055555555555554</v>
      </c>
      <c r="F204" s="10">
        <v>13.7</v>
      </c>
      <c r="G204" s="26">
        <f t="shared" si="52"/>
        <v>-0.22222222222222215</v>
      </c>
      <c r="H204" s="26">
        <f t="shared" si="53"/>
        <v>-0.79999999999999982</v>
      </c>
      <c r="I204" s="26">
        <f>0.5*$C$5*$C$6*$C$7*E204^2</f>
        <v>5.165399690586419</v>
      </c>
      <c r="J204" s="26">
        <f t="shared" si="41"/>
        <v>-459.90893446279159</v>
      </c>
      <c r="K204" s="26">
        <f>0.5*$C$8*(E204)^2</f>
        <v>15086.887152777776</v>
      </c>
      <c r="L204" s="26">
        <f t="shared" si="42"/>
        <v>15086.887152777776</v>
      </c>
      <c r="M204" s="35" t="str">
        <f>IF((G204)&lt;0,"YES", "NO")</f>
        <v>YES</v>
      </c>
      <c r="N204" s="27">
        <f t="shared" si="43"/>
        <v>245.26962</v>
      </c>
      <c r="O204" s="26">
        <f t="shared" si="54"/>
        <v>-212.56498030941347</v>
      </c>
      <c r="P204" s="26">
        <f>$C$8*G204</f>
        <v>-462.99999999999989</v>
      </c>
      <c r="Q204" s="26">
        <f>O204*E204</f>
        <v>-808.92784173304563</v>
      </c>
      <c r="R204" s="26">
        <f t="shared" si="44"/>
        <v>0</v>
      </c>
      <c r="S204" s="26">
        <f t="shared" si="55"/>
        <v>617149.0810237187</v>
      </c>
      <c r="T204" s="26">
        <f t="shared" si="45"/>
        <v>0.17143043742860653</v>
      </c>
      <c r="U204" s="26">
        <f t="shared" si="46"/>
        <v>808.92784173304563</v>
      </c>
      <c r="V204" s="26">
        <f t="shared" si="56"/>
        <v>341022.71945002553</v>
      </c>
      <c r="W204" s="28">
        <f t="shared" si="47"/>
        <v>9.4728608963389194E-2</v>
      </c>
      <c r="X204" s="28">
        <f>O204*E204</f>
        <v>-808.92784173304563</v>
      </c>
      <c r="Y204" s="28"/>
      <c r="Z204" s="28">
        <f t="shared" si="48"/>
        <v>728.03505755974106</v>
      </c>
      <c r="AA204" s="28">
        <f t="shared" si="49"/>
        <v>509.62454029181873</v>
      </c>
      <c r="AB204" s="28">
        <f t="shared" si="49"/>
        <v>356.73717820427311</v>
      </c>
      <c r="AC204" s="28">
        <f t="shared" si="50"/>
        <v>338.90031929405944</v>
      </c>
      <c r="AD204" s="28">
        <f t="shared" si="50"/>
        <v>321.95530332935647</v>
      </c>
      <c r="AE204" s="28">
        <f>AD204*0.97</f>
        <v>312.29664422947576</v>
      </c>
      <c r="AF204" s="28">
        <f t="shared" si="57"/>
        <v>131656.05805097151</v>
      </c>
      <c r="AG204" s="26">
        <f t="shared" si="58"/>
        <v>209366.66139905402</v>
      </c>
      <c r="AH204" s="28">
        <f t="shared" si="51"/>
        <v>5.8157452470106424E-2</v>
      </c>
      <c r="AI204" s="28">
        <f t="shared" si="59"/>
        <v>5.8743484900265465E-2</v>
      </c>
    </row>
    <row r="205" spans="2:35" x14ac:dyDescent="0.25">
      <c r="B205" s="3" t="s">
        <v>47</v>
      </c>
      <c r="C205" s="3">
        <v>192</v>
      </c>
      <c r="D205" s="3">
        <v>192</v>
      </c>
      <c r="E205" s="3">
        <f t="shared" si="60"/>
        <v>3.5833333333333335</v>
      </c>
      <c r="F205" s="10">
        <v>12.9</v>
      </c>
      <c r="G205" s="26">
        <f t="shared" si="52"/>
        <v>-0.16666666666666657</v>
      </c>
      <c r="H205" s="26">
        <f t="shared" si="53"/>
        <v>-0.59999999999999964</v>
      </c>
      <c r="I205" s="26">
        <f>0.5*$C$5*$C$6*$C$7*E205^2</f>
        <v>4.5797547152777778</v>
      </c>
      <c r="J205" s="26">
        <f t="shared" si="41"/>
        <v>-349.01890727025403</v>
      </c>
      <c r="K205" s="26">
        <f>0.5*$C$8*(E205)^2</f>
        <v>13376.359375</v>
      </c>
      <c r="L205" s="26">
        <f t="shared" si="42"/>
        <v>13376.359375</v>
      </c>
      <c r="M205" s="35" t="str">
        <f>IF((G205)&lt;0,"YES", "NO")</f>
        <v>YES</v>
      </c>
      <c r="N205" s="27">
        <f t="shared" si="43"/>
        <v>245.26962</v>
      </c>
      <c r="O205" s="26">
        <f t="shared" si="54"/>
        <v>-97.400625284722054</v>
      </c>
      <c r="P205" s="26">
        <f>$C$8*G205</f>
        <v>-347.24999999999983</v>
      </c>
      <c r="Q205" s="26">
        <f>O205*E205</f>
        <v>-349.01890727025403</v>
      </c>
      <c r="R205" s="26">
        <f t="shared" si="44"/>
        <v>0</v>
      </c>
      <c r="S205" s="26">
        <f t="shared" si="55"/>
        <v>617149.0810237187</v>
      </c>
      <c r="T205" s="26">
        <f t="shared" si="45"/>
        <v>0.17143043742860653</v>
      </c>
      <c r="U205" s="26">
        <f t="shared" si="46"/>
        <v>349.01890727025403</v>
      </c>
      <c r="V205" s="26">
        <f t="shared" si="56"/>
        <v>341371.73835729581</v>
      </c>
      <c r="W205" s="28">
        <f t="shared" si="47"/>
        <v>9.4825558737412913E-2</v>
      </c>
      <c r="X205" s="28">
        <f>O205*E205</f>
        <v>-349.01890727025403</v>
      </c>
      <c r="Y205" s="28"/>
      <c r="Z205" s="28">
        <f t="shared" si="48"/>
        <v>314.11701654322866</v>
      </c>
      <c r="AA205" s="28">
        <f t="shared" si="49"/>
        <v>219.88191158026004</v>
      </c>
      <c r="AB205" s="28">
        <f t="shared" si="49"/>
        <v>153.91733810618203</v>
      </c>
      <c r="AC205" s="28">
        <f t="shared" si="50"/>
        <v>146.22147120087291</v>
      </c>
      <c r="AD205" s="28">
        <f t="shared" si="50"/>
        <v>138.91039764082927</v>
      </c>
      <c r="AE205" s="28">
        <f>AD205*0.97</f>
        <v>134.74308571160438</v>
      </c>
      <c r="AF205" s="28">
        <f t="shared" si="57"/>
        <v>131790.80113668312</v>
      </c>
      <c r="AG205" s="26">
        <f t="shared" si="58"/>
        <v>209580.93722061269</v>
      </c>
      <c r="AH205" s="28">
        <f t="shared" si="51"/>
        <v>5.8216973579267348E-2</v>
      </c>
      <c r="AI205" s="28">
        <f t="shared" si="59"/>
        <v>5.8804408428270005E-2</v>
      </c>
    </row>
    <row r="206" spans="2:35" x14ac:dyDescent="0.25">
      <c r="B206" s="3" t="s">
        <v>47</v>
      </c>
      <c r="C206" s="3">
        <v>193</v>
      </c>
      <c r="D206" s="3">
        <v>193</v>
      </c>
      <c r="E206" s="3">
        <f t="shared" si="60"/>
        <v>3.4722222222222223</v>
      </c>
      <c r="F206" s="10">
        <v>12.5</v>
      </c>
      <c r="G206" s="26">
        <f t="shared" si="52"/>
        <v>-9.7222222222222363E-2</v>
      </c>
      <c r="H206" s="26">
        <f t="shared" si="53"/>
        <v>-0.35000000000000053</v>
      </c>
      <c r="I206" s="26">
        <f>0.5*$C$5*$C$6*$C$7*E206^2</f>
        <v>4.3001422646604937</v>
      </c>
      <c r="J206" s="26">
        <f t="shared" ref="J206:J269" si="61">(U207-U206) / (C207-C206)</f>
        <v>0</v>
      </c>
      <c r="K206" s="26">
        <f>0.5*$C$8*(E206)^2</f>
        <v>12559.678819444445</v>
      </c>
      <c r="L206" s="26">
        <f t="shared" ref="L206:L269" si="62">(K206-R206)</f>
        <v>12396.459158803264</v>
      </c>
      <c r="M206" s="35" t="str">
        <f>IF((G206)&lt;0,"YES", "NO")</f>
        <v>YES</v>
      </c>
      <c r="N206" s="27">
        <f t="shared" ref="N206:N269" si="63">$C$10*$C$8*9.81</f>
        <v>245.26962</v>
      </c>
      <c r="O206" s="26">
        <f t="shared" si="54"/>
        <v>47.007262264660199</v>
      </c>
      <c r="P206" s="26">
        <f>$C$8*G206</f>
        <v>-202.56250000000028</v>
      </c>
      <c r="Q206" s="26">
        <f>O206*E206</f>
        <v>163.21966064118124</v>
      </c>
      <c r="R206" s="26">
        <f t="shared" ref="R206:R269" si="64">IF(X206&gt;0, X206, 0)</f>
        <v>163.21966064118124</v>
      </c>
      <c r="S206" s="26">
        <f t="shared" si="55"/>
        <v>617312.30068435986</v>
      </c>
      <c r="T206" s="26">
        <f t="shared" ref="T206:T269" si="65">S206*0.000000277778</f>
        <v>0.17147577625950011</v>
      </c>
      <c r="U206" s="26">
        <f t="shared" ref="U206:U269" si="66">IF(X206&lt;0,X206,0)*-1</f>
        <v>0</v>
      </c>
      <c r="V206" s="26">
        <f t="shared" si="56"/>
        <v>341371.73835729581</v>
      </c>
      <c r="W206" s="28">
        <f t="shared" ref="W206:W269" si="67">V206*0.000000277778</f>
        <v>9.4825558737412913E-2</v>
      </c>
      <c r="X206" s="28">
        <f>O206*E206</f>
        <v>163.21966064118124</v>
      </c>
      <c r="Y206" s="28"/>
      <c r="Z206" s="28">
        <f t="shared" ref="Z206:Z269" si="68">U206*0.9</f>
        <v>0</v>
      </c>
      <c r="AA206" s="28">
        <f t="shared" ref="AA206:AB269" si="69">Z206*0.7</f>
        <v>0</v>
      </c>
      <c r="AB206" s="28">
        <f t="shared" si="69"/>
        <v>0</v>
      </c>
      <c r="AC206" s="28">
        <f t="shared" ref="AC206:AD269" si="70">AB206*0.95</f>
        <v>0</v>
      </c>
      <c r="AD206" s="28">
        <f t="shared" si="70"/>
        <v>0</v>
      </c>
      <c r="AE206" s="28">
        <f>AD206*0.97</f>
        <v>0</v>
      </c>
      <c r="AF206" s="28">
        <f t="shared" si="57"/>
        <v>131790.80113668312</v>
      </c>
      <c r="AG206" s="26">
        <f t="shared" si="58"/>
        <v>209580.93722061269</v>
      </c>
      <c r="AH206" s="28">
        <f t="shared" ref="AH206:AH269" si="71">AG206*0.000000277778</f>
        <v>5.8216973579267348E-2</v>
      </c>
      <c r="AI206" s="28">
        <f t="shared" si="59"/>
        <v>5.8805017663550049E-2</v>
      </c>
    </row>
    <row r="207" spans="2:35" x14ac:dyDescent="0.25">
      <c r="B207" s="3" t="s">
        <v>47</v>
      </c>
      <c r="C207" s="3">
        <v>194</v>
      </c>
      <c r="D207" s="3">
        <v>194</v>
      </c>
      <c r="E207" s="3">
        <f t="shared" si="60"/>
        <v>3.3888888888888884</v>
      </c>
      <c r="F207" s="10">
        <v>12.2</v>
      </c>
      <c r="G207" s="26">
        <f t="shared" ref="G207:G270" si="72">($F208-$F206)/2/3.6</f>
        <v>-6.9444444444444448E-2</v>
      </c>
      <c r="H207" s="26">
        <f t="shared" ref="H207:H270" si="73">($F208-$F206)/2</f>
        <v>-0.25</v>
      </c>
      <c r="I207" s="26">
        <f>0.5*$C$5*$C$6*$C$7*E207^2</f>
        <v>4.0962123179012329</v>
      </c>
      <c r="J207" s="26">
        <f t="shared" si="61"/>
        <v>0</v>
      </c>
      <c r="K207" s="26">
        <f>0.5*$C$8*(E207)^2</f>
        <v>11964.048611111108</v>
      </c>
      <c r="L207" s="26">
        <f t="shared" si="62"/>
        <v>11609.305373811554</v>
      </c>
      <c r="M207" s="35" t="str">
        <f>IF((G207)&lt;0,"YES", "NO")</f>
        <v>YES</v>
      </c>
      <c r="N207" s="27">
        <f t="shared" si="63"/>
        <v>245.26962</v>
      </c>
      <c r="O207" s="26">
        <f t="shared" ref="O207:O270" si="74">N207+I207+P207</f>
        <v>104.67833231790124</v>
      </c>
      <c r="P207" s="26">
        <f>$C$8*G207</f>
        <v>-144.6875</v>
      </c>
      <c r="Q207" s="26">
        <f>O207*E207</f>
        <v>354.74323729955415</v>
      </c>
      <c r="R207" s="26">
        <f t="shared" si="64"/>
        <v>354.74323729955415</v>
      </c>
      <c r="S207" s="26">
        <f t="shared" ref="S207:S270" si="75">R207+S206</f>
        <v>617667.04392165947</v>
      </c>
      <c r="T207" s="26">
        <f t="shared" si="65"/>
        <v>0.17157431612647073</v>
      </c>
      <c r="U207" s="26">
        <f t="shared" si="66"/>
        <v>0</v>
      </c>
      <c r="V207" s="26">
        <f t="shared" ref="V207:V270" si="76">U207+V206</f>
        <v>341371.73835729581</v>
      </c>
      <c r="W207" s="28">
        <f t="shared" si="67"/>
        <v>9.4825558737412913E-2</v>
      </c>
      <c r="X207" s="28">
        <f>O207*E207</f>
        <v>354.74323729955415</v>
      </c>
      <c r="Y207" s="28"/>
      <c r="Z207" s="28">
        <f t="shared" si="68"/>
        <v>0</v>
      </c>
      <c r="AA207" s="28">
        <f t="shared" si="69"/>
        <v>0</v>
      </c>
      <c r="AB207" s="28">
        <f t="shared" si="69"/>
        <v>0</v>
      </c>
      <c r="AC207" s="28">
        <f t="shared" si="70"/>
        <v>0</v>
      </c>
      <c r="AD207" s="28">
        <f t="shared" si="70"/>
        <v>0</v>
      </c>
      <c r="AE207" s="28">
        <f>AD207*0.97</f>
        <v>0</v>
      </c>
      <c r="AF207" s="28">
        <f t="shared" ref="AF207:AF270" si="77">AE207+AF206</f>
        <v>131790.80113668312</v>
      </c>
      <c r="AG207" s="26">
        <f t="shared" ref="AG207:AG270" si="78">V207-AF207</f>
        <v>209580.93722061269</v>
      </c>
      <c r="AH207" s="28">
        <f t="shared" si="71"/>
        <v>5.8216973579267348E-2</v>
      </c>
      <c r="AI207" s="28">
        <f t="shared" si="59"/>
        <v>5.8805023755902845E-2</v>
      </c>
    </row>
    <row r="208" spans="2:35" x14ac:dyDescent="0.25">
      <c r="B208" s="3" t="s">
        <v>47</v>
      </c>
      <c r="C208" s="3">
        <v>195</v>
      </c>
      <c r="D208" s="3">
        <v>195</v>
      </c>
      <c r="E208" s="3">
        <f t="shared" si="60"/>
        <v>3.333333333333333</v>
      </c>
      <c r="F208" s="10">
        <v>12</v>
      </c>
      <c r="G208" s="26">
        <f t="shared" si="72"/>
        <v>-2.7777777777777679E-2</v>
      </c>
      <c r="H208" s="26">
        <f t="shared" si="73"/>
        <v>-9.9999999999999645E-2</v>
      </c>
      <c r="I208" s="26">
        <f>0.5*$C$5*$C$6*$C$7*E208^2</f>
        <v>3.9630111111111099</v>
      </c>
      <c r="J208" s="26">
        <f t="shared" si="61"/>
        <v>0</v>
      </c>
      <c r="K208" s="26">
        <f>0.5*$C$8*(E208)^2</f>
        <v>11574.999999999998</v>
      </c>
      <c r="L208" s="26">
        <f t="shared" si="62"/>
        <v>10937.141229629628</v>
      </c>
      <c r="M208" s="35" t="str">
        <f>IF((G208)&lt;0,"YES", "NO")</f>
        <v>YES</v>
      </c>
      <c r="N208" s="27">
        <f t="shared" si="63"/>
        <v>245.26962</v>
      </c>
      <c r="O208" s="26">
        <f t="shared" si="74"/>
        <v>191.35763111111132</v>
      </c>
      <c r="P208" s="26">
        <f>$C$8*G208</f>
        <v>-57.874999999999794</v>
      </c>
      <c r="Q208" s="26">
        <f>O208*E208</f>
        <v>637.85877037037096</v>
      </c>
      <c r="R208" s="26">
        <f t="shared" si="64"/>
        <v>637.85877037037096</v>
      </c>
      <c r="S208" s="26">
        <f t="shared" si="75"/>
        <v>618304.90269202983</v>
      </c>
      <c r="T208" s="26">
        <f t="shared" si="65"/>
        <v>0.17175149925998665</v>
      </c>
      <c r="U208" s="26">
        <f t="shared" si="66"/>
        <v>0</v>
      </c>
      <c r="V208" s="26">
        <f t="shared" si="76"/>
        <v>341371.73835729581</v>
      </c>
      <c r="W208" s="28">
        <f t="shared" si="67"/>
        <v>9.4825558737412913E-2</v>
      </c>
      <c r="X208" s="28">
        <f>O208*E208</f>
        <v>637.85877037037096</v>
      </c>
      <c r="Y208" s="28"/>
      <c r="Z208" s="28">
        <f t="shared" si="68"/>
        <v>0</v>
      </c>
      <c r="AA208" s="28">
        <f t="shared" si="69"/>
        <v>0</v>
      </c>
      <c r="AB208" s="28">
        <f t="shared" si="69"/>
        <v>0</v>
      </c>
      <c r="AC208" s="28">
        <f t="shared" si="70"/>
        <v>0</v>
      </c>
      <c r="AD208" s="28">
        <f t="shared" si="70"/>
        <v>0</v>
      </c>
      <c r="AE208" s="28">
        <f>AD208*0.97</f>
        <v>0</v>
      </c>
      <c r="AF208" s="28">
        <f t="shared" si="77"/>
        <v>131790.80113668312</v>
      </c>
      <c r="AG208" s="26">
        <f t="shared" si="78"/>
        <v>209580.93722061269</v>
      </c>
      <c r="AH208" s="28">
        <f t="shared" si="71"/>
        <v>5.8216973579267348E-2</v>
      </c>
      <c r="AI208" s="28">
        <f t="shared" si="59"/>
        <v>5.8805023816826375E-2</v>
      </c>
    </row>
    <row r="209" spans="2:35" x14ac:dyDescent="0.25">
      <c r="B209" s="3" t="s">
        <v>47</v>
      </c>
      <c r="C209" s="3">
        <v>196</v>
      </c>
      <c r="D209" s="3">
        <v>196</v>
      </c>
      <c r="E209" s="3">
        <f t="shared" si="60"/>
        <v>3.333333333333333</v>
      </c>
      <c r="F209" s="10">
        <v>12</v>
      </c>
      <c r="G209" s="26">
        <f t="shared" si="72"/>
        <v>0</v>
      </c>
      <c r="H209" s="26">
        <f t="shared" si="73"/>
        <v>0</v>
      </c>
      <c r="I209" s="26">
        <f>0.5*$C$5*$C$6*$C$7*E209^2</f>
        <v>3.9630111111111099</v>
      </c>
      <c r="J209" s="26">
        <f t="shared" si="61"/>
        <v>0</v>
      </c>
      <c r="K209" s="26">
        <f>0.5*$C$8*(E209)^2</f>
        <v>11574.999999999998</v>
      </c>
      <c r="L209" s="26">
        <f t="shared" si="62"/>
        <v>10744.224562962961</v>
      </c>
      <c r="M209" s="35" t="str">
        <f>IF((G209)&lt;0,"YES", "NO")</f>
        <v>NO</v>
      </c>
      <c r="N209" s="27">
        <f t="shared" si="63"/>
        <v>245.26962</v>
      </c>
      <c r="O209" s="26">
        <f t="shared" si="74"/>
        <v>249.23263111111112</v>
      </c>
      <c r="P209" s="26">
        <f>$C$8*G209</f>
        <v>0</v>
      </c>
      <c r="Q209" s="26">
        <f>O209*E209</f>
        <v>830.77543703703702</v>
      </c>
      <c r="R209" s="26">
        <f t="shared" si="64"/>
        <v>830.77543703703702</v>
      </c>
      <c r="S209" s="26">
        <f t="shared" si="75"/>
        <v>619135.67812906683</v>
      </c>
      <c r="T209" s="26">
        <f t="shared" si="65"/>
        <v>0.17198227039933592</v>
      </c>
      <c r="U209" s="26">
        <f t="shared" si="66"/>
        <v>0</v>
      </c>
      <c r="V209" s="26">
        <f t="shared" si="76"/>
        <v>341371.73835729581</v>
      </c>
      <c r="W209" s="28">
        <f t="shared" si="67"/>
        <v>9.4825558737412913E-2</v>
      </c>
      <c r="X209" s="28">
        <f>O209*E209</f>
        <v>830.77543703703702</v>
      </c>
      <c r="Y209" s="28"/>
      <c r="Z209" s="28">
        <f t="shared" si="68"/>
        <v>0</v>
      </c>
      <c r="AA209" s="28">
        <f t="shared" si="69"/>
        <v>0</v>
      </c>
      <c r="AB209" s="28">
        <f t="shared" si="69"/>
        <v>0</v>
      </c>
      <c r="AC209" s="28">
        <f t="shared" si="70"/>
        <v>0</v>
      </c>
      <c r="AD209" s="28">
        <f t="shared" si="70"/>
        <v>0</v>
      </c>
      <c r="AE209" s="28">
        <f>AD209*0.97</f>
        <v>0</v>
      </c>
      <c r="AF209" s="28">
        <f t="shared" si="77"/>
        <v>131790.80113668312</v>
      </c>
      <c r="AG209" s="26">
        <f t="shared" si="78"/>
        <v>209580.93722061269</v>
      </c>
      <c r="AH209" s="28">
        <f t="shared" si="71"/>
        <v>5.8216973579267348E-2</v>
      </c>
      <c r="AI209" s="28">
        <f t="shared" si="59"/>
        <v>5.880502381743561E-2</v>
      </c>
    </row>
    <row r="210" spans="2:35" x14ac:dyDescent="0.25">
      <c r="B210" s="3" t="s">
        <v>47</v>
      </c>
      <c r="C210" s="3">
        <v>197</v>
      </c>
      <c r="D210" s="3">
        <v>197</v>
      </c>
      <c r="E210" s="3">
        <f t="shared" si="60"/>
        <v>3.333333333333333</v>
      </c>
      <c r="F210" s="10">
        <v>12</v>
      </c>
      <c r="G210" s="26">
        <f t="shared" si="72"/>
        <v>0</v>
      </c>
      <c r="H210" s="26">
        <f t="shared" si="73"/>
        <v>0</v>
      </c>
      <c r="I210" s="26">
        <f>0.5*$C$5*$C$6*$C$7*E210^2</f>
        <v>3.9630111111111099</v>
      </c>
      <c r="J210" s="26">
        <f t="shared" si="61"/>
        <v>0</v>
      </c>
      <c r="K210" s="26">
        <f>0.5*$C$8*(E210)^2</f>
        <v>11574.999999999998</v>
      </c>
      <c r="L210" s="26">
        <f t="shared" si="62"/>
        <v>10744.224562962961</v>
      </c>
      <c r="M210" s="35" t="str">
        <f>IF((G210)&lt;0,"YES", "NO")</f>
        <v>NO</v>
      </c>
      <c r="N210" s="27">
        <f t="shared" si="63"/>
        <v>245.26962</v>
      </c>
      <c r="O210" s="26">
        <f t="shared" si="74"/>
        <v>249.23263111111112</v>
      </c>
      <c r="P210" s="26">
        <f>$C$8*G210</f>
        <v>0</v>
      </c>
      <c r="Q210" s="26">
        <f>O210*E210</f>
        <v>830.77543703703702</v>
      </c>
      <c r="R210" s="26">
        <f t="shared" si="64"/>
        <v>830.77543703703702</v>
      </c>
      <c r="S210" s="26">
        <f t="shared" si="75"/>
        <v>619966.45356610382</v>
      </c>
      <c r="T210" s="26">
        <f t="shared" si="65"/>
        <v>0.17221304153868519</v>
      </c>
      <c r="U210" s="26">
        <f t="shared" si="66"/>
        <v>0</v>
      </c>
      <c r="V210" s="26">
        <f t="shared" si="76"/>
        <v>341371.73835729581</v>
      </c>
      <c r="W210" s="28">
        <f t="shared" si="67"/>
        <v>9.4825558737412913E-2</v>
      </c>
      <c r="X210" s="28">
        <f>O210*E210</f>
        <v>830.77543703703702</v>
      </c>
      <c r="Y210" s="28"/>
      <c r="Z210" s="28">
        <f t="shared" si="68"/>
        <v>0</v>
      </c>
      <c r="AA210" s="28">
        <f t="shared" si="69"/>
        <v>0</v>
      </c>
      <c r="AB210" s="28">
        <f t="shared" si="69"/>
        <v>0</v>
      </c>
      <c r="AC210" s="28">
        <f t="shared" si="70"/>
        <v>0</v>
      </c>
      <c r="AD210" s="28">
        <f t="shared" si="70"/>
        <v>0</v>
      </c>
      <c r="AE210" s="28">
        <f>AD210*0.97</f>
        <v>0</v>
      </c>
      <c r="AF210" s="28">
        <f t="shared" si="77"/>
        <v>131790.80113668312</v>
      </c>
      <c r="AG210" s="26">
        <f t="shared" si="78"/>
        <v>209580.93722061269</v>
      </c>
      <c r="AH210" s="28">
        <f t="shared" si="71"/>
        <v>5.8216973579267348E-2</v>
      </c>
      <c r="AI210" s="28">
        <f t="shared" si="59"/>
        <v>5.8805023817441703E-2</v>
      </c>
    </row>
    <row r="211" spans="2:35" x14ac:dyDescent="0.25">
      <c r="B211" s="3" t="s">
        <v>47</v>
      </c>
      <c r="C211" s="3">
        <v>198</v>
      </c>
      <c r="D211" s="3">
        <v>198</v>
      </c>
      <c r="E211" s="3">
        <f t="shared" si="60"/>
        <v>3.333333333333333</v>
      </c>
      <c r="F211" s="10">
        <v>12</v>
      </c>
      <c r="G211" s="26">
        <f t="shared" si="72"/>
        <v>6.9444444444444448E-2</v>
      </c>
      <c r="H211" s="26">
        <f t="shared" si="73"/>
        <v>0.25</v>
      </c>
      <c r="I211" s="26">
        <f>0.5*$C$5*$C$6*$C$7*E211^2</f>
        <v>3.9630111111111099</v>
      </c>
      <c r="J211" s="26">
        <f t="shared" si="61"/>
        <v>0</v>
      </c>
      <c r="K211" s="26">
        <f>0.5*$C$8*(E211)^2</f>
        <v>11574.999999999998</v>
      </c>
      <c r="L211" s="26">
        <f t="shared" si="62"/>
        <v>10261.932896296294</v>
      </c>
      <c r="M211" s="35" t="str">
        <f>IF((G211)&lt;0,"YES", "NO")</f>
        <v>NO</v>
      </c>
      <c r="N211" s="27">
        <f t="shared" si="63"/>
        <v>245.26962</v>
      </c>
      <c r="O211" s="26">
        <f t="shared" si="74"/>
        <v>393.92013111111112</v>
      </c>
      <c r="P211" s="26">
        <f>$C$8*G211</f>
        <v>144.6875</v>
      </c>
      <c r="Q211" s="26">
        <f>O211*E211</f>
        <v>1313.0671037037037</v>
      </c>
      <c r="R211" s="26">
        <f t="shared" si="64"/>
        <v>1313.0671037037037</v>
      </c>
      <c r="S211" s="26">
        <f t="shared" si="75"/>
        <v>621279.52066980756</v>
      </c>
      <c r="T211" s="26">
        <f t="shared" si="65"/>
        <v>0.17257778269261781</v>
      </c>
      <c r="U211" s="26">
        <f t="shared" si="66"/>
        <v>0</v>
      </c>
      <c r="V211" s="26">
        <f t="shared" si="76"/>
        <v>341371.73835729581</v>
      </c>
      <c r="W211" s="28">
        <f t="shared" si="67"/>
        <v>9.4825558737412913E-2</v>
      </c>
      <c r="X211" s="28">
        <f>O211*E211</f>
        <v>1313.0671037037037</v>
      </c>
      <c r="Y211" s="28"/>
      <c r="Z211" s="28">
        <f t="shared" si="68"/>
        <v>0</v>
      </c>
      <c r="AA211" s="28">
        <f t="shared" si="69"/>
        <v>0</v>
      </c>
      <c r="AB211" s="28">
        <f t="shared" si="69"/>
        <v>0</v>
      </c>
      <c r="AC211" s="28">
        <f t="shared" si="70"/>
        <v>0</v>
      </c>
      <c r="AD211" s="28">
        <f t="shared" si="70"/>
        <v>0</v>
      </c>
      <c r="AE211" s="28">
        <f>AD211*0.97</f>
        <v>0</v>
      </c>
      <c r="AF211" s="28">
        <f t="shared" si="77"/>
        <v>131790.80113668312</v>
      </c>
      <c r="AG211" s="26">
        <f t="shared" si="78"/>
        <v>209580.93722061269</v>
      </c>
      <c r="AH211" s="28">
        <f t="shared" si="71"/>
        <v>5.8216973579267348E-2</v>
      </c>
      <c r="AI211" s="28">
        <f t="shared" si="59"/>
        <v>5.8805023817441765E-2</v>
      </c>
    </row>
    <row r="212" spans="2:35" x14ac:dyDescent="0.25">
      <c r="B212" s="3" t="s">
        <v>47</v>
      </c>
      <c r="C212" s="3">
        <v>199</v>
      </c>
      <c r="D212" s="3">
        <v>199</v>
      </c>
      <c r="E212" s="3">
        <f t="shared" si="60"/>
        <v>3.4722222222222223</v>
      </c>
      <c r="F212" s="10">
        <v>12.5</v>
      </c>
      <c r="G212" s="26">
        <f t="shared" si="72"/>
        <v>0.1388888888888889</v>
      </c>
      <c r="H212" s="26">
        <f t="shared" si="73"/>
        <v>0.5</v>
      </c>
      <c r="I212" s="26">
        <f>0.5*$C$5*$C$6*$C$7*E212^2</f>
        <v>4.3001422646604937</v>
      </c>
      <c r="J212" s="26">
        <f t="shared" si="61"/>
        <v>0</v>
      </c>
      <c r="K212" s="26">
        <f>0.5*$C$8*(E212)^2</f>
        <v>12559.678819444445</v>
      </c>
      <c r="L212" s="26">
        <f t="shared" si="62"/>
        <v>10688.342839358818</v>
      </c>
      <c r="M212" s="35" t="str">
        <f>IF((G212)&lt;0,"YES", "NO")</f>
        <v>NO</v>
      </c>
      <c r="N212" s="27">
        <f t="shared" si="63"/>
        <v>245.26962</v>
      </c>
      <c r="O212" s="26">
        <f t="shared" si="74"/>
        <v>538.94476226466054</v>
      </c>
      <c r="P212" s="26">
        <f>$C$8*G212</f>
        <v>289.375</v>
      </c>
      <c r="Q212" s="26">
        <f>O212*E212</f>
        <v>1871.3359800856269</v>
      </c>
      <c r="R212" s="26">
        <f t="shared" si="64"/>
        <v>1871.3359800856269</v>
      </c>
      <c r="S212" s="26">
        <f t="shared" si="75"/>
        <v>623150.85664989322</v>
      </c>
      <c r="T212" s="26">
        <f t="shared" si="65"/>
        <v>0.17309759865849403</v>
      </c>
      <c r="U212" s="26">
        <f t="shared" si="66"/>
        <v>0</v>
      </c>
      <c r="V212" s="26">
        <f t="shared" si="76"/>
        <v>341371.73835729581</v>
      </c>
      <c r="W212" s="28">
        <f t="shared" si="67"/>
        <v>9.4825558737412913E-2</v>
      </c>
      <c r="X212" s="28">
        <f>O212*E212</f>
        <v>1871.3359800856269</v>
      </c>
      <c r="Y212" s="28"/>
      <c r="Z212" s="28">
        <f t="shared" si="68"/>
        <v>0</v>
      </c>
      <c r="AA212" s="28">
        <f t="shared" si="69"/>
        <v>0</v>
      </c>
      <c r="AB212" s="28">
        <f t="shared" si="69"/>
        <v>0</v>
      </c>
      <c r="AC212" s="28">
        <f t="shared" si="70"/>
        <v>0</v>
      </c>
      <c r="AD212" s="28">
        <f t="shared" si="70"/>
        <v>0</v>
      </c>
      <c r="AE212" s="28">
        <f>AD212*0.97</f>
        <v>0</v>
      </c>
      <c r="AF212" s="28">
        <f t="shared" si="77"/>
        <v>131790.80113668312</v>
      </c>
      <c r="AG212" s="26">
        <f t="shared" si="78"/>
        <v>209580.93722061269</v>
      </c>
      <c r="AH212" s="28">
        <f t="shared" si="71"/>
        <v>5.8216973579267348E-2</v>
      </c>
      <c r="AI212" s="28">
        <f t="shared" si="59"/>
        <v>5.8805023817441765E-2</v>
      </c>
    </row>
    <row r="213" spans="2:35" x14ac:dyDescent="0.25">
      <c r="B213" s="3" t="s">
        <v>47</v>
      </c>
      <c r="C213" s="3">
        <v>200</v>
      </c>
      <c r="D213" s="3">
        <v>200</v>
      </c>
      <c r="E213" s="3">
        <f t="shared" si="60"/>
        <v>3.6111111111111112</v>
      </c>
      <c r="F213" s="10">
        <v>13</v>
      </c>
      <c r="G213" s="26">
        <f t="shared" si="72"/>
        <v>0.20833333333333331</v>
      </c>
      <c r="H213" s="26">
        <f t="shared" si="73"/>
        <v>0.75</v>
      </c>
      <c r="I213" s="26">
        <f>0.5*$C$5*$C$6*$C$7*E213^2</f>
        <v>4.6510338734567895</v>
      </c>
      <c r="J213" s="26">
        <f t="shared" si="61"/>
        <v>0</v>
      </c>
      <c r="K213" s="26">
        <f>0.5*$C$8*(E213)^2</f>
        <v>13584.548611111111</v>
      </c>
      <c r="L213" s="26">
        <f t="shared" si="62"/>
        <v>11114.60944434585</v>
      </c>
      <c r="M213" s="35" t="str">
        <f>IF((G213)&lt;0,"YES", "NO")</f>
        <v>NO</v>
      </c>
      <c r="N213" s="27">
        <f t="shared" si="63"/>
        <v>245.26962</v>
      </c>
      <c r="O213" s="26">
        <f t="shared" si="74"/>
        <v>683.98315387345679</v>
      </c>
      <c r="P213" s="26">
        <f>$C$8*G213</f>
        <v>434.06249999999994</v>
      </c>
      <c r="Q213" s="26">
        <f>O213*E213</f>
        <v>2469.9391667652608</v>
      </c>
      <c r="R213" s="26">
        <f t="shared" si="64"/>
        <v>2469.9391667652608</v>
      </c>
      <c r="S213" s="26">
        <f t="shared" si="75"/>
        <v>625620.79581665853</v>
      </c>
      <c r="T213" s="26">
        <f t="shared" si="65"/>
        <v>0.17378369342035976</v>
      </c>
      <c r="U213" s="26">
        <f t="shared" si="66"/>
        <v>0</v>
      </c>
      <c r="V213" s="26">
        <f t="shared" si="76"/>
        <v>341371.73835729581</v>
      </c>
      <c r="W213" s="28">
        <f t="shared" si="67"/>
        <v>9.4825558737412913E-2</v>
      </c>
      <c r="X213" s="28">
        <f>O213*E213</f>
        <v>2469.9391667652608</v>
      </c>
      <c r="Y213" s="28"/>
      <c r="Z213" s="28">
        <f t="shared" si="68"/>
        <v>0</v>
      </c>
      <c r="AA213" s="28">
        <f t="shared" si="69"/>
        <v>0</v>
      </c>
      <c r="AB213" s="28">
        <f t="shared" si="69"/>
        <v>0</v>
      </c>
      <c r="AC213" s="28">
        <f t="shared" si="70"/>
        <v>0</v>
      </c>
      <c r="AD213" s="28">
        <f t="shared" si="70"/>
        <v>0</v>
      </c>
      <c r="AE213" s="28">
        <f>AD213*0.97</f>
        <v>0</v>
      </c>
      <c r="AF213" s="28">
        <f t="shared" si="77"/>
        <v>131790.80113668312</v>
      </c>
      <c r="AG213" s="26">
        <f t="shared" si="78"/>
        <v>209580.93722061269</v>
      </c>
      <c r="AH213" s="28">
        <f t="shared" si="71"/>
        <v>5.8216973579267348E-2</v>
      </c>
      <c r="AI213" s="28">
        <f t="shared" si="59"/>
        <v>5.8805023817441765E-2</v>
      </c>
    </row>
    <row r="214" spans="2:35" x14ac:dyDescent="0.25">
      <c r="B214" s="3" t="s">
        <v>47</v>
      </c>
      <c r="C214" s="3">
        <v>201</v>
      </c>
      <c r="D214" s="3">
        <v>201</v>
      </c>
      <c r="E214" s="3">
        <f t="shared" si="60"/>
        <v>3.8888888888888888</v>
      </c>
      <c r="F214" s="10">
        <v>14</v>
      </c>
      <c r="G214" s="26">
        <f t="shared" si="72"/>
        <v>0.27777777777777779</v>
      </c>
      <c r="H214" s="26">
        <f t="shared" si="73"/>
        <v>1</v>
      </c>
      <c r="I214" s="26">
        <f>0.5*$C$5*$C$6*$C$7*E214^2</f>
        <v>5.3940984567901227</v>
      </c>
      <c r="J214" s="26">
        <f t="shared" si="61"/>
        <v>0</v>
      </c>
      <c r="K214" s="26">
        <f>0.5*$C$8*(E214)^2</f>
        <v>15754.861111111109</v>
      </c>
      <c r="L214" s="26">
        <f t="shared" si="62"/>
        <v>12529.363317112482</v>
      </c>
      <c r="M214" s="35" t="str">
        <f>IF((G214)&lt;0,"YES", "NO")</f>
        <v>NO</v>
      </c>
      <c r="N214" s="27">
        <f t="shared" si="63"/>
        <v>245.26962</v>
      </c>
      <c r="O214" s="26">
        <f t="shared" si="74"/>
        <v>829.41371845679009</v>
      </c>
      <c r="P214" s="26">
        <f>$C$8*G214</f>
        <v>578.75</v>
      </c>
      <c r="Q214" s="26">
        <f>O214*E214</f>
        <v>3225.4977939986279</v>
      </c>
      <c r="R214" s="26">
        <f t="shared" si="64"/>
        <v>3225.4977939986279</v>
      </c>
      <c r="S214" s="26">
        <f t="shared" si="75"/>
        <v>628846.29361065722</v>
      </c>
      <c r="T214" s="26">
        <f t="shared" si="65"/>
        <v>0.17467966574658114</v>
      </c>
      <c r="U214" s="26">
        <f t="shared" si="66"/>
        <v>0</v>
      </c>
      <c r="V214" s="26">
        <f t="shared" si="76"/>
        <v>341371.73835729581</v>
      </c>
      <c r="W214" s="28">
        <f t="shared" si="67"/>
        <v>9.4825558737412913E-2</v>
      </c>
      <c r="X214" s="28">
        <f>O214*E214</f>
        <v>3225.4977939986279</v>
      </c>
      <c r="Y214" s="28"/>
      <c r="Z214" s="28">
        <f t="shared" si="68"/>
        <v>0</v>
      </c>
      <c r="AA214" s="28">
        <f t="shared" si="69"/>
        <v>0</v>
      </c>
      <c r="AB214" s="28">
        <f t="shared" si="69"/>
        <v>0</v>
      </c>
      <c r="AC214" s="28">
        <f t="shared" si="70"/>
        <v>0</v>
      </c>
      <c r="AD214" s="28">
        <f t="shared" si="70"/>
        <v>0</v>
      </c>
      <c r="AE214" s="28">
        <f>AD214*0.97</f>
        <v>0</v>
      </c>
      <c r="AF214" s="28">
        <f t="shared" si="77"/>
        <v>131790.80113668312</v>
      </c>
      <c r="AG214" s="26">
        <f t="shared" si="78"/>
        <v>209580.93722061269</v>
      </c>
      <c r="AH214" s="28">
        <f t="shared" si="71"/>
        <v>5.8216973579267348E-2</v>
      </c>
      <c r="AI214" s="28">
        <f t="shared" si="59"/>
        <v>5.8805023817441765E-2</v>
      </c>
    </row>
    <row r="215" spans="2:35" x14ac:dyDescent="0.25">
      <c r="B215" s="3" t="s">
        <v>47</v>
      </c>
      <c r="C215" s="3">
        <v>202</v>
      </c>
      <c r="D215" s="3">
        <v>202</v>
      </c>
      <c r="E215" s="3">
        <f t="shared" si="60"/>
        <v>4.166666666666667</v>
      </c>
      <c r="F215" s="10">
        <v>15</v>
      </c>
      <c r="G215" s="26">
        <f t="shared" si="72"/>
        <v>0.34722222222222221</v>
      </c>
      <c r="H215" s="26">
        <f t="shared" si="73"/>
        <v>1.25</v>
      </c>
      <c r="I215" s="26">
        <f>0.5*$C$5*$C$6*$C$7*E215^2</f>
        <v>6.1922048611111116</v>
      </c>
      <c r="J215" s="26">
        <f t="shared" si="61"/>
        <v>0</v>
      </c>
      <c r="K215" s="26">
        <f>0.5*$C$8*(E215)^2</f>
        <v>18085.937500000004</v>
      </c>
      <c r="L215" s="26">
        <f t="shared" si="62"/>
        <v>14023.856979745373</v>
      </c>
      <c r="M215" s="35" t="str">
        <f>IF((G215)&lt;0,"YES", "NO")</f>
        <v>NO</v>
      </c>
      <c r="N215" s="27">
        <f t="shared" si="63"/>
        <v>245.26962</v>
      </c>
      <c r="O215" s="26">
        <f t="shared" si="74"/>
        <v>974.89932486111115</v>
      </c>
      <c r="P215" s="26">
        <f>$C$8*G215</f>
        <v>723.4375</v>
      </c>
      <c r="Q215" s="26">
        <f>O215*E215</f>
        <v>4062.0805202546303</v>
      </c>
      <c r="R215" s="26">
        <f t="shared" si="64"/>
        <v>4062.0805202546303</v>
      </c>
      <c r="S215" s="26">
        <f t="shared" si="75"/>
        <v>632908.37413091189</v>
      </c>
      <c r="T215" s="26">
        <f t="shared" si="65"/>
        <v>0.17580802234933643</v>
      </c>
      <c r="U215" s="26">
        <f t="shared" si="66"/>
        <v>0</v>
      </c>
      <c r="V215" s="26">
        <f t="shared" si="76"/>
        <v>341371.73835729581</v>
      </c>
      <c r="W215" s="28">
        <f t="shared" si="67"/>
        <v>9.4825558737412913E-2</v>
      </c>
      <c r="X215" s="28">
        <f>O215*E215</f>
        <v>4062.0805202546303</v>
      </c>
      <c r="Y215" s="28"/>
      <c r="Z215" s="28">
        <f t="shared" si="68"/>
        <v>0</v>
      </c>
      <c r="AA215" s="28">
        <f t="shared" si="69"/>
        <v>0</v>
      </c>
      <c r="AB215" s="28">
        <f t="shared" si="69"/>
        <v>0</v>
      </c>
      <c r="AC215" s="28">
        <f t="shared" si="70"/>
        <v>0</v>
      </c>
      <c r="AD215" s="28">
        <f t="shared" si="70"/>
        <v>0</v>
      </c>
      <c r="AE215" s="28">
        <f>AD215*0.97</f>
        <v>0</v>
      </c>
      <c r="AF215" s="28">
        <f t="shared" si="77"/>
        <v>131790.80113668312</v>
      </c>
      <c r="AG215" s="26">
        <f t="shared" si="78"/>
        <v>209580.93722061269</v>
      </c>
      <c r="AH215" s="28">
        <f t="shared" si="71"/>
        <v>5.8216973579267348E-2</v>
      </c>
      <c r="AI215" s="28">
        <f t="shared" si="59"/>
        <v>5.8805023817441765E-2</v>
      </c>
    </row>
    <row r="216" spans="2:35" x14ac:dyDescent="0.25">
      <c r="B216" s="3" t="s">
        <v>47</v>
      </c>
      <c r="C216" s="3">
        <v>203</v>
      </c>
      <c r="D216" s="3">
        <v>203</v>
      </c>
      <c r="E216" s="3">
        <f t="shared" si="60"/>
        <v>4.583333333333333</v>
      </c>
      <c r="F216" s="10">
        <v>16.5</v>
      </c>
      <c r="G216" s="26">
        <f t="shared" si="72"/>
        <v>0.55555555555555558</v>
      </c>
      <c r="H216" s="26">
        <f t="shared" si="73"/>
        <v>2</v>
      </c>
      <c r="I216" s="26">
        <f>0.5*$C$5*$C$6*$C$7*E216^2</f>
        <v>7.492567881944443</v>
      </c>
      <c r="J216" s="26">
        <f t="shared" si="61"/>
        <v>0</v>
      </c>
      <c r="K216" s="26">
        <f>0.5*$C$8*(E216)^2</f>
        <v>21883.984375</v>
      </c>
      <c r="L216" s="26">
        <f t="shared" si="62"/>
        <v>15420.282680541088</v>
      </c>
      <c r="M216" s="35" t="str">
        <f>IF((G216)&lt;0,"YES", "NO")</f>
        <v>NO</v>
      </c>
      <c r="N216" s="27">
        <f t="shared" si="63"/>
        <v>245.26962</v>
      </c>
      <c r="O216" s="26">
        <f t="shared" si="74"/>
        <v>1410.2621878819446</v>
      </c>
      <c r="P216" s="26">
        <f>$C$8*G216</f>
        <v>1157.5</v>
      </c>
      <c r="Q216" s="26">
        <f>O216*E216</f>
        <v>6463.7016944589122</v>
      </c>
      <c r="R216" s="26">
        <f t="shared" si="64"/>
        <v>6463.7016944589122</v>
      </c>
      <c r="S216" s="26">
        <f t="shared" si="75"/>
        <v>639372.07582537085</v>
      </c>
      <c r="T216" s="26">
        <f t="shared" si="65"/>
        <v>0.17760349647861987</v>
      </c>
      <c r="U216" s="26">
        <f t="shared" si="66"/>
        <v>0</v>
      </c>
      <c r="V216" s="26">
        <f t="shared" si="76"/>
        <v>341371.73835729581</v>
      </c>
      <c r="W216" s="28">
        <f t="shared" si="67"/>
        <v>9.4825558737412913E-2</v>
      </c>
      <c r="X216" s="28">
        <f>O216*E216</f>
        <v>6463.7016944589122</v>
      </c>
      <c r="Y216" s="28"/>
      <c r="Z216" s="28">
        <f t="shared" si="68"/>
        <v>0</v>
      </c>
      <c r="AA216" s="28">
        <f t="shared" si="69"/>
        <v>0</v>
      </c>
      <c r="AB216" s="28">
        <f t="shared" si="69"/>
        <v>0</v>
      </c>
      <c r="AC216" s="28">
        <f t="shared" si="70"/>
        <v>0</v>
      </c>
      <c r="AD216" s="28">
        <f t="shared" si="70"/>
        <v>0</v>
      </c>
      <c r="AE216" s="28">
        <f>AD216*0.97</f>
        <v>0</v>
      </c>
      <c r="AF216" s="28">
        <f t="shared" si="77"/>
        <v>131790.80113668312</v>
      </c>
      <c r="AG216" s="26">
        <f t="shared" si="78"/>
        <v>209580.93722061269</v>
      </c>
      <c r="AH216" s="28">
        <f t="shared" si="71"/>
        <v>5.8216973579267348E-2</v>
      </c>
      <c r="AI216" s="28">
        <f t="shared" ref="AI216:AI279" si="79">AH216+AI215/100</f>
        <v>5.8805023817441765E-2</v>
      </c>
    </row>
    <row r="217" spans="2:35" x14ac:dyDescent="0.25">
      <c r="B217" s="3" t="s">
        <v>47</v>
      </c>
      <c r="C217" s="3">
        <v>204</v>
      </c>
      <c r="D217" s="3">
        <v>204</v>
      </c>
      <c r="E217" s="3">
        <f t="shared" si="60"/>
        <v>5.2777777777777777</v>
      </c>
      <c r="F217" s="10">
        <v>19</v>
      </c>
      <c r="G217" s="26">
        <f t="shared" si="72"/>
        <v>0.65277777777777768</v>
      </c>
      <c r="H217" s="26">
        <f t="shared" si="73"/>
        <v>2.3499999999999996</v>
      </c>
      <c r="I217" s="26">
        <f>0.5*$C$5*$C$6*$C$7*E217^2</f>
        <v>9.9350486882716034</v>
      </c>
      <c r="J217" s="26">
        <f t="shared" si="61"/>
        <v>0</v>
      </c>
      <c r="K217" s="26">
        <f>0.5*$C$8*(E217)^2</f>
        <v>29017.881944444442</v>
      </c>
      <c r="L217" s="26">
        <f t="shared" si="62"/>
        <v>20492.860776367452</v>
      </c>
      <c r="M217" s="35" t="str">
        <f>IF((G217)&lt;0,"YES", "NO")</f>
        <v>NO</v>
      </c>
      <c r="N217" s="27">
        <f t="shared" si="63"/>
        <v>245.26962</v>
      </c>
      <c r="O217" s="26">
        <f t="shared" si="74"/>
        <v>1615.2671686882713</v>
      </c>
      <c r="P217" s="26">
        <f>$C$8*G217</f>
        <v>1360.0624999999998</v>
      </c>
      <c r="Q217" s="26">
        <f>O217*E217</f>
        <v>8525.021168076988</v>
      </c>
      <c r="R217" s="26">
        <f t="shared" si="64"/>
        <v>8525.021168076988</v>
      </c>
      <c r="S217" s="26">
        <f t="shared" si="75"/>
        <v>647897.09699344786</v>
      </c>
      <c r="T217" s="26">
        <f t="shared" si="65"/>
        <v>0.17997155980864596</v>
      </c>
      <c r="U217" s="26">
        <f t="shared" si="66"/>
        <v>0</v>
      </c>
      <c r="V217" s="26">
        <f t="shared" si="76"/>
        <v>341371.73835729581</v>
      </c>
      <c r="W217" s="28">
        <f t="shared" si="67"/>
        <v>9.4825558737412913E-2</v>
      </c>
      <c r="X217" s="28">
        <f>O217*E217</f>
        <v>8525.021168076988</v>
      </c>
      <c r="Y217" s="28"/>
      <c r="Z217" s="28">
        <f t="shared" si="68"/>
        <v>0</v>
      </c>
      <c r="AA217" s="28">
        <f t="shared" si="69"/>
        <v>0</v>
      </c>
      <c r="AB217" s="28">
        <f t="shared" si="69"/>
        <v>0</v>
      </c>
      <c r="AC217" s="28">
        <f t="shared" si="70"/>
        <v>0</v>
      </c>
      <c r="AD217" s="28">
        <f t="shared" si="70"/>
        <v>0</v>
      </c>
      <c r="AE217" s="28">
        <f>AD217*0.97</f>
        <v>0</v>
      </c>
      <c r="AF217" s="28">
        <f t="shared" si="77"/>
        <v>131790.80113668312</v>
      </c>
      <c r="AG217" s="26">
        <f t="shared" si="78"/>
        <v>209580.93722061269</v>
      </c>
      <c r="AH217" s="28">
        <f t="shared" si="71"/>
        <v>5.8216973579267348E-2</v>
      </c>
      <c r="AI217" s="28">
        <f t="shared" si="79"/>
        <v>5.8805023817441765E-2</v>
      </c>
    </row>
    <row r="218" spans="2:35" x14ac:dyDescent="0.25">
      <c r="B218" s="3" t="s">
        <v>47</v>
      </c>
      <c r="C218" s="3">
        <v>205</v>
      </c>
      <c r="D218" s="3">
        <v>205</v>
      </c>
      <c r="E218" s="3">
        <f t="shared" ref="E218:E281" si="80">F218/3.6</f>
        <v>5.8888888888888884</v>
      </c>
      <c r="F218" s="10">
        <v>21.2</v>
      </c>
      <c r="G218" s="26">
        <f t="shared" si="72"/>
        <v>0.66666666666666674</v>
      </c>
      <c r="H218" s="26">
        <f t="shared" si="73"/>
        <v>2.4000000000000004</v>
      </c>
      <c r="I218" s="26">
        <f>0.5*$C$5*$C$6*$C$7*E218^2</f>
        <v>12.368998012345676</v>
      </c>
      <c r="J218" s="26">
        <f t="shared" si="61"/>
        <v>0</v>
      </c>
      <c r="K218" s="26">
        <f>0.5*$C$8*(E218)^2</f>
        <v>36126.861111111102</v>
      </c>
      <c r="L218" s="26">
        <f t="shared" si="62"/>
        <v>26429.989249482845</v>
      </c>
      <c r="M218" s="35" t="str">
        <f>IF((G218)&lt;0,"YES", "NO")</f>
        <v>NO</v>
      </c>
      <c r="N218" s="27">
        <f t="shared" si="63"/>
        <v>245.26962</v>
      </c>
      <c r="O218" s="26">
        <f t="shared" si="74"/>
        <v>1646.6386180123459</v>
      </c>
      <c r="P218" s="26">
        <f>$C$8*G218</f>
        <v>1389.0000000000002</v>
      </c>
      <c r="Q218" s="26">
        <f>O218*E218</f>
        <v>9696.8718616282586</v>
      </c>
      <c r="R218" s="26">
        <f t="shared" si="64"/>
        <v>9696.8718616282586</v>
      </c>
      <c r="S218" s="26">
        <f t="shared" si="75"/>
        <v>657593.96885507612</v>
      </c>
      <c r="T218" s="26">
        <f t="shared" si="65"/>
        <v>0.18266513748062532</v>
      </c>
      <c r="U218" s="26">
        <f t="shared" si="66"/>
        <v>0</v>
      </c>
      <c r="V218" s="26">
        <f t="shared" si="76"/>
        <v>341371.73835729581</v>
      </c>
      <c r="W218" s="28">
        <f t="shared" si="67"/>
        <v>9.4825558737412913E-2</v>
      </c>
      <c r="X218" s="28">
        <f>O218*E218</f>
        <v>9696.8718616282586</v>
      </c>
      <c r="Y218" s="28"/>
      <c r="Z218" s="28">
        <f t="shared" si="68"/>
        <v>0</v>
      </c>
      <c r="AA218" s="28">
        <f t="shared" si="69"/>
        <v>0</v>
      </c>
      <c r="AB218" s="28">
        <f t="shared" si="69"/>
        <v>0</v>
      </c>
      <c r="AC218" s="28">
        <f t="shared" si="70"/>
        <v>0</v>
      </c>
      <c r="AD218" s="28">
        <f t="shared" si="70"/>
        <v>0</v>
      </c>
      <c r="AE218" s="28">
        <f>AD218*0.97</f>
        <v>0</v>
      </c>
      <c r="AF218" s="28">
        <f t="shared" si="77"/>
        <v>131790.80113668312</v>
      </c>
      <c r="AG218" s="26">
        <f t="shared" si="78"/>
        <v>209580.93722061269</v>
      </c>
      <c r="AH218" s="28">
        <f t="shared" si="71"/>
        <v>5.8216973579267348E-2</v>
      </c>
      <c r="AI218" s="28">
        <f t="shared" si="79"/>
        <v>5.8805023817441765E-2</v>
      </c>
    </row>
    <row r="219" spans="2:35" x14ac:dyDescent="0.25">
      <c r="B219" s="3" t="s">
        <v>47</v>
      </c>
      <c r="C219" s="3">
        <v>206</v>
      </c>
      <c r="D219" s="3">
        <v>206</v>
      </c>
      <c r="E219" s="3">
        <f t="shared" si="80"/>
        <v>6.6111111111111107</v>
      </c>
      <c r="F219" s="10">
        <v>23.8</v>
      </c>
      <c r="G219" s="26">
        <f t="shared" si="72"/>
        <v>0.79166666666666652</v>
      </c>
      <c r="H219" s="26">
        <f t="shared" si="73"/>
        <v>2.8499999999999996</v>
      </c>
      <c r="I219" s="26">
        <f>0.5*$C$5*$C$6*$C$7*E219^2</f>
        <v>15.588944540123453</v>
      </c>
      <c r="J219" s="26">
        <f t="shared" si="61"/>
        <v>0</v>
      </c>
      <c r="K219" s="26">
        <f>0.5*$C$8*(E219)^2</f>
        <v>45531.548611111102</v>
      </c>
      <c r="L219" s="26">
        <f t="shared" si="62"/>
        <v>32902.36907331807</v>
      </c>
      <c r="M219" s="35" t="str">
        <f>IF((G219)&lt;0,"YES", "NO")</f>
        <v>NO</v>
      </c>
      <c r="N219" s="27">
        <f t="shared" si="63"/>
        <v>245.26962</v>
      </c>
      <c r="O219" s="26">
        <f t="shared" si="74"/>
        <v>1910.2960645401231</v>
      </c>
      <c r="P219" s="26">
        <f>$C$8*G219</f>
        <v>1649.4374999999998</v>
      </c>
      <c r="Q219" s="26">
        <f>O219*E219</f>
        <v>12629.179537793036</v>
      </c>
      <c r="R219" s="26">
        <f t="shared" si="64"/>
        <v>12629.179537793036</v>
      </c>
      <c r="S219" s="26">
        <f t="shared" si="75"/>
        <v>670223.14839286916</v>
      </c>
      <c r="T219" s="26">
        <f t="shared" si="65"/>
        <v>0.1861732457142744</v>
      </c>
      <c r="U219" s="26">
        <f t="shared" si="66"/>
        <v>0</v>
      </c>
      <c r="V219" s="26">
        <f t="shared" si="76"/>
        <v>341371.73835729581</v>
      </c>
      <c r="W219" s="28">
        <f t="shared" si="67"/>
        <v>9.4825558737412913E-2</v>
      </c>
      <c r="X219" s="28">
        <f>O219*E219</f>
        <v>12629.179537793036</v>
      </c>
      <c r="Y219" s="28"/>
      <c r="Z219" s="28">
        <f t="shared" si="68"/>
        <v>0</v>
      </c>
      <c r="AA219" s="28">
        <f t="shared" si="69"/>
        <v>0</v>
      </c>
      <c r="AB219" s="28">
        <f t="shared" si="69"/>
        <v>0</v>
      </c>
      <c r="AC219" s="28">
        <f t="shared" si="70"/>
        <v>0</v>
      </c>
      <c r="AD219" s="28">
        <f t="shared" si="70"/>
        <v>0</v>
      </c>
      <c r="AE219" s="28">
        <f>AD219*0.97</f>
        <v>0</v>
      </c>
      <c r="AF219" s="28">
        <f t="shared" si="77"/>
        <v>131790.80113668312</v>
      </c>
      <c r="AG219" s="26">
        <f t="shared" si="78"/>
        <v>209580.93722061269</v>
      </c>
      <c r="AH219" s="28">
        <f t="shared" si="71"/>
        <v>5.8216973579267348E-2</v>
      </c>
      <c r="AI219" s="28">
        <f t="shared" si="79"/>
        <v>5.8805023817441765E-2</v>
      </c>
    </row>
    <row r="220" spans="2:35" x14ac:dyDescent="0.25">
      <c r="B220" s="3" t="s">
        <v>47</v>
      </c>
      <c r="C220" s="3">
        <v>207</v>
      </c>
      <c r="D220" s="3">
        <v>207</v>
      </c>
      <c r="E220" s="3">
        <f t="shared" si="80"/>
        <v>7.4722222222222214</v>
      </c>
      <c r="F220" s="10">
        <v>26.9</v>
      </c>
      <c r="G220" s="26">
        <f t="shared" si="72"/>
        <v>0.80555555555555558</v>
      </c>
      <c r="H220" s="26">
        <f t="shared" si="73"/>
        <v>2.9000000000000004</v>
      </c>
      <c r="I220" s="26">
        <f>0.5*$C$5*$C$6*$C$7*E220^2</f>
        <v>19.914406042438266</v>
      </c>
      <c r="J220" s="26">
        <f t="shared" si="61"/>
        <v>0</v>
      </c>
      <c r="K220" s="26">
        <f>0.5*$C$8*(E220)^2</f>
        <v>58165.178819444431</v>
      </c>
      <c r="L220" s="26">
        <f t="shared" si="62"/>
        <v>43642.473874849544</v>
      </c>
      <c r="M220" s="35" t="str">
        <f>IF((G220)&lt;0,"YES", "NO")</f>
        <v>NO</v>
      </c>
      <c r="N220" s="27">
        <f t="shared" si="63"/>
        <v>245.26962</v>
      </c>
      <c r="O220" s="26">
        <f t="shared" si="74"/>
        <v>1943.5590260424383</v>
      </c>
      <c r="P220" s="26">
        <f>$C$8*G220</f>
        <v>1678.375</v>
      </c>
      <c r="Q220" s="26">
        <f>O220*E220</f>
        <v>14522.704944594885</v>
      </c>
      <c r="R220" s="26">
        <f t="shared" si="64"/>
        <v>14522.704944594885</v>
      </c>
      <c r="S220" s="26">
        <f t="shared" si="75"/>
        <v>684745.85333746404</v>
      </c>
      <c r="T220" s="26">
        <f t="shared" si="65"/>
        <v>0.19020733364837408</v>
      </c>
      <c r="U220" s="26">
        <f t="shared" si="66"/>
        <v>0</v>
      </c>
      <c r="V220" s="26">
        <f t="shared" si="76"/>
        <v>341371.73835729581</v>
      </c>
      <c r="W220" s="28">
        <f t="shared" si="67"/>
        <v>9.4825558737412913E-2</v>
      </c>
      <c r="X220" s="28">
        <f>O220*E220</f>
        <v>14522.704944594885</v>
      </c>
      <c r="Y220" s="28"/>
      <c r="Z220" s="28">
        <f t="shared" si="68"/>
        <v>0</v>
      </c>
      <c r="AA220" s="28">
        <f t="shared" si="69"/>
        <v>0</v>
      </c>
      <c r="AB220" s="28">
        <f t="shared" si="69"/>
        <v>0</v>
      </c>
      <c r="AC220" s="28">
        <f t="shared" si="70"/>
        <v>0</v>
      </c>
      <c r="AD220" s="28">
        <f t="shared" si="70"/>
        <v>0</v>
      </c>
      <c r="AE220" s="28">
        <f>AD220*0.97</f>
        <v>0</v>
      </c>
      <c r="AF220" s="28">
        <f t="shared" si="77"/>
        <v>131790.80113668312</v>
      </c>
      <c r="AG220" s="26">
        <f t="shared" si="78"/>
        <v>209580.93722061269</v>
      </c>
      <c r="AH220" s="28">
        <f t="shared" si="71"/>
        <v>5.8216973579267348E-2</v>
      </c>
      <c r="AI220" s="28">
        <f t="shared" si="79"/>
        <v>5.8805023817441765E-2</v>
      </c>
    </row>
    <row r="221" spans="2:35" x14ac:dyDescent="0.25">
      <c r="B221" s="3" t="s">
        <v>47</v>
      </c>
      <c r="C221" s="3">
        <v>208</v>
      </c>
      <c r="D221" s="3">
        <v>208</v>
      </c>
      <c r="E221" s="3">
        <f t="shared" si="80"/>
        <v>8.2222222222222232</v>
      </c>
      <c r="F221" s="10">
        <v>29.6</v>
      </c>
      <c r="G221" s="26">
        <f t="shared" si="72"/>
        <v>0.70833333333333348</v>
      </c>
      <c r="H221" s="26">
        <f t="shared" si="73"/>
        <v>2.5500000000000007</v>
      </c>
      <c r="I221" s="26">
        <f>0.5*$C$5*$C$6*$C$7*E221^2</f>
        <v>24.112720938271607</v>
      </c>
      <c r="J221" s="26">
        <f t="shared" si="61"/>
        <v>0</v>
      </c>
      <c r="K221" s="26">
        <f>0.5*$C$8*(E221)^2</f>
        <v>70427.444444444453</v>
      </c>
      <c r="L221" s="26">
        <f t="shared" si="62"/>
        <v>56078.064641174213</v>
      </c>
      <c r="M221" s="35" t="str">
        <f>IF((G221)&lt;0,"YES", "NO")</f>
        <v>NO</v>
      </c>
      <c r="N221" s="27">
        <f t="shared" si="63"/>
        <v>245.26962</v>
      </c>
      <c r="O221" s="26">
        <f t="shared" si="74"/>
        <v>1745.1948409382719</v>
      </c>
      <c r="P221" s="26">
        <f>$C$8*G221</f>
        <v>1475.8125000000002</v>
      </c>
      <c r="Q221" s="26">
        <f>O221*E221</f>
        <v>14349.379803270238</v>
      </c>
      <c r="R221" s="26">
        <f t="shared" si="64"/>
        <v>14349.379803270238</v>
      </c>
      <c r="S221" s="26">
        <f t="shared" si="75"/>
        <v>699095.23314073426</v>
      </c>
      <c r="T221" s="26">
        <f t="shared" si="65"/>
        <v>0.19419327567136688</v>
      </c>
      <c r="U221" s="26">
        <f t="shared" si="66"/>
        <v>0</v>
      </c>
      <c r="V221" s="26">
        <f t="shared" si="76"/>
        <v>341371.73835729581</v>
      </c>
      <c r="W221" s="28">
        <f t="shared" si="67"/>
        <v>9.4825558737412913E-2</v>
      </c>
      <c r="X221" s="28">
        <f>O221*E221</f>
        <v>14349.379803270238</v>
      </c>
      <c r="Y221" s="28"/>
      <c r="Z221" s="28">
        <f t="shared" si="68"/>
        <v>0</v>
      </c>
      <c r="AA221" s="28">
        <f t="shared" si="69"/>
        <v>0</v>
      </c>
      <c r="AB221" s="28">
        <f t="shared" si="69"/>
        <v>0</v>
      </c>
      <c r="AC221" s="28">
        <f t="shared" si="70"/>
        <v>0</v>
      </c>
      <c r="AD221" s="28">
        <f t="shared" si="70"/>
        <v>0</v>
      </c>
      <c r="AE221" s="28">
        <f>AD221*0.97</f>
        <v>0</v>
      </c>
      <c r="AF221" s="28">
        <f t="shared" si="77"/>
        <v>131790.80113668312</v>
      </c>
      <c r="AG221" s="26">
        <f t="shared" si="78"/>
        <v>209580.93722061269</v>
      </c>
      <c r="AH221" s="28">
        <f t="shared" si="71"/>
        <v>5.8216973579267348E-2</v>
      </c>
      <c r="AI221" s="28">
        <f t="shared" si="79"/>
        <v>5.8805023817441765E-2</v>
      </c>
    </row>
    <row r="222" spans="2:35" x14ac:dyDescent="0.25">
      <c r="B222" s="3" t="s">
        <v>47</v>
      </c>
      <c r="C222" s="3">
        <v>209</v>
      </c>
      <c r="D222" s="3">
        <v>209</v>
      </c>
      <c r="E222" s="3">
        <f t="shared" si="80"/>
        <v>8.8888888888888893</v>
      </c>
      <c r="F222" s="10">
        <v>32</v>
      </c>
      <c r="G222" s="26">
        <f t="shared" si="72"/>
        <v>0.7777777777777779</v>
      </c>
      <c r="H222" s="26">
        <f t="shared" si="73"/>
        <v>2.8000000000000007</v>
      </c>
      <c r="I222" s="26">
        <f>0.5*$C$5*$C$6*$C$7*E222^2</f>
        <v>28.181412345679014</v>
      </c>
      <c r="J222" s="26">
        <f t="shared" si="61"/>
        <v>0</v>
      </c>
      <c r="K222" s="26">
        <f>0.5*$C$8*(E222)^2</f>
        <v>82311.111111111124</v>
      </c>
      <c r="L222" s="26">
        <f t="shared" si="62"/>
        <v>65475.990823593973</v>
      </c>
      <c r="M222" s="35" t="str">
        <f>IF((G222)&lt;0,"YES", "NO")</f>
        <v>NO</v>
      </c>
      <c r="N222" s="27">
        <f t="shared" si="63"/>
        <v>245.26962</v>
      </c>
      <c r="O222" s="26">
        <f t="shared" si="74"/>
        <v>1893.9510323456793</v>
      </c>
      <c r="P222" s="26">
        <f>$C$8*G222</f>
        <v>1620.5000000000002</v>
      </c>
      <c r="Q222" s="26">
        <f>O222*E222</f>
        <v>16835.120287517151</v>
      </c>
      <c r="R222" s="26">
        <f t="shared" si="64"/>
        <v>16835.120287517151</v>
      </c>
      <c r="S222" s="26">
        <f t="shared" si="75"/>
        <v>715930.35342825146</v>
      </c>
      <c r="T222" s="26">
        <f t="shared" si="65"/>
        <v>0.19886970171459281</v>
      </c>
      <c r="U222" s="26">
        <f t="shared" si="66"/>
        <v>0</v>
      </c>
      <c r="V222" s="26">
        <f t="shared" si="76"/>
        <v>341371.73835729581</v>
      </c>
      <c r="W222" s="28">
        <f t="shared" si="67"/>
        <v>9.4825558737412913E-2</v>
      </c>
      <c r="X222" s="28">
        <f>O222*E222</f>
        <v>16835.120287517151</v>
      </c>
      <c r="Y222" s="28"/>
      <c r="Z222" s="28">
        <f t="shared" si="68"/>
        <v>0</v>
      </c>
      <c r="AA222" s="28">
        <f t="shared" si="69"/>
        <v>0</v>
      </c>
      <c r="AB222" s="28">
        <f t="shared" si="69"/>
        <v>0</v>
      </c>
      <c r="AC222" s="28">
        <f t="shared" si="70"/>
        <v>0</v>
      </c>
      <c r="AD222" s="28">
        <f t="shared" si="70"/>
        <v>0</v>
      </c>
      <c r="AE222" s="28">
        <f>AD222*0.97</f>
        <v>0</v>
      </c>
      <c r="AF222" s="28">
        <f t="shared" si="77"/>
        <v>131790.80113668312</v>
      </c>
      <c r="AG222" s="26">
        <f t="shared" si="78"/>
        <v>209580.93722061269</v>
      </c>
      <c r="AH222" s="28">
        <f t="shared" si="71"/>
        <v>5.8216973579267348E-2</v>
      </c>
      <c r="AI222" s="28">
        <f t="shared" si="79"/>
        <v>5.8805023817441765E-2</v>
      </c>
    </row>
    <row r="223" spans="2:35" x14ac:dyDescent="0.25">
      <c r="B223" s="3" t="s">
        <v>47</v>
      </c>
      <c r="C223" s="3">
        <v>210</v>
      </c>
      <c r="D223" s="3">
        <v>210</v>
      </c>
      <c r="E223" s="3">
        <f t="shared" si="80"/>
        <v>9.7777777777777786</v>
      </c>
      <c r="F223" s="10">
        <v>35.200000000000003</v>
      </c>
      <c r="G223" s="26">
        <f t="shared" si="72"/>
        <v>0.76388888888888884</v>
      </c>
      <c r="H223" s="26">
        <f t="shared" si="73"/>
        <v>2.75</v>
      </c>
      <c r="I223" s="26">
        <f>0.5*$C$5*$C$6*$C$7*E223^2</f>
        <v>34.099508938271605</v>
      </c>
      <c r="J223" s="26">
        <f t="shared" si="61"/>
        <v>0</v>
      </c>
      <c r="K223" s="26">
        <f>0.5*$C$8*(E223)^2</f>
        <v>99596.444444444453</v>
      </c>
      <c r="L223" s="26">
        <f t="shared" si="62"/>
        <v>81302.890739270239</v>
      </c>
      <c r="M223" s="35" t="str">
        <f>IF((G223)&lt;0,"YES", "NO")</f>
        <v>NO</v>
      </c>
      <c r="N223" s="27">
        <f t="shared" si="63"/>
        <v>245.26962</v>
      </c>
      <c r="O223" s="26">
        <f t="shared" si="74"/>
        <v>1870.9316289382716</v>
      </c>
      <c r="P223" s="26">
        <f>$C$8*G223</f>
        <v>1591.5625</v>
      </c>
      <c r="Q223" s="26">
        <f>O223*E223</f>
        <v>18293.553705174214</v>
      </c>
      <c r="R223" s="26">
        <f t="shared" si="64"/>
        <v>18293.553705174214</v>
      </c>
      <c r="S223" s="26">
        <f t="shared" si="75"/>
        <v>734223.9071334257</v>
      </c>
      <c r="T223" s="26">
        <f t="shared" si="65"/>
        <v>0.20395124847570872</v>
      </c>
      <c r="U223" s="26">
        <f t="shared" si="66"/>
        <v>0</v>
      </c>
      <c r="V223" s="26">
        <f t="shared" si="76"/>
        <v>341371.73835729581</v>
      </c>
      <c r="W223" s="28">
        <f t="shared" si="67"/>
        <v>9.4825558737412913E-2</v>
      </c>
      <c r="X223" s="28">
        <f>O223*E223</f>
        <v>18293.553705174214</v>
      </c>
      <c r="Y223" s="28"/>
      <c r="Z223" s="28">
        <f t="shared" si="68"/>
        <v>0</v>
      </c>
      <c r="AA223" s="28">
        <f t="shared" si="69"/>
        <v>0</v>
      </c>
      <c r="AB223" s="28">
        <f t="shared" si="69"/>
        <v>0</v>
      </c>
      <c r="AC223" s="28">
        <f t="shared" si="70"/>
        <v>0</v>
      </c>
      <c r="AD223" s="28">
        <f t="shared" si="70"/>
        <v>0</v>
      </c>
      <c r="AE223" s="28">
        <f>AD223*0.97</f>
        <v>0</v>
      </c>
      <c r="AF223" s="28">
        <f t="shared" si="77"/>
        <v>131790.80113668312</v>
      </c>
      <c r="AG223" s="26">
        <f t="shared" si="78"/>
        <v>209580.93722061269</v>
      </c>
      <c r="AH223" s="28">
        <f t="shared" si="71"/>
        <v>5.8216973579267348E-2</v>
      </c>
      <c r="AI223" s="28">
        <f t="shared" si="79"/>
        <v>5.8805023817441765E-2</v>
      </c>
    </row>
    <row r="224" spans="2:35" x14ac:dyDescent="0.25">
      <c r="B224" s="3" t="s">
        <v>47</v>
      </c>
      <c r="C224" s="3">
        <v>211</v>
      </c>
      <c r="D224" s="3">
        <v>211</v>
      </c>
      <c r="E224" s="3">
        <f t="shared" si="80"/>
        <v>10.416666666666666</v>
      </c>
      <c r="F224" s="10">
        <v>37.5</v>
      </c>
      <c r="G224" s="26">
        <f t="shared" si="72"/>
        <v>0.55555555555555558</v>
      </c>
      <c r="H224" s="26">
        <f t="shared" si="73"/>
        <v>2</v>
      </c>
      <c r="I224" s="26">
        <f>0.5*$C$5*$C$6*$C$7*E224^2</f>
        <v>38.701280381944436</v>
      </c>
      <c r="J224" s="26">
        <f t="shared" si="61"/>
        <v>0</v>
      </c>
      <c r="K224" s="26">
        <f>0.5*$C$8*(E224)^2</f>
        <v>113037.10937499999</v>
      </c>
      <c r="L224" s="26">
        <f t="shared" si="62"/>
        <v>98021.787496021396</v>
      </c>
      <c r="M224" s="35" t="str">
        <f>IF((G224)&lt;0,"YES", "NO")</f>
        <v>NO</v>
      </c>
      <c r="N224" s="27">
        <f t="shared" si="63"/>
        <v>245.26962</v>
      </c>
      <c r="O224" s="26">
        <f t="shared" si="74"/>
        <v>1441.4709003819444</v>
      </c>
      <c r="P224" s="26">
        <f>$C$8*G224</f>
        <v>1157.5</v>
      </c>
      <c r="Q224" s="26">
        <f>O224*E224</f>
        <v>15015.321878978586</v>
      </c>
      <c r="R224" s="26">
        <f t="shared" si="64"/>
        <v>15015.321878978586</v>
      </c>
      <c r="S224" s="26">
        <f t="shared" si="75"/>
        <v>749239.22901240434</v>
      </c>
      <c r="T224" s="26">
        <f t="shared" si="65"/>
        <v>0.20812217455660764</v>
      </c>
      <c r="U224" s="26">
        <f t="shared" si="66"/>
        <v>0</v>
      </c>
      <c r="V224" s="26">
        <f t="shared" si="76"/>
        <v>341371.73835729581</v>
      </c>
      <c r="W224" s="28">
        <f t="shared" si="67"/>
        <v>9.4825558737412913E-2</v>
      </c>
      <c r="X224" s="28">
        <f>O224*E224</f>
        <v>15015.321878978586</v>
      </c>
      <c r="Y224" s="28"/>
      <c r="Z224" s="28">
        <f t="shared" si="68"/>
        <v>0</v>
      </c>
      <c r="AA224" s="28">
        <f t="shared" si="69"/>
        <v>0</v>
      </c>
      <c r="AB224" s="28">
        <f t="shared" si="69"/>
        <v>0</v>
      </c>
      <c r="AC224" s="28">
        <f t="shared" si="70"/>
        <v>0</v>
      </c>
      <c r="AD224" s="28">
        <f t="shared" si="70"/>
        <v>0</v>
      </c>
      <c r="AE224" s="28">
        <f>AD224*0.97</f>
        <v>0</v>
      </c>
      <c r="AF224" s="28">
        <f t="shared" si="77"/>
        <v>131790.80113668312</v>
      </c>
      <c r="AG224" s="26">
        <f t="shared" si="78"/>
        <v>209580.93722061269</v>
      </c>
      <c r="AH224" s="28">
        <f t="shared" si="71"/>
        <v>5.8216973579267348E-2</v>
      </c>
      <c r="AI224" s="28">
        <f t="shared" si="79"/>
        <v>5.8805023817441765E-2</v>
      </c>
    </row>
    <row r="225" spans="2:35" x14ac:dyDescent="0.25">
      <c r="B225" s="3" t="s">
        <v>47</v>
      </c>
      <c r="C225" s="3">
        <v>212</v>
      </c>
      <c r="D225" s="3">
        <v>212</v>
      </c>
      <c r="E225" s="3">
        <f t="shared" si="80"/>
        <v>10.888888888888889</v>
      </c>
      <c r="F225" s="10">
        <v>39.200000000000003</v>
      </c>
      <c r="G225" s="26">
        <f t="shared" si="72"/>
        <v>0.41666666666666663</v>
      </c>
      <c r="H225" s="26">
        <f t="shared" si="73"/>
        <v>1.5</v>
      </c>
      <c r="I225" s="26">
        <f>0.5*$C$5*$C$6*$C$7*E225^2</f>
        <v>42.289731901234568</v>
      </c>
      <c r="J225" s="26">
        <f t="shared" si="61"/>
        <v>0</v>
      </c>
      <c r="K225" s="26">
        <f>0.5*$C$8*(E225)^2</f>
        <v>123518.11111111112</v>
      </c>
      <c r="L225" s="26">
        <f t="shared" si="62"/>
        <v>110933.99261263102</v>
      </c>
      <c r="M225" s="35" t="str">
        <f>IF((G225)&lt;0,"YES", "NO")</f>
        <v>NO</v>
      </c>
      <c r="N225" s="27">
        <f t="shared" si="63"/>
        <v>245.26962</v>
      </c>
      <c r="O225" s="26">
        <f t="shared" si="74"/>
        <v>1155.6843519012345</v>
      </c>
      <c r="P225" s="26">
        <f>$C$8*G225</f>
        <v>868.12499999999989</v>
      </c>
      <c r="Q225" s="26">
        <f>O225*E225</f>
        <v>12584.118498480109</v>
      </c>
      <c r="R225" s="26">
        <f t="shared" si="64"/>
        <v>12584.118498480109</v>
      </c>
      <c r="S225" s="26">
        <f t="shared" si="75"/>
        <v>761823.3475108844</v>
      </c>
      <c r="T225" s="26">
        <f t="shared" si="65"/>
        <v>0.21161776582487843</v>
      </c>
      <c r="U225" s="26">
        <f t="shared" si="66"/>
        <v>0</v>
      </c>
      <c r="V225" s="26">
        <f t="shared" si="76"/>
        <v>341371.73835729581</v>
      </c>
      <c r="W225" s="28">
        <f t="shared" si="67"/>
        <v>9.4825558737412913E-2</v>
      </c>
      <c r="X225" s="28">
        <f>O225*E225</f>
        <v>12584.118498480109</v>
      </c>
      <c r="Y225" s="28"/>
      <c r="Z225" s="28">
        <f t="shared" si="68"/>
        <v>0</v>
      </c>
      <c r="AA225" s="28">
        <f t="shared" si="69"/>
        <v>0</v>
      </c>
      <c r="AB225" s="28">
        <f t="shared" si="69"/>
        <v>0</v>
      </c>
      <c r="AC225" s="28">
        <f t="shared" si="70"/>
        <v>0</v>
      </c>
      <c r="AD225" s="28">
        <f t="shared" si="70"/>
        <v>0</v>
      </c>
      <c r="AE225" s="28">
        <f>AD225*0.97</f>
        <v>0</v>
      </c>
      <c r="AF225" s="28">
        <f t="shared" si="77"/>
        <v>131790.80113668312</v>
      </c>
      <c r="AG225" s="26">
        <f t="shared" si="78"/>
        <v>209580.93722061269</v>
      </c>
      <c r="AH225" s="28">
        <f t="shared" si="71"/>
        <v>5.8216973579267348E-2</v>
      </c>
      <c r="AI225" s="28">
        <f t="shared" si="79"/>
        <v>5.8805023817441765E-2</v>
      </c>
    </row>
    <row r="226" spans="2:35" x14ac:dyDescent="0.25">
      <c r="B226" s="3" t="s">
        <v>47</v>
      </c>
      <c r="C226" s="3">
        <v>213</v>
      </c>
      <c r="D226" s="3">
        <v>213</v>
      </c>
      <c r="E226" s="3">
        <f t="shared" si="80"/>
        <v>11.25</v>
      </c>
      <c r="F226" s="10">
        <v>40.5</v>
      </c>
      <c r="G226" s="26">
        <f t="shared" si="72"/>
        <v>0.33333333333333315</v>
      </c>
      <c r="H226" s="26">
        <f t="shared" si="73"/>
        <v>1.1999999999999993</v>
      </c>
      <c r="I226" s="26">
        <f>0.5*$C$5*$C$6*$C$7*E226^2</f>
        <v>45.141173437499994</v>
      </c>
      <c r="J226" s="26">
        <f t="shared" si="61"/>
        <v>0</v>
      </c>
      <c r="K226" s="26">
        <f>0.5*$C$8*(E226)^2</f>
        <v>131846.484375</v>
      </c>
      <c r="L226" s="26">
        <f t="shared" si="62"/>
        <v>120766.23794882813</v>
      </c>
      <c r="M226" s="35" t="str">
        <f>IF((G226)&lt;0,"YES", "NO")</f>
        <v>NO</v>
      </c>
      <c r="N226" s="27">
        <f t="shared" si="63"/>
        <v>245.26962</v>
      </c>
      <c r="O226" s="26">
        <f t="shared" si="74"/>
        <v>984.91079343749971</v>
      </c>
      <c r="P226" s="26">
        <f>$C$8*G226</f>
        <v>694.49999999999966</v>
      </c>
      <c r="Q226" s="26">
        <f>O226*E226</f>
        <v>11080.246426171872</v>
      </c>
      <c r="R226" s="26">
        <f t="shared" si="64"/>
        <v>11080.246426171872</v>
      </c>
      <c r="S226" s="26">
        <f t="shared" si="75"/>
        <v>772903.59393705626</v>
      </c>
      <c r="T226" s="26">
        <f t="shared" si="65"/>
        <v>0.21469561451664759</v>
      </c>
      <c r="U226" s="26">
        <f t="shared" si="66"/>
        <v>0</v>
      </c>
      <c r="V226" s="26">
        <f t="shared" si="76"/>
        <v>341371.73835729581</v>
      </c>
      <c r="W226" s="28">
        <f t="shared" si="67"/>
        <v>9.4825558737412913E-2</v>
      </c>
      <c r="X226" s="28">
        <f>O226*E226</f>
        <v>11080.246426171872</v>
      </c>
      <c r="Y226" s="28"/>
      <c r="Z226" s="28">
        <f t="shared" si="68"/>
        <v>0</v>
      </c>
      <c r="AA226" s="28">
        <f t="shared" si="69"/>
        <v>0</v>
      </c>
      <c r="AB226" s="28">
        <f t="shared" si="69"/>
        <v>0</v>
      </c>
      <c r="AC226" s="28">
        <f t="shared" si="70"/>
        <v>0</v>
      </c>
      <c r="AD226" s="28">
        <f t="shared" si="70"/>
        <v>0</v>
      </c>
      <c r="AE226" s="28">
        <f>AD226*0.97</f>
        <v>0</v>
      </c>
      <c r="AF226" s="28">
        <f t="shared" si="77"/>
        <v>131790.80113668312</v>
      </c>
      <c r="AG226" s="26">
        <f t="shared" si="78"/>
        <v>209580.93722061269</v>
      </c>
      <c r="AH226" s="28">
        <f t="shared" si="71"/>
        <v>5.8216973579267348E-2</v>
      </c>
      <c r="AI226" s="28">
        <f t="shared" si="79"/>
        <v>5.8805023817441765E-2</v>
      </c>
    </row>
    <row r="227" spans="2:35" x14ac:dyDescent="0.25">
      <c r="B227" s="3" t="s">
        <v>47</v>
      </c>
      <c r="C227" s="3">
        <v>214</v>
      </c>
      <c r="D227" s="3">
        <v>214</v>
      </c>
      <c r="E227" s="3">
        <f t="shared" si="80"/>
        <v>11.555555555555555</v>
      </c>
      <c r="F227" s="10">
        <v>41.6</v>
      </c>
      <c r="G227" s="26">
        <f t="shared" si="72"/>
        <v>0.36111111111111133</v>
      </c>
      <c r="H227" s="26">
        <f t="shared" si="73"/>
        <v>1.3000000000000007</v>
      </c>
      <c r="I227" s="26">
        <f>0.5*$C$5*$C$6*$C$7*E227^2</f>
        <v>47.626586864197527</v>
      </c>
      <c r="J227" s="26">
        <f t="shared" si="61"/>
        <v>0</v>
      </c>
      <c r="K227" s="26">
        <f>0.5*$C$8*(E227)^2</f>
        <v>139105.77777777778</v>
      </c>
      <c r="L227" s="26">
        <f t="shared" si="62"/>
        <v>127027.08827623594</v>
      </c>
      <c r="M227" s="35" t="str">
        <f>IF((G227)&lt;0,"YES", "NO")</f>
        <v>NO</v>
      </c>
      <c r="N227" s="27">
        <f t="shared" si="63"/>
        <v>245.26962</v>
      </c>
      <c r="O227" s="26">
        <f t="shared" si="74"/>
        <v>1045.2712068641981</v>
      </c>
      <c r="P227" s="26">
        <f>$C$8*G227</f>
        <v>752.37500000000045</v>
      </c>
      <c r="Q227" s="26">
        <f>O227*E227</f>
        <v>12078.689501541845</v>
      </c>
      <c r="R227" s="26">
        <f t="shared" si="64"/>
        <v>12078.689501541845</v>
      </c>
      <c r="S227" s="26">
        <f t="shared" si="75"/>
        <v>784982.28343859816</v>
      </c>
      <c r="T227" s="26">
        <f t="shared" si="65"/>
        <v>0.2180508087290069</v>
      </c>
      <c r="U227" s="26">
        <f t="shared" si="66"/>
        <v>0</v>
      </c>
      <c r="V227" s="26">
        <f t="shared" si="76"/>
        <v>341371.73835729581</v>
      </c>
      <c r="W227" s="28">
        <f t="shared" si="67"/>
        <v>9.4825558737412913E-2</v>
      </c>
      <c r="X227" s="28">
        <f>O227*E227</f>
        <v>12078.689501541845</v>
      </c>
      <c r="Y227" s="28"/>
      <c r="Z227" s="28">
        <f t="shared" si="68"/>
        <v>0</v>
      </c>
      <c r="AA227" s="28">
        <f t="shared" si="69"/>
        <v>0</v>
      </c>
      <c r="AB227" s="28">
        <f t="shared" si="69"/>
        <v>0</v>
      </c>
      <c r="AC227" s="28">
        <f t="shared" si="70"/>
        <v>0</v>
      </c>
      <c r="AD227" s="28">
        <f t="shared" si="70"/>
        <v>0</v>
      </c>
      <c r="AE227" s="28">
        <f>AD227*0.97</f>
        <v>0</v>
      </c>
      <c r="AF227" s="28">
        <f t="shared" si="77"/>
        <v>131790.80113668312</v>
      </c>
      <c r="AG227" s="26">
        <f t="shared" si="78"/>
        <v>209580.93722061269</v>
      </c>
      <c r="AH227" s="28">
        <f t="shared" si="71"/>
        <v>5.8216973579267348E-2</v>
      </c>
      <c r="AI227" s="28">
        <f t="shared" si="79"/>
        <v>5.8805023817441765E-2</v>
      </c>
    </row>
    <row r="228" spans="2:35" x14ac:dyDescent="0.25">
      <c r="B228" s="3" t="s">
        <v>47</v>
      </c>
      <c r="C228" s="3">
        <v>215</v>
      </c>
      <c r="D228" s="3">
        <v>215</v>
      </c>
      <c r="E228" s="3">
        <f t="shared" si="80"/>
        <v>11.972222222222223</v>
      </c>
      <c r="F228" s="10">
        <v>43.1</v>
      </c>
      <c r="G228" s="26">
        <f t="shared" si="72"/>
        <v>0.47222222222222199</v>
      </c>
      <c r="H228" s="26">
        <f t="shared" si="73"/>
        <v>1.6999999999999993</v>
      </c>
      <c r="I228" s="26">
        <f>0.5*$C$5*$C$6*$C$7*E228^2</f>
        <v>51.12311854243827</v>
      </c>
      <c r="J228" s="26">
        <f t="shared" si="61"/>
        <v>0</v>
      </c>
      <c r="K228" s="26">
        <f>0.5*$C$8*(E228)^2</f>
        <v>149318.30381944447</v>
      </c>
      <c r="L228" s="26">
        <f t="shared" si="62"/>
        <v>133990.6539496725</v>
      </c>
      <c r="M228" s="35" t="str">
        <f>IF((G228)&lt;0,"YES", "NO")</f>
        <v>NO</v>
      </c>
      <c r="N228" s="27">
        <f t="shared" si="63"/>
        <v>245.26962</v>
      </c>
      <c r="O228" s="26">
        <f t="shared" si="74"/>
        <v>1280.2677385424379</v>
      </c>
      <c r="P228" s="26">
        <f>$C$8*G228</f>
        <v>983.87499999999955</v>
      </c>
      <c r="Q228" s="26">
        <f>O228*E228</f>
        <v>15327.649869771965</v>
      </c>
      <c r="R228" s="26">
        <f t="shared" si="64"/>
        <v>15327.649869771965</v>
      </c>
      <c r="S228" s="26">
        <f t="shared" si="75"/>
        <v>800309.93330837018</v>
      </c>
      <c r="T228" s="26">
        <f t="shared" si="65"/>
        <v>0.22230849265453245</v>
      </c>
      <c r="U228" s="26">
        <f t="shared" si="66"/>
        <v>0</v>
      </c>
      <c r="V228" s="26">
        <f t="shared" si="76"/>
        <v>341371.73835729581</v>
      </c>
      <c r="W228" s="28">
        <f t="shared" si="67"/>
        <v>9.4825558737412913E-2</v>
      </c>
      <c r="X228" s="28">
        <f>O228*E228</f>
        <v>15327.649869771965</v>
      </c>
      <c r="Y228" s="28"/>
      <c r="Z228" s="28">
        <f t="shared" si="68"/>
        <v>0</v>
      </c>
      <c r="AA228" s="28">
        <f t="shared" si="69"/>
        <v>0</v>
      </c>
      <c r="AB228" s="28">
        <f t="shared" si="69"/>
        <v>0</v>
      </c>
      <c r="AC228" s="28">
        <f t="shared" si="70"/>
        <v>0</v>
      </c>
      <c r="AD228" s="28">
        <f t="shared" si="70"/>
        <v>0</v>
      </c>
      <c r="AE228" s="28">
        <f>AD228*0.97</f>
        <v>0</v>
      </c>
      <c r="AF228" s="28">
        <f t="shared" si="77"/>
        <v>131790.80113668312</v>
      </c>
      <c r="AG228" s="26">
        <f t="shared" si="78"/>
        <v>209580.93722061269</v>
      </c>
      <c r="AH228" s="28">
        <f t="shared" si="71"/>
        <v>5.8216973579267348E-2</v>
      </c>
      <c r="AI228" s="28">
        <f t="shared" si="79"/>
        <v>5.8805023817441765E-2</v>
      </c>
    </row>
    <row r="229" spans="2:35" x14ac:dyDescent="0.25">
      <c r="B229" s="3" t="s">
        <v>47</v>
      </c>
      <c r="C229" s="3">
        <v>216</v>
      </c>
      <c r="D229" s="3">
        <v>216</v>
      </c>
      <c r="E229" s="3">
        <f t="shared" si="80"/>
        <v>12.5</v>
      </c>
      <c r="F229" s="10">
        <v>45</v>
      </c>
      <c r="G229" s="26">
        <f t="shared" si="72"/>
        <v>0.55555555555555558</v>
      </c>
      <c r="H229" s="26">
        <f t="shared" si="73"/>
        <v>2</v>
      </c>
      <c r="I229" s="26">
        <f>0.5*$C$5*$C$6*$C$7*E229^2</f>
        <v>55.729843749999993</v>
      </c>
      <c r="J229" s="26">
        <f t="shared" si="61"/>
        <v>0</v>
      </c>
      <c r="K229" s="26">
        <f>0.5*$C$8*(E229)^2</f>
        <v>162773.4375</v>
      </c>
      <c r="L229" s="26">
        <f t="shared" si="62"/>
        <v>144542.19420312499</v>
      </c>
      <c r="M229" s="35" t="str">
        <f>IF((G229)&lt;0,"YES", "NO")</f>
        <v>NO</v>
      </c>
      <c r="N229" s="27">
        <f t="shared" si="63"/>
        <v>245.26962</v>
      </c>
      <c r="O229" s="26">
        <f t="shared" si="74"/>
        <v>1458.4994637499999</v>
      </c>
      <c r="P229" s="26">
        <f>$C$8*G229</f>
        <v>1157.5</v>
      </c>
      <c r="Q229" s="26">
        <f>O229*E229</f>
        <v>18231.243296875</v>
      </c>
      <c r="R229" s="26">
        <f t="shared" si="64"/>
        <v>18231.243296875</v>
      </c>
      <c r="S229" s="26">
        <f t="shared" si="75"/>
        <v>818541.17660524521</v>
      </c>
      <c r="T229" s="26">
        <f t="shared" si="65"/>
        <v>0.22737273095505178</v>
      </c>
      <c r="U229" s="26">
        <f t="shared" si="66"/>
        <v>0</v>
      </c>
      <c r="V229" s="26">
        <f t="shared" si="76"/>
        <v>341371.73835729581</v>
      </c>
      <c r="W229" s="28">
        <f t="shared" si="67"/>
        <v>9.4825558737412913E-2</v>
      </c>
      <c r="X229" s="28">
        <f>O229*E229</f>
        <v>18231.243296875</v>
      </c>
      <c r="Y229" s="28"/>
      <c r="Z229" s="28">
        <f t="shared" si="68"/>
        <v>0</v>
      </c>
      <c r="AA229" s="28">
        <f t="shared" si="69"/>
        <v>0</v>
      </c>
      <c r="AB229" s="28">
        <f t="shared" si="69"/>
        <v>0</v>
      </c>
      <c r="AC229" s="28">
        <f t="shared" si="70"/>
        <v>0</v>
      </c>
      <c r="AD229" s="28">
        <f t="shared" si="70"/>
        <v>0</v>
      </c>
      <c r="AE229" s="28">
        <f>AD229*0.97</f>
        <v>0</v>
      </c>
      <c r="AF229" s="28">
        <f t="shared" si="77"/>
        <v>131790.80113668312</v>
      </c>
      <c r="AG229" s="26">
        <f t="shared" si="78"/>
        <v>209580.93722061269</v>
      </c>
      <c r="AH229" s="28">
        <f t="shared" si="71"/>
        <v>5.8216973579267348E-2</v>
      </c>
      <c r="AI229" s="28">
        <f t="shared" si="79"/>
        <v>5.8805023817441765E-2</v>
      </c>
    </row>
    <row r="230" spans="2:35" x14ac:dyDescent="0.25">
      <c r="B230" s="3" t="s">
        <v>47</v>
      </c>
      <c r="C230" s="3">
        <v>217</v>
      </c>
      <c r="D230" s="3">
        <v>217</v>
      </c>
      <c r="E230" s="3">
        <f t="shared" si="80"/>
        <v>13.083333333333334</v>
      </c>
      <c r="F230" s="10">
        <v>47.1</v>
      </c>
      <c r="G230" s="26">
        <f t="shared" si="72"/>
        <v>0.55555555555555558</v>
      </c>
      <c r="H230" s="26">
        <f t="shared" si="73"/>
        <v>2</v>
      </c>
      <c r="I230" s="26">
        <f>0.5*$C$5*$C$6*$C$7*E230^2</f>
        <v>61.052663048611109</v>
      </c>
      <c r="J230" s="26">
        <f t="shared" si="61"/>
        <v>0</v>
      </c>
      <c r="K230" s="26">
        <f>0.5*$C$8*(E230)^2</f>
        <v>178320.109375</v>
      </c>
      <c r="L230" s="26">
        <f t="shared" si="62"/>
        <v>159168.43450511401</v>
      </c>
      <c r="M230" s="35" t="str">
        <f>IF((G230)&lt;0,"YES", "NO")</f>
        <v>NO</v>
      </c>
      <c r="N230" s="27">
        <f t="shared" si="63"/>
        <v>245.26962</v>
      </c>
      <c r="O230" s="26">
        <f t="shared" si="74"/>
        <v>1463.8222830486111</v>
      </c>
      <c r="P230" s="26">
        <f>$C$8*G230</f>
        <v>1157.5</v>
      </c>
      <c r="Q230" s="26">
        <f>O230*E230</f>
        <v>19151.674869885996</v>
      </c>
      <c r="R230" s="26">
        <f t="shared" si="64"/>
        <v>19151.674869885996</v>
      </c>
      <c r="S230" s="26">
        <f t="shared" si="75"/>
        <v>837692.85147513123</v>
      </c>
      <c r="T230" s="26">
        <f t="shared" si="65"/>
        <v>0.23269264489705899</v>
      </c>
      <c r="U230" s="26">
        <f t="shared" si="66"/>
        <v>0</v>
      </c>
      <c r="V230" s="26">
        <f t="shared" si="76"/>
        <v>341371.73835729581</v>
      </c>
      <c r="W230" s="28">
        <f t="shared" si="67"/>
        <v>9.4825558737412913E-2</v>
      </c>
      <c r="X230" s="28">
        <f>O230*E230</f>
        <v>19151.674869885996</v>
      </c>
      <c r="Y230" s="28"/>
      <c r="Z230" s="28">
        <f t="shared" si="68"/>
        <v>0</v>
      </c>
      <c r="AA230" s="28">
        <f t="shared" si="69"/>
        <v>0</v>
      </c>
      <c r="AB230" s="28">
        <f t="shared" si="69"/>
        <v>0</v>
      </c>
      <c r="AC230" s="28">
        <f t="shared" si="70"/>
        <v>0</v>
      </c>
      <c r="AD230" s="28">
        <f t="shared" si="70"/>
        <v>0</v>
      </c>
      <c r="AE230" s="28">
        <f>AD230*0.97</f>
        <v>0</v>
      </c>
      <c r="AF230" s="28">
        <f t="shared" si="77"/>
        <v>131790.80113668312</v>
      </c>
      <c r="AG230" s="26">
        <f t="shared" si="78"/>
        <v>209580.93722061269</v>
      </c>
      <c r="AH230" s="28">
        <f t="shared" si="71"/>
        <v>5.8216973579267348E-2</v>
      </c>
      <c r="AI230" s="28">
        <f t="shared" si="79"/>
        <v>5.8805023817441765E-2</v>
      </c>
    </row>
    <row r="231" spans="2:35" x14ac:dyDescent="0.25">
      <c r="B231" s="3" t="s">
        <v>47</v>
      </c>
      <c r="C231" s="3">
        <v>218</v>
      </c>
      <c r="D231" s="3">
        <v>218</v>
      </c>
      <c r="E231" s="3">
        <f t="shared" si="80"/>
        <v>13.611111111111111</v>
      </c>
      <c r="F231" s="10">
        <v>49</v>
      </c>
      <c r="G231" s="26">
        <f t="shared" si="72"/>
        <v>0.4861111111111111</v>
      </c>
      <c r="H231" s="26">
        <f t="shared" si="73"/>
        <v>1.75</v>
      </c>
      <c r="I231" s="26">
        <f>0.5*$C$5*$C$6*$C$7*E231^2</f>
        <v>66.077706095679005</v>
      </c>
      <c r="J231" s="26">
        <f t="shared" si="61"/>
        <v>0</v>
      </c>
      <c r="K231" s="26">
        <f>0.5*$C$8*(E231)^2</f>
        <v>192997.04861111109</v>
      </c>
      <c r="L231" s="26">
        <f t="shared" si="62"/>
        <v>174973.76208925323</v>
      </c>
      <c r="M231" s="35" t="str">
        <f>IF((G231)&lt;0,"YES", "NO")</f>
        <v>NO</v>
      </c>
      <c r="N231" s="27">
        <f t="shared" si="63"/>
        <v>245.26962</v>
      </c>
      <c r="O231" s="26">
        <f t="shared" si="74"/>
        <v>1324.1598260956789</v>
      </c>
      <c r="P231" s="26">
        <f>$C$8*G231</f>
        <v>1012.8125</v>
      </c>
      <c r="Q231" s="26">
        <f>O231*E231</f>
        <v>18023.286521857852</v>
      </c>
      <c r="R231" s="26">
        <f t="shared" si="64"/>
        <v>18023.286521857852</v>
      </c>
      <c r="S231" s="26">
        <f t="shared" si="75"/>
        <v>855716.13799698907</v>
      </c>
      <c r="T231" s="26">
        <f t="shared" si="65"/>
        <v>0.23769911738052762</v>
      </c>
      <c r="U231" s="26">
        <f t="shared" si="66"/>
        <v>0</v>
      </c>
      <c r="V231" s="26">
        <f t="shared" si="76"/>
        <v>341371.73835729581</v>
      </c>
      <c r="W231" s="28">
        <f t="shared" si="67"/>
        <v>9.4825558737412913E-2</v>
      </c>
      <c r="X231" s="28">
        <f>O231*E231</f>
        <v>18023.286521857852</v>
      </c>
      <c r="Y231" s="28"/>
      <c r="Z231" s="28">
        <f t="shared" si="68"/>
        <v>0</v>
      </c>
      <c r="AA231" s="28">
        <f t="shared" si="69"/>
        <v>0</v>
      </c>
      <c r="AB231" s="28">
        <f t="shared" si="69"/>
        <v>0</v>
      </c>
      <c r="AC231" s="28">
        <f t="shared" si="70"/>
        <v>0</v>
      </c>
      <c r="AD231" s="28">
        <f t="shared" si="70"/>
        <v>0</v>
      </c>
      <c r="AE231" s="28">
        <f>AD231*0.97</f>
        <v>0</v>
      </c>
      <c r="AF231" s="28">
        <f t="shared" si="77"/>
        <v>131790.80113668312</v>
      </c>
      <c r="AG231" s="26">
        <f t="shared" si="78"/>
        <v>209580.93722061269</v>
      </c>
      <c r="AH231" s="28">
        <f t="shared" si="71"/>
        <v>5.8216973579267348E-2</v>
      </c>
      <c r="AI231" s="28">
        <f t="shared" si="79"/>
        <v>5.8805023817441765E-2</v>
      </c>
    </row>
    <row r="232" spans="2:35" x14ac:dyDescent="0.25">
      <c r="B232" s="3" t="s">
        <v>47</v>
      </c>
      <c r="C232" s="3">
        <v>219</v>
      </c>
      <c r="D232" s="3">
        <v>219</v>
      </c>
      <c r="E232" s="3">
        <f t="shared" si="80"/>
        <v>14.055555555555555</v>
      </c>
      <c r="F232" s="10">
        <v>50.6</v>
      </c>
      <c r="G232" s="26">
        <f t="shared" si="72"/>
        <v>0.38888888888888851</v>
      </c>
      <c r="H232" s="26">
        <f t="shared" si="73"/>
        <v>1.3999999999999986</v>
      </c>
      <c r="I232" s="26">
        <f>0.5*$C$5*$C$6*$C$7*E232^2</f>
        <v>70.463438391975302</v>
      </c>
      <c r="J232" s="26">
        <f t="shared" si="61"/>
        <v>0</v>
      </c>
      <c r="K232" s="26">
        <f>0.5*$C$8*(E232)^2</f>
        <v>205806.71527777778</v>
      </c>
      <c r="L232" s="26">
        <f t="shared" si="62"/>
        <v>189980.39784593502</v>
      </c>
      <c r="M232" s="35" t="str">
        <f>IF((G232)&lt;0,"YES", "NO")</f>
        <v>NO</v>
      </c>
      <c r="N232" s="27">
        <f t="shared" si="63"/>
        <v>245.26962</v>
      </c>
      <c r="O232" s="26">
        <f t="shared" si="74"/>
        <v>1125.9830583919745</v>
      </c>
      <c r="P232" s="26">
        <f>$C$8*G232</f>
        <v>810.2499999999992</v>
      </c>
      <c r="Q232" s="26">
        <f>O232*E232</f>
        <v>15826.317431842752</v>
      </c>
      <c r="R232" s="26">
        <f t="shared" si="64"/>
        <v>15826.317431842752</v>
      </c>
      <c r="S232" s="26">
        <f t="shared" si="75"/>
        <v>871542.45542883186</v>
      </c>
      <c r="T232" s="26">
        <f t="shared" si="65"/>
        <v>0.24209532018411004</v>
      </c>
      <c r="U232" s="26">
        <f t="shared" si="66"/>
        <v>0</v>
      </c>
      <c r="V232" s="26">
        <f t="shared" si="76"/>
        <v>341371.73835729581</v>
      </c>
      <c r="W232" s="28">
        <f t="shared" si="67"/>
        <v>9.4825558737412913E-2</v>
      </c>
      <c r="X232" s="28">
        <f>O232*E232</f>
        <v>15826.317431842752</v>
      </c>
      <c r="Y232" s="28"/>
      <c r="Z232" s="28">
        <f t="shared" si="68"/>
        <v>0</v>
      </c>
      <c r="AA232" s="28">
        <f t="shared" si="69"/>
        <v>0</v>
      </c>
      <c r="AB232" s="28">
        <f t="shared" si="69"/>
        <v>0</v>
      </c>
      <c r="AC232" s="28">
        <f t="shared" si="70"/>
        <v>0</v>
      </c>
      <c r="AD232" s="28">
        <f t="shared" si="70"/>
        <v>0</v>
      </c>
      <c r="AE232" s="28">
        <f>AD232*0.97</f>
        <v>0</v>
      </c>
      <c r="AF232" s="28">
        <f t="shared" si="77"/>
        <v>131790.80113668312</v>
      </c>
      <c r="AG232" s="26">
        <f t="shared" si="78"/>
        <v>209580.93722061269</v>
      </c>
      <c r="AH232" s="28">
        <f t="shared" si="71"/>
        <v>5.8216973579267348E-2</v>
      </c>
      <c r="AI232" s="28">
        <f t="shared" si="79"/>
        <v>5.8805023817441765E-2</v>
      </c>
    </row>
    <row r="233" spans="2:35" x14ac:dyDescent="0.25">
      <c r="B233" s="3" t="s">
        <v>47</v>
      </c>
      <c r="C233" s="3">
        <v>220</v>
      </c>
      <c r="D233" s="3">
        <v>220</v>
      </c>
      <c r="E233" s="3">
        <f t="shared" si="80"/>
        <v>14.388888888888888</v>
      </c>
      <c r="F233" s="10">
        <v>51.8</v>
      </c>
      <c r="G233" s="26">
        <f t="shared" si="72"/>
        <v>0.29166666666666685</v>
      </c>
      <c r="H233" s="26">
        <f t="shared" si="73"/>
        <v>1.0500000000000007</v>
      </c>
      <c r="I233" s="26">
        <f>0.5*$C$5*$C$6*$C$7*E233^2</f>
        <v>73.845207873456758</v>
      </c>
      <c r="J233" s="26">
        <f t="shared" si="61"/>
        <v>0</v>
      </c>
      <c r="K233" s="26">
        <f>0.5*$C$8*(E233)^2</f>
        <v>215684.04861111107</v>
      </c>
      <c r="L233" s="26">
        <f t="shared" si="62"/>
        <v>202348.39289337632</v>
      </c>
      <c r="M233" s="35" t="str">
        <f>IF((G233)&lt;0,"YES", "NO")</f>
        <v>NO</v>
      </c>
      <c r="N233" s="27">
        <f t="shared" si="63"/>
        <v>245.26962</v>
      </c>
      <c r="O233" s="26">
        <f t="shared" si="74"/>
        <v>926.8023278734571</v>
      </c>
      <c r="P233" s="26">
        <f>$C$8*G233</f>
        <v>607.68750000000034</v>
      </c>
      <c r="Q233" s="26">
        <f>O233*E233</f>
        <v>13335.655717734742</v>
      </c>
      <c r="R233" s="26">
        <f t="shared" si="64"/>
        <v>13335.655717734742</v>
      </c>
      <c r="S233" s="26">
        <f t="shared" si="75"/>
        <v>884878.11114656657</v>
      </c>
      <c r="T233" s="26">
        <f t="shared" si="65"/>
        <v>0.24579967195807095</v>
      </c>
      <c r="U233" s="26">
        <f t="shared" si="66"/>
        <v>0</v>
      </c>
      <c r="V233" s="26">
        <f t="shared" si="76"/>
        <v>341371.73835729581</v>
      </c>
      <c r="W233" s="28">
        <f t="shared" si="67"/>
        <v>9.4825558737412913E-2</v>
      </c>
      <c r="X233" s="28">
        <f>O233*E233</f>
        <v>13335.655717734742</v>
      </c>
      <c r="Y233" s="28"/>
      <c r="Z233" s="28">
        <f t="shared" si="68"/>
        <v>0</v>
      </c>
      <c r="AA233" s="28">
        <f t="shared" si="69"/>
        <v>0</v>
      </c>
      <c r="AB233" s="28">
        <f t="shared" si="69"/>
        <v>0</v>
      </c>
      <c r="AC233" s="28">
        <f t="shared" si="70"/>
        <v>0</v>
      </c>
      <c r="AD233" s="28">
        <f t="shared" si="70"/>
        <v>0</v>
      </c>
      <c r="AE233" s="28">
        <f>AD233*0.97</f>
        <v>0</v>
      </c>
      <c r="AF233" s="28">
        <f t="shared" si="77"/>
        <v>131790.80113668312</v>
      </c>
      <c r="AG233" s="26">
        <f t="shared" si="78"/>
        <v>209580.93722061269</v>
      </c>
      <c r="AH233" s="28">
        <f t="shared" si="71"/>
        <v>5.8216973579267348E-2</v>
      </c>
      <c r="AI233" s="28">
        <f t="shared" si="79"/>
        <v>5.8805023817441765E-2</v>
      </c>
    </row>
    <row r="234" spans="2:35" x14ac:dyDescent="0.25">
      <c r="B234" s="3" t="s">
        <v>47</v>
      </c>
      <c r="C234" s="3">
        <v>221</v>
      </c>
      <c r="D234" s="3">
        <v>221</v>
      </c>
      <c r="E234" s="3">
        <f t="shared" si="80"/>
        <v>14.638888888888889</v>
      </c>
      <c r="F234" s="10">
        <v>52.7</v>
      </c>
      <c r="G234" s="26">
        <f t="shared" si="72"/>
        <v>0.18055555555555614</v>
      </c>
      <c r="H234" s="26">
        <f t="shared" si="73"/>
        <v>0.65000000000000213</v>
      </c>
      <c r="I234" s="26">
        <f>0.5*$C$5*$C$6*$C$7*E234^2</f>
        <v>76.433549505401231</v>
      </c>
      <c r="J234" s="26">
        <f t="shared" si="61"/>
        <v>0</v>
      </c>
      <c r="K234" s="26">
        <f>0.5*$C$8*(E234)^2</f>
        <v>223243.97048611112</v>
      </c>
      <c r="L234" s="26">
        <f t="shared" si="62"/>
        <v>213027.62651862926</v>
      </c>
      <c r="M234" s="35" t="str">
        <f>IF((G234)&lt;0,"YES", "NO")</f>
        <v>NO</v>
      </c>
      <c r="N234" s="27">
        <f t="shared" si="63"/>
        <v>245.26962</v>
      </c>
      <c r="O234" s="26">
        <f t="shared" si="74"/>
        <v>697.89066950540246</v>
      </c>
      <c r="P234" s="26">
        <f>$C$8*G234</f>
        <v>376.18750000000119</v>
      </c>
      <c r="Q234" s="26">
        <f>O234*E234</f>
        <v>10216.343967481864</v>
      </c>
      <c r="R234" s="26">
        <f t="shared" si="64"/>
        <v>10216.343967481864</v>
      </c>
      <c r="S234" s="26">
        <f t="shared" si="75"/>
        <v>895094.45511404844</v>
      </c>
      <c r="T234" s="26">
        <f t="shared" si="65"/>
        <v>0.24863754755267015</v>
      </c>
      <c r="U234" s="26">
        <f t="shared" si="66"/>
        <v>0</v>
      </c>
      <c r="V234" s="26">
        <f t="shared" si="76"/>
        <v>341371.73835729581</v>
      </c>
      <c r="W234" s="28">
        <f t="shared" si="67"/>
        <v>9.4825558737412913E-2</v>
      </c>
      <c r="X234" s="28">
        <f>O234*E234</f>
        <v>10216.343967481864</v>
      </c>
      <c r="Y234" s="28"/>
      <c r="Z234" s="28">
        <f t="shared" si="68"/>
        <v>0</v>
      </c>
      <c r="AA234" s="28">
        <f t="shared" si="69"/>
        <v>0</v>
      </c>
      <c r="AB234" s="28">
        <f t="shared" si="69"/>
        <v>0</v>
      </c>
      <c r="AC234" s="28">
        <f t="shared" si="70"/>
        <v>0</v>
      </c>
      <c r="AD234" s="28">
        <f t="shared" si="70"/>
        <v>0</v>
      </c>
      <c r="AE234" s="28">
        <f>AD234*0.97</f>
        <v>0</v>
      </c>
      <c r="AF234" s="28">
        <f t="shared" si="77"/>
        <v>131790.80113668312</v>
      </c>
      <c r="AG234" s="26">
        <f t="shared" si="78"/>
        <v>209580.93722061269</v>
      </c>
      <c r="AH234" s="28">
        <f t="shared" si="71"/>
        <v>5.8216973579267348E-2</v>
      </c>
      <c r="AI234" s="28">
        <f t="shared" si="79"/>
        <v>5.8805023817441765E-2</v>
      </c>
    </row>
    <row r="235" spans="2:35" x14ac:dyDescent="0.25">
      <c r="B235" s="3" t="s">
        <v>47</v>
      </c>
      <c r="C235" s="3">
        <v>222</v>
      </c>
      <c r="D235" s="3">
        <v>222</v>
      </c>
      <c r="E235" s="3">
        <f t="shared" si="80"/>
        <v>14.75</v>
      </c>
      <c r="F235" s="10">
        <v>53.1</v>
      </c>
      <c r="G235" s="26">
        <f t="shared" si="72"/>
        <v>0.11111111111111072</v>
      </c>
      <c r="H235" s="26">
        <f t="shared" si="73"/>
        <v>0.39999999999999858</v>
      </c>
      <c r="I235" s="26">
        <f>0.5*$C$5*$C$6*$C$7*E235^2</f>
        <v>77.598234437499997</v>
      </c>
      <c r="J235" s="26">
        <f t="shared" si="61"/>
        <v>0</v>
      </c>
      <c r="K235" s="26">
        <f>0.5*$C$8*(E235)^2</f>
        <v>226645.734375</v>
      </c>
      <c r="L235" s="26">
        <f t="shared" si="62"/>
        <v>218468.80852204689</v>
      </c>
      <c r="M235" s="35" t="str">
        <f>IF((G235)&lt;0,"YES", "NO")</f>
        <v>NO</v>
      </c>
      <c r="N235" s="27">
        <f t="shared" si="63"/>
        <v>245.26962</v>
      </c>
      <c r="O235" s="26">
        <f t="shared" si="74"/>
        <v>554.3678544374992</v>
      </c>
      <c r="P235" s="26">
        <f>$C$8*G235</f>
        <v>231.49999999999918</v>
      </c>
      <c r="Q235" s="26">
        <f>O235*E235</f>
        <v>8176.9258529531135</v>
      </c>
      <c r="R235" s="26">
        <f t="shared" si="64"/>
        <v>8176.9258529531135</v>
      </c>
      <c r="S235" s="26">
        <f t="shared" si="75"/>
        <v>903271.38096700155</v>
      </c>
      <c r="T235" s="26">
        <f t="shared" si="65"/>
        <v>0.25090891766225176</v>
      </c>
      <c r="U235" s="26">
        <f t="shared" si="66"/>
        <v>0</v>
      </c>
      <c r="V235" s="26">
        <f t="shared" si="76"/>
        <v>341371.73835729581</v>
      </c>
      <c r="W235" s="28">
        <f t="shared" si="67"/>
        <v>9.4825558737412913E-2</v>
      </c>
      <c r="X235" s="28">
        <f>O235*E235</f>
        <v>8176.9258529531135</v>
      </c>
      <c r="Y235" s="28"/>
      <c r="Z235" s="28">
        <f t="shared" si="68"/>
        <v>0</v>
      </c>
      <c r="AA235" s="28">
        <f t="shared" si="69"/>
        <v>0</v>
      </c>
      <c r="AB235" s="28">
        <f t="shared" si="69"/>
        <v>0</v>
      </c>
      <c r="AC235" s="28">
        <f t="shared" si="70"/>
        <v>0</v>
      </c>
      <c r="AD235" s="28">
        <f t="shared" si="70"/>
        <v>0</v>
      </c>
      <c r="AE235" s="28">
        <f>AD235*0.97</f>
        <v>0</v>
      </c>
      <c r="AF235" s="28">
        <f t="shared" si="77"/>
        <v>131790.80113668312</v>
      </c>
      <c r="AG235" s="26">
        <f t="shared" si="78"/>
        <v>209580.93722061269</v>
      </c>
      <c r="AH235" s="28">
        <f t="shared" si="71"/>
        <v>5.8216973579267348E-2</v>
      </c>
      <c r="AI235" s="28">
        <f t="shared" si="79"/>
        <v>5.8805023817441765E-2</v>
      </c>
    </row>
    <row r="236" spans="2:35" x14ac:dyDescent="0.25">
      <c r="B236" s="3" t="s">
        <v>47</v>
      </c>
      <c r="C236" s="3">
        <v>223</v>
      </c>
      <c r="D236" s="3">
        <v>223</v>
      </c>
      <c r="E236" s="3">
        <f t="shared" si="80"/>
        <v>14.861111111111111</v>
      </c>
      <c r="F236" s="10">
        <v>53.5</v>
      </c>
      <c r="G236" s="26">
        <f t="shared" si="72"/>
        <v>9.7222222222221627E-2</v>
      </c>
      <c r="H236" s="26">
        <f t="shared" si="73"/>
        <v>0.34999999999999787</v>
      </c>
      <c r="I236" s="26">
        <f>0.5*$C$5*$C$6*$C$7*E236^2</f>
        <v>78.771726060956766</v>
      </c>
      <c r="J236" s="26">
        <f t="shared" si="61"/>
        <v>0</v>
      </c>
      <c r="K236" s="26">
        <f>0.5*$C$8*(E236)^2</f>
        <v>230073.22048611109</v>
      </c>
      <c r="L236" s="26">
        <f t="shared" si="62"/>
        <v>222247.3022182608</v>
      </c>
      <c r="M236" s="35" t="str">
        <f>IF((G236)&lt;0,"YES", "NO")</f>
        <v>NO</v>
      </c>
      <c r="N236" s="27">
        <f t="shared" si="63"/>
        <v>245.26962</v>
      </c>
      <c r="O236" s="26">
        <f t="shared" si="74"/>
        <v>526.60384606095545</v>
      </c>
      <c r="P236" s="26">
        <f>$C$8*G236</f>
        <v>202.56249999999875</v>
      </c>
      <c r="Q236" s="26">
        <f>O236*E236</f>
        <v>7825.9182678503103</v>
      </c>
      <c r="R236" s="26">
        <f t="shared" si="64"/>
        <v>7825.9182678503103</v>
      </c>
      <c r="S236" s="26">
        <f t="shared" si="75"/>
        <v>911097.29923485185</v>
      </c>
      <c r="T236" s="26">
        <f t="shared" si="65"/>
        <v>0.25308278558685865</v>
      </c>
      <c r="U236" s="26">
        <f t="shared" si="66"/>
        <v>0</v>
      </c>
      <c r="V236" s="26">
        <f t="shared" si="76"/>
        <v>341371.73835729581</v>
      </c>
      <c r="W236" s="28">
        <f t="shared" si="67"/>
        <v>9.4825558737412913E-2</v>
      </c>
      <c r="X236" s="28">
        <f>O236*E236</f>
        <v>7825.9182678503103</v>
      </c>
      <c r="Y236" s="28"/>
      <c r="Z236" s="28">
        <f t="shared" si="68"/>
        <v>0</v>
      </c>
      <c r="AA236" s="28">
        <f t="shared" si="69"/>
        <v>0</v>
      </c>
      <c r="AB236" s="28">
        <f t="shared" si="69"/>
        <v>0</v>
      </c>
      <c r="AC236" s="28">
        <f t="shared" si="70"/>
        <v>0</v>
      </c>
      <c r="AD236" s="28">
        <f t="shared" si="70"/>
        <v>0</v>
      </c>
      <c r="AE236" s="28">
        <f>AD236*0.97</f>
        <v>0</v>
      </c>
      <c r="AF236" s="28">
        <f t="shared" si="77"/>
        <v>131790.80113668312</v>
      </c>
      <c r="AG236" s="26">
        <f t="shared" si="78"/>
        <v>209580.93722061269</v>
      </c>
      <c r="AH236" s="28">
        <f t="shared" si="71"/>
        <v>5.8216973579267348E-2</v>
      </c>
      <c r="AI236" s="28">
        <f t="shared" si="79"/>
        <v>5.8805023817441765E-2</v>
      </c>
    </row>
    <row r="237" spans="2:35" x14ac:dyDescent="0.25">
      <c r="B237" s="3" t="s">
        <v>47</v>
      </c>
      <c r="C237" s="3">
        <v>224</v>
      </c>
      <c r="D237" s="3">
        <v>224</v>
      </c>
      <c r="E237" s="3">
        <f t="shared" si="80"/>
        <v>14.944444444444443</v>
      </c>
      <c r="F237" s="10">
        <v>53.8</v>
      </c>
      <c r="G237" s="26">
        <f t="shared" si="72"/>
        <v>9.7222222222222612E-2</v>
      </c>
      <c r="H237" s="26">
        <f t="shared" si="73"/>
        <v>0.35000000000000142</v>
      </c>
      <c r="I237" s="26">
        <f>0.5*$C$5*$C$6*$C$7*E237^2</f>
        <v>79.657624169753063</v>
      </c>
      <c r="J237" s="26">
        <f t="shared" si="61"/>
        <v>0</v>
      </c>
      <c r="K237" s="26">
        <f>0.5*$C$8*(E237)^2</f>
        <v>232660.71527777772</v>
      </c>
      <c r="L237" s="26">
        <f t="shared" si="62"/>
        <v>224777.67410101864</v>
      </c>
      <c r="M237" s="35" t="str">
        <f>IF((G237)&lt;0,"YES", "NO")</f>
        <v>NO</v>
      </c>
      <c r="N237" s="27">
        <f t="shared" si="63"/>
        <v>245.26962</v>
      </c>
      <c r="O237" s="26">
        <f t="shared" si="74"/>
        <v>527.48974416975386</v>
      </c>
      <c r="P237" s="26">
        <f>$C$8*G237</f>
        <v>202.56250000000082</v>
      </c>
      <c r="Q237" s="26">
        <f>O237*E237</f>
        <v>7883.0411767590986</v>
      </c>
      <c r="R237" s="26">
        <f t="shared" si="64"/>
        <v>7883.0411767590986</v>
      </c>
      <c r="S237" s="26">
        <f t="shared" si="75"/>
        <v>918980.3404116109</v>
      </c>
      <c r="T237" s="26">
        <f t="shared" si="65"/>
        <v>0.25527252099885644</v>
      </c>
      <c r="U237" s="26">
        <f t="shared" si="66"/>
        <v>0</v>
      </c>
      <c r="V237" s="26">
        <f t="shared" si="76"/>
        <v>341371.73835729581</v>
      </c>
      <c r="W237" s="28">
        <f t="shared" si="67"/>
        <v>9.4825558737412913E-2</v>
      </c>
      <c r="X237" s="28">
        <f>O237*E237</f>
        <v>7883.0411767590986</v>
      </c>
      <c r="Y237" s="28"/>
      <c r="Z237" s="28">
        <f t="shared" si="68"/>
        <v>0</v>
      </c>
      <c r="AA237" s="28">
        <f t="shared" si="69"/>
        <v>0</v>
      </c>
      <c r="AB237" s="28">
        <f t="shared" si="69"/>
        <v>0</v>
      </c>
      <c r="AC237" s="28">
        <f t="shared" si="70"/>
        <v>0</v>
      </c>
      <c r="AD237" s="28">
        <f t="shared" si="70"/>
        <v>0</v>
      </c>
      <c r="AE237" s="28">
        <f>AD237*0.97</f>
        <v>0</v>
      </c>
      <c r="AF237" s="28">
        <f t="shared" si="77"/>
        <v>131790.80113668312</v>
      </c>
      <c r="AG237" s="26">
        <f t="shared" si="78"/>
        <v>209580.93722061269</v>
      </c>
      <c r="AH237" s="28">
        <f t="shared" si="71"/>
        <v>5.8216973579267348E-2</v>
      </c>
      <c r="AI237" s="28">
        <f t="shared" si="79"/>
        <v>5.8805023817441765E-2</v>
      </c>
    </row>
    <row r="238" spans="2:35" x14ac:dyDescent="0.25">
      <c r="B238" s="3" t="s">
        <v>47</v>
      </c>
      <c r="C238" s="3">
        <v>225</v>
      </c>
      <c r="D238" s="3">
        <v>225</v>
      </c>
      <c r="E238" s="3">
        <f t="shared" si="80"/>
        <v>15.055555555555555</v>
      </c>
      <c r="F238" s="10">
        <v>54.2</v>
      </c>
      <c r="G238" s="26">
        <f t="shared" si="72"/>
        <v>0.1388888888888889</v>
      </c>
      <c r="H238" s="26">
        <f t="shared" si="73"/>
        <v>0.5</v>
      </c>
      <c r="I238" s="26">
        <f>0.5*$C$5*$C$6*$C$7*E238^2</f>
        <v>80.846527503086406</v>
      </c>
      <c r="J238" s="26">
        <f t="shared" si="61"/>
        <v>0</v>
      </c>
      <c r="K238" s="26">
        <f>0.5*$C$8*(E238)^2</f>
        <v>236133.21527777778</v>
      </c>
      <c r="L238" s="26">
        <f t="shared" si="62"/>
        <v>226866.65411259243</v>
      </c>
      <c r="M238" s="35" t="str">
        <f>IF((G238)&lt;0,"YES", "NO")</f>
        <v>NO</v>
      </c>
      <c r="N238" s="27">
        <f t="shared" si="63"/>
        <v>245.26962</v>
      </c>
      <c r="O238" s="26">
        <f t="shared" si="74"/>
        <v>615.49114750308638</v>
      </c>
      <c r="P238" s="26">
        <f>$C$8*G238</f>
        <v>289.375</v>
      </c>
      <c r="Q238" s="26">
        <f>O238*E238</f>
        <v>9266.561165185356</v>
      </c>
      <c r="R238" s="26">
        <f t="shared" si="64"/>
        <v>9266.561165185356</v>
      </c>
      <c r="S238" s="26">
        <f t="shared" si="75"/>
        <v>928246.90157679631</v>
      </c>
      <c r="T238" s="26">
        <f t="shared" si="65"/>
        <v>0.2578465678261993</v>
      </c>
      <c r="U238" s="26">
        <f t="shared" si="66"/>
        <v>0</v>
      </c>
      <c r="V238" s="26">
        <f t="shared" si="76"/>
        <v>341371.73835729581</v>
      </c>
      <c r="W238" s="28">
        <f t="shared" si="67"/>
        <v>9.4825558737412913E-2</v>
      </c>
      <c r="X238" s="28">
        <f>O238*E238</f>
        <v>9266.561165185356</v>
      </c>
      <c r="Y238" s="28"/>
      <c r="Z238" s="28">
        <f t="shared" si="68"/>
        <v>0</v>
      </c>
      <c r="AA238" s="28">
        <f t="shared" si="69"/>
        <v>0</v>
      </c>
      <c r="AB238" s="28">
        <f t="shared" si="69"/>
        <v>0</v>
      </c>
      <c r="AC238" s="28">
        <f t="shared" si="70"/>
        <v>0</v>
      </c>
      <c r="AD238" s="28">
        <f t="shared" si="70"/>
        <v>0</v>
      </c>
      <c r="AE238" s="28">
        <f>AD238*0.97</f>
        <v>0</v>
      </c>
      <c r="AF238" s="28">
        <f t="shared" si="77"/>
        <v>131790.80113668312</v>
      </c>
      <c r="AG238" s="26">
        <f t="shared" si="78"/>
        <v>209580.93722061269</v>
      </c>
      <c r="AH238" s="28">
        <f t="shared" si="71"/>
        <v>5.8216973579267348E-2</v>
      </c>
      <c r="AI238" s="28">
        <f t="shared" si="79"/>
        <v>5.8805023817441765E-2</v>
      </c>
    </row>
    <row r="239" spans="2:35" x14ac:dyDescent="0.25">
      <c r="B239" s="3" t="s">
        <v>47</v>
      </c>
      <c r="C239" s="3">
        <v>226</v>
      </c>
      <c r="D239" s="3">
        <v>226</v>
      </c>
      <c r="E239" s="3">
        <f t="shared" si="80"/>
        <v>15.222222222222221</v>
      </c>
      <c r="F239" s="10">
        <v>54.8</v>
      </c>
      <c r="G239" s="26">
        <f t="shared" si="72"/>
        <v>0.15277777777777699</v>
      </c>
      <c r="H239" s="26">
        <f t="shared" si="73"/>
        <v>0.54999999999999716</v>
      </c>
      <c r="I239" s="26">
        <f>0.5*$C$5*$C$6*$C$7*E239^2</f>
        <v>82.646395049382704</v>
      </c>
      <c r="J239" s="26">
        <f t="shared" si="61"/>
        <v>0</v>
      </c>
      <c r="K239" s="26">
        <f>0.5*$C$8*(E239)^2</f>
        <v>241390.19444444441</v>
      </c>
      <c r="L239" s="26">
        <f t="shared" si="62"/>
        <v>231553.16038202605</v>
      </c>
      <c r="M239" s="35" t="str">
        <f>IF((G239)&lt;0,"YES", "NO")</f>
        <v>NO</v>
      </c>
      <c r="N239" s="27">
        <f t="shared" si="63"/>
        <v>245.26962</v>
      </c>
      <c r="O239" s="26">
        <f t="shared" si="74"/>
        <v>646.22851504938103</v>
      </c>
      <c r="P239" s="26">
        <f>$C$8*G239</f>
        <v>318.31249999999835</v>
      </c>
      <c r="Q239" s="26">
        <f>O239*E239</f>
        <v>9837.0340624183555</v>
      </c>
      <c r="R239" s="26">
        <f t="shared" si="64"/>
        <v>9837.0340624183555</v>
      </c>
      <c r="S239" s="26">
        <f t="shared" si="75"/>
        <v>938083.9356392147</v>
      </c>
      <c r="T239" s="26">
        <f t="shared" si="65"/>
        <v>0.26057907947398978</v>
      </c>
      <c r="U239" s="26">
        <f t="shared" si="66"/>
        <v>0</v>
      </c>
      <c r="V239" s="26">
        <f t="shared" si="76"/>
        <v>341371.73835729581</v>
      </c>
      <c r="W239" s="28">
        <f t="shared" si="67"/>
        <v>9.4825558737412913E-2</v>
      </c>
      <c r="X239" s="28">
        <f>O239*E239</f>
        <v>9837.0340624183555</v>
      </c>
      <c r="Y239" s="28"/>
      <c r="Z239" s="28">
        <f t="shared" si="68"/>
        <v>0</v>
      </c>
      <c r="AA239" s="28">
        <f t="shared" si="69"/>
        <v>0</v>
      </c>
      <c r="AB239" s="28">
        <f t="shared" si="69"/>
        <v>0</v>
      </c>
      <c r="AC239" s="28">
        <f t="shared" si="70"/>
        <v>0</v>
      </c>
      <c r="AD239" s="28">
        <f t="shared" si="70"/>
        <v>0</v>
      </c>
      <c r="AE239" s="28">
        <f>AD239*0.97</f>
        <v>0</v>
      </c>
      <c r="AF239" s="28">
        <f t="shared" si="77"/>
        <v>131790.80113668312</v>
      </c>
      <c r="AG239" s="26">
        <f t="shared" si="78"/>
        <v>209580.93722061269</v>
      </c>
      <c r="AH239" s="28">
        <f t="shared" si="71"/>
        <v>5.8216973579267348E-2</v>
      </c>
      <c r="AI239" s="28">
        <f t="shared" si="79"/>
        <v>5.8805023817441765E-2</v>
      </c>
    </row>
    <row r="240" spans="2:35" x14ac:dyDescent="0.25">
      <c r="B240" s="3" t="s">
        <v>47</v>
      </c>
      <c r="C240" s="3">
        <v>227</v>
      </c>
      <c r="D240" s="3">
        <v>227</v>
      </c>
      <c r="E240" s="3">
        <f t="shared" si="80"/>
        <v>15.361111111111111</v>
      </c>
      <c r="F240" s="10">
        <v>55.3</v>
      </c>
      <c r="G240" s="26">
        <f t="shared" si="72"/>
        <v>0.1388888888888889</v>
      </c>
      <c r="H240" s="26">
        <f t="shared" si="73"/>
        <v>0.5</v>
      </c>
      <c r="I240" s="26">
        <f>0.5*$C$5*$C$6*$C$7*E240^2</f>
        <v>84.16142117206789</v>
      </c>
      <c r="J240" s="26">
        <f t="shared" si="61"/>
        <v>0</v>
      </c>
      <c r="K240" s="26">
        <f>0.5*$C$8*(E240)^2</f>
        <v>245815.22048611109</v>
      </c>
      <c r="L240" s="26">
        <f t="shared" si="62"/>
        <v>236309.67213144017</v>
      </c>
      <c r="M240" s="35" t="str">
        <f>IF((G240)&lt;0,"YES", "NO")</f>
        <v>NO</v>
      </c>
      <c r="N240" s="27">
        <f t="shared" si="63"/>
        <v>245.26962</v>
      </c>
      <c r="O240" s="26">
        <f t="shared" si="74"/>
        <v>618.80604117206792</v>
      </c>
      <c r="P240" s="26">
        <f>$C$8*G240</f>
        <v>289.375</v>
      </c>
      <c r="Q240" s="26">
        <f>O240*E240</f>
        <v>9505.5483546709329</v>
      </c>
      <c r="R240" s="26">
        <f t="shared" si="64"/>
        <v>9505.5483546709329</v>
      </c>
      <c r="S240" s="26">
        <f t="shared" si="75"/>
        <v>947589.48399388569</v>
      </c>
      <c r="T240" s="26">
        <f t="shared" si="65"/>
        <v>0.26321951168485358</v>
      </c>
      <c r="U240" s="26">
        <f t="shared" si="66"/>
        <v>0</v>
      </c>
      <c r="V240" s="26">
        <f t="shared" si="76"/>
        <v>341371.73835729581</v>
      </c>
      <c r="W240" s="28">
        <f t="shared" si="67"/>
        <v>9.4825558737412913E-2</v>
      </c>
      <c r="X240" s="28">
        <f>O240*E240</f>
        <v>9505.5483546709329</v>
      </c>
      <c r="Y240" s="28"/>
      <c r="Z240" s="28">
        <f t="shared" si="68"/>
        <v>0</v>
      </c>
      <c r="AA240" s="28">
        <f t="shared" si="69"/>
        <v>0</v>
      </c>
      <c r="AB240" s="28">
        <f t="shared" si="69"/>
        <v>0</v>
      </c>
      <c r="AC240" s="28">
        <f t="shared" si="70"/>
        <v>0</v>
      </c>
      <c r="AD240" s="28">
        <f t="shared" si="70"/>
        <v>0</v>
      </c>
      <c r="AE240" s="28">
        <f>AD240*0.97</f>
        <v>0</v>
      </c>
      <c r="AF240" s="28">
        <f t="shared" si="77"/>
        <v>131790.80113668312</v>
      </c>
      <c r="AG240" s="26">
        <f t="shared" si="78"/>
        <v>209580.93722061269</v>
      </c>
      <c r="AH240" s="28">
        <f t="shared" si="71"/>
        <v>5.8216973579267348E-2</v>
      </c>
      <c r="AI240" s="28">
        <f t="shared" si="79"/>
        <v>5.8805023817441765E-2</v>
      </c>
    </row>
    <row r="241" spans="2:35" x14ac:dyDescent="0.25">
      <c r="B241" s="3" t="s">
        <v>47</v>
      </c>
      <c r="C241" s="3">
        <v>228</v>
      </c>
      <c r="D241" s="3">
        <v>228</v>
      </c>
      <c r="E241" s="3">
        <f t="shared" si="80"/>
        <v>15.499999999999998</v>
      </c>
      <c r="F241" s="10">
        <v>55.8</v>
      </c>
      <c r="G241" s="26">
        <f t="shared" si="72"/>
        <v>0.12500000000000078</v>
      </c>
      <c r="H241" s="26">
        <f t="shared" si="73"/>
        <v>0.45000000000000284</v>
      </c>
      <c r="I241" s="26">
        <f>0.5*$C$5*$C$6*$C$7*E241^2</f>
        <v>85.690207749999971</v>
      </c>
      <c r="J241" s="26">
        <f t="shared" si="61"/>
        <v>0</v>
      </c>
      <c r="K241" s="26">
        <f>0.5*$C$8*(E241)^2</f>
        <v>250280.43749999994</v>
      </c>
      <c r="L241" s="26">
        <f t="shared" si="62"/>
        <v>241113.77891987492</v>
      </c>
      <c r="M241" s="35" t="str">
        <f>IF((G241)&lt;0,"YES", "NO")</f>
        <v>NO</v>
      </c>
      <c r="N241" s="27">
        <f t="shared" si="63"/>
        <v>245.26962</v>
      </c>
      <c r="O241" s="26">
        <f t="shared" si="74"/>
        <v>591.39732775000152</v>
      </c>
      <c r="P241" s="26">
        <f>$C$8*G241</f>
        <v>260.43750000000159</v>
      </c>
      <c r="Q241" s="26">
        <f>O241*E241</f>
        <v>9166.6585801250221</v>
      </c>
      <c r="R241" s="26">
        <f t="shared" si="64"/>
        <v>9166.6585801250221</v>
      </c>
      <c r="S241" s="26">
        <f t="shared" si="75"/>
        <v>956756.14257401077</v>
      </c>
      <c r="T241" s="26">
        <f t="shared" si="65"/>
        <v>0.26576580777192355</v>
      </c>
      <c r="U241" s="26">
        <f t="shared" si="66"/>
        <v>0</v>
      </c>
      <c r="V241" s="26">
        <f t="shared" si="76"/>
        <v>341371.73835729581</v>
      </c>
      <c r="W241" s="28">
        <f t="shared" si="67"/>
        <v>9.4825558737412913E-2</v>
      </c>
      <c r="X241" s="28">
        <f>O241*E241</f>
        <v>9166.6585801250221</v>
      </c>
      <c r="Y241" s="28"/>
      <c r="Z241" s="28">
        <f t="shared" si="68"/>
        <v>0</v>
      </c>
      <c r="AA241" s="28">
        <f t="shared" si="69"/>
        <v>0</v>
      </c>
      <c r="AB241" s="28">
        <f t="shared" si="69"/>
        <v>0</v>
      </c>
      <c r="AC241" s="28">
        <f t="shared" si="70"/>
        <v>0</v>
      </c>
      <c r="AD241" s="28">
        <f t="shared" si="70"/>
        <v>0</v>
      </c>
      <c r="AE241" s="28">
        <f>AD241*0.97</f>
        <v>0</v>
      </c>
      <c r="AF241" s="28">
        <f t="shared" si="77"/>
        <v>131790.80113668312</v>
      </c>
      <c r="AG241" s="26">
        <f t="shared" si="78"/>
        <v>209580.93722061269</v>
      </c>
      <c r="AH241" s="28">
        <f t="shared" si="71"/>
        <v>5.8216973579267348E-2</v>
      </c>
      <c r="AI241" s="28">
        <f t="shared" si="79"/>
        <v>5.8805023817441765E-2</v>
      </c>
    </row>
    <row r="242" spans="2:35" x14ac:dyDescent="0.25">
      <c r="B242" s="3" t="s">
        <v>47</v>
      </c>
      <c r="C242" s="3">
        <v>229</v>
      </c>
      <c r="D242" s="3">
        <v>229</v>
      </c>
      <c r="E242" s="3">
        <f t="shared" si="80"/>
        <v>15.611111111111111</v>
      </c>
      <c r="F242" s="10">
        <v>56.2</v>
      </c>
      <c r="G242" s="26">
        <f t="shared" si="72"/>
        <v>9.7222222222222612E-2</v>
      </c>
      <c r="H242" s="26">
        <f t="shared" si="73"/>
        <v>0.35000000000000142</v>
      </c>
      <c r="I242" s="26">
        <f>0.5*$C$5*$C$6*$C$7*E242^2</f>
        <v>86.923144540123445</v>
      </c>
      <c r="J242" s="26">
        <f t="shared" si="61"/>
        <v>0</v>
      </c>
      <c r="K242" s="26">
        <f>0.5*$C$8*(E242)^2</f>
        <v>253881.54861111109</v>
      </c>
      <c r="L242" s="26">
        <f t="shared" si="62"/>
        <v>245533.42475912359</v>
      </c>
      <c r="M242" s="35" t="str">
        <f>IF((G242)&lt;0,"YES", "NO")</f>
        <v>NO</v>
      </c>
      <c r="N242" s="27">
        <f t="shared" si="63"/>
        <v>245.26962</v>
      </c>
      <c r="O242" s="26">
        <f t="shared" si="74"/>
        <v>534.75526454012424</v>
      </c>
      <c r="P242" s="26">
        <f>$C$8*G242</f>
        <v>202.56250000000082</v>
      </c>
      <c r="Q242" s="26">
        <f>O242*E242</f>
        <v>8348.1238519874951</v>
      </c>
      <c r="R242" s="26">
        <f t="shared" si="64"/>
        <v>8348.1238519874951</v>
      </c>
      <c r="S242" s="26">
        <f t="shared" si="75"/>
        <v>965104.2664259983</v>
      </c>
      <c r="T242" s="26">
        <f t="shared" si="65"/>
        <v>0.26808473291928092</v>
      </c>
      <c r="U242" s="26">
        <f t="shared" si="66"/>
        <v>0</v>
      </c>
      <c r="V242" s="26">
        <f t="shared" si="76"/>
        <v>341371.73835729581</v>
      </c>
      <c r="W242" s="28">
        <f t="shared" si="67"/>
        <v>9.4825558737412913E-2</v>
      </c>
      <c r="X242" s="28">
        <f>O242*E242</f>
        <v>8348.1238519874951</v>
      </c>
      <c r="Y242" s="28"/>
      <c r="Z242" s="28">
        <f t="shared" si="68"/>
        <v>0</v>
      </c>
      <c r="AA242" s="28">
        <f t="shared" si="69"/>
        <v>0</v>
      </c>
      <c r="AB242" s="28">
        <f t="shared" si="69"/>
        <v>0</v>
      </c>
      <c r="AC242" s="28">
        <f t="shared" si="70"/>
        <v>0</v>
      </c>
      <c r="AD242" s="28">
        <f t="shared" si="70"/>
        <v>0</v>
      </c>
      <c r="AE242" s="28">
        <f>AD242*0.97</f>
        <v>0</v>
      </c>
      <c r="AF242" s="28">
        <f t="shared" si="77"/>
        <v>131790.80113668312</v>
      </c>
      <c r="AG242" s="26">
        <f t="shared" si="78"/>
        <v>209580.93722061269</v>
      </c>
      <c r="AH242" s="28">
        <f t="shared" si="71"/>
        <v>5.8216973579267348E-2</v>
      </c>
      <c r="AI242" s="28">
        <f t="shared" si="79"/>
        <v>5.8805023817441765E-2</v>
      </c>
    </row>
    <row r="243" spans="2:35" x14ac:dyDescent="0.25">
      <c r="B243" s="3" t="s">
        <v>47</v>
      </c>
      <c r="C243" s="3">
        <v>230</v>
      </c>
      <c r="D243" s="3">
        <v>230</v>
      </c>
      <c r="E243" s="3">
        <f t="shared" si="80"/>
        <v>15.694444444444445</v>
      </c>
      <c r="F243" s="10">
        <v>56.5</v>
      </c>
      <c r="G243" s="26">
        <f t="shared" si="72"/>
        <v>4.1666666666666269E-2</v>
      </c>
      <c r="H243" s="26">
        <f t="shared" si="73"/>
        <v>0.14999999999999858</v>
      </c>
      <c r="I243" s="26">
        <f>0.5*$C$5*$C$6*$C$7*E243^2</f>
        <v>87.853626523919743</v>
      </c>
      <c r="J243" s="26">
        <f t="shared" si="61"/>
        <v>0</v>
      </c>
      <c r="K243" s="26">
        <f>0.5*$C$8*(E243)^2</f>
        <v>256599.26215277778</v>
      </c>
      <c r="L243" s="26">
        <f t="shared" si="62"/>
        <v>250008.60390872182</v>
      </c>
      <c r="M243" s="35" t="str">
        <f>IF((G243)&lt;0,"YES", "NO")</f>
        <v>NO</v>
      </c>
      <c r="N243" s="27">
        <f t="shared" si="63"/>
        <v>245.26962</v>
      </c>
      <c r="O243" s="26">
        <f t="shared" si="74"/>
        <v>419.93574652391897</v>
      </c>
      <c r="P243" s="26">
        <f>$C$8*G243</f>
        <v>86.812499999999176</v>
      </c>
      <c r="Q243" s="26">
        <f>O243*E243</f>
        <v>6590.6582440559505</v>
      </c>
      <c r="R243" s="26">
        <f t="shared" si="64"/>
        <v>6590.6582440559505</v>
      </c>
      <c r="S243" s="26">
        <f t="shared" si="75"/>
        <v>971694.92467005423</v>
      </c>
      <c r="T243" s="26">
        <f t="shared" si="65"/>
        <v>0.26991547278499833</v>
      </c>
      <c r="U243" s="26">
        <f t="shared" si="66"/>
        <v>0</v>
      </c>
      <c r="V243" s="26">
        <f t="shared" si="76"/>
        <v>341371.73835729581</v>
      </c>
      <c r="W243" s="28">
        <f t="shared" si="67"/>
        <v>9.4825558737412913E-2</v>
      </c>
      <c r="X243" s="28">
        <f>O243*E243</f>
        <v>6590.6582440559505</v>
      </c>
      <c r="Y243" s="28"/>
      <c r="Z243" s="28">
        <f t="shared" si="68"/>
        <v>0</v>
      </c>
      <c r="AA243" s="28">
        <f t="shared" si="69"/>
        <v>0</v>
      </c>
      <c r="AB243" s="28">
        <f t="shared" si="69"/>
        <v>0</v>
      </c>
      <c r="AC243" s="28">
        <f t="shared" si="70"/>
        <v>0</v>
      </c>
      <c r="AD243" s="28">
        <f t="shared" si="70"/>
        <v>0</v>
      </c>
      <c r="AE243" s="28">
        <f>AD243*0.97</f>
        <v>0</v>
      </c>
      <c r="AF243" s="28">
        <f t="shared" si="77"/>
        <v>131790.80113668312</v>
      </c>
      <c r="AG243" s="26">
        <f t="shared" si="78"/>
        <v>209580.93722061269</v>
      </c>
      <c r="AH243" s="28">
        <f t="shared" si="71"/>
        <v>5.8216973579267348E-2</v>
      </c>
      <c r="AI243" s="28">
        <f t="shared" si="79"/>
        <v>5.8805023817441765E-2</v>
      </c>
    </row>
    <row r="244" spans="2:35" x14ac:dyDescent="0.25">
      <c r="B244" s="3" t="s">
        <v>47</v>
      </c>
      <c r="C244" s="3">
        <v>231</v>
      </c>
      <c r="D244" s="3">
        <v>231</v>
      </c>
      <c r="E244" s="3">
        <f t="shared" si="80"/>
        <v>15.694444444444445</v>
      </c>
      <c r="F244" s="10">
        <v>56.5</v>
      </c>
      <c r="G244" s="26">
        <f t="shared" si="72"/>
        <v>-4.1666666666666269E-2</v>
      </c>
      <c r="H244" s="26">
        <f t="shared" si="73"/>
        <v>-0.14999999999999858</v>
      </c>
      <c r="I244" s="26">
        <f>0.5*$C$5*$C$6*$C$7*E244^2</f>
        <v>87.853626523919743</v>
      </c>
      <c r="J244" s="26">
        <f t="shared" si="61"/>
        <v>2042.0462869014123</v>
      </c>
      <c r="K244" s="26">
        <f>0.5*$C$8*(E244)^2</f>
        <v>256599.26215277778</v>
      </c>
      <c r="L244" s="26">
        <f t="shared" si="62"/>
        <v>252733.55182538848</v>
      </c>
      <c r="M244" s="35" t="str">
        <f>IF((G244)&lt;0,"YES", "NO")</f>
        <v>YES</v>
      </c>
      <c r="N244" s="27">
        <f t="shared" si="63"/>
        <v>245.26962</v>
      </c>
      <c r="O244" s="26">
        <f t="shared" si="74"/>
        <v>246.31074652392059</v>
      </c>
      <c r="P244" s="26">
        <f>$C$8*G244</f>
        <v>-86.812499999999176</v>
      </c>
      <c r="Q244" s="26">
        <f>O244*E244</f>
        <v>3865.7103273893094</v>
      </c>
      <c r="R244" s="26">
        <f t="shared" si="64"/>
        <v>3865.7103273893094</v>
      </c>
      <c r="S244" s="26">
        <f t="shared" si="75"/>
        <v>975560.63499744353</v>
      </c>
      <c r="T244" s="26">
        <f t="shared" si="65"/>
        <v>0.27098928206831985</v>
      </c>
      <c r="U244" s="26">
        <f t="shared" si="66"/>
        <v>0</v>
      </c>
      <c r="V244" s="26">
        <f t="shared" si="76"/>
        <v>341371.73835729581</v>
      </c>
      <c r="W244" s="28">
        <f t="shared" si="67"/>
        <v>9.4825558737412913E-2</v>
      </c>
      <c r="X244" s="28">
        <f>O244*E244</f>
        <v>3865.7103273893094</v>
      </c>
      <c r="Y244" s="28"/>
      <c r="Z244" s="28">
        <f t="shared" si="68"/>
        <v>0</v>
      </c>
      <c r="AA244" s="28">
        <f t="shared" si="69"/>
        <v>0</v>
      </c>
      <c r="AB244" s="28">
        <f t="shared" si="69"/>
        <v>0</v>
      </c>
      <c r="AC244" s="28">
        <f t="shared" si="70"/>
        <v>0</v>
      </c>
      <c r="AD244" s="28">
        <f t="shared" si="70"/>
        <v>0</v>
      </c>
      <c r="AE244" s="28">
        <f>AD244*0.97</f>
        <v>0</v>
      </c>
      <c r="AF244" s="28">
        <f t="shared" si="77"/>
        <v>131790.80113668312</v>
      </c>
      <c r="AG244" s="26">
        <f t="shared" si="78"/>
        <v>209580.93722061269</v>
      </c>
      <c r="AH244" s="28">
        <f t="shared" si="71"/>
        <v>5.8216973579267348E-2</v>
      </c>
      <c r="AI244" s="28">
        <f t="shared" si="79"/>
        <v>5.8805023817441765E-2</v>
      </c>
    </row>
    <row r="245" spans="2:35" x14ac:dyDescent="0.25">
      <c r="B245" s="3" t="s">
        <v>47</v>
      </c>
      <c r="C245" s="3">
        <v>232</v>
      </c>
      <c r="D245" s="3">
        <v>232</v>
      </c>
      <c r="E245" s="3">
        <f t="shared" si="80"/>
        <v>15.611111111111111</v>
      </c>
      <c r="F245" s="10">
        <v>56.2</v>
      </c>
      <c r="G245" s="26">
        <f t="shared" si="72"/>
        <v>-0.2222222222222224</v>
      </c>
      <c r="H245" s="26">
        <f t="shared" si="73"/>
        <v>-0.80000000000000071</v>
      </c>
      <c r="I245" s="26">
        <f>0.5*$C$5*$C$6*$C$7*E245^2</f>
        <v>86.923144540123445</v>
      </c>
      <c r="J245" s="26">
        <f t="shared" si="61"/>
        <v>7515.4273166767325</v>
      </c>
      <c r="K245" s="26">
        <f>0.5*$C$8*(E245)^2</f>
        <v>253881.54861111109</v>
      </c>
      <c r="L245" s="26">
        <f t="shared" si="62"/>
        <v>253881.54861111109</v>
      </c>
      <c r="M245" s="35" t="str">
        <f>IF((G245)&lt;0,"YES", "NO")</f>
        <v>YES</v>
      </c>
      <c r="N245" s="27">
        <f t="shared" si="63"/>
        <v>245.26962</v>
      </c>
      <c r="O245" s="26">
        <f t="shared" si="74"/>
        <v>-130.80723545987695</v>
      </c>
      <c r="P245" s="26">
        <f>$C$8*G245</f>
        <v>-463.0000000000004</v>
      </c>
      <c r="Q245" s="26">
        <f>O245*E245</f>
        <v>-2042.0462869014123</v>
      </c>
      <c r="R245" s="26">
        <f t="shared" si="64"/>
        <v>0</v>
      </c>
      <c r="S245" s="26">
        <f t="shared" si="75"/>
        <v>975560.63499744353</v>
      </c>
      <c r="T245" s="26">
        <f t="shared" si="65"/>
        <v>0.27098928206831985</v>
      </c>
      <c r="U245" s="26">
        <f t="shared" si="66"/>
        <v>2042.0462869014123</v>
      </c>
      <c r="V245" s="26">
        <f t="shared" si="76"/>
        <v>343413.78464419721</v>
      </c>
      <c r="W245" s="28">
        <f t="shared" si="67"/>
        <v>9.5392794270895809E-2</v>
      </c>
      <c r="X245" s="28">
        <f>O245*E245</f>
        <v>-2042.0462869014123</v>
      </c>
      <c r="Y245" s="28"/>
      <c r="Z245" s="28">
        <f t="shared" si="68"/>
        <v>1837.8416582112711</v>
      </c>
      <c r="AA245" s="28">
        <f t="shared" si="69"/>
        <v>1286.4891607478896</v>
      </c>
      <c r="AB245" s="28">
        <f t="shared" si="69"/>
        <v>900.54241252352267</v>
      </c>
      <c r="AC245" s="28">
        <f t="shared" si="70"/>
        <v>855.51529189734651</v>
      </c>
      <c r="AD245" s="28">
        <f t="shared" si="70"/>
        <v>812.73952730247913</v>
      </c>
      <c r="AE245" s="28">
        <f>AD245*0.97</f>
        <v>788.35734148340475</v>
      </c>
      <c r="AF245" s="28">
        <f t="shared" si="77"/>
        <v>132579.15847816653</v>
      </c>
      <c r="AG245" s="26">
        <f t="shared" si="78"/>
        <v>210834.62616603068</v>
      </c>
      <c r="AH245" s="28">
        <f t="shared" si="71"/>
        <v>5.8565220787147668E-2</v>
      </c>
      <c r="AI245" s="28">
        <f t="shared" si="79"/>
        <v>5.9153271025322085E-2</v>
      </c>
    </row>
    <row r="246" spans="2:35" x14ac:dyDescent="0.25">
      <c r="B246" s="3" t="s">
        <v>47</v>
      </c>
      <c r="C246" s="3">
        <v>233</v>
      </c>
      <c r="D246" s="3">
        <v>233</v>
      </c>
      <c r="E246" s="3">
        <f t="shared" si="80"/>
        <v>15.25</v>
      </c>
      <c r="F246" s="10">
        <v>54.9</v>
      </c>
      <c r="G246" s="26">
        <f t="shared" si="72"/>
        <v>-0.45833333333333393</v>
      </c>
      <c r="H246" s="26">
        <f t="shared" si="73"/>
        <v>-1.6500000000000021</v>
      </c>
      <c r="I246" s="26">
        <f>0.5*$C$5*$C$6*$C$7*E246^2</f>
        <v>82.948299437499998</v>
      </c>
      <c r="J246" s="26">
        <f t="shared" si="61"/>
        <v>2290.334980020978</v>
      </c>
      <c r="K246" s="26">
        <f>0.5*$C$8*(E246)^2</f>
        <v>242271.984375</v>
      </c>
      <c r="L246" s="26">
        <f t="shared" si="62"/>
        <v>242271.984375</v>
      </c>
      <c r="M246" s="35" t="str">
        <f>IF((G246)&lt;0,"YES", "NO")</f>
        <v>YES</v>
      </c>
      <c r="N246" s="27">
        <f t="shared" si="63"/>
        <v>245.26962</v>
      </c>
      <c r="O246" s="26">
        <f t="shared" si="74"/>
        <v>-626.71958056250128</v>
      </c>
      <c r="P246" s="26">
        <f>$C$8*G246</f>
        <v>-954.93750000000125</v>
      </c>
      <c r="Q246" s="26">
        <f>O246*E246</f>
        <v>-9557.4736035781443</v>
      </c>
      <c r="R246" s="26">
        <f t="shared" si="64"/>
        <v>0</v>
      </c>
      <c r="S246" s="26">
        <f t="shared" si="75"/>
        <v>975560.63499744353</v>
      </c>
      <c r="T246" s="26">
        <f t="shared" si="65"/>
        <v>0.27098928206831985</v>
      </c>
      <c r="U246" s="26">
        <f t="shared" si="66"/>
        <v>9557.4736035781443</v>
      </c>
      <c r="V246" s="26">
        <f t="shared" si="76"/>
        <v>352971.25824777537</v>
      </c>
      <c r="W246" s="28">
        <f t="shared" si="67"/>
        <v>9.8047650173550549E-2</v>
      </c>
      <c r="X246" s="28">
        <f>O246*E246</f>
        <v>-9557.4736035781443</v>
      </c>
      <c r="Y246" s="28"/>
      <c r="Z246" s="28">
        <f t="shared" si="68"/>
        <v>8601.7262432203297</v>
      </c>
      <c r="AA246" s="28">
        <f t="shared" si="69"/>
        <v>6021.2083702542304</v>
      </c>
      <c r="AB246" s="28">
        <f t="shared" si="69"/>
        <v>4214.8458591779608</v>
      </c>
      <c r="AC246" s="28">
        <f t="shared" si="70"/>
        <v>4004.1035662190625</v>
      </c>
      <c r="AD246" s="28">
        <f t="shared" si="70"/>
        <v>3803.8983879081093</v>
      </c>
      <c r="AE246" s="28">
        <f>AD246*0.97</f>
        <v>3689.7814362708659</v>
      </c>
      <c r="AF246" s="28">
        <f t="shared" si="77"/>
        <v>136268.93991443739</v>
      </c>
      <c r="AG246" s="26">
        <f t="shared" si="78"/>
        <v>216702.31833333799</v>
      </c>
      <c r="AH246" s="28">
        <f t="shared" si="71"/>
        <v>6.0195136581997953E-2</v>
      </c>
      <c r="AI246" s="28">
        <f t="shared" si="79"/>
        <v>6.0786669292251176E-2</v>
      </c>
    </row>
    <row r="247" spans="2:35" x14ac:dyDescent="0.25">
      <c r="B247" s="3" t="s">
        <v>47</v>
      </c>
      <c r="C247" s="3">
        <v>234</v>
      </c>
      <c r="D247" s="3">
        <v>234</v>
      </c>
      <c r="E247" s="3">
        <f t="shared" si="80"/>
        <v>14.694444444444443</v>
      </c>
      <c r="F247" s="10">
        <v>52.9</v>
      </c>
      <c r="G247" s="26">
        <f t="shared" si="72"/>
        <v>-0.54166666666666641</v>
      </c>
      <c r="H247" s="26">
        <f t="shared" si="73"/>
        <v>-1.9499999999999993</v>
      </c>
      <c r="I247" s="26">
        <f>0.5*$C$5*$C$6*$C$7*E247^2</f>
        <v>77.014791135030833</v>
      </c>
      <c r="J247" s="26">
        <f t="shared" si="61"/>
        <v>-3628.1528663537465</v>
      </c>
      <c r="K247" s="26">
        <f>0.5*$C$8*(E247)^2</f>
        <v>224941.63715277772</v>
      </c>
      <c r="L247" s="26">
        <f t="shared" si="62"/>
        <v>224941.63715277772</v>
      </c>
      <c r="M247" s="35" t="str">
        <f>IF((G247)&lt;0,"YES", "NO")</f>
        <v>YES</v>
      </c>
      <c r="N247" s="27">
        <f t="shared" si="63"/>
        <v>245.26962</v>
      </c>
      <c r="O247" s="26">
        <f t="shared" si="74"/>
        <v>-806.27808886496871</v>
      </c>
      <c r="P247" s="26">
        <f>$C$8*G247</f>
        <v>-1128.5624999999995</v>
      </c>
      <c r="Q247" s="26">
        <f>O247*E247</f>
        <v>-11847.808583599122</v>
      </c>
      <c r="R247" s="26">
        <f t="shared" si="64"/>
        <v>0</v>
      </c>
      <c r="S247" s="26">
        <f t="shared" si="75"/>
        <v>975560.63499744353</v>
      </c>
      <c r="T247" s="26">
        <f t="shared" si="65"/>
        <v>0.27098928206831985</v>
      </c>
      <c r="U247" s="26">
        <f t="shared" si="66"/>
        <v>11847.808583599122</v>
      </c>
      <c r="V247" s="26">
        <f t="shared" si="76"/>
        <v>364819.06683137448</v>
      </c>
      <c r="W247" s="28">
        <f t="shared" si="67"/>
        <v>0.10133871074628553</v>
      </c>
      <c r="X247" s="28">
        <f>O247*E247</f>
        <v>-11847.808583599122</v>
      </c>
      <c r="Y247" s="28"/>
      <c r="Z247" s="28">
        <f t="shared" si="68"/>
        <v>10663.02772523921</v>
      </c>
      <c r="AA247" s="28">
        <f t="shared" si="69"/>
        <v>7464.1194076674465</v>
      </c>
      <c r="AB247" s="28">
        <f t="shared" si="69"/>
        <v>5224.8835853672126</v>
      </c>
      <c r="AC247" s="28">
        <f t="shared" si="70"/>
        <v>4963.6394060988514</v>
      </c>
      <c r="AD247" s="28">
        <f t="shared" si="70"/>
        <v>4715.4574357939082</v>
      </c>
      <c r="AE247" s="28">
        <f>AD247*0.97</f>
        <v>4573.993712720091</v>
      </c>
      <c r="AF247" s="28">
        <f t="shared" si="77"/>
        <v>140842.93362715747</v>
      </c>
      <c r="AG247" s="26">
        <f t="shared" si="78"/>
        <v>223976.13320421701</v>
      </c>
      <c r="AH247" s="28">
        <f t="shared" si="71"/>
        <v>6.2215642329200987E-2</v>
      </c>
      <c r="AI247" s="28">
        <f t="shared" si="79"/>
        <v>6.2823509022123497E-2</v>
      </c>
    </row>
    <row r="248" spans="2:35" x14ac:dyDescent="0.25">
      <c r="B248" s="3" t="s">
        <v>47</v>
      </c>
      <c r="C248" s="3">
        <v>235</v>
      </c>
      <c r="D248" s="3">
        <v>235</v>
      </c>
      <c r="E248" s="3">
        <f t="shared" si="80"/>
        <v>14.166666666666666</v>
      </c>
      <c r="F248" s="10">
        <v>51</v>
      </c>
      <c r="G248" s="26">
        <f t="shared" si="72"/>
        <v>-0.43055555555555575</v>
      </c>
      <c r="H248" s="26">
        <f t="shared" si="73"/>
        <v>-1.5500000000000007</v>
      </c>
      <c r="I248" s="26">
        <f>0.5*$C$5*$C$6*$C$7*E248^2</f>
        <v>71.581888194444431</v>
      </c>
      <c r="J248" s="26">
        <f t="shared" si="61"/>
        <v>-5351.2805581574248</v>
      </c>
      <c r="K248" s="26">
        <f>0.5*$C$8*(E248)^2</f>
        <v>209073.43749999997</v>
      </c>
      <c r="L248" s="26">
        <f t="shared" si="62"/>
        <v>209073.43749999997</v>
      </c>
      <c r="M248" s="35" t="str">
        <f>IF((G248)&lt;0,"YES", "NO")</f>
        <v>YES</v>
      </c>
      <c r="N248" s="27">
        <f t="shared" si="63"/>
        <v>245.26962</v>
      </c>
      <c r="O248" s="26">
        <f t="shared" si="74"/>
        <v>-580.21099180555598</v>
      </c>
      <c r="P248" s="26">
        <f>$C$8*G248</f>
        <v>-897.06250000000045</v>
      </c>
      <c r="Q248" s="26">
        <f>O248*E248</f>
        <v>-8219.6557172453759</v>
      </c>
      <c r="R248" s="26">
        <f t="shared" si="64"/>
        <v>0</v>
      </c>
      <c r="S248" s="26">
        <f t="shared" si="75"/>
        <v>975560.63499744353</v>
      </c>
      <c r="T248" s="26">
        <f t="shared" si="65"/>
        <v>0.27098928206831985</v>
      </c>
      <c r="U248" s="26">
        <f t="shared" si="66"/>
        <v>8219.6557172453759</v>
      </c>
      <c r="V248" s="26">
        <f t="shared" si="76"/>
        <v>373038.72254861984</v>
      </c>
      <c r="W248" s="28">
        <f t="shared" si="67"/>
        <v>0.10362195027211052</v>
      </c>
      <c r="X248" s="28">
        <f>O248*E248</f>
        <v>-8219.6557172453759</v>
      </c>
      <c r="Y248" s="28"/>
      <c r="Z248" s="28">
        <f t="shared" si="68"/>
        <v>7397.6901455208381</v>
      </c>
      <c r="AA248" s="28">
        <f t="shared" si="69"/>
        <v>5178.383101864586</v>
      </c>
      <c r="AB248" s="28">
        <f t="shared" si="69"/>
        <v>3624.8681713052101</v>
      </c>
      <c r="AC248" s="28">
        <f t="shared" si="70"/>
        <v>3443.6247627399493</v>
      </c>
      <c r="AD248" s="28">
        <f t="shared" si="70"/>
        <v>3271.4435246029516</v>
      </c>
      <c r="AE248" s="28">
        <f>AD248*0.97</f>
        <v>3173.3002188648629</v>
      </c>
      <c r="AF248" s="28">
        <f t="shared" si="77"/>
        <v>144016.23384602234</v>
      </c>
      <c r="AG248" s="26">
        <f t="shared" si="78"/>
        <v>229022.4887025975</v>
      </c>
      <c r="AH248" s="28">
        <f t="shared" si="71"/>
        <v>6.3617408866830122E-2</v>
      </c>
      <c r="AI248" s="28">
        <f t="shared" si="79"/>
        <v>6.424564395705136E-2</v>
      </c>
    </row>
    <row r="249" spans="2:35" x14ac:dyDescent="0.25">
      <c r="B249" s="3" t="s">
        <v>47</v>
      </c>
      <c r="C249" s="3">
        <v>236</v>
      </c>
      <c r="D249" s="3">
        <v>236</v>
      </c>
      <c r="E249" s="3">
        <f t="shared" si="80"/>
        <v>13.833333333333332</v>
      </c>
      <c r="F249" s="10">
        <v>49.8</v>
      </c>
      <c r="G249" s="26">
        <f t="shared" si="72"/>
        <v>-0.24999999999999961</v>
      </c>
      <c r="H249" s="26">
        <f t="shared" si="73"/>
        <v>-0.89999999999999858</v>
      </c>
      <c r="I249" s="26">
        <f>0.5*$C$5*$C$6*$C$7*E249^2</f>
        <v>68.252958861111097</v>
      </c>
      <c r="J249" s="26">
        <f t="shared" si="61"/>
        <v>-1594.1339283842535</v>
      </c>
      <c r="K249" s="26">
        <f>0.5*$C$8*(E249)^2</f>
        <v>199350.43749999997</v>
      </c>
      <c r="L249" s="26">
        <f t="shared" si="62"/>
        <v>199350.43749999997</v>
      </c>
      <c r="M249" s="35" t="str">
        <f>IF((G249)&lt;0,"YES", "NO")</f>
        <v>YES</v>
      </c>
      <c r="N249" s="27">
        <f t="shared" si="63"/>
        <v>245.26962</v>
      </c>
      <c r="O249" s="26">
        <f t="shared" si="74"/>
        <v>-207.35242113888808</v>
      </c>
      <c r="P249" s="26">
        <f>$C$8*G249</f>
        <v>-520.8749999999992</v>
      </c>
      <c r="Q249" s="26">
        <f>O249*E249</f>
        <v>-2868.3751590879515</v>
      </c>
      <c r="R249" s="26">
        <f t="shared" si="64"/>
        <v>0</v>
      </c>
      <c r="S249" s="26">
        <f t="shared" si="75"/>
        <v>975560.63499744353</v>
      </c>
      <c r="T249" s="26">
        <f t="shared" si="65"/>
        <v>0.27098928206831985</v>
      </c>
      <c r="U249" s="26">
        <f t="shared" si="66"/>
        <v>2868.3751590879515</v>
      </c>
      <c r="V249" s="26">
        <f t="shared" si="76"/>
        <v>375907.09770770778</v>
      </c>
      <c r="W249" s="28">
        <f t="shared" si="67"/>
        <v>0.10441872178705165</v>
      </c>
      <c r="X249" s="28">
        <f>O249*E249</f>
        <v>-2868.3751590879515</v>
      </c>
      <c r="Y249" s="28"/>
      <c r="Z249" s="28">
        <f t="shared" si="68"/>
        <v>2581.5376431791565</v>
      </c>
      <c r="AA249" s="28">
        <f t="shared" si="69"/>
        <v>1807.0763502254094</v>
      </c>
      <c r="AB249" s="28">
        <f t="shared" si="69"/>
        <v>1264.9534451577865</v>
      </c>
      <c r="AC249" s="28">
        <f t="shared" si="70"/>
        <v>1201.7057728998971</v>
      </c>
      <c r="AD249" s="28">
        <f t="shared" si="70"/>
        <v>1141.6204842549021</v>
      </c>
      <c r="AE249" s="28">
        <f>AD249*0.97</f>
        <v>1107.371869727255</v>
      </c>
      <c r="AF249" s="28">
        <f t="shared" si="77"/>
        <v>145123.60571574958</v>
      </c>
      <c r="AG249" s="26">
        <f t="shared" si="78"/>
        <v>230783.4919919582</v>
      </c>
      <c r="AH249" s="28">
        <f t="shared" si="71"/>
        <v>6.4106576838542165E-2</v>
      </c>
      <c r="AI249" s="28">
        <f t="shared" si="79"/>
        <v>6.4749033278112683E-2</v>
      </c>
    </row>
    <row r="250" spans="2:35" x14ac:dyDescent="0.25">
      <c r="B250" s="3" t="s">
        <v>47</v>
      </c>
      <c r="C250" s="3">
        <v>237</v>
      </c>
      <c r="D250" s="3">
        <v>237</v>
      </c>
      <c r="E250" s="3">
        <f t="shared" si="80"/>
        <v>13.666666666666668</v>
      </c>
      <c r="F250" s="10">
        <v>49.2</v>
      </c>
      <c r="G250" s="26">
        <f t="shared" si="72"/>
        <v>-0.19444444444444425</v>
      </c>
      <c r="H250" s="26">
        <f t="shared" si="73"/>
        <v>-0.69999999999999929</v>
      </c>
      <c r="I250" s="26">
        <f>0.5*$C$5*$C$6*$C$7*E250^2</f>
        <v>66.618216777777775</v>
      </c>
      <c r="J250" s="26">
        <f t="shared" si="61"/>
        <v>3509.6079921344531</v>
      </c>
      <c r="K250" s="26">
        <f>0.5*$C$8*(E250)^2</f>
        <v>194575.75000000003</v>
      </c>
      <c r="L250" s="26">
        <f t="shared" si="62"/>
        <v>194575.75000000003</v>
      </c>
      <c r="M250" s="35" t="str">
        <f>IF((G250)&lt;0,"YES", "NO")</f>
        <v>YES</v>
      </c>
      <c r="N250" s="27">
        <f t="shared" si="63"/>
        <v>245.26962</v>
      </c>
      <c r="O250" s="26">
        <f t="shared" si="74"/>
        <v>-93.237163222221795</v>
      </c>
      <c r="P250" s="26">
        <f>$C$8*G250</f>
        <v>-405.1249999999996</v>
      </c>
      <c r="Q250" s="26">
        <f>O250*E250</f>
        <v>-1274.241230703698</v>
      </c>
      <c r="R250" s="26">
        <f t="shared" si="64"/>
        <v>0</v>
      </c>
      <c r="S250" s="26">
        <f t="shared" si="75"/>
        <v>975560.63499744353</v>
      </c>
      <c r="T250" s="26">
        <f t="shared" si="65"/>
        <v>0.27098928206831985</v>
      </c>
      <c r="U250" s="26">
        <f t="shared" si="66"/>
        <v>1274.241230703698</v>
      </c>
      <c r="V250" s="26">
        <f t="shared" si="76"/>
        <v>377181.3389384115</v>
      </c>
      <c r="W250" s="28">
        <f t="shared" si="67"/>
        <v>0.10477267796763406</v>
      </c>
      <c r="X250" s="28">
        <f>O250*E250</f>
        <v>-1274.241230703698</v>
      </c>
      <c r="Y250" s="28"/>
      <c r="Z250" s="28">
        <f t="shared" si="68"/>
        <v>1146.8171076333283</v>
      </c>
      <c r="AA250" s="28">
        <f t="shared" si="69"/>
        <v>802.77197534332981</v>
      </c>
      <c r="AB250" s="28">
        <f t="shared" si="69"/>
        <v>561.94038274033085</v>
      </c>
      <c r="AC250" s="28">
        <f t="shared" si="70"/>
        <v>533.84336360331429</v>
      </c>
      <c r="AD250" s="28">
        <f t="shared" si="70"/>
        <v>507.15119542314852</v>
      </c>
      <c r="AE250" s="28">
        <f>AD250*0.97</f>
        <v>491.93665956045407</v>
      </c>
      <c r="AF250" s="28">
        <f t="shared" si="77"/>
        <v>145615.54237531003</v>
      </c>
      <c r="AG250" s="26">
        <f t="shared" si="78"/>
        <v>231565.79656310147</v>
      </c>
      <c r="AH250" s="28">
        <f t="shared" si="71"/>
        <v>6.4323883837705195E-2</v>
      </c>
      <c r="AI250" s="28">
        <f t="shared" si="79"/>
        <v>6.4971374170486318E-2</v>
      </c>
    </row>
    <row r="251" spans="2:35" x14ac:dyDescent="0.25">
      <c r="B251" s="3" t="s">
        <v>47</v>
      </c>
      <c r="C251" s="3">
        <v>238</v>
      </c>
      <c r="D251" s="3">
        <v>238</v>
      </c>
      <c r="E251" s="3">
        <f t="shared" si="80"/>
        <v>13.444444444444443</v>
      </c>
      <c r="F251" s="10">
        <v>48.4</v>
      </c>
      <c r="G251" s="26">
        <f t="shared" si="72"/>
        <v>-0.31944444444444503</v>
      </c>
      <c r="H251" s="26">
        <f t="shared" si="73"/>
        <v>-1.1500000000000021</v>
      </c>
      <c r="I251" s="26">
        <f>0.5*$C$5*$C$6*$C$7*E251^2</f>
        <v>64.469384086419723</v>
      </c>
      <c r="J251" s="26">
        <f t="shared" si="61"/>
        <v>6688.8367250009542</v>
      </c>
      <c r="K251" s="26">
        <f>0.5*$C$8*(E251)^2</f>
        <v>188299.52777777772</v>
      </c>
      <c r="L251" s="26">
        <f t="shared" si="62"/>
        <v>188299.52777777772</v>
      </c>
      <c r="M251" s="35" t="str">
        <f>IF((G251)&lt;0,"YES", "NO")</f>
        <v>YES</v>
      </c>
      <c r="N251" s="27">
        <f t="shared" si="63"/>
        <v>245.26962</v>
      </c>
      <c r="O251" s="26">
        <f t="shared" si="74"/>
        <v>-355.8234959135815</v>
      </c>
      <c r="P251" s="26">
        <f>$C$8*G251</f>
        <v>-665.56250000000125</v>
      </c>
      <c r="Q251" s="26">
        <f>O251*E251</f>
        <v>-4783.849222838151</v>
      </c>
      <c r="R251" s="26">
        <f t="shared" si="64"/>
        <v>0</v>
      </c>
      <c r="S251" s="26">
        <f t="shared" si="75"/>
        <v>975560.63499744353</v>
      </c>
      <c r="T251" s="26">
        <f t="shared" si="65"/>
        <v>0.27098928206831985</v>
      </c>
      <c r="U251" s="26">
        <f t="shared" si="66"/>
        <v>4783.849222838151</v>
      </c>
      <c r="V251" s="26">
        <f t="shared" si="76"/>
        <v>381965.18816124962</v>
      </c>
      <c r="W251" s="28">
        <f t="shared" si="67"/>
        <v>0.1061015260370556</v>
      </c>
      <c r="X251" s="28">
        <f>O251*E251</f>
        <v>-4783.849222838151</v>
      </c>
      <c r="Y251" s="28"/>
      <c r="Z251" s="28">
        <f t="shared" si="68"/>
        <v>4305.4643005543358</v>
      </c>
      <c r="AA251" s="28">
        <f t="shared" si="69"/>
        <v>3013.825010388035</v>
      </c>
      <c r="AB251" s="28">
        <f t="shared" si="69"/>
        <v>2109.6775072716246</v>
      </c>
      <c r="AC251" s="28">
        <f t="shared" si="70"/>
        <v>2004.1936319080432</v>
      </c>
      <c r="AD251" s="28">
        <f t="shared" si="70"/>
        <v>1903.9839503126409</v>
      </c>
      <c r="AE251" s="28">
        <f>AD251*0.97</f>
        <v>1846.8644318032616</v>
      </c>
      <c r="AF251" s="28">
        <f t="shared" si="77"/>
        <v>147462.40680711329</v>
      </c>
      <c r="AG251" s="26">
        <f t="shared" si="78"/>
        <v>234502.78135413633</v>
      </c>
      <c r="AH251" s="28">
        <f t="shared" si="71"/>
        <v>6.5139713598989277E-2</v>
      </c>
      <c r="AI251" s="28">
        <f t="shared" si="79"/>
        <v>6.5789427340694137E-2</v>
      </c>
    </row>
    <row r="252" spans="2:35" x14ac:dyDescent="0.25">
      <c r="B252" s="3" t="s">
        <v>47</v>
      </c>
      <c r="C252" s="3">
        <v>239</v>
      </c>
      <c r="D252" s="3">
        <v>239</v>
      </c>
      <c r="E252" s="3">
        <f t="shared" si="80"/>
        <v>13.027777777777777</v>
      </c>
      <c r="F252" s="10">
        <v>46.9</v>
      </c>
      <c r="G252" s="26">
        <f t="shared" si="72"/>
        <v>-0.56944444444444464</v>
      </c>
      <c r="H252" s="26">
        <f t="shared" si="73"/>
        <v>-2.0500000000000007</v>
      </c>
      <c r="I252" s="26">
        <f>0.5*$C$5*$C$6*$C$7*E252^2</f>
        <v>60.53526993132715</v>
      </c>
      <c r="J252" s="26">
        <f t="shared" si="61"/>
        <v>4073.4868212075908</v>
      </c>
      <c r="K252" s="26">
        <f>0.5*$C$8*(E252)^2</f>
        <v>176808.92881944444</v>
      </c>
      <c r="L252" s="26">
        <f t="shared" si="62"/>
        <v>176808.92881944444</v>
      </c>
      <c r="M252" s="35" t="str">
        <f>IF((G252)&lt;0,"YES", "NO")</f>
        <v>YES</v>
      </c>
      <c r="N252" s="27">
        <f t="shared" si="63"/>
        <v>245.26962</v>
      </c>
      <c r="O252" s="26">
        <f t="shared" si="74"/>
        <v>-880.63261006867333</v>
      </c>
      <c r="P252" s="26">
        <f>$C$8*G252</f>
        <v>-1186.4375000000005</v>
      </c>
      <c r="Q252" s="26">
        <f>O252*E252</f>
        <v>-11472.685947839105</v>
      </c>
      <c r="R252" s="26">
        <f t="shared" si="64"/>
        <v>0</v>
      </c>
      <c r="S252" s="26">
        <f t="shared" si="75"/>
        <v>975560.63499744353</v>
      </c>
      <c r="T252" s="26">
        <f t="shared" si="65"/>
        <v>0.27098928206831985</v>
      </c>
      <c r="U252" s="26">
        <f t="shared" si="66"/>
        <v>11472.685947839105</v>
      </c>
      <c r="V252" s="26">
        <f t="shared" si="76"/>
        <v>393437.87410908873</v>
      </c>
      <c r="W252" s="28">
        <f t="shared" si="67"/>
        <v>0.10928838579427444</v>
      </c>
      <c r="X252" s="28">
        <f>O252*E252</f>
        <v>-11472.685947839105</v>
      </c>
      <c r="Y252" s="28"/>
      <c r="Z252" s="28">
        <f t="shared" si="68"/>
        <v>10325.417353055194</v>
      </c>
      <c r="AA252" s="28">
        <f t="shared" si="69"/>
        <v>7227.7921471386353</v>
      </c>
      <c r="AB252" s="28">
        <f t="shared" si="69"/>
        <v>5059.4545029970441</v>
      </c>
      <c r="AC252" s="28">
        <f t="shared" si="70"/>
        <v>4806.4817778471916</v>
      </c>
      <c r="AD252" s="28">
        <f t="shared" si="70"/>
        <v>4566.1576889548314</v>
      </c>
      <c r="AE252" s="28">
        <f>AD252*0.97</f>
        <v>4429.1729582861863</v>
      </c>
      <c r="AF252" s="28">
        <f t="shared" si="77"/>
        <v>151891.57976539948</v>
      </c>
      <c r="AG252" s="26">
        <f t="shared" si="78"/>
        <v>241546.29434368925</v>
      </c>
      <c r="AH252" s="28">
        <f t="shared" si="71"/>
        <v>6.7096246550201313E-2</v>
      </c>
      <c r="AI252" s="28">
        <f t="shared" si="79"/>
        <v>6.7754140823608255E-2</v>
      </c>
    </row>
    <row r="253" spans="2:35" x14ac:dyDescent="0.25">
      <c r="B253" s="3" t="s">
        <v>47</v>
      </c>
      <c r="C253" s="3">
        <v>240</v>
      </c>
      <c r="D253" s="3">
        <v>240</v>
      </c>
      <c r="E253" s="3">
        <f t="shared" si="80"/>
        <v>12.305555555555554</v>
      </c>
      <c r="F253" s="10">
        <v>44.3</v>
      </c>
      <c r="G253" s="26">
        <f t="shared" si="72"/>
        <v>-0.74999999999999978</v>
      </c>
      <c r="H253" s="26">
        <f t="shared" si="73"/>
        <v>-2.6999999999999993</v>
      </c>
      <c r="I253" s="26">
        <f>0.5*$C$5*$C$6*$C$7*E253^2</f>
        <v>54.00951163503084</v>
      </c>
      <c r="J253" s="26">
        <f t="shared" si="61"/>
        <v>-2907.8954318430224</v>
      </c>
      <c r="K253" s="26">
        <f>0.5*$C$8*(E253)^2</f>
        <v>157748.76215277772</v>
      </c>
      <c r="L253" s="26">
        <f t="shared" si="62"/>
        <v>157748.76215277772</v>
      </c>
      <c r="M253" s="35" t="str">
        <f>IF((G253)&lt;0,"YES", "NO")</f>
        <v>YES</v>
      </c>
      <c r="N253" s="27">
        <f t="shared" si="63"/>
        <v>245.26962</v>
      </c>
      <c r="O253" s="26">
        <f t="shared" si="74"/>
        <v>-1263.3458683649687</v>
      </c>
      <c r="P253" s="26">
        <f>$C$8*G253</f>
        <v>-1562.6249999999995</v>
      </c>
      <c r="Q253" s="26">
        <f>O253*E253</f>
        <v>-15546.172769046696</v>
      </c>
      <c r="R253" s="26">
        <f t="shared" si="64"/>
        <v>0</v>
      </c>
      <c r="S253" s="26">
        <f t="shared" si="75"/>
        <v>975560.63499744353</v>
      </c>
      <c r="T253" s="26">
        <f t="shared" si="65"/>
        <v>0.27098928206831985</v>
      </c>
      <c r="U253" s="26">
        <f t="shared" si="66"/>
        <v>15546.172769046696</v>
      </c>
      <c r="V253" s="26">
        <f t="shared" si="76"/>
        <v>408984.04687813541</v>
      </c>
      <c r="W253" s="28">
        <f t="shared" si="67"/>
        <v>0.1136067705737147</v>
      </c>
      <c r="X253" s="28">
        <f>O253*E253</f>
        <v>-15546.172769046696</v>
      </c>
      <c r="Y253" s="28"/>
      <c r="Z253" s="28">
        <f t="shared" si="68"/>
        <v>13991.555492142026</v>
      </c>
      <c r="AA253" s="28">
        <f t="shared" si="69"/>
        <v>9794.088844499418</v>
      </c>
      <c r="AB253" s="28">
        <f t="shared" si="69"/>
        <v>6855.862191149592</v>
      </c>
      <c r="AC253" s="28">
        <f t="shared" si="70"/>
        <v>6513.0690815921125</v>
      </c>
      <c r="AD253" s="28">
        <f t="shared" si="70"/>
        <v>6187.4156275125069</v>
      </c>
      <c r="AE253" s="28">
        <f>AD253*0.97</f>
        <v>6001.7931586871318</v>
      </c>
      <c r="AF253" s="28">
        <f t="shared" si="77"/>
        <v>157893.37292408661</v>
      </c>
      <c r="AG253" s="26">
        <f t="shared" si="78"/>
        <v>251090.67395404881</v>
      </c>
      <c r="AH253" s="28">
        <f t="shared" si="71"/>
        <v>6.9747465229607772E-2</v>
      </c>
      <c r="AI253" s="28">
        <f t="shared" si="79"/>
        <v>7.0425006637843859E-2</v>
      </c>
    </row>
    <row r="254" spans="2:35" x14ac:dyDescent="0.25">
      <c r="B254" s="3" t="s">
        <v>47</v>
      </c>
      <c r="C254" s="3">
        <v>241</v>
      </c>
      <c r="D254" s="3">
        <v>241</v>
      </c>
      <c r="E254" s="3">
        <f t="shared" si="80"/>
        <v>11.527777777777777</v>
      </c>
      <c r="F254" s="10">
        <v>41.5</v>
      </c>
      <c r="G254" s="26">
        <f t="shared" si="72"/>
        <v>-0.6666666666666663</v>
      </c>
      <c r="H254" s="26">
        <f t="shared" si="73"/>
        <v>-2.3999999999999986</v>
      </c>
      <c r="I254" s="26">
        <f>0.5*$C$5*$C$6*$C$7*E254^2</f>
        <v>47.397888097993814</v>
      </c>
      <c r="J254" s="26">
        <f t="shared" si="61"/>
        <v>-1512.681229876107</v>
      </c>
      <c r="K254" s="26">
        <f>0.5*$C$8*(E254)^2</f>
        <v>138437.80381944441</v>
      </c>
      <c r="L254" s="26">
        <f t="shared" si="62"/>
        <v>138437.80381944441</v>
      </c>
      <c r="M254" s="35" t="str">
        <f>IF((G254)&lt;0,"YES", "NO")</f>
        <v>YES</v>
      </c>
      <c r="N254" s="27">
        <f t="shared" si="63"/>
        <v>245.26962</v>
      </c>
      <c r="O254" s="26">
        <f t="shared" si="74"/>
        <v>-1096.3324919020056</v>
      </c>
      <c r="P254" s="26">
        <f>$C$8*G254</f>
        <v>-1388.9999999999993</v>
      </c>
      <c r="Q254" s="26">
        <f>O254*E254</f>
        <v>-12638.277337203674</v>
      </c>
      <c r="R254" s="26">
        <f t="shared" si="64"/>
        <v>0</v>
      </c>
      <c r="S254" s="26">
        <f t="shared" si="75"/>
        <v>975560.63499744353</v>
      </c>
      <c r="T254" s="26">
        <f t="shared" si="65"/>
        <v>0.27098928206831985</v>
      </c>
      <c r="U254" s="26">
        <f t="shared" si="66"/>
        <v>12638.277337203674</v>
      </c>
      <c r="V254" s="26">
        <f t="shared" si="76"/>
        <v>421622.32421533909</v>
      </c>
      <c r="W254" s="28">
        <f t="shared" si="67"/>
        <v>0.11711740597588846</v>
      </c>
      <c r="X254" s="28">
        <f>O254*E254</f>
        <v>-12638.277337203674</v>
      </c>
      <c r="Y254" s="28"/>
      <c r="Z254" s="28">
        <f t="shared" si="68"/>
        <v>11374.449603483306</v>
      </c>
      <c r="AA254" s="28">
        <f t="shared" si="69"/>
        <v>7962.1147224383139</v>
      </c>
      <c r="AB254" s="28">
        <f t="shared" si="69"/>
        <v>5573.4803057068193</v>
      </c>
      <c r="AC254" s="28">
        <f t="shared" si="70"/>
        <v>5294.8062904214785</v>
      </c>
      <c r="AD254" s="28">
        <f t="shared" si="70"/>
        <v>5030.0659759004047</v>
      </c>
      <c r="AE254" s="28">
        <f>AD254*0.97</f>
        <v>4879.1639966233924</v>
      </c>
      <c r="AF254" s="28">
        <f t="shared" si="77"/>
        <v>162772.53692071</v>
      </c>
      <c r="AG254" s="26">
        <f t="shared" si="78"/>
        <v>258849.78729462909</v>
      </c>
      <c r="AH254" s="28">
        <f t="shared" si="71"/>
        <v>7.1902776215127473E-2</v>
      </c>
      <c r="AI254" s="28">
        <f t="shared" si="79"/>
        <v>7.2607026281505907E-2</v>
      </c>
    </row>
    <row r="255" spans="2:35" x14ac:dyDescent="0.25">
      <c r="B255" s="3" t="s">
        <v>47</v>
      </c>
      <c r="C255" s="3">
        <v>242</v>
      </c>
      <c r="D255" s="3">
        <v>242</v>
      </c>
      <c r="E255" s="3">
        <f t="shared" si="80"/>
        <v>10.972222222222221</v>
      </c>
      <c r="F255" s="10">
        <v>39.5</v>
      </c>
      <c r="G255" s="26">
        <f t="shared" si="72"/>
        <v>-0.625</v>
      </c>
      <c r="H255" s="26">
        <f t="shared" si="73"/>
        <v>-2.25</v>
      </c>
      <c r="I255" s="26">
        <f>0.5*$C$5*$C$6*$C$7*E255^2</f>
        <v>42.939500597993813</v>
      </c>
      <c r="J255" s="26">
        <f t="shared" si="61"/>
        <v>539.59691510469565</v>
      </c>
      <c r="K255" s="26">
        <f>0.5*$C$8*(E255)^2</f>
        <v>125415.92881944442</v>
      </c>
      <c r="L255" s="26">
        <f t="shared" si="62"/>
        <v>125415.92881944442</v>
      </c>
      <c r="M255" s="35" t="str">
        <f>IF((G255)&lt;0,"YES", "NO")</f>
        <v>YES</v>
      </c>
      <c r="N255" s="27">
        <f t="shared" si="63"/>
        <v>245.26962</v>
      </c>
      <c r="O255" s="26">
        <f t="shared" si="74"/>
        <v>-1013.9783794020061</v>
      </c>
      <c r="P255" s="26">
        <f>$C$8*G255</f>
        <v>-1302.1875</v>
      </c>
      <c r="Q255" s="26">
        <f>O255*E255</f>
        <v>-11125.596107327567</v>
      </c>
      <c r="R255" s="26">
        <f t="shared" si="64"/>
        <v>0</v>
      </c>
      <c r="S255" s="26">
        <f t="shared" si="75"/>
        <v>975560.63499744353</v>
      </c>
      <c r="T255" s="26">
        <f t="shared" si="65"/>
        <v>0.27098928206831985</v>
      </c>
      <c r="U255" s="26">
        <f t="shared" si="66"/>
        <v>11125.596107327567</v>
      </c>
      <c r="V255" s="26">
        <f t="shared" si="76"/>
        <v>432747.92032266664</v>
      </c>
      <c r="W255" s="28">
        <f t="shared" si="67"/>
        <v>0.1202078518113897</v>
      </c>
      <c r="X255" s="28">
        <f>O255*E255</f>
        <v>-11125.596107327567</v>
      </c>
      <c r="Y255" s="28"/>
      <c r="Z255" s="28">
        <f t="shared" si="68"/>
        <v>10013.03649659481</v>
      </c>
      <c r="AA255" s="28">
        <f t="shared" si="69"/>
        <v>7009.1255476163669</v>
      </c>
      <c r="AB255" s="28">
        <f t="shared" si="69"/>
        <v>4906.3878833314566</v>
      </c>
      <c r="AC255" s="28">
        <f t="shared" si="70"/>
        <v>4661.0684891648834</v>
      </c>
      <c r="AD255" s="28">
        <f t="shared" si="70"/>
        <v>4428.0150647066394</v>
      </c>
      <c r="AE255" s="28">
        <f>AD255*0.97</f>
        <v>4295.1746127654396</v>
      </c>
      <c r="AF255" s="28">
        <f t="shared" si="77"/>
        <v>167067.71153347543</v>
      </c>
      <c r="AG255" s="26">
        <f t="shared" si="78"/>
        <v>265680.20878919121</v>
      </c>
      <c r="AH255" s="28">
        <f t="shared" si="71"/>
        <v>7.380011703704395E-2</v>
      </c>
      <c r="AI255" s="28">
        <f t="shared" si="79"/>
        <v>7.4526187299859006E-2</v>
      </c>
    </row>
    <row r="256" spans="2:35" x14ac:dyDescent="0.25">
      <c r="B256" s="3" t="s">
        <v>47</v>
      </c>
      <c r="C256" s="3">
        <v>243</v>
      </c>
      <c r="D256" s="3">
        <v>243</v>
      </c>
      <c r="E256" s="3">
        <f t="shared" si="80"/>
        <v>10.277777777777777</v>
      </c>
      <c r="F256" s="10">
        <v>37</v>
      </c>
      <c r="G256" s="26">
        <f t="shared" si="72"/>
        <v>-0.68055555555555536</v>
      </c>
      <c r="H256" s="26">
        <f t="shared" si="73"/>
        <v>-2.4499999999999993</v>
      </c>
      <c r="I256" s="26">
        <f>0.5*$C$5*$C$6*$C$7*E256^2</f>
        <v>37.676126466049368</v>
      </c>
      <c r="J256" s="26">
        <f t="shared" si="61"/>
        <v>-1267.451422697517</v>
      </c>
      <c r="K256" s="26">
        <f>0.5*$C$8*(E256)^2</f>
        <v>110042.88194444442</v>
      </c>
      <c r="L256" s="26">
        <f t="shared" si="62"/>
        <v>110042.88194444442</v>
      </c>
      <c r="M256" s="35" t="str">
        <f>IF((G256)&lt;0,"YES", "NO")</f>
        <v>YES</v>
      </c>
      <c r="N256" s="27">
        <f t="shared" si="63"/>
        <v>245.26962</v>
      </c>
      <c r="O256" s="26">
        <f t="shared" si="74"/>
        <v>-1134.99175353395</v>
      </c>
      <c r="P256" s="26">
        <f>$C$8*G256</f>
        <v>-1417.9374999999995</v>
      </c>
      <c r="Q256" s="26">
        <f>O256*E256</f>
        <v>-11665.193022432262</v>
      </c>
      <c r="R256" s="26">
        <f t="shared" si="64"/>
        <v>0</v>
      </c>
      <c r="S256" s="26">
        <f t="shared" si="75"/>
        <v>975560.63499744353</v>
      </c>
      <c r="T256" s="26">
        <f t="shared" si="65"/>
        <v>0.27098928206831985</v>
      </c>
      <c r="U256" s="26">
        <f t="shared" si="66"/>
        <v>11665.193022432262</v>
      </c>
      <c r="V256" s="26">
        <f t="shared" si="76"/>
        <v>444413.11334509891</v>
      </c>
      <c r="W256" s="28">
        <f t="shared" si="67"/>
        <v>0.12344818579877488</v>
      </c>
      <c r="X256" s="28">
        <f>O256*E256</f>
        <v>-11665.193022432262</v>
      </c>
      <c r="Y256" s="28"/>
      <c r="Z256" s="28">
        <f t="shared" si="68"/>
        <v>10498.673720189036</v>
      </c>
      <c r="AA256" s="28">
        <f t="shared" si="69"/>
        <v>7349.071604132324</v>
      </c>
      <c r="AB256" s="28">
        <f t="shared" si="69"/>
        <v>5144.3501228926261</v>
      </c>
      <c r="AC256" s="28">
        <f t="shared" si="70"/>
        <v>4887.1326167479947</v>
      </c>
      <c r="AD256" s="28">
        <f t="shared" si="70"/>
        <v>4642.7759859105945</v>
      </c>
      <c r="AE256" s="28">
        <f>AD256*0.97</f>
        <v>4503.4927063332761</v>
      </c>
      <c r="AF256" s="28">
        <f t="shared" si="77"/>
        <v>171571.20423980872</v>
      </c>
      <c r="AG256" s="26">
        <f t="shared" si="78"/>
        <v>272841.90910529019</v>
      </c>
      <c r="AH256" s="28">
        <f t="shared" si="71"/>
        <v>7.5789479827449296E-2</v>
      </c>
      <c r="AI256" s="28">
        <f t="shared" si="79"/>
        <v>7.6534741700447884E-2</v>
      </c>
    </row>
    <row r="257" spans="2:35" x14ac:dyDescent="0.25">
      <c r="B257" s="3" t="s">
        <v>47</v>
      </c>
      <c r="C257" s="3">
        <v>244</v>
      </c>
      <c r="D257" s="3">
        <v>244</v>
      </c>
      <c r="E257" s="3">
        <f t="shared" si="80"/>
        <v>9.6111111111111107</v>
      </c>
      <c r="F257" s="10">
        <v>34.6</v>
      </c>
      <c r="G257" s="26">
        <f t="shared" si="72"/>
        <v>-0.65277777777777812</v>
      </c>
      <c r="H257" s="26">
        <f t="shared" si="73"/>
        <v>-2.3500000000000014</v>
      </c>
      <c r="I257" s="26">
        <f>0.5*$C$5*$C$6*$C$7*E257^2</f>
        <v>32.946933206790121</v>
      </c>
      <c r="J257" s="26">
        <f t="shared" si="61"/>
        <v>1683.5179236252297</v>
      </c>
      <c r="K257" s="26">
        <f>0.5*$C$8*(E257)^2</f>
        <v>96230.048611111109</v>
      </c>
      <c r="L257" s="26">
        <f t="shared" si="62"/>
        <v>96230.048611111109</v>
      </c>
      <c r="M257" s="35" t="str">
        <f>IF((G257)&lt;0,"YES", "NO")</f>
        <v>YES</v>
      </c>
      <c r="N257" s="27">
        <f t="shared" si="63"/>
        <v>245.26962</v>
      </c>
      <c r="O257" s="26">
        <f t="shared" si="74"/>
        <v>-1081.8459467932105</v>
      </c>
      <c r="P257" s="26">
        <f>$C$8*G257</f>
        <v>-1360.0625000000007</v>
      </c>
      <c r="Q257" s="26">
        <f>O257*E257</f>
        <v>-10397.741599734745</v>
      </c>
      <c r="R257" s="26">
        <f t="shared" si="64"/>
        <v>0</v>
      </c>
      <c r="S257" s="26">
        <f t="shared" si="75"/>
        <v>975560.63499744353</v>
      </c>
      <c r="T257" s="26">
        <f t="shared" si="65"/>
        <v>0.27098928206831985</v>
      </c>
      <c r="U257" s="26">
        <f t="shared" si="66"/>
        <v>10397.741599734745</v>
      </c>
      <c r="V257" s="26">
        <f t="shared" si="76"/>
        <v>454810.85494483367</v>
      </c>
      <c r="W257" s="28">
        <f t="shared" si="67"/>
        <v>0.12633644966486601</v>
      </c>
      <c r="X257" s="28">
        <f>O257*E257</f>
        <v>-10397.741599734745</v>
      </c>
      <c r="Y257" s="28"/>
      <c r="Z257" s="28">
        <f t="shared" si="68"/>
        <v>9357.9674397612707</v>
      </c>
      <c r="AA257" s="28">
        <f t="shared" si="69"/>
        <v>6550.5772078328891</v>
      </c>
      <c r="AB257" s="28">
        <f t="shared" si="69"/>
        <v>4585.4040454830219</v>
      </c>
      <c r="AC257" s="28">
        <f t="shared" si="70"/>
        <v>4356.1338432088705</v>
      </c>
      <c r="AD257" s="28">
        <f t="shared" si="70"/>
        <v>4138.3271510484265</v>
      </c>
      <c r="AE257" s="28">
        <f>AD257*0.97</f>
        <v>4014.1773365169734</v>
      </c>
      <c r="AF257" s="28">
        <f t="shared" si="77"/>
        <v>175585.38157632569</v>
      </c>
      <c r="AG257" s="26">
        <f t="shared" si="78"/>
        <v>279225.47336850798</v>
      </c>
      <c r="AH257" s="28">
        <f t="shared" si="71"/>
        <v>7.7562693541357405E-2</v>
      </c>
      <c r="AI257" s="28">
        <f t="shared" si="79"/>
        <v>7.8328040958361878E-2</v>
      </c>
    </row>
    <row r="258" spans="2:35" x14ac:dyDescent="0.25">
      <c r="B258" s="3" t="s">
        <v>47</v>
      </c>
      <c r="C258" s="3">
        <v>245</v>
      </c>
      <c r="D258" s="3">
        <v>245</v>
      </c>
      <c r="E258" s="3">
        <f t="shared" si="80"/>
        <v>8.9722222222222214</v>
      </c>
      <c r="F258" s="10">
        <v>32.299999999999997</v>
      </c>
      <c r="G258" s="26">
        <f t="shared" si="72"/>
        <v>-0.7777777777777779</v>
      </c>
      <c r="H258" s="26">
        <f t="shared" si="73"/>
        <v>-2.8000000000000007</v>
      </c>
      <c r="I258" s="26">
        <f>0.5*$C$5*$C$6*$C$7*E258^2</f>
        <v>28.712290709104927</v>
      </c>
      <c r="J258" s="26">
        <f t="shared" si="61"/>
        <v>2540.2609027416947</v>
      </c>
      <c r="K258" s="26">
        <f>0.5*$C$8*(E258)^2</f>
        <v>83861.678819444423</v>
      </c>
      <c r="L258" s="26">
        <f t="shared" si="62"/>
        <v>83861.678819444423</v>
      </c>
      <c r="M258" s="35" t="str">
        <f>IF((G258)&lt;0,"YES", "NO")</f>
        <v>YES</v>
      </c>
      <c r="N258" s="27">
        <f t="shared" si="63"/>
        <v>245.26962</v>
      </c>
      <c r="O258" s="26">
        <f t="shared" si="74"/>
        <v>-1346.5180892908952</v>
      </c>
      <c r="P258" s="26">
        <f>$C$8*G258</f>
        <v>-1620.5000000000002</v>
      </c>
      <c r="Q258" s="26">
        <f>O258*E258</f>
        <v>-12081.259523359975</v>
      </c>
      <c r="R258" s="26">
        <f t="shared" si="64"/>
        <v>0</v>
      </c>
      <c r="S258" s="26">
        <f t="shared" si="75"/>
        <v>975560.63499744353</v>
      </c>
      <c r="T258" s="26">
        <f t="shared" si="65"/>
        <v>0.27098928206831985</v>
      </c>
      <c r="U258" s="26">
        <f t="shared" si="66"/>
        <v>12081.259523359975</v>
      </c>
      <c r="V258" s="26">
        <f t="shared" si="76"/>
        <v>466892.11446819367</v>
      </c>
      <c r="W258" s="28">
        <f t="shared" si="67"/>
        <v>0.1296923577727459</v>
      </c>
      <c r="X258" s="28">
        <f>O258*E258</f>
        <v>-12081.259523359975</v>
      </c>
      <c r="Y258" s="28"/>
      <c r="Z258" s="28">
        <f t="shared" si="68"/>
        <v>10873.133571023978</v>
      </c>
      <c r="AA258" s="28">
        <f t="shared" si="69"/>
        <v>7611.1934997167846</v>
      </c>
      <c r="AB258" s="28">
        <f t="shared" si="69"/>
        <v>5327.8354498017488</v>
      </c>
      <c r="AC258" s="28">
        <f t="shared" si="70"/>
        <v>5061.4436773116613</v>
      </c>
      <c r="AD258" s="28">
        <f t="shared" si="70"/>
        <v>4808.3714934460777</v>
      </c>
      <c r="AE258" s="28">
        <f>AD258*0.97</f>
        <v>4664.1203486426948</v>
      </c>
      <c r="AF258" s="28">
        <f t="shared" si="77"/>
        <v>180249.50192496838</v>
      </c>
      <c r="AG258" s="26">
        <f t="shared" si="78"/>
        <v>286642.61254322529</v>
      </c>
      <c r="AH258" s="28">
        <f t="shared" si="71"/>
        <v>7.9623011627032031E-2</v>
      </c>
      <c r="AI258" s="28">
        <f t="shared" si="79"/>
        <v>8.0406292036615645E-2</v>
      </c>
    </row>
    <row r="259" spans="2:35" x14ac:dyDescent="0.25">
      <c r="B259" s="3" t="s">
        <v>47</v>
      </c>
      <c r="C259" s="3">
        <v>246</v>
      </c>
      <c r="D259" s="3">
        <v>246</v>
      </c>
      <c r="E259" s="3">
        <f t="shared" si="80"/>
        <v>8.0555555555555554</v>
      </c>
      <c r="F259" s="10">
        <v>29</v>
      </c>
      <c r="G259" s="26">
        <f t="shared" si="72"/>
        <v>-0.99999999999999933</v>
      </c>
      <c r="H259" s="26">
        <f t="shared" si="73"/>
        <v>-3.5999999999999979</v>
      </c>
      <c r="I259" s="26">
        <f>0.5*$C$5*$C$6*$C$7*E259^2</f>
        <v>23.14508572530864</v>
      </c>
      <c r="J259" s="26">
        <f t="shared" si="61"/>
        <v>-2732.8919614870629</v>
      </c>
      <c r="K259" s="26">
        <f>0.5*$C$8*(E259)^2</f>
        <v>67601.215277777781</v>
      </c>
      <c r="L259" s="26">
        <f t="shared" si="62"/>
        <v>67601.215277777781</v>
      </c>
      <c r="M259" s="35" t="str">
        <f>IF((G259)&lt;0,"YES", "NO")</f>
        <v>YES</v>
      </c>
      <c r="N259" s="27">
        <f t="shared" si="63"/>
        <v>245.26962</v>
      </c>
      <c r="O259" s="26">
        <f t="shared" si="74"/>
        <v>-1815.0852942746901</v>
      </c>
      <c r="P259" s="26">
        <f>$C$8*G259</f>
        <v>-2083.4999999999986</v>
      </c>
      <c r="Q259" s="26">
        <f>O259*E259</f>
        <v>-14621.52042610167</v>
      </c>
      <c r="R259" s="26">
        <f t="shared" si="64"/>
        <v>0</v>
      </c>
      <c r="S259" s="26">
        <f t="shared" si="75"/>
        <v>975560.63499744353</v>
      </c>
      <c r="T259" s="26">
        <f t="shared" si="65"/>
        <v>0.27098928206831985</v>
      </c>
      <c r="U259" s="26">
        <f t="shared" si="66"/>
        <v>14621.52042610167</v>
      </c>
      <c r="V259" s="26">
        <f t="shared" si="76"/>
        <v>481513.63489429536</v>
      </c>
      <c r="W259" s="28">
        <f t="shared" si="67"/>
        <v>0.13375389447366756</v>
      </c>
      <c r="X259" s="28">
        <f>O259*E259</f>
        <v>-14621.52042610167</v>
      </c>
      <c r="Y259" s="28"/>
      <c r="Z259" s="28">
        <f t="shared" si="68"/>
        <v>13159.368383491503</v>
      </c>
      <c r="AA259" s="28">
        <f t="shared" si="69"/>
        <v>9211.5578684440516</v>
      </c>
      <c r="AB259" s="28">
        <f t="shared" si="69"/>
        <v>6448.0905079108361</v>
      </c>
      <c r="AC259" s="28">
        <f t="shared" si="70"/>
        <v>6125.6859825152942</v>
      </c>
      <c r="AD259" s="28">
        <f t="shared" si="70"/>
        <v>5819.4016833895294</v>
      </c>
      <c r="AE259" s="28">
        <f>AD259*0.97</f>
        <v>5644.819632887843</v>
      </c>
      <c r="AF259" s="28">
        <f t="shared" si="77"/>
        <v>185894.32155785622</v>
      </c>
      <c r="AG259" s="26">
        <f t="shared" si="78"/>
        <v>295619.31333643914</v>
      </c>
      <c r="AH259" s="28">
        <f t="shared" si="71"/>
        <v>8.2116541619969383E-2</v>
      </c>
      <c r="AI259" s="28">
        <f t="shared" si="79"/>
        <v>8.2920604540335535E-2</v>
      </c>
    </row>
    <row r="260" spans="2:35" x14ac:dyDescent="0.25">
      <c r="B260" s="3" t="s">
        <v>47</v>
      </c>
      <c r="C260" s="3">
        <v>247</v>
      </c>
      <c r="D260" s="3">
        <v>247</v>
      </c>
      <c r="E260" s="3">
        <f t="shared" si="80"/>
        <v>6.9722222222222223</v>
      </c>
      <c r="F260" s="10">
        <v>25.1</v>
      </c>
      <c r="G260" s="26">
        <f t="shared" si="72"/>
        <v>-0.94444444444444453</v>
      </c>
      <c r="H260" s="26">
        <f t="shared" si="73"/>
        <v>-3.4000000000000004</v>
      </c>
      <c r="I260" s="26">
        <f>0.5*$C$5*$C$6*$C$7*E260^2</f>
        <v>17.338448820216048</v>
      </c>
      <c r="J260" s="26">
        <f t="shared" si="61"/>
        <v>-5989.9529553692328</v>
      </c>
      <c r="K260" s="26">
        <f>0.5*$C$8*(E260)^2</f>
        <v>50641.428819444445</v>
      </c>
      <c r="L260" s="26">
        <f t="shared" si="62"/>
        <v>50641.428819444445</v>
      </c>
      <c r="M260" s="35" t="str">
        <f>IF((G260)&lt;0,"YES", "NO")</f>
        <v>YES</v>
      </c>
      <c r="N260" s="27">
        <f t="shared" si="63"/>
        <v>245.26962</v>
      </c>
      <c r="O260" s="26">
        <f t="shared" si="74"/>
        <v>-1705.1419311797843</v>
      </c>
      <c r="P260" s="26">
        <f>$C$8*G260</f>
        <v>-1967.7500000000002</v>
      </c>
      <c r="Q260" s="26">
        <f>O260*E260</f>
        <v>-11888.628464614607</v>
      </c>
      <c r="R260" s="26">
        <f t="shared" si="64"/>
        <v>0</v>
      </c>
      <c r="S260" s="26">
        <f t="shared" si="75"/>
        <v>975560.63499744353</v>
      </c>
      <c r="T260" s="26">
        <f t="shared" si="65"/>
        <v>0.27098928206831985</v>
      </c>
      <c r="U260" s="26">
        <f t="shared" si="66"/>
        <v>11888.628464614607</v>
      </c>
      <c r="V260" s="26">
        <f t="shared" si="76"/>
        <v>493402.26335890999</v>
      </c>
      <c r="W260" s="28">
        <f t="shared" si="67"/>
        <v>0.1370562939113113</v>
      </c>
      <c r="X260" s="28">
        <f>O260*E260</f>
        <v>-11888.628464614607</v>
      </c>
      <c r="Y260" s="28"/>
      <c r="Z260" s="28">
        <f t="shared" si="68"/>
        <v>10699.765618153146</v>
      </c>
      <c r="AA260" s="28">
        <f t="shared" si="69"/>
        <v>7489.8359327072012</v>
      </c>
      <c r="AB260" s="28">
        <f t="shared" si="69"/>
        <v>5242.8851528950408</v>
      </c>
      <c r="AC260" s="28">
        <f t="shared" si="70"/>
        <v>4980.7408952502883</v>
      </c>
      <c r="AD260" s="28">
        <f t="shared" si="70"/>
        <v>4731.7038504877737</v>
      </c>
      <c r="AE260" s="28">
        <f>AD260*0.97</f>
        <v>4589.7527349731399</v>
      </c>
      <c r="AF260" s="28">
        <f t="shared" si="77"/>
        <v>190484.07429282938</v>
      </c>
      <c r="AG260" s="26">
        <f t="shared" si="78"/>
        <v>302918.18906608061</v>
      </c>
      <c r="AH260" s="28">
        <f t="shared" si="71"/>
        <v>8.4144008722397731E-2</v>
      </c>
      <c r="AI260" s="28">
        <f t="shared" si="79"/>
        <v>8.4973214767801092E-2</v>
      </c>
    </row>
    <row r="261" spans="2:35" x14ac:dyDescent="0.25">
      <c r="B261" s="3" t="s">
        <v>47</v>
      </c>
      <c r="C261" s="3">
        <v>248</v>
      </c>
      <c r="D261" s="3">
        <v>248</v>
      </c>
      <c r="E261" s="3">
        <f t="shared" si="80"/>
        <v>6.1666666666666661</v>
      </c>
      <c r="F261" s="10">
        <v>22.2</v>
      </c>
      <c r="G261" s="26">
        <f t="shared" si="72"/>
        <v>-0.5833333333333337</v>
      </c>
      <c r="H261" s="26">
        <f t="shared" si="73"/>
        <v>-2.1000000000000014</v>
      </c>
      <c r="I261" s="26">
        <f>0.5*$C$5*$C$6*$C$7*E261^2</f>
        <v>13.563405527777775</v>
      </c>
      <c r="J261" s="26">
        <f t="shared" si="61"/>
        <v>-4368.4241215447346</v>
      </c>
      <c r="K261" s="26">
        <f>0.5*$C$8*(E261)^2</f>
        <v>39615.437499999993</v>
      </c>
      <c r="L261" s="26">
        <f t="shared" si="62"/>
        <v>39615.437499999993</v>
      </c>
      <c r="M261" s="35" t="str">
        <f>IF((G261)&lt;0,"YES", "NO")</f>
        <v>YES</v>
      </c>
      <c r="N261" s="27">
        <f t="shared" si="63"/>
        <v>245.26962</v>
      </c>
      <c r="O261" s="26">
        <f t="shared" si="74"/>
        <v>-956.54197447222293</v>
      </c>
      <c r="P261" s="26">
        <f>$C$8*G261</f>
        <v>-1215.3750000000007</v>
      </c>
      <c r="Q261" s="26">
        <f>O261*E261</f>
        <v>-5898.6755092453741</v>
      </c>
      <c r="R261" s="26">
        <f t="shared" si="64"/>
        <v>0</v>
      </c>
      <c r="S261" s="26">
        <f t="shared" si="75"/>
        <v>975560.63499744353</v>
      </c>
      <c r="T261" s="26">
        <f t="shared" si="65"/>
        <v>0.27098928206831985</v>
      </c>
      <c r="U261" s="26">
        <f t="shared" si="66"/>
        <v>5898.6755092453741</v>
      </c>
      <c r="V261" s="26">
        <f t="shared" si="76"/>
        <v>499300.93886815535</v>
      </c>
      <c r="W261" s="28">
        <f t="shared" si="67"/>
        <v>0.13869481619691845</v>
      </c>
      <c r="X261" s="28">
        <f>O261*E261</f>
        <v>-5898.6755092453741</v>
      </c>
      <c r="Y261" s="28"/>
      <c r="Z261" s="28">
        <f t="shared" si="68"/>
        <v>5308.8079583208364</v>
      </c>
      <c r="AA261" s="28">
        <f t="shared" si="69"/>
        <v>3716.1655708245853</v>
      </c>
      <c r="AB261" s="28">
        <f t="shared" si="69"/>
        <v>2601.3158995772096</v>
      </c>
      <c r="AC261" s="28">
        <f t="shared" si="70"/>
        <v>2471.250104598349</v>
      </c>
      <c r="AD261" s="28">
        <f t="shared" si="70"/>
        <v>2347.6875993684316</v>
      </c>
      <c r="AE261" s="28">
        <f>AD261*0.97</f>
        <v>2277.2569713873786</v>
      </c>
      <c r="AF261" s="28">
        <f t="shared" si="77"/>
        <v>192761.33126421674</v>
      </c>
      <c r="AG261" s="26">
        <f t="shared" si="78"/>
        <v>306539.60760393861</v>
      </c>
      <c r="AH261" s="28">
        <f t="shared" si="71"/>
        <v>8.5149959121006855E-2</v>
      </c>
      <c r="AI261" s="28">
        <f t="shared" si="79"/>
        <v>8.5999691268684869E-2</v>
      </c>
    </row>
    <row r="262" spans="2:35" x14ac:dyDescent="0.25">
      <c r="B262" s="3" t="s">
        <v>47</v>
      </c>
      <c r="C262" s="3">
        <v>249</v>
      </c>
      <c r="D262" s="3">
        <v>249</v>
      </c>
      <c r="E262" s="3">
        <f t="shared" si="80"/>
        <v>5.8055555555555554</v>
      </c>
      <c r="F262" s="10">
        <v>20.9</v>
      </c>
      <c r="G262" s="26">
        <f t="shared" si="72"/>
        <v>-0.25000000000000011</v>
      </c>
      <c r="H262" s="26">
        <f t="shared" si="73"/>
        <v>-0.90000000000000036</v>
      </c>
      <c r="I262" s="26">
        <f>0.5*$C$5*$C$6*$C$7*E262^2</f>
        <v>12.02140891280864</v>
      </c>
      <c r="J262" s="26">
        <f t="shared" si="61"/>
        <v>-689.30514633027201</v>
      </c>
      <c r="K262" s="26">
        <f>0.5*$C$8*(E262)^2</f>
        <v>35111.637152777774</v>
      </c>
      <c r="L262" s="26">
        <f t="shared" si="62"/>
        <v>35111.637152777774</v>
      </c>
      <c r="M262" s="35" t="str">
        <f>IF((G262)&lt;0,"YES", "NO")</f>
        <v>YES</v>
      </c>
      <c r="N262" s="27">
        <f t="shared" si="63"/>
        <v>245.26962</v>
      </c>
      <c r="O262" s="26">
        <f t="shared" si="74"/>
        <v>-263.58397108719157</v>
      </c>
      <c r="P262" s="26">
        <f>$C$8*G262</f>
        <v>-520.87500000000023</v>
      </c>
      <c r="Q262" s="26">
        <f>O262*E262</f>
        <v>-1530.25138770064</v>
      </c>
      <c r="R262" s="26">
        <f t="shared" si="64"/>
        <v>0</v>
      </c>
      <c r="S262" s="26">
        <f t="shared" si="75"/>
        <v>975560.63499744353</v>
      </c>
      <c r="T262" s="26">
        <f t="shared" si="65"/>
        <v>0.27098928206831985</v>
      </c>
      <c r="U262" s="26">
        <f t="shared" si="66"/>
        <v>1530.25138770064</v>
      </c>
      <c r="V262" s="26">
        <f t="shared" si="76"/>
        <v>500831.19025585597</v>
      </c>
      <c r="W262" s="28">
        <f t="shared" si="67"/>
        <v>0.13911988636689115</v>
      </c>
      <c r="X262" s="28">
        <f>O262*E262</f>
        <v>-1530.25138770064</v>
      </c>
      <c r="Y262" s="28"/>
      <c r="Z262" s="28">
        <f t="shared" si="68"/>
        <v>1377.226248930576</v>
      </c>
      <c r="AA262" s="28">
        <f t="shared" si="69"/>
        <v>964.05837425140317</v>
      </c>
      <c r="AB262" s="28">
        <f t="shared" si="69"/>
        <v>674.84086197598219</v>
      </c>
      <c r="AC262" s="28">
        <f t="shared" si="70"/>
        <v>641.09881887718302</v>
      </c>
      <c r="AD262" s="28">
        <f t="shared" si="70"/>
        <v>609.04387793332387</v>
      </c>
      <c r="AE262" s="28">
        <f>AD262*0.97</f>
        <v>590.77256159532419</v>
      </c>
      <c r="AF262" s="28">
        <f t="shared" si="77"/>
        <v>193352.10382581208</v>
      </c>
      <c r="AG262" s="26">
        <f t="shared" si="78"/>
        <v>307479.08643004391</v>
      </c>
      <c r="AH262" s="28">
        <f t="shared" si="71"/>
        <v>8.5410925670364735E-2</v>
      </c>
      <c r="AI262" s="28">
        <f t="shared" si="79"/>
        <v>8.6270922583051579E-2</v>
      </c>
    </row>
    <row r="263" spans="2:35" x14ac:dyDescent="0.25">
      <c r="B263" s="3" t="s">
        <v>47</v>
      </c>
      <c r="C263" s="3">
        <v>250</v>
      </c>
      <c r="D263" s="3">
        <v>250</v>
      </c>
      <c r="E263" s="3">
        <f t="shared" si="80"/>
        <v>5.6666666666666661</v>
      </c>
      <c r="F263" s="10">
        <v>20.399999999999999</v>
      </c>
      <c r="G263" s="26">
        <f t="shared" si="72"/>
        <v>-0.19444444444444425</v>
      </c>
      <c r="H263" s="26">
        <f t="shared" si="73"/>
        <v>-0.69999999999999929</v>
      </c>
      <c r="I263" s="26">
        <f>0.5*$C$5*$C$6*$C$7*E263^2</f>
        <v>11.453102111111109</v>
      </c>
      <c r="J263" s="26">
        <f t="shared" si="61"/>
        <v>908.72134163021087</v>
      </c>
      <c r="K263" s="26">
        <f>0.5*$C$8*(E263)^2</f>
        <v>33451.749999999993</v>
      </c>
      <c r="L263" s="26">
        <f t="shared" si="62"/>
        <v>33451.749999999993</v>
      </c>
      <c r="M263" s="35" t="str">
        <f>IF((G263)&lt;0,"YES", "NO")</f>
        <v>YES</v>
      </c>
      <c r="N263" s="27">
        <f t="shared" si="63"/>
        <v>245.26962</v>
      </c>
      <c r="O263" s="26">
        <f t="shared" si="74"/>
        <v>-148.40227788888848</v>
      </c>
      <c r="P263" s="26">
        <f>$C$8*G263</f>
        <v>-405.1249999999996</v>
      </c>
      <c r="Q263" s="26">
        <f>O263*E263</f>
        <v>-840.94624137036794</v>
      </c>
      <c r="R263" s="26">
        <f t="shared" si="64"/>
        <v>0</v>
      </c>
      <c r="S263" s="26">
        <f t="shared" si="75"/>
        <v>975560.63499744353</v>
      </c>
      <c r="T263" s="26">
        <f t="shared" si="65"/>
        <v>0.27098928206831985</v>
      </c>
      <c r="U263" s="26">
        <f t="shared" si="66"/>
        <v>840.94624137036794</v>
      </c>
      <c r="V263" s="26">
        <f t="shared" si="76"/>
        <v>501672.13649722631</v>
      </c>
      <c r="W263" s="28">
        <f t="shared" si="67"/>
        <v>0.13935348273192652</v>
      </c>
      <c r="X263" s="28">
        <f>O263*E263</f>
        <v>-840.94624137036794</v>
      </c>
      <c r="Y263" s="28"/>
      <c r="Z263" s="28">
        <f t="shared" si="68"/>
        <v>756.85161723333113</v>
      </c>
      <c r="AA263" s="28">
        <f t="shared" si="69"/>
        <v>529.79613206333181</v>
      </c>
      <c r="AB263" s="28">
        <f t="shared" si="69"/>
        <v>370.85729244433224</v>
      </c>
      <c r="AC263" s="28">
        <f t="shared" si="70"/>
        <v>352.31442782211559</v>
      </c>
      <c r="AD263" s="28">
        <f t="shared" si="70"/>
        <v>334.69870643100978</v>
      </c>
      <c r="AE263" s="28">
        <f>AD263*0.97</f>
        <v>324.65774523807949</v>
      </c>
      <c r="AF263" s="28">
        <f t="shared" si="77"/>
        <v>193676.76157105016</v>
      </c>
      <c r="AG263" s="26">
        <f t="shared" si="78"/>
        <v>307995.37492617615</v>
      </c>
      <c r="AH263" s="28">
        <f t="shared" si="71"/>
        <v>8.5554339256243353E-2</v>
      </c>
      <c r="AI263" s="28">
        <f t="shared" si="79"/>
        <v>8.6417048482073863E-2</v>
      </c>
    </row>
    <row r="264" spans="2:35" x14ac:dyDescent="0.25">
      <c r="B264" s="3" t="s">
        <v>47</v>
      </c>
      <c r="C264" s="3">
        <v>251</v>
      </c>
      <c r="D264" s="3">
        <v>251</v>
      </c>
      <c r="E264" s="3">
        <f t="shared" si="80"/>
        <v>5.416666666666667</v>
      </c>
      <c r="F264" s="10">
        <v>19.5</v>
      </c>
      <c r="G264" s="26">
        <f t="shared" si="72"/>
        <v>-0.27777777777777779</v>
      </c>
      <c r="H264" s="26">
        <f t="shared" si="73"/>
        <v>-1</v>
      </c>
      <c r="I264" s="26">
        <f>0.5*$C$5*$C$6*$C$7*E264^2</f>
        <v>10.464826215277778</v>
      </c>
      <c r="J264" s="26">
        <f t="shared" si="61"/>
        <v>-536.54331355750742</v>
      </c>
      <c r="K264" s="26">
        <f>0.5*$C$8*(E264)^2</f>
        <v>30565.234375000004</v>
      </c>
      <c r="L264" s="26">
        <f t="shared" si="62"/>
        <v>30565.234375000004</v>
      </c>
      <c r="M264" s="35" t="str">
        <f>IF((G264)&lt;0,"YES", "NO")</f>
        <v>YES</v>
      </c>
      <c r="N264" s="27">
        <f t="shared" si="63"/>
        <v>245.26962</v>
      </c>
      <c r="O264" s="26">
        <f t="shared" si="74"/>
        <v>-323.01555378472221</v>
      </c>
      <c r="P264" s="26">
        <f>$C$8*G264</f>
        <v>-578.75</v>
      </c>
      <c r="Q264" s="26">
        <f>O264*E264</f>
        <v>-1749.6675830005788</v>
      </c>
      <c r="R264" s="26">
        <f t="shared" si="64"/>
        <v>0</v>
      </c>
      <c r="S264" s="26">
        <f t="shared" si="75"/>
        <v>975560.63499744353</v>
      </c>
      <c r="T264" s="26">
        <f t="shared" si="65"/>
        <v>0.27098928206831985</v>
      </c>
      <c r="U264" s="26">
        <f t="shared" si="66"/>
        <v>1749.6675830005788</v>
      </c>
      <c r="V264" s="26">
        <f t="shared" si="76"/>
        <v>503421.80408022687</v>
      </c>
      <c r="W264" s="28">
        <f t="shared" si="67"/>
        <v>0.13983950189379726</v>
      </c>
      <c r="X264" s="28">
        <f>O264*E264</f>
        <v>-1749.6675830005788</v>
      </c>
      <c r="Y264" s="28"/>
      <c r="Z264" s="28">
        <f t="shared" si="68"/>
        <v>1574.700824700521</v>
      </c>
      <c r="AA264" s="28">
        <f t="shared" si="69"/>
        <v>1102.2905772903646</v>
      </c>
      <c r="AB264" s="28">
        <f t="shared" si="69"/>
        <v>771.60340410325512</v>
      </c>
      <c r="AC264" s="28">
        <f t="shared" si="70"/>
        <v>733.02323389809237</v>
      </c>
      <c r="AD264" s="28">
        <f t="shared" si="70"/>
        <v>696.37207220318771</v>
      </c>
      <c r="AE264" s="28">
        <f>AD264*0.97</f>
        <v>675.48091003709203</v>
      </c>
      <c r="AF264" s="28">
        <f t="shared" si="77"/>
        <v>194352.24248108725</v>
      </c>
      <c r="AG264" s="26">
        <f t="shared" si="78"/>
        <v>309069.56159913959</v>
      </c>
      <c r="AH264" s="28">
        <f t="shared" si="71"/>
        <v>8.5852724681885789E-2</v>
      </c>
      <c r="AI264" s="28">
        <f t="shared" si="79"/>
        <v>8.6716895166706526E-2</v>
      </c>
    </row>
    <row r="265" spans="2:35" x14ac:dyDescent="0.25">
      <c r="B265" s="3" t="s">
        <v>47</v>
      </c>
      <c r="C265" s="3">
        <v>252</v>
      </c>
      <c r="D265" s="3">
        <v>252</v>
      </c>
      <c r="E265" s="3">
        <f t="shared" si="80"/>
        <v>5.1111111111111107</v>
      </c>
      <c r="F265" s="10">
        <v>18.399999999999999</v>
      </c>
      <c r="G265" s="26">
        <f t="shared" si="72"/>
        <v>-0.23611111111111099</v>
      </c>
      <c r="H265" s="26">
        <f t="shared" si="73"/>
        <v>-0.84999999999999964</v>
      </c>
      <c r="I265" s="26">
        <f>0.5*$C$5*$C$6*$C$7*E265^2</f>
        <v>9.3174794567901209</v>
      </c>
      <c r="J265" s="26">
        <f t="shared" si="61"/>
        <v>-1213.1242694430714</v>
      </c>
      <c r="K265" s="26">
        <f>0.5*$C$8*(E265)^2</f>
        <v>27214.111111111106</v>
      </c>
      <c r="L265" s="26">
        <f t="shared" si="62"/>
        <v>27214.111111111106</v>
      </c>
      <c r="M265" s="35" t="str">
        <f>IF((G265)&lt;0,"YES", "NO")</f>
        <v>YES</v>
      </c>
      <c r="N265" s="27">
        <f t="shared" si="63"/>
        <v>245.26962</v>
      </c>
      <c r="O265" s="26">
        <f t="shared" si="74"/>
        <v>-237.35040054320964</v>
      </c>
      <c r="P265" s="26">
        <f>$C$8*G265</f>
        <v>-491.93749999999977</v>
      </c>
      <c r="Q265" s="26">
        <f>O265*E265</f>
        <v>-1213.1242694430714</v>
      </c>
      <c r="R265" s="26">
        <f t="shared" si="64"/>
        <v>0</v>
      </c>
      <c r="S265" s="26">
        <f t="shared" si="75"/>
        <v>975560.63499744353</v>
      </c>
      <c r="T265" s="26">
        <f t="shared" si="65"/>
        <v>0.27098928206831985</v>
      </c>
      <c r="U265" s="26">
        <f t="shared" si="66"/>
        <v>1213.1242694430714</v>
      </c>
      <c r="V265" s="26">
        <f t="shared" si="76"/>
        <v>504634.92834966996</v>
      </c>
      <c r="W265" s="28">
        <f t="shared" si="67"/>
        <v>0.14017648112711462</v>
      </c>
      <c r="X265" s="28">
        <f>O265*E265</f>
        <v>-1213.1242694430714</v>
      </c>
      <c r="Y265" s="28"/>
      <c r="Z265" s="28">
        <f t="shared" si="68"/>
        <v>1091.8118424987642</v>
      </c>
      <c r="AA265" s="28">
        <f t="shared" si="69"/>
        <v>764.26828974913496</v>
      </c>
      <c r="AB265" s="28">
        <f t="shared" si="69"/>
        <v>534.98780282439441</v>
      </c>
      <c r="AC265" s="28">
        <f t="shared" si="70"/>
        <v>508.23841268317466</v>
      </c>
      <c r="AD265" s="28">
        <f t="shared" si="70"/>
        <v>482.82649204901588</v>
      </c>
      <c r="AE265" s="28">
        <f>AD265*0.97</f>
        <v>468.3416972875454</v>
      </c>
      <c r="AF265" s="28">
        <f t="shared" si="77"/>
        <v>194820.58417837479</v>
      </c>
      <c r="AG265" s="26">
        <f t="shared" si="78"/>
        <v>309814.34417129518</v>
      </c>
      <c r="AH265" s="28">
        <f t="shared" si="71"/>
        <v>8.6059608895214024E-2</v>
      </c>
      <c r="AI265" s="28">
        <f t="shared" si="79"/>
        <v>8.692677784688109E-2</v>
      </c>
    </row>
    <row r="266" spans="2:35" x14ac:dyDescent="0.25">
      <c r="B266" s="3" t="s">
        <v>47</v>
      </c>
      <c r="C266" s="3">
        <v>253</v>
      </c>
      <c r="D266" s="3">
        <v>253</v>
      </c>
      <c r="E266" s="3">
        <f t="shared" si="80"/>
        <v>4.9444444444444446</v>
      </c>
      <c r="F266" s="10">
        <v>17.8</v>
      </c>
      <c r="G266" s="26">
        <f t="shared" si="72"/>
        <v>-8.3333333333333037E-2</v>
      </c>
      <c r="H266" s="26">
        <f t="shared" si="73"/>
        <v>-0.29999999999999893</v>
      </c>
      <c r="I266" s="26">
        <f>0.5*$C$5*$C$6*$C$7*E266^2</f>
        <v>8.7197252808641963</v>
      </c>
      <c r="J266" s="26">
        <f t="shared" si="61"/>
        <v>0</v>
      </c>
      <c r="K266" s="26">
        <f>0.5*$C$8*(E266)^2</f>
        <v>25468.215277777777</v>
      </c>
      <c r="L266" s="26">
        <f t="shared" si="62"/>
        <v>25070.85823722239</v>
      </c>
      <c r="M266" s="35" t="str">
        <f>IF((G266)&lt;0,"YES", "NO")</f>
        <v>YES</v>
      </c>
      <c r="N266" s="27">
        <f t="shared" si="63"/>
        <v>245.26962</v>
      </c>
      <c r="O266" s="26">
        <f t="shared" si="74"/>
        <v>80.364345280864825</v>
      </c>
      <c r="P266" s="26">
        <f>$C$8*G266</f>
        <v>-173.62499999999937</v>
      </c>
      <c r="Q266" s="26">
        <f>O266*E266</f>
        <v>397.35704055538719</v>
      </c>
      <c r="R266" s="26">
        <f t="shared" si="64"/>
        <v>397.35704055538719</v>
      </c>
      <c r="S266" s="26">
        <f t="shared" si="75"/>
        <v>975957.99203799886</v>
      </c>
      <c r="T266" s="26">
        <f t="shared" si="65"/>
        <v>0.27109965911233125</v>
      </c>
      <c r="U266" s="26">
        <f t="shared" si="66"/>
        <v>0</v>
      </c>
      <c r="V266" s="26">
        <f t="shared" si="76"/>
        <v>504634.92834966996</v>
      </c>
      <c r="W266" s="28">
        <f t="shared" si="67"/>
        <v>0.14017648112711462</v>
      </c>
      <c r="X266" s="28">
        <f>O266*E266</f>
        <v>397.35704055538719</v>
      </c>
      <c r="Y266" s="28"/>
      <c r="Z266" s="28">
        <f t="shared" si="68"/>
        <v>0</v>
      </c>
      <c r="AA266" s="28">
        <f t="shared" si="69"/>
        <v>0</v>
      </c>
      <c r="AB266" s="28">
        <f t="shared" si="69"/>
        <v>0</v>
      </c>
      <c r="AC266" s="28">
        <f t="shared" si="70"/>
        <v>0</v>
      </c>
      <c r="AD266" s="28">
        <f t="shared" si="70"/>
        <v>0</v>
      </c>
      <c r="AE266" s="28">
        <f>AD266*0.97</f>
        <v>0</v>
      </c>
      <c r="AF266" s="28">
        <f t="shared" si="77"/>
        <v>194820.58417837479</v>
      </c>
      <c r="AG266" s="26">
        <f t="shared" si="78"/>
        <v>309814.34417129518</v>
      </c>
      <c r="AH266" s="28">
        <f t="shared" si="71"/>
        <v>8.6059608895214024E-2</v>
      </c>
      <c r="AI266" s="28">
        <f t="shared" si="79"/>
        <v>8.6928876673682834E-2</v>
      </c>
    </row>
    <row r="267" spans="2:35" x14ac:dyDescent="0.25">
      <c r="B267" s="3" t="s">
        <v>47</v>
      </c>
      <c r="C267" s="3">
        <v>254</v>
      </c>
      <c r="D267" s="3">
        <v>254</v>
      </c>
      <c r="E267" s="3">
        <f t="shared" si="80"/>
        <v>4.9444444444444446</v>
      </c>
      <c r="F267" s="10">
        <v>17.8</v>
      </c>
      <c r="G267" s="26">
        <f t="shared" si="72"/>
        <v>-5.5555555555555851E-2</v>
      </c>
      <c r="H267" s="26">
        <f t="shared" si="73"/>
        <v>-0.20000000000000107</v>
      </c>
      <c r="I267" s="26">
        <f>0.5*$C$5*$C$6*$C$7*E267^2</f>
        <v>8.7197252808641963</v>
      </c>
      <c r="J267" s="26">
        <f t="shared" si="61"/>
        <v>1711.4139708379646</v>
      </c>
      <c r="K267" s="26">
        <f>0.5*$C$8*(E267)^2</f>
        <v>25468.215277777777</v>
      </c>
      <c r="L267" s="26">
        <f t="shared" si="62"/>
        <v>24784.698515000175</v>
      </c>
      <c r="M267" s="35" t="str">
        <f>IF((G267)&lt;0,"YES", "NO")</f>
        <v>YES</v>
      </c>
      <c r="N267" s="27">
        <f t="shared" si="63"/>
        <v>245.26962</v>
      </c>
      <c r="O267" s="26">
        <f t="shared" si="74"/>
        <v>138.23934528086357</v>
      </c>
      <c r="P267" s="26">
        <f>$C$8*G267</f>
        <v>-115.75000000000061</v>
      </c>
      <c r="Q267" s="26">
        <f>O267*E267</f>
        <v>683.51676277760328</v>
      </c>
      <c r="R267" s="26">
        <f t="shared" si="64"/>
        <v>683.51676277760328</v>
      </c>
      <c r="S267" s="26">
        <f t="shared" si="75"/>
        <v>976641.50880077644</v>
      </c>
      <c r="T267" s="26">
        <f t="shared" si="65"/>
        <v>0.27128952503166209</v>
      </c>
      <c r="U267" s="26">
        <f t="shared" si="66"/>
        <v>0</v>
      </c>
      <c r="V267" s="26">
        <f t="shared" si="76"/>
        <v>504634.92834966996</v>
      </c>
      <c r="W267" s="28">
        <f t="shared" si="67"/>
        <v>0.14017648112711462</v>
      </c>
      <c r="X267" s="28">
        <f>O267*E267</f>
        <v>683.51676277760328</v>
      </c>
      <c r="Y267" s="28"/>
      <c r="Z267" s="28">
        <f t="shared" si="68"/>
        <v>0</v>
      </c>
      <c r="AA267" s="28">
        <f t="shared" si="69"/>
        <v>0</v>
      </c>
      <c r="AB267" s="28">
        <f t="shared" si="69"/>
        <v>0</v>
      </c>
      <c r="AC267" s="28">
        <f t="shared" si="70"/>
        <v>0</v>
      </c>
      <c r="AD267" s="28">
        <f t="shared" si="70"/>
        <v>0</v>
      </c>
      <c r="AE267" s="28">
        <f>AD267*0.97</f>
        <v>0</v>
      </c>
      <c r="AF267" s="28">
        <f t="shared" si="77"/>
        <v>194820.58417837479</v>
      </c>
      <c r="AG267" s="26">
        <f t="shared" si="78"/>
        <v>309814.34417129518</v>
      </c>
      <c r="AH267" s="28">
        <f t="shared" si="71"/>
        <v>8.6059608895214024E-2</v>
      </c>
      <c r="AI267" s="28">
        <f t="shared" si="79"/>
        <v>8.6928897661950846E-2</v>
      </c>
    </row>
    <row r="268" spans="2:35" x14ac:dyDescent="0.25">
      <c r="B268" s="3" t="s">
        <v>47</v>
      </c>
      <c r="C268" s="3">
        <v>255</v>
      </c>
      <c r="D268" s="3">
        <v>255</v>
      </c>
      <c r="E268" s="3">
        <f t="shared" si="80"/>
        <v>4.833333333333333</v>
      </c>
      <c r="F268" s="10">
        <v>17.399999999999999</v>
      </c>
      <c r="G268" s="26">
        <f t="shared" si="72"/>
        <v>-0.29166666666666685</v>
      </c>
      <c r="H268" s="26">
        <f t="shared" si="73"/>
        <v>-1.0500000000000007</v>
      </c>
      <c r="I268" s="26">
        <f>0.5*$C$5*$C$6*$C$7*E268^2</f>
        <v>8.3322308611111087</v>
      </c>
      <c r="J268" s="26">
        <f t="shared" si="61"/>
        <v>849.14373391934191</v>
      </c>
      <c r="K268" s="26">
        <f>0.5*$C$8*(E268)^2</f>
        <v>24336.437499999996</v>
      </c>
      <c r="L268" s="26">
        <f t="shared" si="62"/>
        <v>24336.437499999996</v>
      </c>
      <c r="M268" s="35" t="str">
        <f>IF((G268)&lt;0,"YES", "NO")</f>
        <v>YES</v>
      </c>
      <c r="N268" s="27">
        <f t="shared" si="63"/>
        <v>245.26962</v>
      </c>
      <c r="O268" s="26">
        <f t="shared" si="74"/>
        <v>-354.08564913888927</v>
      </c>
      <c r="P268" s="26">
        <f>$C$8*G268</f>
        <v>-607.68750000000034</v>
      </c>
      <c r="Q268" s="26">
        <f>O268*E268</f>
        <v>-1711.4139708379646</v>
      </c>
      <c r="R268" s="26">
        <f t="shared" si="64"/>
        <v>0</v>
      </c>
      <c r="S268" s="26">
        <f t="shared" si="75"/>
        <v>976641.50880077644</v>
      </c>
      <c r="T268" s="26">
        <f t="shared" si="65"/>
        <v>0.27128952503166209</v>
      </c>
      <c r="U268" s="26">
        <f t="shared" si="66"/>
        <v>1711.4139708379646</v>
      </c>
      <c r="V268" s="26">
        <f t="shared" si="76"/>
        <v>506346.34232050792</v>
      </c>
      <c r="W268" s="28">
        <f t="shared" si="67"/>
        <v>0.14065187427710604</v>
      </c>
      <c r="X268" s="28">
        <f>O268*E268</f>
        <v>-1711.4139708379646</v>
      </c>
      <c r="Y268" s="28"/>
      <c r="Z268" s="28">
        <f t="shared" si="68"/>
        <v>1540.2725737541682</v>
      </c>
      <c r="AA268" s="28">
        <f t="shared" si="69"/>
        <v>1078.1908016279176</v>
      </c>
      <c r="AB268" s="28">
        <f t="shared" si="69"/>
        <v>754.7335611395423</v>
      </c>
      <c r="AC268" s="28">
        <f t="shared" si="70"/>
        <v>716.9968830825652</v>
      </c>
      <c r="AD268" s="28">
        <f t="shared" si="70"/>
        <v>681.14703892843693</v>
      </c>
      <c r="AE268" s="28">
        <f>AD268*0.97</f>
        <v>660.71262776058381</v>
      </c>
      <c r="AF268" s="28">
        <f t="shared" si="77"/>
        <v>195481.29680613536</v>
      </c>
      <c r="AG268" s="26">
        <f t="shared" si="78"/>
        <v>310865.04551437253</v>
      </c>
      <c r="AH268" s="28">
        <f t="shared" si="71"/>
        <v>8.6351470612891362E-2</v>
      </c>
      <c r="AI268" s="28">
        <f t="shared" si="79"/>
        <v>8.7220759589510866E-2</v>
      </c>
    </row>
    <row r="269" spans="2:35" x14ac:dyDescent="0.25">
      <c r="B269" s="3" t="s">
        <v>47</v>
      </c>
      <c r="C269" s="3">
        <v>256</v>
      </c>
      <c r="D269" s="3">
        <v>256</v>
      </c>
      <c r="E269" s="3">
        <f t="shared" si="80"/>
        <v>4.3611111111111107</v>
      </c>
      <c r="F269" s="10">
        <v>15.7</v>
      </c>
      <c r="G269" s="26">
        <f t="shared" si="72"/>
        <v>-0.40277777777777757</v>
      </c>
      <c r="H269" s="26">
        <f t="shared" si="73"/>
        <v>-1.4499999999999993</v>
      </c>
      <c r="I269" s="26">
        <f>0.5*$C$5*$C$6*$C$7*E269^2</f>
        <v>6.7836292276234555</v>
      </c>
      <c r="J269" s="26">
        <f t="shared" si="61"/>
        <v>-2560.5577047573065</v>
      </c>
      <c r="K269" s="26">
        <f>0.5*$C$8*(E269)^2</f>
        <v>19813.345486111109</v>
      </c>
      <c r="L269" s="26">
        <f t="shared" si="62"/>
        <v>19813.345486111109</v>
      </c>
      <c r="M269" s="35" t="str">
        <f>IF((G269)&lt;0,"YES", "NO")</f>
        <v>YES</v>
      </c>
      <c r="N269" s="27">
        <f t="shared" si="63"/>
        <v>245.26962</v>
      </c>
      <c r="O269" s="26">
        <f t="shared" si="74"/>
        <v>-587.13425077237605</v>
      </c>
      <c r="P269" s="26">
        <f>$C$8*G269</f>
        <v>-839.18749999999955</v>
      </c>
      <c r="Q269" s="26">
        <f>O269*E269</f>
        <v>-2560.5577047573065</v>
      </c>
      <c r="R269" s="26">
        <f t="shared" si="64"/>
        <v>0</v>
      </c>
      <c r="S269" s="26">
        <f t="shared" si="75"/>
        <v>976641.50880077644</v>
      </c>
      <c r="T269" s="26">
        <f t="shared" si="65"/>
        <v>0.27128952503166209</v>
      </c>
      <c r="U269" s="26">
        <f t="shared" si="66"/>
        <v>2560.5577047573065</v>
      </c>
      <c r="V269" s="26">
        <f t="shared" si="76"/>
        <v>508906.90002526523</v>
      </c>
      <c r="W269" s="28">
        <f t="shared" si="67"/>
        <v>0.14136314087521812</v>
      </c>
      <c r="X269" s="28">
        <f>O269*E269</f>
        <v>-2560.5577047573065</v>
      </c>
      <c r="Y269" s="28"/>
      <c r="Z269" s="28">
        <f t="shared" si="68"/>
        <v>2304.5019342815758</v>
      </c>
      <c r="AA269" s="28">
        <f t="shared" si="69"/>
        <v>1613.1513539971029</v>
      </c>
      <c r="AB269" s="28">
        <f t="shared" si="69"/>
        <v>1129.2059477979719</v>
      </c>
      <c r="AC269" s="28">
        <f t="shared" si="70"/>
        <v>1072.7456504080733</v>
      </c>
      <c r="AD269" s="28">
        <f t="shared" si="70"/>
        <v>1019.1083678876696</v>
      </c>
      <c r="AE269" s="28">
        <f>AD269*0.97</f>
        <v>988.53511685103945</v>
      </c>
      <c r="AF269" s="28">
        <f t="shared" si="77"/>
        <v>196469.8319229864</v>
      </c>
      <c r="AG269" s="26">
        <f t="shared" si="78"/>
        <v>312437.06810227886</v>
      </c>
      <c r="AH269" s="28">
        <f t="shared" si="71"/>
        <v>8.678814390331481E-2</v>
      </c>
      <c r="AI269" s="28">
        <f t="shared" si="79"/>
        <v>8.7660351499209921E-2</v>
      </c>
    </row>
    <row r="270" spans="2:35" x14ac:dyDescent="0.25">
      <c r="B270" s="3" t="s">
        <v>47</v>
      </c>
      <c r="C270" s="3">
        <v>257</v>
      </c>
      <c r="D270" s="3">
        <v>257</v>
      </c>
      <c r="E270" s="3">
        <f t="shared" si="80"/>
        <v>4.0277777777777777</v>
      </c>
      <c r="F270" s="10">
        <v>14.5</v>
      </c>
      <c r="G270" s="26">
        <f t="shared" si="72"/>
        <v>-4.1666666666666519E-2</v>
      </c>
      <c r="H270" s="26">
        <f t="shared" si="73"/>
        <v>-0.14999999999999947</v>
      </c>
      <c r="I270" s="26">
        <f>0.5*$C$5*$C$6*$C$7*E270^2</f>
        <v>5.7862714313271599</v>
      </c>
      <c r="J270" s="26">
        <f t="shared" ref="J270:J333" si="81">(U271-U270) / (C271-C270)</f>
        <v>0</v>
      </c>
      <c r="K270" s="26">
        <f>0.5*$C$8*(E270)^2</f>
        <v>16900.303819444445</v>
      </c>
      <c r="L270" s="26">
        <f t="shared" ref="L270:L333" si="82">(K270-R270)</f>
        <v>16238.767937290488</v>
      </c>
      <c r="M270" s="35" t="str">
        <f>IF((G270)&lt;0,"YES", "NO")</f>
        <v>YES</v>
      </c>
      <c r="N270" s="27">
        <f t="shared" ref="N270:N333" si="83">$C$10*$C$8*9.81</f>
        <v>245.26962</v>
      </c>
      <c r="O270" s="26">
        <f t="shared" si="74"/>
        <v>164.24339143132747</v>
      </c>
      <c r="P270" s="26">
        <f>$C$8*G270</f>
        <v>-86.812499999999687</v>
      </c>
      <c r="Q270" s="26">
        <f>O270*E270</f>
        <v>661.5358821539578</v>
      </c>
      <c r="R270" s="26">
        <f t="shared" ref="R270:R333" si="84">IF(X270&gt;0, X270, 0)</f>
        <v>661.5358821539578</v>
      </c>
      <c r="S270" s="26">
        <f t="shared" si="75"/>
        <v>977303.04468293046</v>
      </c>
      <c r="T270" s="26">
        <f t="shared" ref="T270:T333" si="85">S270*0.000000277778</f>
        <v>0.27147328514593505</v>
      </c>
      <c r="U270" s="26">
        <f t="shared" ref="U270:U333" si="86">IF(X270&lt;0,X270,0)*-1</f>
        <v>0</v>
      </c>
      <c r="V270" s="26">
        <f t="shared" si="76"/>
        <v>508906.90002526523</v>
      </c>
      <c r="W270" s="28">
        <f t="shared" ref="W270:W333" si="87">V270*0.000000277778</f>
        <v>0.14136314087521812</v>
      </c>
      <c r="X270" s="28">
        <f>O270*E270</f>
        <v>661.5358821539578</v>
      </c>
      <c r="Y270" s="28"/>
      <c r="Z270" s="28">
        <f t="shared" ref="Z270:Z333" si="88">U270*0.9</f>
        <v>0</v>
      </c>
      <c r="AA270" s="28">
        <f t="shared" ref="AA270:AB333" si="89">Z270*0.7</f>
        <v>0</v>
      </c>
      <c r="AB270" s="28">
        <f t="shared" si="89"/>
        <v>0</v>
      </c>
      <c r="AC270" s="28">
        <f t="shared" ref="AC270:AD333" si="90">AB270*0.95</f>
        <v>0</v>
      </c>
      <c r="AD270" s="28">
        <f t="shared" si="90"/>
        <v>0</v>
      </c>
      <c r="AE270" s="28">
        <f>AD270*0.97</f>
        <v>0</v>
      </c>
      <c r="AF270" s="28">
        <f t="shared" si="77"/>
        <v>196469.8319229864</v>
      </c>
      <c r="AG270" s="26">
        <f t="shared" si="78"/>
        <v>312437.06810227886</v>
      </c>
      <c r="AH270" s="28">
        <f t="shared" ref="AH270:AH333" si="91">AG270*0.000000277778</f>
        <v>8.678814390331481E-2</v>
      </c>
      <c r="AI270" s="28">
        <f t="shared" si="79"/>
        <v>8.7664747418306904E-2</v>
      </c>
    </row>
    <row r="271" spans="2:35" x14ac:dyDescent="0.25">
      <c r="B271" s="3" t="s">
        <v>47</v>
      </c>
      <c r="C271" s="3">
        <v>258</v>
      </c>
      <c r="D271" s="3">
        <v>258</v>
      </c>
      <c r="E271" s="3">
        <f t="shared" si="80"/>
        <v>4.2777777777777777</v>
      </c>
      <c r="F271" s="10">
        <v>15.4</v>
      </c>
      <c r="G271" s="26">
        <f t="shared" ref="G271:G334" si="92">($F272-$F270)/2/3.6</f>
        <v>0.47222222222222199</v>
      </c>
      <c r="H271" s="26">
        <f t="shared" ref="H271:H334" si="93">($F272-$F270)/2</f>
        <v>1.6999999999999993</v>
      </c>
      <c r="I271" s="26">
        <f>0.5*$C$5*$C$6*$C$7*E271^2</f>
        <v>6.5268591327160488</v>
      </c>
      <c r="J271" s="26">
        <f t="shared" si="81"/>
        <v>0</v>
      </c>
      <c r="K271" s="26">
        <f>0.5*$C$8*(E271)^2</f>
        <v>19063.381944444445</v>
      </c>
      <c r="L271" s="26">
        <f t="shared" si="82"/>
        <v>13777.453950376717</v>
      </c>
      <c r="M271" s="35" t="str">
        <f>IF((G271)&lt;0,"YES", "NO")</f>
        <v>NO</v>
      </c>
      <c r="N271" s="27">
        <f t="shared" si="83"/>
        <v>245.26962</v>
      </c>
      <c r="O271" s="26">
        <f t="shared" ref="O271:O334" si="94">N271+I271+P271</f>
        <v>1235.6714791327156</v>
      </c>
      <c r="P271" s="26">
        <f>$C$8*G271</f>
        <v>983.87499999999955</v>
      </c>
      <c r="Q271" s="26">
        <f>O271*E271</f>
        <v>5285.9279940677279</v>
      </c>
      <c r="R271" s="26">
        <f t="shared" si="84"/>
        <v>5285.9279940677279</v>
      </c>
      <c r="S271" s="26">
        <f t="shared" ref="S271:S334" si="95">R271+S270</f>
        <v>982588.97267699824</v>
      </c>
      <c r="T271" s="26">
        <f t="shared" si="85"/>
        <v>0.27294159965227122</v>
      </c>
      <c r="U271" s="26">
        <f t="shared" si="86"/>
        <v>0</v>
      </c>
      <c r="V271" s="26">
        <f t="shared" ref="V271:V334" si="96">U271+V270</f>
        <v>508906.90002526523</v>
      </c>
      <c r="W271" s="28">
        <f t="shared" si="87"/>
        <v>0.14136314087521812</v>
      </c>
      <c r="X271" s="28">
        <f>O271*E271</f>
        <v>5285.9279940677279</v>
      </c>
      <c r="Y271" s="28"/>
      <c r="Z271" s="28">
        <f t="shared" si="88"/>
        <v>0</v>
      </c>
      <c r="AA271" s="28">
        <f t="shared" si="89"/>
        <v>0</v>
      </c>
      <c r="AB271" s="28">
        <f t="shared" si="89"/>
        <v>0</v>
      </c>
      <c r="AC271" s="28">
        <f t="shared" si="90"/>
        <v>0</v>
      </c>
      <c r="AD271" s="28">
        <f t="shared" si="90"/>
        <v>0</v>
      </c>
      <c r="AE271" s="28">
        <f>AD271*0.97</f>
        <v>0</v>
      </c>
      <c r="AF271" s="28">
        <f t="shared" ref="AF271:AF334" si="97">AE271+AF270</f>
        <v>196469.8319229864</v>
      </c>
      <c r="AG271" s="26">
        <f t="shared" ref="AG271:AG334" si="98">V271-AF271</f>
        <v>312437.06810227886</v>
      </c>
      <c r="AH271" s="28">
        <f t="shared" si="91"/>
        <v>8.678814390331481E-2</v>
      </c>
      <c r="AI271" s="28">
        <f t="shared" si="79"/>
        <v>8.7664791377497886E-2</v>
      </c>
    </row>
    <row r="272" spans="2:35" x14ac:dyDescent="0.25">
      <c r="B272" s="3" t="s">
        <v>47</v>
      </c>
      <c r="C272" s="3">
        <v>259</v>
      </c>
      <c r="D272" s="3">
        <v>259</v>
      </c>
      <c r="E272" s="3">
        <f t="shared" si="80"/>
        <v>4.9722222222222214</v>
      </c>
      <c r="F272" s="10">
        <v>17.899999999999999</v>
      </c>
      <c r="G272" s="26">
        <f t="shared" si="92"/>
        <v>0.72222222222222232</v>
      </c>
      <c r="H272" s="26">
        <f t="shared" si="93"/>
        <v>2.6000000000000005</v>
      </c>
      <c r="I272" s="26">
        <f>0.5*$C$5*$C$6*$C$7*E272^2</f>
        <v>8.8179749313271572</v>
      </c>
      <c r="J272" s="26">
        <f t="shared" si="81"/>
        <v>0</v>
      </c>
      <c r="K272" s="26">
        <f>0.5*$C$8*(E272)^2</f>
        <v>25755.178819444438</v>
      </c>
      <c r="L272" s="26">
        <f t="shared" si="82"/>
        <v>17009.847444647006</v>
      </c>
      <c r="M272" s="35" t="str">
        <f>IF((G272)&lt;0,"YES", "NO")</f>
        <v>NO</v>
      </c>
      <c r="N272" s="27">
        <f t="shared" si="83"/>
        <v>245.26962</v>
      </c>
      <c r="O272" s="26">
        <f t="shared" si="94"/>
        <v>1758.8375949313274</v>
      </c>
      <c r="P272" s="26">
        <f>$C$8*G272</f>
        <v>1504.7500000000002</v>
      </c>
      <c r="Q272" s="26">
        <f>O272*E272</f>
        <v>8745.3313747974316</v>
      </c>
      <c r="R272" s="26">
        <f t="shared" si="84"/>
        <v>8745.3313747974316</v>
      </c>
      <c r="S272" s="26">
        <f t="shared" si="95"/>
        <v>991334.30405179563</v>
      </c>
      <c r="T272" s="26">
        <f t="shared" si="85"/>
        <v>0.27537086031089969</v>
      </c>
      <c r="U272" s="26">
        <f t="shared" si="86"/>
        <v>0</v>
      </c>
      <c r="V272" s="26">
        <f t="shared" si="96"/>
        <v>508906.90002526523</v>
      </c>
      <c r="W272" s="28">
        <f t="shared" si="87"/>
        <v>0.14136314087521812</v>
      </c>
      <c r="X272" s="28">
        <f>O272*E272</f>
        <v>8745.3313747974316</v>
      </c>
      <c r="Y272" s="28"/>
      <c r="Z272" s="28">
        <f t="shared" si="88"/>
        <v>0</v>
      </c>
      <c r="AA272" s="28">
        <f t="shared" si="89"/>
        <v>0</v>
      </c>
      <c r="AB272" s="28">
        <f t="shared" si="89"/>
        <v>0</v>
      </c>
      <c r="AC272" s="28">
        <f t="shared" si="90"/>
        <v>0</v>
      </c>
      <c r="AD272" s="28">
        <f t="shared" si="90"/>
        <v>0</v>
      </c>
      <c r="AE272" s="28">
        <f>AD272*0.97</f>
        <v>0</v>
      </c>
      <c r="AF272" s="28">
        <f t="shared" si="97"/>
        <v>196469.8319229864</v>
      </c>
      <c r="AG272" s="26">
        <f t="shared" si="98"/>
        <v>312437.06810227886</v>
      </c>
      <c r="AH272" s="28">
        <f t="shared" si="91"/>
        <v>8.678814390331481E-2</v>
      </c>
      <c r="AI272" s="28">
        <f t="shared" si="79"/>
        <v>8.7664791817089791E-2</v>
      </c>
    </row>
    <row r="273" spans="2:35" x14ac:dyDescent="0.25">
      <c r="B273" s="3" t="s">
        <v>47</v>
      </c>
      <c r="C273" s="3">
        <v>260</v>
      </c>
      <c r="D273" s="3">
        <v>260</v>
      </c>
      <c r="E273" s="3">
        <f t="shared" si="80"/>
        <v>5.7222222222222223</v>
      </c>
      <c r="F273" s="10">
        <v>20.6</v>
      </c>
      <c r="G273" s="26">
        <f t="shared" si="92"/>
        <v>0.73611111111111116</v>
      </c>
      <c r="H273" s="26">
        <f t="shared" si="93"/>
        <v>2.6500000000000004</v>
      </c>
      <c r="I273" s="26">
        <f>0.5*$C$5*$C$6*$C$7*E273^2</f>
        <v>11.678773577160493</v>
      </c>
      <c r="J273" s="26">
        <f t="shared" si="81"/>
        <v>0</v>
      </c>
      <c r="K273" s="26">
        <f>0.5*$C$8*(E273)^2</f>
        <v>34110.881944444445</v>
      </c>
      <c r="L273" s="26">
        <f t="shared" si="82"/>
        <v>23864.465442308472</v>
      </c>
      <c r="M273" s="35" t="str">
        <f>IF((G273)&lt;0,"YES", "NO")</f>
        <v>NO</v>
      </c>
      <c r="N273" s="27">
        <f t="shared" si="83"/>
        <v>245.26962</v>
      </c>
      <c r="O273" s="26">
        <f t="shared" si="94"/>
        <v>1790.6358935771605</v>
      </c>
      <c r="P273" s="26">
        <f>$C$8*G273</f>
        <v>1533.6875</v>
      </c>
      <c r="Q273" s="26">
        <f>O273*E273</f>
        <v>10246.416502135973</v>
      </c>
      <c r="R273" s="26">
        <f t="shared" si="84"/>
        <v>10246.416502135973</v>
      </c>
      <c r="S273" s="26">
        <f t="shared" si="95"/>
        <v>1001580.7205539315</v>
      </c>
      <c r="T273" s="26">
        <f t="shared" si="85"/>
        <v>0.27821708939403</v>
      </c>
      <c r="U273" s="26">
        <f t="shared" si="86"/>
        <v>0</v>
      </c>
      <c r="V273" s="26">
        <f t="shared" si="96"/>
        <v>508906.90002526523</v>
      </c>
      <c r="W273" s="28">
        <f t="shared" si="87"/>
        <v>0.14136314087521812</v>
      </c>
      <c r="X273" s="28">
        <f>O273*E273</f>
        <v>10246.416502135973</v>
      </c>
      <c r="Y273" s="28"/>
      <c r="Z273" s="28">
        <f t="shared" si="88"/>
        <v>0</v>
      </c>
      <c r="AA273" s="28">
        <f t="shared" si="89"/>
        <v>0</v>
      </c>
      <c r="AB273" s="28">
        <f t="shared" si="89"/>
        <v>0</v>
      </c>
      <c r="AC273" s="28">
        <f t="shared" si="90"/>
        <v>0</v>
      </c>
      <c r="AD273" s="28">
        <f t="shared" si="90"/>
        <v>0</v>
      </c>
      <c r="AE273" s="28">
        <f>AD273*0.97</f>
        <v>0</v>
      </c>
      <c r="AF273" s="28">
        <f t="shared" si="97"/>
        <v>196469.8319229864</v>
      </c>
      <c r="AG273" s="26">
        <f t="shared" si="98"/>
        <v>312437.06810227886</v>
      </c>
      <c r="AH273" s="28">
        <f t="shared" si="91"/>
        <v>8.678814390331481E-2</v>
      </c>
      <c r="AI273" s="28">
        <f t="shared" si="79"/>
        <v>8.7664791821485705E-2</v>
      </c>
    </row>
    <row r="274" spans="2:35" x14ac:dyDescent="0.25">
      <c r="B274" s="3" t="s">
        <v>47</v>
      </c>
      <c r="C274" s="3">
        <v>261</v>
      </c>
      <c r="D274" s="3">
        <v>261</v>
      </c>
      <c r="E274" s="3">
        <f t="shared" si="80"/>
        <v>6.4444444444444438</v>
      </c>
      <c r="F274" s="10">
        <v>23.2</v>
      </c>
      <c r="G274" s="26">
        <f t="shared" si="92"/>
        <v>0.70833333333333304</v>
      </c>
      <c r="H274" s="26">
        <f t="shared" si="93"/>
        <v>2.5499999999999989</v>
      </c>
      <c r="I274" s="26">
        <f>0.5*$C$5*$C$6*$C$7*E274^2</f>
        <v>14.812854864197526</v>
      </c>
      <c r="J274" s="26">
        <f t="shared" si="81"/>
        <v>0</v>
      </c>
      <c r="K274" s="26">
        <f>0.5*$C$8*(E274)^2</f>
        <v>43264.777777777766</v>
      </c>
      <c r="L274" s="26">
        <f t="shared" si="82"/>
        <v>32077.899050875167</v>
      </c>
      <c r="M274" s="35" t="str">
        <f>IF((G274)&lt;0,"YES", "NO")</f>
        <v>NO</v>
      </c>
      <c r="N274" s="27">
        <f t="shared" si="83"/>
        <v>245.26962</v>
      </c>
      <c r="O274" s="26">
        <f t="shared" si="94"/>
        <v>1735.8949748641969</v>
      </c>
      <c r="P274" s="26">
        <f>$C$8*G274</f>
        <v>1475.8124999999993</v>
      </c>
      <c r="Q274" s="26">
        <f>O274*E274</f>
        <v>11186.878726902602</v>
      </c>
      <c r="R274" s="26">
        <f t="shared" si="84"/>
        <v>11186.878726902602</v>
      </c>
      <c r="S274" s="26">
        <f t="shared" si="95"/>
        <v>1012767.5992808342</v>
      </c>
      <c r="T274" s="26">
        <f t="shared" si="85"/>
        <v>0.28132455819303154</v>
      </c>
      <c r="U274" s="26">
        <f t="shared" si="86"/>
        <v>0</v>
      </c>
      <c r="V274" s="26">
        <f t="shared" si="96"/>
        <v>508906.90002526523</v>
      </c>
      <c r="W274" s="28">
        <f t="shared" si="87"/>
        <v>0.14136314087521812</v>
      </c>
      <c r="X274" s="28">
        <f>O274*E274</f>
        <v>11186.878726902602</v>
      </c>
      <c r="Y274" s="28"/>
      <c r="Z274" s="28">
        <f t="shared" si="88"/>
        <v>0</v>
      </c>
      <c r="AA274" s="28">
        <f t="shared" si="89"/>
        <v>0</v>
      </c>
      <c r="AB274" s="28">
        <f t="shared" si="89"/>
        <v>0</v>
      </c>
      <c r="AC274" s="28">
        <f t="shared" si="90"/>
        <v>0</v>
      </c>
      <c r="AD274" s="28">
        <f t="shared" si="90"/>
        <v>0</v>
      </c>
      <c r="AE274" s="28">
        <f>AD274*0.97</f>
        <v>0</v>
      </c>
      <c r="AF274" s="28">
        <f t="shared" si="97"/>
        <v>196469.8319229864</v>
      </c>
      <c r="AG274" s="26">
        <f t="shared" si="98"/>
        <v>312437.06810227886</v>
      </c>
      <c r="AH274" s="28">
        <f t="shared" si="91"/>
        <v>8.678814390331481E-2</v>
      </c>
      <c r="AI274" s="28">
        <f t="shared" si="79"/>
        <v>8.766479182152967E-2</v>
      </c>
    </row>
    <row r="275" spans="2:35" x14ac:dyDescent="0.25">
      <c r="B275" s="3" t="s">
        <v>47</v>
      </c>
      <c r="C275" s="3">
        <v>262</v>
      </c>
      <c r="D275" s="3">
        <v>262</v>
      </c>
      <c r="E275" s="3">
        <f t="shared" si="80"/>
        <v>7.1388888888888884</v>
      </c>
      <c r="F275" s="10">
        <v>25.7</v>
      </c>
      <c r="G275" s="26">
        <f t="shared" si="92"/>
        <v>0.76388888888888884</v>
      </c>
      <c r="H275" s="26">
        <f t="shared" si="93"/>
        <v>2.75</v>
      </c>
      <c r="I275" s="26">
        <f>0.5*$C$5*$C$6*$C$7*E275^2</f>
        <v>18.177286172067898</v>
      </c>
      <c r="J275" s="26">
        <f t="shared" si="81"/>
        <v>0</v>
      </c>
      <c r="K275" s="26">
        <f>0.5*$C$8*(E275)^2</f>
        <v>53091.470486111102</v>
      </c>
      <c r="L275" s="26">
        <f t="shared" si="82"/>
        <v>39848.764447604954</v>
      </c>
      <c r="M275" s="35" t="str">
        <f>IF((G275)&lt;0,"YES", "NO")</f>
        <v>NO</v>
      </c>
      <c r="N275" s="27">
        <f t="shared" si="83"/>
        <v>245.26962</v>
      </c>
      <c r="O275" s="26">
        <f t="shared" si="94"/>
        <v>1855.0094061720679</v>
      </c>
      <c r="P275" s="26">
        <f>$C$8*G275</f>
        <v>1591.5625</v>
      </c>
      <c r="Q275" s="26">
        <f>O275*E275</f>
        <v>13242.70603850615</v>
      </c>
      <c r="R275" s="26">
        <f t="shared" si="84"/>
        <v>13242.70603850615</v>
      </c>
      <c r="S275" s="26">
        <f t="shared" si="95"/>
        <v>1026010.3053193403</v>
      </c>
      <c r="T275" s="26">
        <f t="shared" si="85"/>
        <v>0.28500309059099571</v>
      </c>
      <c r="U275" s="26">
        <f t="shared" si="86"/>
        <v>0</v>
      </c>
      <c r="V275" s="26">
        <f t="shared" si="96"/>
        <v>508906.90002526523</v>
      </c>
      <c r="W275" s="28">
        <f t="shared" si="87"/>
        <v>0.14136314087521812</v>
      </c>
      <c r="X275" s="28">
        <f>O275*E275</f>
        <v>13242.70603850615</v>
      </c>
      <c r="Y275" s="28"/>
      <c r="Z275" s="28">
        <f t="shared" si="88"/>
        <v>0</v>
      </c>
      <c r="AA275" s="28">
        <f t="shared" si="89"/>
        <v>0</v>
      </c>
      <c r="AB275" s="28">
        <f t="shared" si="89"/>
        <v>0</v>
      </c>
      <c r="AC275" s="28">
        <f t="shared" si="90"/>
        <v>0</v>
      </c>
      <c r="AD275" s="28">
        <f t="shared" si="90"/>
        <v>0</v>
      </c>
      <c r="AE275" s="28">
        <f>AD275*0.97</f>
        <v>0</v>
      </c>
      <c r="AF275" s="28">
        <f t="shared" si="97"/>
        <v>196469.8319229864</v>
      </c>
      <c r="AG275" s="26">
        <f t="shared" si="98"/>
        <v>312437.06810227886</v>
      </c>
      <c r="AH275" s="28">
        <f t="shared" si="91"/>
        <v>8.678814390331481E-2</v>
      </c>
      <c r="AI275" s="28">
        <f t="shared" si="79"/>
        <v>8.7664791821530114E-2</v>
      </c>
    </row>
    <row r="276" spans="2:35" x14ac:dyDescent="0.25">
      <c r="B276" s="3" t="s">
        <v>47</v>
      </c>
      <c r="C276" s="3">
        <v>263</v>
      </c>
      <c r="D276" s="3">
        <v>263</v>
      </c>
      <c r="E276" s="3">
        <f t="shared" si="80"/>
        <v>7.9722222222222214</v>
      </c>
      <c r="F276" s="10">
        <v>28.7</v>
      </c>
      <c r="G276" s="26">
        <f t="shared" si="92"/>
        <v>0.94444444444444453</v>
      </c>
      <c r="H276" s="26">
        <f t="shared" si="93"/>
        <v>3.4000000000000004</v>
      </c>
      <c r="I276" s="26">
        <f>0.5*$C$5*$C$6*$C$7*E276^2</f>
        <v>22.668698764660487</v>
      </c>
      <c r="J276" s="26">
        <f t="shared" si="81"/>
        <v>0</v>
      </c>
      <c r="K276" s="26">
        <f>0.5*$C$8*(E276)^2</f>
        <v>66209.803819444438</v>
      </c>
      <c r="L276" s="26">
        <f t="shared" si="82"/>
        <v>48386.399722626171</v>
      </c>
      <c r="M276" s="35" t="str">
        <f>IF((G276)&lt;0,"YES", "NO")</f>
        <v>NO</v>
      </c>
      <c r="N276" s="27">
        <f t="shared" si="83"/>
        <v>245.26962</v>
      </c>
      <c r="O276" s="26">
        <f t="shared" si="94"/>
        <v>2235.6883187646608</v>
      </c>
      <c r="P276" s="26">
        <f>$C$8*G276</f>
        <v>1967.7500000000002</v>
      </c>
      <c r="Q276" s="26">
        <f>O276*E276</f>
        <v>17823.404096818267</v>
      </c>
      <c r="R276" s="26">
        <f t="shared" si="84"/>
        <v>17823.404096818267</v>
      </c>
      <c r="S276" s="26">
        <f t="shared" si="95"/>
        <v>1043833.7094161586</v>
      </c>
      <c r="T276" s="26">
        <f t="shared" si="85"/>
        <v>0.28995404013420167</v>
      </c>
      <c r="U276" s="26">
        <f t="shared" si="86"/>
        <v>0</v>
      </c>
      <c r="V276" s="26">
        <f t="shared" si="96"/>
        <v>508906.90002526523</v>
      </c>
      <c r="W276" s="28">
        <f t="shared" si="87"/>
        <v>0.14136314087521812</v>
      </c>
      <c r="X276" s="28">
        <f>O276*E276</f>
        <v>17823.404096818267</v>
      </c>
      <c r="Y276" s="28"/>
      <c r="Z276" s="28">
        <f t="shared" si="88"/>
        <v>0</v>
      </c>
      <c r="AA276" s="28">
        <f t="shared" si="89"/>
        <v>0</v>
      </c>
      <c r="AB276" s="28">
        <f t="shared" si="89"/>
        <v>0</v>
      </c>
      <c r="AC276" s="28">
        <f t="shared" si="90"/>
        <v>0</v>
      </c>
      <c r="AD276" s="28">
        <f t="shared" si="90"/>
        <v>0</v>
      </c>
      <c r="AE276" s="28">
        <f>AD276*0.97</f>
        <v>0</v>
      </c>
      <c r="AF276" s="28">
        <f t="shared" si="97"/>
        <v>196469.8319229864</v>
      </c>
      <c r="AG276" s="26">
        <f t="shared" si="98"/>
        <v>312437.06810227886</v>
      </c>
      <c r="AH276" s="28">
        <f t="shared" si="91"/>
        <v>8.678814390331481E-2</v>
      </c>
      <c r="AI276" s="28">
        <f t="shared" si="79"/>
        <v>8.7664791821530114E-2</v>
      </c>
    </row>
    <row r="277" spans="2:35" x14ac:dyDescent="0.25">
      <c r="B277" s="3" t="s">
        <v>47</v>
      </c>
      <c r="C277" s="3">
        <v>264</v>
      </c>
      <c r="D277" s="3">
        <v>264</v>
      </c>
      <c r="E277" s="3">
        <f t="shared" si="80"/>
        <v>9.0277777777777768</v>
      </c>
      <c r="F277" s="10">
        <v>32.5</v>
      </c>
      <c r="G277" s="26">
        <f t="shared" si="92"/>
        <v>1.0277777777777781</v>
      </c>
      <c r="H277" s="26">
        <f t="shared" si="93"/>
        <v>3.7000000000000011</v>
      </c>
      <c r="I277" s="26">
        <f>0.5*$C$5*$C$6*$C$7*E277^2</f>
        <v>29.068961709104929</v>
      </c>
      <c r="J277" s="26">
        <f t="shared" si="81"/>
        <v>0</v>
      </c>
      <c r="K277" s="26">
        <f>0.5*$C$8*(E277)^2</f>
        <v>84903.428819444423</v>
      </c>
      <c r="L277" s="26">
        <f t="shared" si="82"/>
        <v>63094.903429015001</v>
      </c>
      <c r="M277" s="35" t="str">
        <f>IF((G277)&lt;0,"YES", "NO")</f>
        <v>NO</v>
      </c>
      <c r="N277" s="27">
        <f t="shared" si="83"/>
        <v>245.26962</v>
      </c>
      <c r="O277" s="26">
        <f t="shared" si="94"/>
        <v>2415.7135817091057</v>
      </c>
      <c r="P277" s="26">
        <f>$C$8*G277</f>
        <v>2141.3750000000009</v>
      </c>
      <c r="Q277" s="26">
        <f>O277*E277</f>
        <v>21808.525390429426</v>
      </c>
      <c r="R277" s="26">
        <f t="shared" si="84"/>
        <v>21808.525390429426</v>
      </c>
      <c r="S277" s="26">
        <f t="shared" si="95"/>
        <v>1065642.2348065882</v>
      </c>
      <c r="T277" s="26">
        <f t="shared" si="85"/>
        <v>0.29601196870010443</v>
      </c>
      <c r="U277" s="26">
        <f t="shared" si="86"/>
        <v>0</v>
      </c>
      <c r="V277" s="26">
        <f t="shared" si="96"/>
        <v>508906.90002526523</v>
      </c>
      <c r="W277" s="28">
        <f t="shared" si="87"/>
        <v>0.14136314087521812</v>
      </c>
      <c r="X277" s="28">
        <f>O277*E277</f>
        <v>21808.525390429426</v>
      </c>
      <c r="Y277" s="28"/>
      <c r="Z277" s="28">
        <f t="shared" si="88"/>
        <v>0</v>
      </c>
      <c r="AA277" s="28">
        <f t="shared" si="89"/>
        <v>0</v>
      </c>
      <c r="AB277" s="28">
        <f t="shared" si="89"/>
        <v>0</v>
      </c>
      <c r="AC277" s="28">
        <f t="shared" si="90"/>
        <v>0</v>
      </c>
      <c r="AD277" s="28">
        <f t="shared" si="90"/>
        <v>0</v>
      </c>
      <c r="AE277" s="28">
        <f>AD277*0.97</f>
        <v>0</v>
      </c>
      <c r="AF277" s="28">
        <f t="shared" si="97"/>
        <v>196469.8319229864</v>
      </c>
      <c r="AG277" s="26">
        <f t="shared" si="98"/>
        <v>312437.06810227886</v>
      </c>
      <c r="AH277" s="28">
        <f t="shared" si="91"/>
        <v>8.678814390331481E-2</v>
      </c>
      <c r="AI277" s="28">
        <f t="shared" si="79"/>
        <v>8.7664791821530114E-2</v>
      </c>
    </row>
    <row r="278" spans="2:35" x14ac:dyDescent="0.25">
      <c r="B278" s="3" t="s">
        <v>47</v>
      </c>
      <c r="C278" s="3">
        <v>265</v>
      </c>
      <c r="D278" s="3">
        <v>265</v>
      </c>
      <c r="E278" s="3">
        <f t="shared" si="80"/>
        <v>10.027777777777779</v>
      </c>
      <c r="F278" s="10">
        <v>36.1</v>
      </c>
      <c r="G278" s="26">
        <f t="shared" si="92"/>
        <v>0.90277777777777779</v>
      </c>
      <c r="H278" s="26">
        <f t="shared" si="93"/>
        <v>3.25</v>
      </c>
      <c r="I278" s="26">
        <f>0.5*$C$5*$C$6*$C$7*E278^2</f>
        <v>35.865525764660497</v>
      </c>
      <c r="J278" s="26">
        <f t="shared" si="81"/>
        <v>0</v>
      </c>
      <c r="K278" s="26">
        <f>0.5*$C$8*(E278)^2</f>
        <v>104754.55381944445</v>
      </c>
      <c r="L278" s="26">
        <f t="shared" si="82"/>
        <v>83073.769788304387</v>
      </c>
      <c r="M278" s="35" t="str">
        <f>IF((G278)&lt;0,"YES", "NO")</f>
        <v>NO</v>
      </c>
      <c r="N278" s="27">
        <f t="shared" si="83"/>
        <v>245.26962</v>
      </c>
      <c r="O278" s="26">
        <f t="shared" si="94"/>
        <v>2162.0726457646606</v>
      </c>
      <c r="P278" s="26">
        <f>$C$8*G278</f>
        <v>1880.9375</v>
      </c>
      <c r="Q278" s="26">
        <f>O278*E278</f>
        <v>21680.784031140069</v>
      </c>
      <c r="R278" s="26">
        <f t="shared" si="84"/>
        <v>21680.784031140069</v>
      </c>
      <c r="S278" s="26">
        <f t="shared" si="95"/>
        <v>1087323.0188377283</v>
      </c>
      <c r="T278" s="26">
        <f t="shared" si="85"/>
        <v>0.30203441352670646</v>
      </c>
      <c r="U278" s="26">
        <f t="shared" si="86"/>
        <v>0</v>
      </c>
      <c r="V278" s="26">
        <f t="shared" si="96"/>
        <v>508906.90002526523</v>
      </c>
      <c r="W278" s="28">
        <f t="shared" si="87"/>
        <v>0.14136314087521812</v>
      </c>
      <c r="X278" s="28">
        <f>O278*E278</f>
        <v>21680.784031140069</v>
      </c>
      <c r="Y278" s="28"/>
      <c r="Z278" s="28">
        <f t="shared" si="88"/>
        <v>0</v>
      </c>
      <c r="AA278" s="28">
        <f t="shared" si="89"/>
        <v>0</v>
      </c>
      <c r="AB278" s="28">
        <f t="shared" si="89"/>
        <v>0</v>
      </c>
      <c r="AC278" s="28">
        <f t="shared" si="90"/>
        <v>0</v>
      </c>
      <c r="AD278" s="28">
        <f t="shared" si="90"/>
        <v>0</v>
      </c>
      <c r="AE278" s="28">
        <f>AD278*0.97</f>
        <v>0</v>
      </c>
      <c r="AF278" s="28">
        <f t="shared" si="97"/>
        <v>196469.8319229864</v>
      </c>
      <c r="AG278" s="26">
        <f t="shared" si="98"/>
        <v>312437.06810227886</v>
      </c>
      <c r="AH278" s="28">
        <f t="shared" si="91"/>
        <v>8.678814390331481E-2</v>
      </c>
      <c r="AI278" s="28">
        <f t="shared" si="79"/>
        <v>8.7664791821530114E-2</v>
      </c>
    </row>
    <row r="279" spans="2:35" x14ac:dyDescent="0.25">
      <c r="B279" s="3" t="s">
        <v>47</v>
      </c>
      <c r="C279" s="3">
        <v>266</v>
      </c>
      <c r="D279" s="3">
        <v>266</v>
      </c>
      <c r="E279" s="3">
        <f t="shared" si="80"/>
        <v>10.833333333333334</v>
      </c>
      <c r="F279" s="10">
        <v>39</v>
      </c>
      <c r="G279" s="26">
        <f t="shared" si="92"/>
        <v>0.65277777777777712</v>
      </c>
      <c r="H279" s="26">
        <f t="shared" si="93"/>
        <v>2.3499999999999979</v>
      </c>
      <c r="I279" s="26">
        <f>0.5*$C$5*$C$6*$C$7*E279^2</f>
        <v>41.859304861111113</v>
      </c>
      <c r="J279" s="26">
        <f t="shared" si="81"/>
        <v>0</v>
      </c>
      <c r="K279" s="26">
        <f>0.5*$C$8*(E279)^2</f>
        <v>122260.93750000001</v>
      </c>
      <c r="L279" s="26">
        <f t="shared" si="82"/>
        <v>104416.36373067132</v>
      </c>
      <c r="M279" s="35" t="str">
        <f>IF((G279)&lt;0,"YES", "NO")</f>
        <v>NO</v>
      </c>
      <c r="N279" s="27">
        <f t="shared" si="83"/>
        <v>245.26962</v>
      </c>
      <c r="O279" s="26">
        <f t="shared" si="94"/>
        <v>1647.1914248611097</v>
      </c>
      <c r="P279" s="26">
        <f>$C$8*G279</f>
        <v>1360.0624999999986</v>
      </c>
      <c r="Q279" s="26">
        <f>O279*E279</f>
        <v>17844.57376932869</v>
      </c>
      <c r="R279" s="26">
        <f t="shared" si="84"/>
        <v>17844.57376932869</v>
      </c>
      <c r="S279" s="26">
        <f t="shared" si="95"/>
        <v>1105167.592607057</v>
      </c>
      <c r="T279" s="26">
        <f t="shared" si="85"/>
        <v>0.30699124353920304</v>
      </c>
      <c r="U279" s="26">
        <f t="shared" si="86"/>
        <v>0</v>
      </c>
      <c r="V279" s="26">
        <f t="shared" si="96"/>
        <v>508906.90002526523</v>
      </c>
      <c r="W279" s="28">
        <f t="shared" si="87"/>
        <v>0.14136314087521812</v>
      </c>
      <c r="X279" s="28">
        <f>O279*E279</f>
        <v>17844.57376932869</v>
      </c>
      <c r="Y279" s="28"/>
      <c r="Z279" s="28">
        <f t="shared" si="88"/>
        <v>0</v>
      </c>
      <c r="AA279" s="28">
        <f t="shared" si="89"/>
        <v>0</v>
      </c>
      <c r="AB279" s="28">
        <f t="shared" si="89"/>
        <v>0</v>
      </c>
      <c r="AC279" s="28">
        <f t="shared" si="90"/>
        <v>0</v>
      </c>
      <c r="AD279" s="28">
        <f t="shared" si="90"/>
        <v>0</v>
      </c>
      <c r="AE279" s="28">
        <f>AD279*0.97</f>
        <v>0</v>
      </c>
      <c r="AF279" s="28">
        <f t="shared" si="97"/>
        <v>196469.8319229864</v>
      </c>
      <c r="AG279" s="26">
        <f t="shared" si="98"/>
        <v>312437.06810227886</v>
      </c>
      <c r="AH279" s="28">
        <f t="shared" si="91"/>
        <v>8.678814390331481E-2</v>
      </c>
      <c r="AI279" s="28">
        <f t="shared" si="79"/>
        <v>8.7664791821530114E-2</v>
      </c>
    </row>
    <row r="280" spans="2:35" x14ac:dyDescent="0.25">
      <c r="B280" s="3" t="s">
        <v>47</v>
      </c>
      <c r="C280" s="3">
        <v>267</v>
      </c>
      <c r="D280" s="3">
        <v>267</v>
      </c>
      <c r="E280" s="3">
        <f t="shared" si="80"/>
        <v>11.333333333333332</v>
      </c>
      <c r="F280" s="10">
        <v>40.799999999999997</v>
      </c>
      <c r="G280" s="26">
        <f t="shared" si="92"/>
        <v>0.54166666666666641</v>
      </c>
      <c r="H280" s="26">
        <f t="shared" si="93"/>
        <v>1.9499999999999993</v>
      </c>
      <c r="I280" s="26">
        <f>0.5*$C$5*$C$6*$C$7*E280^2</f>
        <v>45.812408444444436</v>
      </c>
      <c r="J280" s="26">
        <f t="shared" si="81"/>
        <v>0</v>
      </c>
      <c r="K280" s="26">
        <f>0.5*$C$8*(E280)^2</f>
        <v>133806.99999999997</v>
      </c>
      <c r="L280" s="26">
        <f t="shared" si="82"/>
        <v>117717.69534429627</v>
      </c>
      <c r="M280" s="35" t="str">
        <f>IF((G280)&lt;0,"YES", "NO")</f>
        <v>NO</v>
      </c>
      <c r="N280" s="27">
        <f t="shared" si="83"/>
        <v>245.26962</v>
      </c>
      <c r="O280" s="26">
        <f t="shared" si="94"/>
        <v>1419.6445284444439</v>
      </c>
      <c r="P280" s="26">
        <f>$C$8*G280</f>
        <v>1128.5624999999995</v>
      </c>
      <c r="Q280" s="26">
        <f>O280*E280</f>
        <v>16089.304655703696</v>
      </c>
      <c r="R280" s="26">
        <f t="shared" si="84"/>
        <v>16089.304655703696</v>
      </c>
      <c r="S280" s="26">
        <f t="shared" si="95"/>
        <v>1121256.8972627607</v>
      </c>
      <c r="T280" s="26">
        <f t="shared" si="85"/>
        <v>0.31146049840785511</v>
      </c>
      <c r="U280" s="26">
        <f t="shared" si="86"/>
        <v>0</v>
      </c>
      <c r="V280" s="26">
        <f t="shared" si="96"/>
        <v>508906.90002526523</v>
      </c>
      <c r="W280" s="28">
        <f t="shared" si="87"/>
        <v>0.14136314087521812</v>
      </c>
      <c r="X280" s="28">
        <f>O280*E280</f>
        <v>16089.304655703696</v>
      </c>
      <c r="Y280" s="28"/>
      <c r="Z280" s="28">
        <f t="shared" si="88"/>
        <v>0</v>
      </c>
      <c r="AA280" s="28">
        <f t="shared" si="89"/>
        <v>0</v>
      </c>
      <c r="AB280" s="28">
        <f t="shared" si="89"/>
        <v>0</v>
      </c>
      <c r="AC280" s="28">
        <f t="shared" si="90"/>
        <v>0</v>
      </c>
      <c r="AD280" s="28">
        <f t="shared" si="90"/>
        <v>0</v>
      </c>
      <c r="AE280" s="28">
        <f>AD280*0.97</f>
        <v>0</v>
      </c>
      <c r="AF280" s="28">
        <f t="shared" si="97"/>
        <v>196469.8319229864</v>
      </c>
      <c r="AG280" s="26">
        <f t="shared" si="98"/>
        <v>312437.06810227886</v>
      </c>
      <c r="AH280" s="28">
        <f t="shared" si="91"/>
        <v>8.678814390331481E-2</v>
      </c>
      <c r="AI280" s="28">
        <f t="shared" ref="AI280:AI343" si="99">AH280+AI279/100</f>
        <v>8.7664791821530114E-2</v>
      </c>
    </row>
    <row r="281" spans="2:35" x14ac:dyDescent="0.25">
      <c r="B281" s="3" t="s">
        <v>47</v>
      </c>
      <c r="C281" s="3">
        <v>268</v>
      </c>
      <c r="D281" s="3">
        <v>268</v>
      </c>
      <c r="E281" s="3">
        <f t="shared" si="80"/>
        <v>11.916666666666666</v>
      </c>
      <c r="F281" s="10">
        <v>42.9</v>
      </c>
      <c r="G281" s="26">
        <f t="shared" si="92"/>
        <v>0.50000000000000022</v>
      </c>
      <c r="H281" s="26">
        <f t="shared" si="93"/>
        <v>1.8000000000000007</v>
      </c>
      <c r="I281" s="26">
        <f>0.5*$C$5*$C$6*$C$7*E281^2</f>
        <v>50.649758881944436</v>
      </c>
      <c r="J281" s="26">
        <f t="shared" si="81"/>
        <v>0</v>
      </c>
      <c r="K281" s="26">
        <f>0.5*$C$8*(E281)^2</f>
        <v>147935.73437499997</v>
      </c>
      <c r="L281" s="26">
        <f t="shared" si="82"/>
        <v>131995.17427665679</v>
      </c>
      <c r="M281" s="35" t="str">
        <f>IF((G281)&lt;0,"YES", "NO")</f>
        <v>NO</v>
      </c>
      <c r="N281" s="27">
        <f t="shared" si="83"/>
        <v>245.26962</v>
      </c>
      <c r="O281" s="26">
        <f t="shared" si="94"/>
        <v>1337.6693788819448</v>
      </c>
      <c r="P281" s="26">
        <f>$C$8*G281</f>
        <v>1041.7500000000005</v>
      </c>
      <c r="Q281" s="26">
        <f>O281*E281</f>
        <v>15940.560098343174</v>
      </c>
      <c r="R281" s="26">
        <f t="shared" si="84"/>
        <v>15940.560098343174</v>
      </c>
      <c r="S281" s="26">
        <f t="shared" si="95"/>
        <v>1137197.4573611037</v>
      </c>
      <c r="T281" s="26">
        <f t="shared" si="85"/>
        <v>0.31588843531085264</v>
      </c>
      <c r="U281" s="26">
        <f t="shared" si="86"/>
        <v>0</v>
      </c>
      <c r="V281" s="26">
        <f t="shared" si="96"/>
        <v>508906.90002526523</v>
      </c>
      <c r="W281" s="28">
        <f t="shared" si="87"/>
        <v>0.14136314087521812</v>
      </c>
      <c r="X281" s="28">
        <f>O281*E281</f>
        <v>15940.560098343174</v>
      </c>
      <c r="Y281" s="28"/>
      <c r="Z281" s="28">
        <f t="shared" si="88"/>
        <v>0</v>
      </c>
      <c r="AA281" s="28">
        <f t="shared" si="89"/>
        <v>0</v>
      </c>
      <c r="AB281" s="28">
        <f t="shared" si="89"/>
        <v>0</v>
      </c>
      <c r="AC281" s="28">
        <f t="shared" si="90"/>
        <v>0</v>
      </c>
      <c r="AD281" s="28">
        <f t="shared" si="90"/>
        <v>0</v>
      </c>
      <c r="AE281" s="28">
        <f>AD281*0.97</f>
        <v>0</v>
      </c>
      <c r="AF281" s="28">
        <f t="shared" si="97"/>
        <v>196469.8319229864</v>
      </c>
      <c r="AG281" s="26">
        <f t="shared" si="98"/>
        <v>312437.06810227886</v>
      </c>
      <c r="AH281" s="28">
        <f t="shared" si="91"/>
        <v>8.678814390331481E-2</v>
      </c>
      <c r="AI281" s="28">
        <f t="shared" si="99"/>
        <v>8.7664791821530114E-2</v>
      </c>
    </row>
    <row r="282" spans="2:35" x14ac:dyDescent="0.25">
      <c r="B282" s="3" t="s">
        <v>47</v>
      </c>
      <c r="C282" s="3">
        <v>269</v>
      </c>
      <c r="D282" s="3">
        <v>269</v>
      </c>
      <c r="E282" s="3">
        <f t="shared" ref="E282:E345" si="100">F282/3.6</f>
        <v>12.333333333333332</v>
      </c>
      <c r="F282" s="10">
        <v>44.4</v>
      </c>
      <c r="G282" s="26">
        <f t="shared" si="92"/>
        <v>0.41666666666666663</v>
      </c>
      <c r="H282" s="26">
        <f t="shared" si="93"/>
        <v>1.5</v>
      </c>
      <c r="I282" s="26">
        <f>0.5*$C$5*$C$6*$C$7*E282^2</f>
        <v>54.253622111111099</v>
      </c>
      <c r="J282" s="26">
        <f t="shared" si="81"/>
        <v>0</v>
      </c>
      <c r="K282" s="26">
        <f>0.5*$C$8*(E282)^2</f>
        <v>158461.74999999997</v>
      </c>
      <c r="L282" s="26">
        <f t="shared" si="82"/>
        <v>144060.75501396295</v>
      </c>
      <c r="M282" s="35" t="str">
        <f>IF((G282)&lt;0,"YES", "NO")</f>
        <v>NO</v>
      </c>
      <c r="N282" s="27">
        <f t="shared" si="83"/>
        <v>245.26962</v>
      </c>
      <c r="O282" s="26">
        <f t="shared" si="94"/>
        <v>1167.6482421111109</v>
      </c>
      <c r="P282" s="26">
        <f>$C$8*G282</f>
        <v>868.12499999999989</v>
      </c>
      <c r="Q282" s="26">
        <f>O282*E282</f>
        <v>14400.994986037033</v>
      </c>
      <c r="R282" s="26">
        <f t="shared" si="84"/>
        <v>14400.994986037033</v>
      </c>
      <c r="S282" s="26">
        <f t="shared" si="95"/>
        <v>1151598.4523471408</v>
      </c>
      <c r="T282" s="26">
        <f t="shared" si="85"/>
        <v>0.31988871489608406</v>
      </c>
      <c r="U282" s="26">
        <f t="shared" si="86"/>
        <v>0</v>
      </c>
      <c r="V282" s="26">
        <f t="shared" si="96"/>
        <v>508906.90002526523</v>
      </c>
      <c r="W282" s="28">
        <f t="shared" si="87"/>
        <v>0.14136314087521812</v>
      </c>
      <c r="X282" s="28">
        <f>O282*E282</f>
        <v>14400.994986037033</v>
      </c>
      <c r="Y282" s="28"/>
      <c r="Z282" s="28">
        <f t="shared" si="88"/>
        <v>0</v>
      </c>
      <c r="AA282" s="28">
        <f t="shared" si="89"/>
        <v>0</v>
      </c>
      <c r="AB282" s="28">
        <f t="shared" si="89"/>
        <v>0</v>
      </c>
      <c r="AC282" s="28">
        <f t="shared" si="90"/>
        <v>0</v>
      </c>
      <c r="AD282" s="28">
        <f t="shared" si="90"/>
        <v>0</v>
      </c>
      <c r="AE282" s="28">
        <f>AD282*0.97</f>
        <v>0</v>
      </c>
      <c r="AF282" s="28">
        <f t="shared" si="97"/>
        <v>196469.8319229864</v>
      </c>
      <c r="AG282" s="26">
        <f t="shared" si="98"/>
        <v>312437.06810227886</v>
      </c>
      <c r="AH282" s="28">
        <f t="shared" si="91"/>
        <v>8.678814390331481E-2</v>
      </c>
      <c r="AI282" s="28">
        <f t="shared" si="99"/>
        <v>8.7664791821530114E-2</v>
      </c>
    </row>
    <row r="283" spans="2:35" x14ac:dyDescent="0.25">
      <c r="B283" s="3" t="s">
        <v>47</v>
      </c>
      <c r="C283" s="3">
        <v>270</v>
      </c>
      <c r="D283" s="3">
        <v>270</v>
      </c>
      <c r="E283" s="3">
        <f t="shared" si="100"/>
        <v>12.75</v>
      </c>
      <c r="F283" s="10">
        <v>45.9</v>
      </c>
      <c r="G283" s="26">
        <f t="shared" si="92"/>
        <v>0.2222222222222224</v>
      </c>
      <c r="H283" s="26">
        <f t="shared" si="93"/>
        <v>0.80000000000000071</v>
      </c>
      <c r="I283" s="26">
        <f>0.5*$C$5*$C$6*$C$7*E283^2</f>
        <v>57.981329437499994</v>
      </c>
      <c r="J283" s="26">
        <f t="shared" si="81"/>
        <v>0</v>
      </c>
      <c r="K283" s="26">
        <f>0.5*$C$8*(E283)^2</f>
        <v>169349.484375</v>
      </c>
      <c r="L283" s="26">
        <f t="shared" si="82"/>
        <v>159579.78476967188</v>
      </c>
      <c r="M283" s="35" t="str">
        <f>IF((G283)&lt;0,"YES", "NO")</f>
        <v>NO</v>
      </c>
      <c r="N283" s="27">
        <f t="shared" si="83"/>
        <v>245.26962</v>
      </c>
      <c r="O283" s="26">
        <f t="shared" si="94"/>
        <v>766.25094943750037</v>
      </c>
      <c r="P283" s="26">
        <f>$C$8*G283</f>
        <v>463.0000000000004</v>
      </c>
      <c r="Q283" s="26">
        <f>O283*E283</f>
        <v>9769.6996053281291</v>
      </c>
      <c r="R283" s="26">
        <f t="shared" si="84"/>
        <v>9769.6996053281291</v>
      </c>
      <c r="S283" s="26">
        <f t="shared" si="95"/>
        <v>1161368.1519524688</v>
      </c>
      <c r="T283" s="26">
        <f t="shared" si="85"/>
        <v>0.32260252251305288</v>
      </c>
      <c r="U283" s="26">
        <f t="shared" si="86"/>
        <v>0</v>
      </c>
      <c r="V283" s="26">
        <f t="shared" si="96"/>
        <v>508906.90002526523</v>
      </c>
      <c r="W283" s="28">
        <f t="shared" si="87"/>
        <v>0.14136314087521812</v>
      </c>
      <c r="X283" s="28">
        <f>O283*E283</f>
        <v>9769.6996053281291</v>
      </c>
      <c r="Y283" s="28"/>
      <c r="Z283" s="28">
        <f t="shared" si="88"/>
        <v>0</v>
      </c>
      <c r="AA283" s="28">
        <f t="shared" si="89"/>
        <v>0</v>
      </c>
      <c r="AB283" s="28">
        <f t="shared" si="89"/>
        <v>0</v>
      </c>
      <c r="AC283" s="28">
        <f t="shared" si="90"/>
        <v>0</v>
      </c>
      <c r="AD283" s="28">
        <f t="shared" si="90"/>
        <v>0</v>
      </c>
      <c r="AE283" s="28">
        <f>AD283*0.97</f>
        <v>0</v>
      </c>
      <c r="AF283" s="28">
        <f t="shared" si="97"/>
        <v>196469.8319229864</v>
      </c>
      <c r="AG283" s="26">
        <f t="shared" si="98"/>
        <v>312437.06810227886</v>
      </c>
      <c r="AH283" s="28">
        <f t="shared" si="91"/>
        <v>8.678814390331481E-2</v>
      </c>
      <c r="AI283" s="28">
        <f t="shared" si="99"/>
        <v>8.7664791821530114E-2</v>
      </c>
    </row>
    <row r="284" spans="2:35" x14ac:dyDescent="0.25">
      <c r="B284" s="3" t="s">
        <v>47</v>
      </c>
      <c r="C284" s="3">
        <v>271</v>
      </c>
      <c r="D284" s="3">
        <v>271</v>
      </c>
      <c r="E284" s="3">
        <f t="shared" si="100"/>
        <v>12.777777777777777</v>
      </c>
      <c r="F284" s="10">
        <v>46</v>
      </c>
      <c r="G284" s="26">
        <f t="shared" si="92"/>
        <v>-4.1666666666666269E-2</v>
      </c>
      <c r="H284" s="26">
        <f t="shared" si="93"/>
        <v>-0.14999999999999858</v>
      </c>
      <c r="I284" s="26">
        <f>0.5*$C$5*$C$6*$C$7*E284^2</f>
        <v>58.234246604938264</v>
      </c>
      <c r="J284" s="26">
        <f t="shared" si="81"/>
        <v>0</v>
      </c>
      <c r="K284" s="26">
        <f>0.5*$C$8*(E284)^2</f>
        <v>170088.19444444444</v>
      </c>
      <c r="L284" s="26">
        <f t="shared" si="82"/>
        <v>167319.36031560355</v>
      </c>
      <c r="M284" s="35" t="str">
        <f>IF((G284)&lt;0,"YES", "NO")</f>
        <v>YES</v>
      </c>
      <c r="N284" s="27">
        <f t="shared" si="83"/>
        <v>245.26962</v>
      </c>
      <c r="O284" s="26">
        <f t="shared" si="94"/>
        <v>216.69136660493908</v>
      </c>
      <c r="P284" s="26">
        <f>$C$8*G284</f>
        <v>-86.812499999999176</v>
      </c>
      <c r="Q284" s="26">
        <f>O284*E284</f>
        <v>2768.8341288408878</v>
      </c>
      <c r="R284" s="26">
        <f t="shared" si="84"/>
        <v>2768.8341288408878</v>
      </c>
      <c r="S284" s="26">
        <f t="shared" si="95"/>
        <v>1164136.9860813096</v>
      </c>
      <c r="T284" s="26">
        <f t="shared" si="85"/>
        <v>0.32337164371969401</v>
      </c>
      <c r="U284" s="26">
        <f t="shared" si="86"/>
        <v>0</v>
      </c>
      <c r="V284" s="26">
        <f t="shared" si="96"/>
        <v>508906.90002526523</v>
      </c>
      <c r="W284" s="28">
        <f t="shared" si="87"/>
        <v>0.14136314087521812</v>
      </c>
      <c r="X284" s="28">
        <f>O284*E284</f>
        <v>2768.8341288408878</v>
      </c>
      <c r="Y284" s="28"/>
      <c r="Z284" s="28">
        <f t="shared" si="88"/>
        <v>0</v>
      </c>
      <c r="AA284" s="28">
        <f t="shared" si="89"/>
        <v>0</v>
      </c>
      <c r="AB284" s="28">
        <f t="shared" si="89"/>
        <v>0</v>
      </c>
      <c r="AC284" s="28">
        <f t="shared" si="90"/>
        <v>0</v>
      </c>
      <c r="AD284" s="28">
        <f t="shared" si="90"/>
        <v>0</v>
      </c>
      <c r="AE284" s="28">
        <f>AD284*0.97</f>
        <v>0</v>
      </c>
      <c r="AF284" s="28">
        <f t="shared" si="97"/>
        <v>196469.8319229864</v>
      </c>
      <c r="AG284" s="26">
        <f t="shared" si="98"/>
        <v>312437.06810227886</v>
      </c>
      <c r="AH284" s="28">
        <f t="shared" si="91"/>
        <v>8.678814390331481E-2</v>
      </c>
      <c r="AI284" s="28">
        <f t="shared" si="99"/>
        <v>8.7664791821530114E-2</v>
      </c>
    </row>
    <row r="285" spans="2:35" x14ac:dyDescent="0.25">
      <c r="B285" s="3" t="s">
        <v>47</v>
      </c>
      <c r="C285" s="3">
        <v>272</v>
      </c>
      <c r="D285" s="3">
        <v>272</v>
      </c>
      <c r="E285" s="3">
        <f t="shared" si="100"/>
        <v>12.666666666666666</v>
      </c>
      <c r="F285" s="10">
        <v>45.6</v>
      </c>
      <c r="G285" s="26">
        <f t="shared" si="92"/>
        <v>-9.7222222222222612E-2</v>
      </c>
      <c r="H285" s="26">
        <f t="shared" si="93"/>
        <v>-0.35000000000000142</v>
      </c>
      <c r="I285" s="26">
        <f>0.5*$C$5*$C$6*$C$7*E285^2</f>
        <v>57.225880444444435</v>
      </c>
      <c r="J285" s="26">
        <f t="shared" si="81"/>
        <v>3121.515976041082</v>
      </c>
      <c r="K285" s="26">
        <f>0.5*$C$8*(E285)^2</f>
        <v>167142.99999999997</v>
      </c>
      <c r="L285" s="26">
        <f t="shared" si="82"/>
        <v>165877.18199437036</v>
      </c>
      <c r="M285" s="35" t="str">
        <f>IF((G285)&lt;0,"YES", "NO")</f>
        <v>YES</v>
      </c>
      <c r="N285" s="27">
        <f t="shared" si="83"/>
        <v>245.26962</v>
      </c>
      <c r="O285" s="26">
        <f t="shared" si="94"/>
        <v>99.933000444443593</v>
      </c>
      <c r="P285" s="26">
        <f>$C$8*G285</f>
        <v>-202.56250000000082</v>
      </c>
      <c r="Q285" s="26">
        <f>O285*E285</f>
        <v>1265.8180056296187</v>
      </c>
      <c r="R285" s="26">
        <f t="shared" si="84"/>
        <v>1265.8180056296187</v>
      </c>
      <c r="S285" s="26">
        <f t="shared" si="95"/>
        <v>1165402.8040869392</v>
      </c>
      <c r="T285" s="26">
        <f t="shared" si="85"/>
        <v>0.32372326011366176</v>
      </c>
      <c r="U285" s="26">
        <f t="shared" si="86"/>
        <v>0</v>
      </c>
      <c r="V285" s="26">
        <f t="shared" si="96"/>
        <v>508906.90002526523</v>
      </c>
      <c r="W285" s="28">
        <f t="shared" si="87"/>
        <v>0.14136314087521812</v>
      </c>
      <c r="X285" s="28">
        <f>O285*E285</f>
        <v>1265.8180056296187</v>
      </c>
      <c r="Y285" s="28"/>
      <c r="Z285" s="28">
        <f t="shared" si="88"/>
        <v>0</v>
      </c>
      <c r="AA285" s="28">
        <f t="shared" si="89"/>
        <v>0</v>
      </c>
      <c r="AB285" s="28">
        <f t="shared" si="89"/>
        <v>0</v>
      </c>
      <c r="AC285" s="28">
        <f t="shared" si="90"/>
        <v>0</v>
      </c>
      <c r="AD285" s="28">
        <f t="shared" si="90"/>
        <v>0</v>
      </c>
      <c r="AE285" s="28">
        <f>AD285*0.97</f>
        <v>0</v>
      </c>
      <c r="AF285" s="28">
        <f t="shared" si="97"/>
        <v>196469.8319229864</v>
      </c>
      <c r="AG285" s="26">
        <f t="shared" si="98"/>
        <v>312437.06810227886</v>
      </c>
      <c r="AH285" s="28">
        <f t="shared" si="91"/>
        <v>8.678814390331481E-2</v>
      </c>
      <c r="AI285" s="28">
        <f t="shared" si="99"/>
        <v>8.7664791821530114E-2</v>
      </c>
    </row>
    <row r="286" spans="2:35" x14ac:dyDescent="0.25">
      <c r="B286" s="3" t="s">
        <v>47</v>
      </c>
      <c r="C286" s="3">
        <v>273</v>
      </c>
      <c r="D286" s="3">
        <v>273</v>
      </c>
      <c r="E286" s="3">
        <f t="shared" si="100"/>
        <v>12.583333333333332</v>
      </c>
      <c r="F286" s="10">
        <v>45.3</v>
      </c>
      <c r="G286" s="26">
        <f t="shared" si="92"/>
        <v>-0.26388888888888867</v>
      </c>
      <c r="H286" s="26">
        <f t="shared" si="93"/>
        <v>-0.94999999999999929</v>
      </c>
      <c r="I286" s="26">
        <f>0.5*$C$5*$C$6*$C$7*E286^2</f>
        <v>56.475385215277761</v>
      </c>
      <c r="J286" s="26">
        <f t="shared" si="81"/>
        <v>9070.3163421773024</v>
      </c>
      <c r="K286" s="26">
        <f>0.5*$C$8*(E286)^2</f>
        <v>164950.98437499997</v>
      </c>
      <c r="L286" s="26">
        <f t="shared" si="82"/>
        <v>164950.98437499997</v>
      </c>
      <c r="M286" s="35" t="str">
        <f>IF((G286)&lt;0,"YES", "NO")</f>
        <v>YES</v>
      </c>
      <c r="N286" s="27">
        <f t="shared" si="83"/>
        <v>245.26962</v>
      </c>
      <c r="O286" s="26">
        <f t="shared" si="94"/>
        <v>-248.06749478472176</v>
      </c>
      <c r="P286" s="26">
        <f>$C$8*G286</f>
        <v>-549.81249999999955</v>
      </c>
      <c r="Q286" s="26">
        <f>O286*E286</f>
        <v>-3121.515976041082</v>
      </c>
      <c r="R286" s="26">
        <f t="shared" si="84"/>
        <v>0</v>
      </c>
      <c r="S286" s="26">
        <f t="shared" si="95"/>
        <v>1165402.8040869392</v>
      </c>
      <c r="T286" s="26">
        <f t="shared" si="85"/>
        <v>0.32372326011366176</v>
      </c>
      <c r="U286" s="26">
        <f t="shared" si="86"/>
        <v>3121.515976041082</v>
      </c>
      <c r="V286" s="26">
        <f t="shared" si="96"/>
        <v>512028.41600130632</v>
      </c>
      <c r="W286" s="28">
        <f t="shared" si="87"/>
        <v>0.14223022934001087</v>
      </c>
      <c r="X286" s="28">
        <f>O286*E286</f>
        <v>-3121.515976041082</v>
      </c>
      <c r="Y286" s="28"/>
      <c r="Z286" s="28">
        <f t="shared" si="88"/>
        <v>2809.3643784369738</v>
      </c>
      <c r="AA286" s="28">
        <f t="shared" si="89"/>
        <v>1966.5550649058814</v>
      </c>
      <c r="AB286" s="28">
        <f t="shared" si="89"/>
        <v>1376.5885454341169</v>
      </c>
      <c r="AC286" s="28">
        <f t="shared" si="90"/>
        <v>1307.7591181624109</v>
      </c>
      <c r="AD286" s="28">
        <f t="shared" si="90"/>
        <v>1242.3711622542903</v>
      </c>
      <c r="AE286" s="28">
        <f>AD286*0.97</f>
        <v>1205.1000273866616</v>
      </c>
      <c r="AF286" s="28">
        <f t="shared" si="97"/>
        <v>197674.93195037305</v>
      </c>
      <c r="AG286" s="26">
        <f t="shared" si="98"/>
        <v>314353.48405093327</v>
      </c>
      <c r="AH286" s="28">
        <f t="shared" si="91"/>
        <v>8.7320482092700144E-2</v>
      </c>
      <c r="AI286" s="28">
        <f t="shared" si="99"/>
        <v>8.8197130010915448E-2</v>
      </c>
    </row>
    <row r="287" spans="2:35" x14ac:dyDescent="0.25">
      <c r="B287" s="3" t="s">
        <v>47</v>
      </c>
      <c r="C287" s="3">
        <v>274</v>
      </c>
      <c r="D287" s="3">
        <v>274</v>
      </c>
      <c r="E287" s="3">
        <f t="shared" si="100"/>
        <v>12.138888888888889</v>
      </c>
      <c r="F287" s="10">
        <v>43.7</v>
      </c>
      <c r="G287" s="26">
        <f t="shared" si="92"/>
        <v>-0.625</v>
      </c>
      <c r="H287" s="26">
        <f t="shared" si="93"/>
        <v>-2.25</v>
      </c>
      <c r="I287" s="26">
        <f>0.5*$C$5*$C$6*$C$7*E287^2</f>
        <v>52.556407560956785</v>
      </c>
      <c r="J287" s="26">
        <f t="shared" si="81"/>
        <v>3202.8630260779209</v>
      </c>
      <c r="K287" s="26">
        <f>0.5*$C$8*(E287)^2</f>
        <v>153504.59548611112</v>
      </c>
      <c r="L287" s="26">
        <f t="shared" si="82"/>
        <v>153504.59548611112</v>
      </c>
      <c r="M287" s="35" t="str">
        <f>IF((G287)&lt;0,"YES", "NO")</f>
        <v>YES</v>
      </c>
      <c r="N287" s="27">
        <f t="shared" si="83"/>
        <v>245.26962</v>
      </c>
      <c r="O287" s="26">
        <f t="shared" si="94"/>
        <v>-1004.3614724390432</v>
      </c>
      <c r="P287" s="26">
        <f>$C$8*G287</f>
        <v>-1302.1875</v>
      </c>
      <c r="Q287" s="26">
        <f>O287*E287</f>
        <v>-12191.832318218385</v>
      </c>
      <c r="R287" s="26">
        <f t="shared" si="84"/>
        <v>0</v>
      </c>
      <c r="S287" s="26">
        <f t="shared" si="95"/>
        <v>1165402.8040869392</v>
      </c>
      <c r="T287" s="26">
        <f t="shared" si="85"/>
        <v>0.32372326011366176</v>
      </c>
      <c r="U287" s="26">
        <f t="shared" si="86"/>
        <v>12191.832318218385</v>
      </c>
      <c r="V287" s="26">
        <f t="shared" si="96"/>
        <v>524220.24831952469</v>
      </c>
      <c r="W287" s="28">
        <f t="shared" si="87"/>
        <v>0.14561685213770093</v>
      </c>
      <c r="X287" s="28">
        <f>O287*E287</f>
        <v>-12191.832318218385</v>
      </c>
      <c r="Y287" s="28"/>
      <c r="Z287" s="28">
        <f t="shared" si="88"/>
        <v>10972.649086396546</v>
      </c>
      <c r="AA287" s="28">
        <f t="shared" si="89"/>
        <v>7680.8543604775823</v>
      </c>
      <c r="AB287" s="28">
        <f t="shared" si="89"/>
        <v>5376.5980523343069</v>
      </c>
      <c r="AC287" s="28">
        <f t="shared" si="90"/>
        <v>5107.7681497175909</v>
      </c>
      <c r="AD287" s="28">
        <f t="shared" si="90"/>
        <v>4852.3797422317111</v>
      </c>
      <c r="AE287" s="28">
        <f>AD287*0.97</f>
        <v>4706.8083499647601</v>
      </c>
      <c r="AF287" s="28">
        <f t="shared" si="97"/>
        <v>202381.74030033781</v>
      </c>
      <c r="AG287" s="26">
        <f t="shared" si="98"/>
        <v>321838.50801918691</v>
      </c>
      <c r="AH287" s="28">
        <f t="shared" si="91"/>
        <v>8.9399657080553696E-2</v>
      </c>
      <c r="AI287" s="28">
        <f t="shared" si="99"/>
        <v>9.0281628380662851E-2</v>
      </c>
    </row>
    <row r="288" spans="2:35" x14ac:dyDescent="0.25">
      <c r="B288" s="3" t="s">
        <v>47</v>
      </c>
      <c r="C288" s="3">
        <v>275</v>
      </c>
      <c r="D288" s="3">
        <v>275</v>
      </c>
      <c r="E288" s="3">
        <f t="shared" si="100"/>
        <v>11.333333333333332</v>
      </c>
      <c r="F288" s="10">
        <v>40.799999999999997</v>
      </c>
      <c r="G288" s="26">
        <f t="shared" si="92"/>
        <v>-0.79166666666666707</v>
      </c>
      <c r="H288" s="26">
        <f t="shared" si="93"/>
        <v>-2.8500000000000014</v>
      </c>
      <c r="I288" s="26">
        <f>0.5*$C$5*$C$6*$C$7*E288^2</f>
        <v>45.812408444444436</v>
      </c>
      <c r="J288" s="26">
        <f t="shared" si="81"/>
        <v>1145.7566110877779</v>
      </c>
      <c r="K288" s="26">
        <f>0.5*$C$8*(E288)^2</f>
        <v>133806.99999999997</v>
      </c>
      <c r="L288" s="26">
        <f t="shared" si="82"/>
        <v>133806.99999999997</v>
      </c>
      <c r="M288" s="35" t="str">
        <f>IF((G288)&lt;0,"YES", "NO")</f>
        <v>YES</v>
      </c>
      <c r="N288" s="27">
        <f t="shared" si="83"/>
        <v>245.26962</v>
      </c>
      <c r="O288" s="26">
        <f t="shared" si="94"/>
        <v>-1358.3554715555565</v>
      </c>
      <c r="P288" s="26">
        <f>$C$8*G288</f>
        <v>-1649.4375000000009</v>
      </c>
      <c r="Q288" s="26">
        <f>O288*E288</f>
        <v>-15394.695344296306</v>
      </c>
      <c r="R288" s="26">
        <f t="shared" si="84"/>
        <v>0</v>
      </c>
      <c r="S288" s="26">
        <f t="shared" si="95"/>
        <v>1165402.8040869392</v>
      </c>
      <c r="T288" s="26">
        <f t="shared" si="85"/>
        <v>0.32372326011366176</v>
      </c>
      <c r="U288" s="26">
        <f t="shared" si="86"/>
        <v>15394.695344296306</v>
      </c>
      <c r="V288" s="26">
        <f t="shared" si="96"/>
        <v>539614.94366382097</v>
      </c>
      <c r="W288" s="28">
        <f t="shared" si="87"/>
        <v>0.14989315982104887</v>
      </c>
      <c r="X288" s="28">
        <f>O288*E288</f>
        <v>-15394.695344296306</v>
      </c>
      <c r="Y288" s="28"/>
      <c r="Z288" s="28">
        <f t="shared" si="88"/>
        <v>13855.225809866675</v>
      </c>
      <c r="AA288" s="28">
        <f t="shared" si="89"/>
        <v>9698.6580669066716</v>
      </c>
      <c r="AB288" s="28">
        <f t="shared" si="89"/>
        <v>6789.0606468346696</v>
      </c>
      <c r="AC288" s="28">
        <f t="shared" si="90"/>
        <v>6449.6076144929357</v>
      </c>
      <c r="AD288" s="28">
        <f t="shared" si="90"/>
        <v>6127.1272337682885</v>
      </c>
      <c r="AE288" s="28">
        <f>AD288*0.97</f>
        <v>5943.3134167552398</v>
      </c>
      <c r="AF288" s="28">
        <f t="shared" si="97"/>
        <v>208325.05371709305</v>
      </c>
      <c r="AG288" s="26">
        <f t="shared" si="98"/>
        <v>331289.8899467279</v>
      </c>
      <c r="AH288" s="28">
        <f t="shared" si="91"/>
        <v>9.2025043049622182E-2</v>
      </c>
      <c r="AI288" s="28">
        <f t="shared" si="99"/>
        <v>9.2927859333428814E-2</v>
      </c>
    </row>
    <row r="289" spans="2:35" x14ac:dyDescent="0.25">
      <c r="B289" s="3" t="s">
        <v>47</v>
      </c>
      <c r="C289" s="3">
        <v>276</v>
      </c>
      <c r="D289" s="3">
        <v>276</v>
      </c>
      <c r="E289" s="3">
        <f t="shared" si="100"/>
        <v>10.555555555555555</v>
      </c>
      <c r="F289" s="10">
        <v>38</v>
      </c>
      <c r="G289" s="26">
        <f t="shared" si="92"/>
        <v>-0.88888888888888862</v>
      </c>
      <c r="H289" s="26">
        <f t="shared" si="93"/>
        <v>-3.1999999999999993</v>
      </c>
      <c r="I289" s="26">
        <f>0.5*$C$5*$C$6*$C$7*E289^2</f>
        <v>39.740194753086413</v>
      </c>
      <c r="J289" s="26">
        <f t="shared" si="81"/>
        <v>437.14951581482092</v>
      </c>
      <c r="K289" s="26">
        <f>0.5*$C$8*(E289)^2</f>
        <v>116071.52777777777</v>
      </c>
      <c r="L289" s="26">
        <f t="shared" si="82"/>
        <v>116071.52777777777</v>
      </c>
      <c r="M289" s="35" t="str">
        <f>IF((G289)&lt;0,"YES", "NO")</f>
        <v>YES</v>
      </c>
      <c r="N289" s="27">
        <f t="shared" si="83"/>
        <v>245.26962</v>
      </c>
      <c r="O289" s="26">
        <f t="shared" si="94"/>
        <v>-1566.9901852469131</v>
      </c>
      <c r="P289" s="26">
        <f>$C$8*G289</f>
        <v>-1851.9999999999995</v>
      </c>
      <c r="Q289" s="26">
        <f>O289*E289</f>
        <v>-16540.451955384084</v>
      </c>
      <c r="R289" s="26">
        <f t="shared" si="84"/>
        <v>0</v>
      </c>
      <c r="S289" s="26">
        <f t="shared" si="95"/>
        <v>1165402.8040869392</v>
      </c>
      <c r="T289" s="26">
        <f t="shared" si="85"/>
        <v>0.32372326011366176</v>
      </c>
      <c r="U289" s="26">
        <f t="shared" si="86"/>
        <v>16540.451955384084</v>
      </c>
      <c r="V289" s="26">
        <f t="shared" si="96"/>
        <v>556155.39561920508</v>
      </c>
      <c r="W289" s="28">
        <f t="shared" si="87"/>
        <v>0.15448773348431155</v>
      </c>
      <c r="X289" s="28">
        <f>O289*E289</f>
        <v>-16540.451955384084</v>
      </c>
      <c r="Y289" s="28"/>
      <c r="Z289" s="28">
        <f t="shared" si="88"/>
        <v>14886.406759845675</v>
      </c>
      <c r="AA289" s="28">
        <f t="shared" si="89"/>
        <v>10420.484731891971</v>
      </c>
      <c r="AB289" s="28">
        <f t="shared" si="89"/>
        <v>7294.3393123243795</v>
      </c>
      <c r="AC289" s="28">
        <f t="shared" si="90"/>
        <v>6929.62234670816</v>
      </c>
      <c r="AD289" s="28">
        <f t="shared" si="90"/>
        <v>6583.1412293727517</v>
      </c>
      <c r="AE289" s="28">
        <f>AD289*0.97</f>
        <v>6385.6469924915691</v>
      </c>
      <c r="AF289" s="28">
        <f t="shared" si="97"/>
        <v>214710.70070958461</v>
      </c>
      <c r="AG289" s="26">
        <f t="shared" si="98"/>
        <v>341444.69490962045</v>
      </c>
      <c r="AH289" s="28">
        <f t="shared" si="91"/>
        <v>9.4845824462604547E-2</v>
      </c>
      <c r="AI289" s="28">
        <f t="shared" si="99"/>
        <v>9.5775103055938837E-2</v>
      </c>
    </row>
    <row r="290" spans="2:35" x14ac:dyDescent="0.25">
      <c r="B290" s="3" t="s">
        <v>47</v>
      </c>
      <c r="C290" s="3">
        <v>277</v>
      </c>
      <c r="D290" s="3">
        <v>277</v>
      </c>
      <c r="E290" s="3">
        <f t="shared" si="100"/>
        <v>9.5555555555555554</v>
      </c>
      <c r="F290" s="10">
        <v>34.4</v>
      </c>
      <c r="G290" s="26">
        <f t="shared" si="92"/>
        <v>-0.98611111111111127</v>
      </c>
      <c r="H290" s="26">
        <f t="shared" si="93"/>
        <v>-3.5500000000000007</v>
      </c>
      <c r="I290" s="26">
        <f>0.5*$C$5*$C$6*$C$7*E290^2</f>
        <v>32.567144641975304</v>
      </c>
      <c r="J290" s="26">
        <f t="shared" si="81"/>
        <v>2797.4598507588416</v>
      </c>
      <c r="K290" s="26">
        <f>0.5*$C$8*(E290)^2</f>
        <v>95120.777777777766</v>
      </c>
      <c r="L290" s="26">
        <f t="shared" si="82"/>
        <v>95120.777777777766</v>
      </c>
      <c r="M290" s="35" t="str">
        <f>IF((G290)&lt;0,"YES", "NO")</f>
        <v>YES</v>
      </c>
      <c r="N290" s="27">
        <f t="shared" si="83"/>
        <v>245.26962</v>
      </c>
      <c r="O290" s="26">
        <f t="shared" si="94"/>
        <v>-1776.7257353580251</v>
      </c>
      <c r="P290" s="26">
        <f>$C$8*G290</f>
        <v>-2054.5625000000005</v>
      </c>
      <c r="Q290" s="26">
        <f>O290*E290</f>
        <v>-16977.601471198905</v>
      </c>
      <c r="R290" s="26">
        <f t="shared" si="84"/>
        <v>0</v>
      </c>
      <c r="S290" s="26">
        <f t="shared" si="95"/>
        <v>1165402.8040869392</v>
      </c>
      <c r="T290" s="26">
        <f t="shared" si="85"/>
        <v>0.32372326011366176</v>
      </c>
      <c r="U290" s="26">
        <f t="shared" si="86"/>
        <v>16977.601471198905</v>
      </c>
      <c r="V290" s="26">
        <f t="shared" si="96"/>
        <v>573132.99709040404</v>
      </c>
      <c r="W290" s="28">
        <f t="shared" si="87"/>
        <v>0.15920373766577825</v>
      </c>
      <c r="X290" s="28">
        <f>O290*E290</f>
        <v>-16977.601471198905</v>
      </c>
      <c r="Y290" s="28"/>
      <c r="Z290" s="28">
        <f t="shared" si="88"/>
        <v>15279.841324079014</v>
      </c>
      <c r="AA290" s="28">
        <f t="shared" si="89"/>
        <v>10695.888926855308</v>
      </c>
      <c r="AB290" s="28">
        <f t="shared" si="89"/>
        <v>7487.1222487987152</v>
      </c>
      <c r="AC290" s="28">
        <f t="shared" si="90"/>
        <v>7112.7661363587795</v>
      </c>
      <c r="AD290" s="28">
        <f t="shared" si="90"/>
        <v>6757.1278295408401</v>
      </c>
      <c r="AE290" s="28">
        <f>AD290*0.97</f>
        <v>6554.4139946546147</v>
      </c>
      <c r="AF290" s="28">
        <f t="shared" si="97"/>
        <v>221265.11470423921</v>
      </c>
      <c r="AG290" s="26">
        <f t="shared" si="98"/>
        <v>351867.88238616486</v>
      </c>
      <c r="AH290" s="28">
        <f t="shared" si="91"/>
        <v>9.7741156633464096E-2</v>
      </c>
      <c r="AI290" s="28">
        <f t="shared" si="99"/>
        <v>9.8698907664023491E-2</v>
      </c>
    </row>
    <row r="291" spans="2:35" x14ac:dyDescent="0.25">
      <c r="B291" s="3" t="s">
        <v>47</v>
      </c>
      <c r="C291" s="3">
        <v>278</v>
      </c>
      <c r="D291" s="3">
        <v>278</v>
      </c>
      <c r="E291" s="3">
        <f t="shared" si="100"/>
        <v>8.5833333333333321</v>
      </c>
      <c r="F291" s="10">
        <v>30.9</v>
      </c>
      <c r="G291" s="26">
        <f t="shared" si="92"/>
        <v>-1.2361111111111109</v>
      </c>
      <c r="H291" s="26">
        <f t="shared" si="93"/>
        <v>-4.4499999999999993</v>
      </c>
      <c r="I291" s="26">
        <f>0.5*$C$5*$C$6*$C$7*E291^2</f>
        <v>26.2772405486111</v>
      </c>
      <c r="J291" s="26">
        <f t="shared" si="81"/>
        <v>-2166.6213489687398</v>
      </c>
      <c r="K291" s="26">
        <f>0.5*$C$8*(E291)^2</f>
        <v>76749.484374999971</v>
      </c>
      <c r="L291" s="26">
        <f t="shared" si="82"/>
        <v>76749.484374999971</v>
      </c>
      <c r="M291" s="35" t="str">
        <f>IF((G291)&lt;0,"YES", "NO")</f>
        <v>YES</v>
      </c>
      <c r="N291" s="27">
        <f t="shared" si="83"/>
        <v>245.26962</v>
      </c>
      <c r="O291" s="26">
        <f t="shared" si="94"/>
        <v>-2303.8906394513883</v>
      </c>
      <c r="P291" s="26">
        <f>$C$8*G291</f>
        <v>-2575.4374999999995</v>
      </c>
      <c r="Q291" s="26">
        <f>O291*E291</f>
        <v>-19775.061321957746</v>
      </c>
      <c r="R291" s="26">
        <f t="shared" si="84"/>
        <v>0</v>
      </c>
      <c r="S291" s="26">
        <f t="shared" si="95"/>
        <v>1165402.8040869392</v>
      </c>
      <c r="T291" s="26">
        <f t="shared" si="85"/>
        <v>0.32372326011366176</v>
      </c>
      <c r="U291" s="26">
        <f t="shared" si="86"/>
        <v>19775.061321957746</v>
      </c>
      <c r="V291" s="26">
        <f t="shared" si="96"/>
        <v>592908.05841236177</v>
      </c>
      <c r="W291" s="28">
        <f t="shared" si="87"/>
        <v>0.16469681464966901</v>
      </c>
      <c r="X291" s="28">
        <f>O291*E291</f>
        <v>-19775.061321957746</v>
      </c>
      <c r="Y291" s="28"/>
      <c r="Z291" s="28">
        <f t="shared" si="88"/>
        <v>17797.555189761973</v>
      </c>
      <c r="AA291" s="28">
        <f t="shared" si="89"/>
        <v>12458.288632833381</v>
      </c>
      <c r="AB291" s="28">
        <f t="shared" si="89"/>
        <v>8720.802042983365</v>
      </c>
      <c r="AC291" s="28">
        <f t="shared" si="90"/>
        <v>8284.7619408341961</v>
      </c>
      <c r="AD291" s="28">
        <f t="shared" si="90"/>
        <v>7870.5238437924863</v>
      </c>
      <c r="AE291" s="28">
        <f>AD291*0.97</f>
        <v>7634.4081284787117</v>
      </c>
      <c r="AF291" s="28">
        <f t="shared" si="97"/>
        <v>228899.52283271792</v>
      </c>
      <c r="AG291" s="26">
        <f t="shared" si="98"/>
        <v>364008.53557964385</v>
      </c>
      <c r="AH291" s="28">
        <f t="shared" si="91"/>
        <v>0.1011135629962423</v>
      </c>
      <c r="AI291" s="28">
        <f t="shared" si="99"/>
        <v>0.10210055207288253</v>
      </c>
    </row>
    <row r="292" spans="2:35" x14ac:dyDescent="0.25">
      <c r="B292" s="3" t="s">
        <v>47</v>
      </c>
      <c r="C292" s="3">
        <v>279</v>
      </c>
      <c r="D292" s="3">
        <v>279</v>
      </c>
      <c r="E292" s="3">
        <f t="shared" si="100"/>
        <v>7.083333333333333</v>
      </c>
      <c r="F292" s="10">
        <v>25.5</v>
      </c>
      <c r="G292" s="26">
        <f t="shared" si="92"/>
        <v>-1.3194444444444444</v>
      </c>
      <c r="H292" s="26">
        <f t="shared" si="93"/>
        <v>-4.75</v>
      </c>
      <c r="I292" s="26">
        <f>0.5*$C$5*$C$6*$C$7*E292^2</f>
        <v>17.895472048611108</v>
      </c>
      <c r="J292" s="26">
        <f t="shared" si="81"/>
        <v>-10024.432127998094</v>
      </c>
      <c r="K292" s="26">
        <f>0.5*$C$8*(E292)^2</f>
        <v>52268.359374999993</v>
      </c>
      <c r="L292" s="26">
        <f t="shared" si="82"/>
        <v>52268.359374999993</v>
      </c>
      <c r="M292" s="35" t="str">
        <f>IF((G292)&lt;0,"YES", "NO")</f>
        <v>YES</v>
      </c>
      <c r="N292" s="27">
        <f t="shared" si="83"/>
        <v>245.26962</v>
      </c>
      <c r="O292" s="26">
        <f t="shared" si="94"/>
        <v>-2485.8974079513891</v>
      </c>
      <c r="P292" s="26">
        <f>$C$8*G292</f>
        <v>-2749.0625</v>
      </c>
      <c r="Q292" s="26">
        <f>O292*E292</f>
        <v>-17608.439972989006</v>
      </c>
      <c r="R292" s="26">
        <f t="shared" si="84"/>
        <v>0</v>
      </c>
      <c r="S292" s="26">
        <f t="shared" si="95"/>
        <v>1165402.8040869392</v>
      </c>
      <c r="T292" s="26">
        <f t="shared" si="85"/>
        <v>0.32372326011366176</v>
      </c>
      <c r="U292" s="26">
        <f t="shared" si="86"/>
        <v>17608.439972989006</v>
      </c>
      <c r="V292" s="26">
        <f t="shared" si="96"/>
        <v>610516.4983853508</v>
      </c>
      <c r="W292" s="28">
        <f t="shared" si="87"/>
        <v>0.16958805188848597</v>
      </c>
      <c r="X292" s="28">
        <f>O292*E292</f>
        <v>-17608.439972989006</v>
      </c>
      <c r="Y292" s="28"/>
      <c r="Z292" s="28">
        <f t="shared" si="88"/>
        <v>15847.595975690107</v>
      </c>
      <c r="AA292" s="28">
        <f t="shared" si="89"/>
        <v>11093.317182983074</v>
      </c>
      <c r="AB292" s="28">
        <f t="shared" si="89"/>
        <v>7765.3220280881505</v>
      </c>
      <c r="AC292" s="28">
        <f t="shared" si="90"/>
        <v>7377.0559266837427</v>
      </c>
      <c r="AD292" s="28">
        <f t="shared" si="90"/>
        <v>7008.2031303495551</v>
      </c>
      <c r="AE292" s="28">
        <f>AD292*0.97</f>
        <v>6797.9570364390684</v>
      </c>
      <c r="AF292" s="28">
        <f t="shared" si="97"/>
        <v>235697.47986915699</v>
      </c>
      <c r="AG292" s="26">
        <f t="shared" si="98"/>
        <v>374819.01851619384</v>
      </c>
      <c r="AH292" s="28">
        <f t="shared" si="91"/>
        <v>0.10411647732539128</v>
      </c>
      <c r="AI292" s="28">
        <f t="shared" si="99"/>
        <v>0.10513748284612011</v>
      </c>
    </row>
    <row r="293" spans="2:35" x14ac:dyDescent="0.25">
      <c r="B293" s="3" t="s">
        <v>47</v>
      </c>
      <c r="C293" s="3">
        <v>280</v>
      </c>
      <c r="D293" s="3">
        <v>280</v>
      </c>
      <c r="E293" s="3">
        <f t="shared" si="100"/>
        <v>5.9444444444444438</v>
      </c>
      <c r="F293" s="10">
        <v>21.4</v>
      </c>
      <c r="G293" s="26">
        <f t="shared" si="92"/>
        <v>-0.73611111111111116</v>
      </c>
      <c r="H293" s="26">
        <f t="shared" si="93"/>
        <v>-2.6500000000000004</v>
      </c>
      <c r="I293" s="26">
        <f>0.5*$C$5*$C$6*$C$7*E293^2</f>
        <v>12.603476169753081</v>
      </c>
      <c r="J293" s="26">
        <f t="shared" si="81"/>
        <v>-7584.0078449909115</v>
      </c>
      <c r="K293" s="26">
        <f>0.5*$C$8*(E293)^2</f>
        <v>36811.715277777766</v>
      </c>
      <c r="L293" s="26">
        <f t="shared" si="82"/>
        <v>36811.715277777766</v>
      </c>
      <c r="M293" s="35" t="str">
        <f>IF((G293)&lt;0,"YES", "NO")</f>
        <v>YES</v>
      </c>
      <c r="N293" s="27">
        <f t="shared" si="83"/>
        <v>245.26962</v>
      </c>
      <c r="O293" s="26">
        <f t="shared" si="94"/>
        <v>-1275.8144038302469</v>
      </c>
      <c r="P293" s="26">
        <f>$C$8*G293</f>
        <v>-1533.6875</v>
      </c>
      <c r="Q293" s="26">
        <f>O293*E293</f>
        <v>-7584.0078449909115</v>
      </c>
      <c r="R293" s="26">
        <f t="shared" si="84"/>
        <v>0</v>
      </c>
      <c r="S293" s="26">
        <f t="shared" si="95"/>
        <v>1165402.8040869392</v>
      </c>
      <c r="T293" s="26">
        <f t="shared" si="85"/>
        <v>0.32372326011366176</v>
      </c>
      <c r="U293" s="26">
        <f t="shared" si="86"/>
        <v>7584.0078449909115</v>
      </c>
      <c r="V293" s="26">
        <f t="shared" si="96"/>
        <v>618100.50623034174</v>
      </c>
      <c r="W293" s="28">
        <f t="shared" si="87"/>
        <v>0.17169472241965186</v>
      </c>
      <c r="X293" s="28">
        <f>O293*E293</f>
        <v>-7584.0078449909115</v>
      </c>
      <c r="Y293" s="28"/>
      <c r="Z293" s="28">
        <f t="shared" si="88"/>
        <v>6825.6070604918204</v>
      </c>
      <c r="AA293" s="28">
        <f t="shared" si="89"/>
        <v>4777.9249423442743</v>
      </c>
      <c r="AB293" s="28">
        <f t="shared" si="89"/>
        <v>3344.5474596409917</v>
      </c>
      <c r="AC293" s="28">
        <f t="shared" si="90"/>
        <v>3177.3200866589418</v>
      </c>
      <c r="AD293" s="28">
        <f t="shared" si="90"/>
        <v>3018.4540823259945</v>
      </c>
      <c r="AE293" s="28">
        <f>AD293*0.97</f>
        <v>2927.9004598562146</v>
      </c>
      <c r="AF293" s="28">
        <f t="shared" si="97"/>
        <v>238625.38032901319</v>
      </c>
      <c r="AG293" s="26">
        <f t="shared" si="98"/>
        <v>379475.12590132852</v>
      </c>
      <c r="AH293" s="28">
        <f t="shared" si="91"/>
        <v>0.10540984152261923</v>
      </c>
      <c r="AI293" s="28">
        <f t="shared" si="99"/>
        <v>0.10646121635108043</v>
      </c>
    </row>
    <row r="294" spans="2:35" x14ac:dyDescent="0.25">
      <c r="B294" s="3" t="s">
        <v>47</v>
      </c>
      <c r="C294" s="3">
        <v>281</v>
      </c>
      <c r="D294" s="3">
        <v>281</v>
      </c>
      <c r="E294" s="3">
        <f t="shared" si="100"/>
        <v>5.6111111111111107</v>
      </c>
      <c r="F294" s="10">
        <v>20.2</v>
      </c>
      <c r="G294" s="26">
        <f t="shared" si="92"/>
        <v>0.20833333333333331</v>
      </c>
      <c r="H294" s="26">
        <f t="shared" si="93"/>
        <v>0.75</v>
      </c>
      <c r="I294" s="26">
        <f>0.5*$C$5*$C$6*$C$7*E294^2</f>
        <v>11.229632317901231</v>
      </c>
      <c r="J294" s="26">
        <f t="shared" si="81"/>
        <v>0</v>
      </c>
      <c r="K294" s="26">
        <f>0.5*$C$8*(E294)^2</f>
        <v>32799.048611111102</v>
      </c>
      <c r="L294" s="26">
        <f t="shared" si="82"/>
        <v>28924.229889771766</v>
      </c>
      <c r="M294" s="35" t="str">
        <f>IF((G294)&lt;0,"YES", "NO")</f>
        <v>NO</v>
      </c>
      <c r="N294" s="27">
        <f t="shared" si="83"/>
        <v>245.26962</v>
      </c>
      <c r="O294" s="26">
        <f t="shared" si="94"/>
        <v>690.56175231790121</v>
      </c>
      <c r="P294" s="26">
        <f>$C$8*G294</f>
        <v>434.06249999999994</v>
      </c>
      <c r="Q294" s="26">
        <f>O294*E294</f>
        <v>3874.8187213393344</v>
      </c>
      <c r="R294" s="26">
        <f t="shared" si="84"/>
        <v>3874.8187213393344</v>
      </c>
      <c r="S294" s="26">
        <f t="shared" si="95"/>
        <v>1169277.6228082785</v>
      </c>
      <c r="T294" s="26">
        <f t="shared" si="85"/>
        <v>0.32479959950843801</v>
      </c>
      <c r="U294" s="26">
        <f t="shared" si="86"/>
        <v>0</v>
      </c>
      <c r="V294" s="26">
        <f t="shared" si="96"/>
        <v>618100.50623034174</v>
      </c>
      <c r="W294" s="28">
        <f t="shared" si="87"/>
        <v>0.17169472241965186</v>
      </c>
      <c r="X294" s="28">
        <f>O294*E294</f>
        <v>3874.8187213393344</v>
      </c>
      <c r="Y294" s="28"/>
      <c r="Z294" s="28">
        <f t="shared" si="88"/>
        <v>0</v>
      </c>
      <c r="AA294" s="28">
        <f t="shared" si="89"/>
        <v>0</v>
      </c>
      <c r="AB294" s="28">
        <f t="shared" si="89"/>
        <v>0</v>
      </c>
      <c r="AC294" s="28">
        <f t="shared" si="90"/>
        <v>0</v>
      </c>
      <c r="AD294" s="28">
        <f t="shared" si="90"/>
        <v>0</v>
      </c>
      <c r="AE294" s="28">
        <f>AD294*0.97</f>
        <v>0</v>
      </c>
      <c r="AF294" s="28">
        <f t="shared" si="97"/>
        <v>238625.38032901319</v>
      </c>
      <c r="AG294" s="26">
        <f t="shared" si="98"/>
        <v>379475.12590132852</v>
      </c>
      <c r="AH294" s="28">
        <f t="shared" si="91"/>
        <v>0.10540984152261923</v>
      </c>
      <c r="AI294" s="28">
        <f t="shared" si="99"/>
        <v>0.10647445368613004</v>
      </c>
    </row>
    <row r="295" spans="2:35" x14ac:dyDescent="0.25">
      <c r="B295" s="3" t="s">
        <v>47</v>
      </c>
      <c r="C295" s="3">
        <v>282</v>
      </c>
      <c r="D295" s="3">
        <v>282</v>
      </c>
      <c r="E295" s="3">
        <f t="shared" si="100"/>
        <v>6.3611111111111107</v>
      </c>
      <c r="F295" s="10">
        <v>22.9</v>
      </c>
      <c r="G295" s="26">
        <f t="shared" si="92"/>
        <v>0.88888888888888917</v>
      </c>
      <c r="H295" s="26">
        <f t="shared" si="93"/>
        <v>3.2000000000000011</v>
      </c>
      <c r="I295" s="26">
        <f>0.5*$C$5*$C$6*$C$7*E295^2</f>
        <v>14.432240672067897</v>
      </c>
      <c r="J295" s="26">
        <f t="shared" si="81"/>
        <v>0</v>
      </c>
      <c r="K295" s="26">
        <f>0.5*$C$8*(E295)^2</f>
        <v>42153.095486111102</v>
      </c>
      <c r="L295" s="26">
        <f t="shared" si="82"/>
        <v>28720.325316836002</v>
      </c>
      <c r="M295" s="35" t="str">
        <f>IF((G295)&lt;0,"YES", "NO")</f>
        <v>NO</v>
      </c>
      <c r="N295" s="27">
        <f t="shared" si="83"/>
        <v>245.26962</v>
      </c>
      <c r="O295" s="26">
        <f t="shared" si="94"/>
        <v>2111.7018606720685</v>
      </c>
      <c r="P295" s="26">
        <f>$C$8*G295</f>
        <v>1852.0000000000007</v>
      </c>
      <c r="Q295" s="26">
        <f>O295*E295</f>
        <v>13432.770169275102</v>
      </c>
      <c r="R295" s="26">
        <f t="shared" si="84"/>
        <v>13432.770169275102</v>
      </c>
      <c r="S295" s="26">
        <f t="shared" si="95"/>
        <v>1182710.3929775537</v>
      </c>
      <c r="T295" s="26">
        <f t="shared" si="85"/>
        <v>0.32853092754051888</v>
      </c>
      <c r="U295" s="26">
        <f t="shared" si="86"/>
        <v>0</v>
      </c>
      <c r="V295" s="26">
        <f t="shared" si="96"/>
        <v>618100.50623034174</v>
      </c>
      <c r="W295" s="28">
        <f t="shared" si="87"/>
        <v>0.17169472241965186</v>
      </c>
      <c r="X295" s="28">
        <f>O295*E295</f>
        <v>13432.770169275102</v>
      </c>
      <c r="Y295" s="28"/>
      <c r="Z295" s="28">
        <f t="shared" si="88"/>
        <v>0</v>
      </c>
      <c r="AA295" s="28">
        <f t="shared" si="89"/>
        <v>0</v>
      </c>
      <c r="AB295" s="28">
        <f t="shared" si="89"/>
        <v>0</v>
      </c>
      <c r="AC295" s="28">
        <f t="shared" si="90"/>
        <v>0</v>
      </c>
      <c r="AD295" s="28">
        <f t="shared" si="90"/>
        <v>0</v>
      </c>
      <c r="AE295" s="28">
        <f>AD295*0.97</f>
        <v>0</v>
      </c>
      <c r="AF295" s="28">
        <f t="shared" si="97"/>
        <v>238625.38032901319</v>
      </c>
      <c r="AG295" s="26">
        <f t="shared" si="98"/>
        <v>379475.12590132852</v>
      </c>
      <c r="AH295" s="28">
        <f t="shared" si="91"/>
        <v>0.10540984152261923</v>
      </c>
      <c r="AI295" s="28">
        <f t="shared" si="99"/>
        <v>0.10647458605948053</v>
      </c>
    </row>
    <row r="296" spans="2:35" x14ac:dyDescent="0.25">
      <c r="B296" s="3" t="s">
        <v>47</v>
      </c>
      <c r="C296" s="3">
        <v>283</v>
      </c>
      <c r="D296" s="3">
        <v>283</v>
      </c>
      <c r="E296" s="3">
        <f t="shared" si="100"/>
        <v>7.3888888888888893</v>
      </c>
      <c r="F296" s="10">
        <v>26.6</v>
      </c>
      <c r="G296" s="26">
        <f t="shared" si="92"/>
        <v>1.0138888888888891</v>
      </c>
      <c r="H296" s="26">
        <f t="shared" si="93"/>
        <v>3.6500000000000004</v>
      </c>
      <c r="I296" s="26">
        <f>0.5*$C$5*$C$6*$C$7*E296^2</f>
        <v>19.472695429012344</v>
      </c>
      <c r="J296" s="26">
        <f t="shared" si="81"/>
        <v>0</v>
      </c>
      <c r="K296" s="26">
        <f>0.5*$C$8*(E296)^2</f>
        <v>56875.048611111117</v>
      </c>
      <c r="L296" s="26">
        <f t="shared" si="82"/>
        <v>39310.331085996746</v>
      </c>
      <c r="M296" s="35" t="str">
        <f>IF((G296)&lt;0,"YES", "NO")</f>
        <v>NO</v>
      </c>
      <c r="N296" s="27">
        <f t="shared" si="83"/>
        <v>245.26962</v>
      </c>
      <c r="O296" s="26">
        <f t="shared" si="94"/>
        <v>2377.1798154290127</v>
      </c>
      <c r="P296" s="26">
        <f>$C$8*G296</f>
        <v>2112.4375000000005</v>
      </c>
      <c r="Q296" s="26">
        <f>O296*E296</f>
        <v>17564.717525114371</v>
      </c>
      <c r="R296" s="26">
        <f t="shared" si="84"/>
        <v>17564.717525114371</v>
      </c>
      <c r="S296" s="26">
        <f t="shared" si="95"/>
        <v>1200275.110502668</v>
      </c>
      <c r="T296" s="26">
        <f t="shared" si="85"/>
        <v>0.33341001964521011</v>
      </c>
      <c r="U296" s="26">
        <f t="shared" si="86"/>
        <v>0</v>
      </c>
      <c r="V296" s="26">
        <f t="shared" si="96"/>
        <v>618100.50623034174</v>
      </c>
      <c r="W296" s="28">
        <f t="shared" si="87"/>
        <v>0.17169472241965186</v>
      </c>
      <c r="X296" s="28">
        <f>O296*E296</f>
        <v>17564.717525114371</v>
      </c>
      <c r="Y296" s="28"/>
      <c r="Z296" s="28">
        <f t="shared" si="88"/>
        <v>0</v>
      </c>
      <c r="AA296" s="28">
        <f t="shared" si="89"/>
        <v>0</v>
      </c>
      <c r="AB296" s="28">
        <f t="shared" si="89"/>
        <v>0</v>
      </c>
      <c r="AC296" s="28">
        <f t="shared" si="90"/>
        <v>0</v>
      </c>
      <c r="AD296" s="28">
        <f t="shared" si="90"/>
        <v>0</v>
      </c>
      <c r="AE296" s="28">
        <f>AD296*0.97</f>
        <v>0</v>
      </c>
      <c r="AF296" s="28">
        <f t="shared" si="97"/>
        <v>238625.38032901319</v>
      </c>
      <c r="AG296" s="26">
        <f t="shared" si="98"/>
        <v>379475.12590132852</v>
      </c>
      <c r="AH296" s="28">
        <f t="shared" si="91"/>
        <v>0.10540984152261923</v>
      </c>
      <c r="AI296" s="28">
        <f t="shared" si="99"/>
        <v>0.10647458738321404</v>
      </c>
    </row>
    <row r="297" spans="2:35" x14ac:dyDescent="0.25">
      <c r="B297" s="3" t="s">
        <v>47</v>
      </c>
      <c r="C297" s="3">
        <v>284</v>
      </c>
      <c r="D297" s="3">
        <v>284</v>
      </c>
      <c r="E297" s="3">
        <f t="shared" si="100"/>
        <v>8.3888888888888893</v>
      </c>
      <c r="F297" s="10">
        <v>30.2</v>
      </c>
      <c r="G297" s="26">
        <f t="shared" si="92"/>
        <v>1.0416666666666667</v>
      </c>
      <c r="H297" s="26">
        <f t="shared" si="93"/>
        <v>3.75</v>
      </c>
      <c r="I297" s="26">
        <f>0.5*$C$5*$C$6*$C$7*E297^2</f>
        <v>25.100171206790126</v>
      </c>
      <c r="J297" s="26">
        <f t="shared" si="81"/>
        <v>0</v>
      </c>
      <c r="K297" s="26">
        <f>0.5*$C$8*(E297)^2</f>
        <v>73311.548611111124</v>
      </c>
      <c r="L297" s="26">
        <f t="shared" si="82"/>
        <v>52836.936057098603</v>
      </c>
      <c r="M297" s="35" t="str">
        <f>IF((G297)&lt;0,"YES", "NO")</f>
        <v>NO</v>
      </c>
      <c r="N297" s="27">
        <f t="shared" si="83"/>
        <v>245.26962</v>
      </c>
      <c r="O297" s="26">
        <f t="shared" si="94"/>
        <v>2440.6822912067901</v>
      </c>
      <c r="P297" s="26">
        <f>$C$8*G297</f>
        <v>2170.3125</v>
      </c>
      <c r="Q297" s="26">
        <f>O297*E297</f>
        <v>20474.612554012518</v>
      </c>
      <c r="R297" s="26">
        <f t="shared" si="84"/>
        <v>20474.612554012518</v>
      </c>
      <c r="S297" s="26">
        <f t="shared" si="95"/>
        <v>1220749.7230566805</v>
      </c>
      <c r="T297" s="26">
        <f t="shared" si="85"/>
        <v>0.3390974165712386</v>
      </c>
      <c r="U297" s="26">
        <f t="shared" si="86"/>
        <v>0</v>
      </c>
      <c r="V297" s="26">
        <f t="shared" si="96"/>
        <v>618100.50623034174</v>
      </c>
      <c r="W297" s="28">
        <f t="shared" si="87"/>
        <v>0.17169472241965186</v>
      </c>
      <c r="X297" s="28">
        <f>O297*E297</f>
        <v>20474.612554012518</v>
      </c>
      <c r="Y297" s="28"/>
      <c r="Z297" s="28">
        <f t="shared" si="88"/>
        <v>0</v>
      </c>
      <c r="AA297" s="28">
        <f t="shared" si="89"/>
        <v>0</v>
      </c>
      <c r="AB297" s="28">
        <f t="shared" si="89"/>
        <v>0</v>
      </c>
      <c r="AC297" s="28">
        <f t="shared" si="90"/>
        <v>0</v>
      </c>
      <c r="AD297" s="28">
        <f t="shared" si="90"/>
        <v>0</v>
      </c>
      <c r="AE297" s="28">
        <f>AD297*0.97</f>
        <v>0</v>
      </c>
      <c r="AF297" s="28">
        <f t="shared" si="97"/>
        <v>238625.38032901319</v>
      </c>
      <c r="AG297" s="26">
        <f t="shared" si="98"/>
        <v>379475.12590132852</v>
      </c>
      <c r="AH297" s="28">
        <f t="shared" si="91"/>
        <v>0.10540984152261923</v>
      </c>
      <c r="AI297" s="28">
        <f t="shared" si="99"/>
        <v>0.10647458739645137</v>
      </c>
    </row>
    <row r="298" spans="2:35" x14ac:dyDescent="0.25">
      <c r="B298" s="3" t="s">
        <v>47</v>
      </c>
      <c r="C298" s="3">
        <v>285</v>
      </c>
      <c r="D298" s="3">
        <v>285</v>
      </c>
      <c r="E298" s="3">
        <f t="shared" si="100"/>
        <v>9.4722222222222232</v>
      </c>
      <c r="F298" s="10">
        <v>34.1</v>
      </c>
      <c r="G298" s="26">
        <f t="shared" si="92"/>
        <v>0.99999999999999989</v>
      </c>
      <c r="H298" s="26">
        <f t="shared" si="93"/>
        <v>3.5999999999999996</v>
      </c>
      <c r="I298" s="26">
        <f>0.5*$C$5*$C$6*$C$7*E298^2</f>
        <v>32.00158993132716</v>
      </c>
      <c r="J298" s="26">
        <f t="shared" si="81"/>
        <v>0</v>
      </c>
      <c r="K298" s="26">
        <f>0.5*$C$8*(E298)^2</f>
        <v>93468.928819444453</v>
      </c>
      <c r="L298" s="26">
        <f t="shared" si="82"/>
        <v>71107.179303150493</v>
      </c>
      <c r="M298" s="35" t="str">
        <f>IF((G298)&lt;0,"YES", "NO")</f>
        <v>NO</v>
      </c>
      <c r="N298" s="27">
        <f t="shared" si="83"/>
        <v>245.26962</v>
      </c>
      <c r="O298" s="26">
        <f t="shared" si="94"/>
        <v>2360.7712099313267</v>
      </c>
      <c r="P298" s="26">
        <f>$C$8*G298</f>
        <v>2083.4999999999995</v>
      </c>
      <c r="Q298" s="26">
        <f>O298*E298</f>
        <v>22361.749516293959</v>
      </c>
      <c r="R298" s="26">
        <f t="shared" si="84"/>
        <v>22361.749516293959</v>
      </c>
      <c r="S298" s="26">
        <f t="shared" si="95"/>
        <v>1243111.4725729744</v>
      </c>
      <c r="T298" s="26">
        <f t="shared" si="85"/>
        <v>0.34530901862837565</v>
      </c>
      <c r="U298" s="26">
        <f t="shared" si="86"/>
        <v>0</v>
      </c>
      <c r="V298" s="26">
        <f t="shared" si="96"/>
        <v>618100.50623034174</v>
      </c>
      <c r="W298" s="28">
        <f t="shared" si="87"/>
        <v>0.17169472241965186</v>
      </c>
      <c r="X298" s="28">
        <f>O298*E298</f>
        <v>22361.749516293959</v>
      </c>
      <c r="Y298" s="28"/>
      <c r="Z298" s="28">
        <f t="shared" si="88"/>
        <v>0</v>
      </c>
      <c r="AA298" s="28">
        <f t="shared" si="89"/>
        <v>0</v>
      </c>
      <c r="AB298" s="28">
        <f t="shared" si="89"/>
        <v>0</v>
      </c>
      <c r="AC298" s="28">
        <f t="shared" si="90"/>
        <v>0</v>
      </c>
      <c r="AD298" s="28">
        <f t="shared" si="90"/>
        <v>0</v>
      </c>
      <c r="AE298" s="28">
        <f>AD298*0.97</f>
        <v>0</v>
      </c>
      <c r="AF298" s="28">
        <f t="shared" si="97"/>
        <v>238625.38032901319</v>
      </c>
      <c r="AG298" s="26">
        <f t="shared" si="98"/>
        <v>379475.12590132852</v>
      </c>
      <c r="AH298" s="28">
        <f t="shared" si="91"/>
        <v>0.10540984152261923</v>
      </c>
      <c r="AI298" s="28">
        <f t="shared" si="99"/>
        <v>0.10647458739658375</v>
      </c>
    </row>
    <row r="299" spans="2:35" x14ac:dyDescent="0.25">
      <c r="B299" s="3" t="s">
        <v>47</v>
      </c>
      <c r="C299" s="3">
        <v>286</v>
      </c>
      <c r="D299" s="3">
        <v>286</v>
      </c>
      <c r="E299" s="3">
        <f t="shared" si="100"/>
        <v>10.388888888888888</v>
      </c>
      <c r="F299" s="10">
        <v>37.4</v>
      </c>
      <c r="G299" s="26">
        <f t="shared" si="92"/>
        <v>0.91666666666666685</v>
      </c>
      <c r="H299" s="26">
        <f t="shared" si="93"/>
        <v>3.3000000000000007</v>
      </c>
      <c r="I299" s="26">
        <f>0.5*$C$5*$C$6*$C$7*E299^2</f>
        <v>38.495148762345664</v>
      </c>
      <c r="J299" s="26">
        <f t="shared" si="81"/>
        <v>0</v>
      </c>
      <c r="K299" s="26">
        <f>0.5*$C$8*(E299)^2</f>
        <v>112435.04861111108</v>
      </c>
      <c r="L299" s="26">
        <f t="shared" si="82"/>
        <v>89645.568791191152</v>
      </c>
      <c r="M299" s="35" t="str">
        <f>IF((G299)&lt;0,"YES", "NO")</f>
        <v>NO</v>
      </c>
      <c r="N299" s="27">
        <f t="shared" si="83"/>
        <v>245.26962</v>
      </c>
      <c r="O299" s="26">
        <f t="shared" si="94"/>
        <v>2193.6397687623462</v>
      </c>
      <c r="P299" s="26">
        <f>$C$8*G299</f>
        <v>1909.8750000000005</v>
      </c>
      <c r="Q299" s="26">
        <f>O299*E299</f>
        <v>22789.479819919929</v>
      </c>
      <c r="R299" s="26">
        <f t="shared" si="84"/>
        <v>22789.479819919929</v>
      </c>
      <c r="S299" s="26">
        <f t="shared" si="95"/>
        <v>1265900.9523928943</v>
      </c>
      <c r="T299" s="26">
        <f t="shared" si="85"/>
        <v>0.35163943475379339</v>
      </c>
      <c r="U299" s="26">
        <f t="shared" si="86"/>
        <v>0</v>
      </c>
      <c r="V299" s="26">
        <f t="shared" si="96"/>
        <v>618100.50623034174</v>
      </c>
      <c r="W299" s="28">
        <f t="shared" si="87"/>
        <v>0.17169472241965186</v>
      </c>
      <c r="X299" s="28">
        <f>O299*E299</f>
        <v>22789.479819919929</v>
      </c>
      <c r="Y299" s="28"/>
      <c r="Z299" s="28">
        <f t="shared" si="88"/>
        <v>0</v>
      </c>
      <c r="AA299" s="28">
        <f t="shared" si="89"/>
        <v>0</v>
      </c>
      <c r="AB299" s="28">
        <f t="shared" si="89"/>
        <v>0</v>
      </c>
      <c r="AC299" s="28">
        <f t="shared" si="90"/>
        <v>0</v>
      </c>
      <c r="AD299" s="28">
        <f t="shared" si="90"/>
        <v>0</v>
      </c>
      <c r="AE299" s="28">
        <f>AD299*0.97</f>
        <v>0</v>
      </c>
      <c r="AF299" s="28">
        <f t="shared" si="97"/>
        <v>238625.38032901319</v>
      </c>
      <c r="AG299" s="26">
        <f t="shared" si="98"/>
        <v>379475.12590132852</v>
      </c>
      <c r="AH299" s="28">
        <f t="shared" si="91"/>
        <v>0.10540984152261923</v>
      </c>
      <c r="AI299" s="28">
        <f t="shared" si="99"/>
        <v>0.10647458739658507</v>
      </c>
    </row>
    <row r="300" spans="2:35" x14ac:dyDescent="0.25">
      <c r="B300" s="3" t="s">
        <v>47</v>
      </c>
      <c r="C300" s="3">
        <v>287</v>
      </c>
      <c r="D300" s="3">
        <v>287</v>
      </c>
      <c r="E300" s="3">
        <f t="shared" si="100"/>
        <v>11.305555555555555</v>
      </c>
      <c r="F300" s="10">
        <v>40.700000000000003</v>
      </c>
      <c r="G300" s="26">
        <f t="shared" si="92"/>
        <v>0.91666666666666685</v>
      </c>
      <c r="H300" s="26">
        <f t="shared" si="93"/>
        <v>3.3000000000000007</v>
      </c>
      <c r="I300" s="26">
        <f>0.5*$C$5*$C$6*$C$7*E300^2</f>
        <v>45.588113023919746</v>
      </c>
      <c r="J300" s="26">
        <f t="shared" si="81"/>
        <v>0</v>
      </c>
      <c r="K300" s="26">
        <f>0.5*$C$8*(E300)^2</f>
        <v>133151.88715277778</v>
      </c>
      <c r="L300" s="26">
        <f t="shared" si="82"/>
        <v>108271.38097664624</v>
      </c>
      <c r="M300" s="35" t="str">
        <f>IF((G300)&lt;0,"YES", "NO")</f>
        <v>NO</v>
      </c>
      <c r="N300" s="27">
        <f t="shared" si="83"/>
        <v>245.26962</v>
      </c>
      <c r="O300" s="26">
        <f t="shared" si="94"/>
        <v>2200.7327330239204</v>
      </c>
      <c r="P300" s="26">
        <f>$C$8*G300</f>
        <v>1909.8750000000005</v>
      </c>
      <c r="Q300" s="26">
        <f>O300*E300</f>
        <v>24880.506176131545</v>
      </c>
      <c r="R300" s="26">
        <f t="shared" si="84"/>
        <v>24880.506176131545</v>
      </c>
      <c r="S300" s="26">
        <f t="shared" si="95"/>
        <v>1290781.4585690259</v>
      </c>
      <c r="T300" s="26">
        <f t="shared" si="85"/>
        <v>0.35855069199838685</v>
      </c>
      <c r="U300" s="26">
        <f t="shared" si="86"/>
        <v>0</v>
      </c>
      <c r="V300" s="26">
        <f t="shared" si="96"/>
        <v>618100.50623034174</v>
      </c>
      <c r="W300" s="28">
        <f t="shared" si="87"/>
        <v>0.17169472241965186</v>
      </c>
      <c r="X300" s="28">
        <f>O300*E300</f>
        <v>24880.506176131545</v>
      </c>
      <c r="Y300" s="28"/>
      <c r="Z300" s="28">
        <f t="shared" si="88"/>
        <v>0</v>
      </c>
      <c r="AA300" s="28">
        <f t="shared" si="89"/>
        <v>0</v>
      </c>
      <c r="AB300" s="28">
        <f t="shared" si="89"/>
        <v>0</v>
      </c>
      <c r="AC300" s="28">
        <f t="shared" si="90"/>
        <v>0</v>
      </c>
      <c r="AD300" s="28">
        <f t="shared" si="90"/>
        <v>0</v>
      </c>
      <c r="AE300" s="28">
        <f>AD300*0.97</f>
        <v>0</v>
      </c>
      <c r="AF300" s="28">
        <f t="shared" si="97"/>
        <v>238625.38032901319</v>
      </c>
      <c r="AG300" s="26">
        <f t="shared" si="98"/>
        <v>379475.12590132852</v>
      </c>
      <c r="AH300" s="28">
        <f t="shared" si="91"/>
        <v>0.10540984152261923</v>
      </c>
      <c r="AI300" s="28">
        <f t="shared" si="99"/>
        <v>0.10647458739658508</v>
      </c>
    </row>
    <row r="301" spans="2:35" x14ac:dyDescent="0.25">
      <c r="B301" s="3" t="s">
        <v>47</v>
      </c>
      <c r="C301" s="3">
        <v>288</v>
      </c>
      <c r="D301" s="3">
        <v>288</v>
      </c>
      <c r="E301" s="3">
        <f t="shared" si="100"/>
        <v>12.222222222222221</v>
      </c>
      <c r="F301" s="10">
        <v>44</v>
      </c>
      <c r="G301" s="26">
        <f t="shared" si="92"/>
        <v>0.91666666666666585</v>
      </c>
      <c r="H301" s="26">
        <f t="shared" si="93"/>
        <v>3.2999999999999972</v>
      </c>
      <c r="I301" s="26">
        <f>0.5*$C$5*$C$6*$C$7*E301^2</f>
        <v>53.280482716049377</v>
      </c>
      <c r="J301" s="26">
        <f t="shared" si="81"/>
        <v>0</v>
      </c>
      <c r="K301" s="26">
        <f>0.5*$C$8*(E301)^2</f>
        <v>155619.44444444444</v>
      </c>
      <c r="L301" s="26">
        <f t="shared" si="82"/>
        <v>128627.58207791497</v>
      </c>
      <c r="M301" s="35" t="str">
        <f>IF((G301)&lt;0,"YES", "NO")</f>
        <v>NO</v>
      </c>
      <c r="N301" s="27">
        <f t="shared" si="83"/>
        <v>245.26962</v>
      </c>
      <c r="O301" s="26">
        <f t="shared" si="94"/>
        <v>2208.4251027160476</v>
      </c>
      <c r="P301" s="26">
        <f>$C$8*G301</f>
        <v>1909.8749999999984</v>
      </c>
      <c r="Q301" s="26">
        <f>O301*E301</f>
        <v>26991.862366529469</v>
      </c>
      <c r="R301" s="26">
        <f t="shared" si="84"/>
        <v>26991.862366529469</v>
      </c>
      <c r="S301" s="26">
        <f t="shared" si="95"/>
        <v>1317773.3209355553</v>
      </c>
      <c r="T301" s="26">
        <f t="shared" si="85"/>
        <v>0.36604843754283667</v>
      </c>
      <c r="U301" s="26">
        <f t="shared" si="86"/>
        <v>0</v>
      </c>
      <c r="V301" s="26">
        <f t="shared" si="96"/>
        <v>618100.50623034174</v>
      </c>
      <c r="W301" s="28">
        <f t="shared" si="87"/>
        <v>0.17169472241965186</v>
      </c>
      <c r="X301" s="28">
        <f>O301*E301</f>
        <v>26991.862366529469</v>
      </c>
      <c r="Y301" s="28"/>
      <c r="Z301" s="28">
        <f t="shared" si="88"/>
        <v>0</v>
      </c>
      <c r="AA301" s="28">
        <f t="shared" si="89"/>
        <v>0</v>
      </c>
      <c r="AB301" s="28">
        <f t="shared" si="89"/>
        <v>0</v>
      </c>
      <c r="AC301" s="28">
        <f t="shared" si="90"/>
        <v>0</v>
      </c>
      <c r="AD301" s="28">
        <f t="shared" si="90"/>
        <v>0</v>
      </c>
      <c r="AE301" s="28">
        <f>AD301*0.97</f>
        <v>0</v>
      </c>
      <c r="AF301" s="28">
        <f t="shared" si="97"/>
        <v>238625.38032901319</v>
      </c>
      <c r="AG301" s="26">
        <f t="shared" si="98"/>
        <v>379475.12590132852</v>
      </c>
      <c r="AH301" s="28">
        <f t="shared" si="91"/>
        <v>0.10540984152261923</v>
      </c>
      <c r="AI301" s="28">
        <f t="shared" si="99"/>
        <v>0.10647458739658508</v>
      </c>
    </row>
    <row r="302" spans="2:35" x14ac:dyDescent="0.25">
      <c r="B302" s="3" t="s">
        <v>47</v>
      </c>
      <c r="C302" s="3">
        <v>289</v>
      </c>
      <c r="D302" s="3">
        <v>289</v>
      </c>
      <c r="E302" s="3">
        <f t="shared" si="100"/>
        <v>13.138888888888888</v>
      </c>
      <c r="F302" s="10">
        <v>47.3</v>
      </c>
      <c r="G302" s="26">
        <f t="shared" si="92"/>
        <v>0.72222222222222265</v>
      </c>
      <c r="H302" s="26">
        <f t="shared" si="93"/>
        <v>2.6000000000000014</v>
      </c>
      <c r="I302" s="26">
        <f>0.5*$C$5*$C$6*$C$7*E302^2</f>
        <v>61.572257838734551</v>
      </c>
      <c r="J302" s="26">
        <f t="shared" si="81"/>
        <v>0</v>
      </c>
      <c r="K302" s="26">
        <f>0.5*$C$8*(E302)^2</f>
        <v>179837.72048611107</v>
      </c>
      <c r="L302" s="26">
        <f t="shared" si="82"/>
        <v>156035.41609117435</v>
      </c>
      <c r="M302" s="35" t="str">
        <f>IF((G302)&lt;0,"YES", "NO")</f>
        <v>NO</v>
      </c>
      <c r="N302" s="27">
        <f t="shared" si="83"/>
        <v>245.26962</v>
      </c>
      <c r="O302" s="26">
        <f t="shared" si="94"/>
        <v>1811.5918778387354</v>
      </c>
      <c r="P302" s="26">
        <f>$C$8*G302</f>
        <v>1504.7500000000009</v>
      </c>
      <c r="Q302" s="26">
        <f>O302*E302</f>
        <v>23802.304394936717</v>
      </c>
      <c r="R302" s="26">
        <f t="shared" si="84"/>
        <v>23802.304394936717</v>
      </c>
      <c r="S302" s="26">
        <f t="shared" si="95"/>
        <v>1341575.6253304919</v>
      </c>
      <c r="T302" s="26">
        <f t="shared" si="85"/>
        <v>0.3726601940530534</v>
      </c>
      <c r="U302" s="26">
        <f t="shared" si="86"/>
        <v>0</v>
      </c>
      <c r="V302" s="26">
        <f t="shared" si="96"/>
        <v>618100.50623034174</v>
      </c>
      <c r="W302" s="28">
        <f t="shared" si="87"/>
        <v>0.17169472241965186</v>
      </c>
      <c r="X302" s="28">
        <f>O302*E302</f>
        <v>23802.304394936717</v>
      </c>
      <c r="Y302" s="28"/>
      <c r="Z302" s="28">
        <f t="shared" si="88"/>
        <v>0</v>
      </c>
      <c r="AA302" s="28">
        <f t="shared" si="89"/>
        <v>0</v>
      </c>
      <c r="AB302" s="28">
        <f t="shared" si="89"/>
        <v>0</v>
      </c>
      <c r="AC302" s="28">
        <f t="shared" si="90"/>
        <v>0</v>
      </c>
      <c r="AD302" s="28">
        <f t="shared" si="90"/>
        <v>0</v>
      </c>
      <c r="AE302" s="28">
        <f>AD302*0.97</f>
        <v>0</v>
      </c>
      <c r="AF302" s="28">
        <f t="shared" si="97"/>
        <v>238625.38032901319</v>
      </c>
      <c r="AG302" s="26">
        <f t="shared" si="98"/>
        <v>379475.12590132852</v>
      </c>
      <c r="AH302" s="28">
        <f t="shared" si="91"/>
        <v>0.10540984152261923</v>
      </c>
      <c r="AI302" s="28">
        <f t="shared" si="99"/>
        <v>0.10647458739658508</v>
      </c>
    </row>
    <row r="303" spans="2:35" x14ac:dyDescent="0.25">
      <c r="B303" s="3" t="s">
        <v>47</v>
      </c>
      <c r="C303" s="3">
        <v>290</v>
      </c>
      <c r="D303" s="3">
        <v>290</v>
      </c>
      <c r="E303" s="3">
        <f t="shared" si="100"/>
        <v>13.666666666666668</v>
      </c>
      <c r="F303" s="10">
        <v>49.2</v>
      </c>
      <c r="G303" s="26">
        <f t="shared" si="92"/>
        <v>0.34722222222222221</v>
      </c>
      <c r="H303" s="26">
        <f t="shared" si="93"/>
        <v>1.25</v>
      </c>
      <c r="I303" s="26">
        <f>0.5*$C$5*$C$6*$C$7*E303^2</f>
        <v>66.618216777777775</v>
      </c>
      <c r="J303" s="26">
        <f t="shared" si="81"/>
        <v>0</v>
      </c>
      <c r="K303" s="26">
        <f>0.5*$C$8*(E303)^2</f>
        <v>194575.75000000003</v>
      </c>
      <c r="L303" s="26">
        <f t="shared" si="82"/>
        <v>180426.30373070372</v>
      </c>
      <c r="M303" s="35" t="str">
        <f>IF((G303)&lt;0,"YES", "NO")</f>
        <v>NO</v>
      </c>
      <c r="N303" s="27">
        <f t="shared" si="83"/>
        <v>245.26962</v>
      </c>
      <c r="O303" s="26">
        <f t="shared" si="94"/>
        <v>1035.3253367777779</v>
      </c>
      <c r="P303" s="26">
        <f>$C$8*G303</f>
        <v>723.4375</v>
      </c>
      <c r="Q303" s="26">
        <f>O303*E303</f>
        <v>14149.446269296299</v>
      </c>
      <c r="R303" s="26">
        <f t="shared" si="84"/>
        <v>14149.446269296299</v>
      </c>
      <c r="S303" s="26">
        <f t="shared" si="95"/>
        <v>1355725.0715997883</v>
      </c>
      <c r="T303" s="26">
        <f t="shared" si="85"/>
        <v>0.37659059893884594</v>
      </c>
      <c r="U303" s="26">
        <f t="shared" si="86"/>
        <v>0</v>
      </c>
      <c r="V303" s="26">
        <f t="shared" si="96"/>
        <v>618100.50623034174</v>
      </c>
      <c r="W303" s="28">
        <f t="shared" si="87"/>
        <v>0.17169472241965186</v>
      </c>
      <c r="X303" s="28">
        <f>O303*E303</f>
        <v>14149.446269296299</v>
      </c>
      <c r="Y303" s="28"/>
      <c r="Z303" s="28">
        <f t="shared" si="88"/>
        <v>0</v>
      </c>
      <c r="AA303" s="28">
        <f t="shared" si="89"/>
        <v>0</v>
      </c>
      <c r="AB303" s="28">
        <f t="shared" si="89"/>
        <v>0</v>
      </c>
      <c r="AC303" s="28">
        <f t="shared" si="90"/>
        <v>0</v>
      </c>
      <c r="AD303" s="28">
        <f t="shared" si="90"/>
        <v>0</v>
      </c>
      <c r="AE303" s="28">
        <f>AD303*0.97</f>
        <v>0</v>
      </c>
      <c r="AF303" s="28">
        <f t="shared" si="97"/>
        <v>238625.38032901319</v>
      </c>
      <c r="AG303" s="26">
        <f t="shared" si="98"/>
        <v>379475.12590132852</v>
      </c>
      <c r="AH303" s="28">
        <f t="shared" si="91"/>
        <v>0.10540984152261923</v>
      </c>
      <c r="AI303" s="28">
        <f t="shared" si="99"/>
        <v>0.10647458739658508</v>
      </c>
    </row>
    <row r="304" spans="2:35" x14ac:dyDescent="0.25">
      <c r="B304" s="3" t="s">
        <v>47</v>
      </c>
      <c r="C304" s="3">
        <v>291</v>
      </c>
      <c r="D304" s="3">
        <v>291</v>
      </c>
      <c r="E304" s="3">
        <f t="shared" si="100"/>
        <v>13.833333333333332</v>
      </c>
      <c r="F304" s="10">
        <v>49.8</v>
      </c>
      <c r="G304" s="26">
        <f t="shared" si="92"/>
        <v>0</v>
      </c>
      <c r="H304" s="26">
        <f t="shared" si="93"/>
        <v>0</v>
      </c>
      <c r="I304" s="26">
        <f>0.5*$C$5*$C$6*$C$7*E304^2</f>
        <v>68.252958861111097</v>
      </c>
      <c r="J304" s="26">
        <f t="shared" si="81"/>
        <v>2460.6787307036866</v>
      </c>
      <c r="K304" s="26">
        <f>0.5*$C$8*(E304)^2</f>
        <v>199350.43749999997</v>
      </c>
      <c r="L304" s="26">
        <f t="shared" si="82"/>
        <v>195013.37515908794</v>
      </c>
      <c r="M304" s="35" t="str">
        <f>IF((G304)&lt;0,"YES", "NO")</f>
        <v>NO</v>
      </c>
      <c r="N304" s="27">
        <f t="shared" si="83"/>
        <v>245.26962</v>
      </c>
      <c r="O304" s="26">
        <f t="shared" si="94"/>
        <v>313.52257886111113</v>
      </c>
      <c r="P304" s="26">
        <f>$C$8*G304</f>
        <v>0</v>
      </c>
      <c r="Q304" s="26">
        <f>O304*E304</f>
        <v>4337.0623409120371</v>
      </c>
      <c r="R304" s="26">
        <f t="shared" si="84"/>
        <v>4337.0623409120371</v>
      </c>
      <c r="S304" s="26">
        <f t="shared" si="95"/>
        <v>1360062.1339407002</v>
      </c>
      <c r="T304" s="26">
        <f t="shared" si="85"/>
        <v>0.37779533944177979</v>
      </c>
      <c r="U304" s="26">
        <f t="shared" si="86"/>
        <v>0</v>
      </c>
      <c r="V304" s="26">
        <f t="shared" si="96"/>
        <v>618100.50623034174</v>
      </c>
      <c r="W304" s="28">
        <f t="shared" si="87"/>
        <v>0.17169472241965186</v>
      </c>
      <c r="X304" s="28">
        <f>O304*E304</f>
        <v>4337.0623409120371</v>
      </c>
      <c r="Y304" s="28"/>
      <c r="Z304" s="28">
        <f t="shared" si="88"/>
        <v>0</v>
      </c>
      <c r="AA304" s="28">
        <f t="shared" si="89"/>
        <v>0</v>
      </c>
      <c r="AB304" s="28">
        <f t="shared" si="89"/>
        <v>0</v>
      </c>
      <c r="AC304" s="28">
        <f t="shared" si="90"/>
        <v>0</v>
      </c>
      <c r="AD304" s="28">
        <f t="shared" si="90"/>
        <v>0</v>
      </c>
      <c r="AE304" s="28">
        <f>AD304*0.97</f>
        <v>0</v>
      </c>
      <c r="AF304" s="28">
        <f t="shared" si="97"/>
        <v>238625.38032901319</v>
      </c>
      <c r="AG304" s="26">
        <f t="shared" si="98"/>
        <v>379475.12590132852</v>
      </c>
      <c r="AH304" s="28">
        <f t="shared" si="91"/>
        <v>0.10540984152261923</v>
      </c>
      <c r="AI304" s="28">
        <f t="shared" si="99"/>
        <v>0.10647458739658508</v>
      </c>
    </row>
    <row r="305" spans="2:35" x14ac:dyDescent="0.25">
      <c r="B305" s="3" t="s">
        <v>47</v>
      </c>
      <c r="C305" s="3">
        <v>292</v>
      </c>
      <c r="D305" s="3">
        <v>292</v>
      </c>
      <c r="E305" s="3">
        <f t="shared" si="100"/>
        <v>13.666666666666668</v>
      </c>
      <c r="F305" s="10">
        <v>49.2</v>
      </c>
      <c r="G305" s="26">
        <f t="shared" si="92"/>
        <v>-0.23611111111111052</v>
      </c>
      <c r="H305" s="26">
        <f t="shared" si="93"/>
        <v>-0.84999999999999787</v>
      </c>
      <c r="I305" s="26">
        <f>0.5*$C$5*$C$6*$C$7*E305^2</f>
        <v>66.618216777777775</v>
      </c>
      <c r="J305" s="26">
        <f t="shared" si="81"/>
        <v>757.61512588003234</v>
      </c>
      <c r="K305" s="26">
        <f>0.5*$C$8*(E305)^2</f>
        <v>194575.75000000003</v>
      </c>
      <c r="L305" s="26">
        <f t="shared" si="82"/>
        <v>194575.75000000003</v>
      </c>
      <c r="M305" s="35" t="str">
        <f>IF((G305)&lt;0,"YES", "NO")</f>
        <v>YES</v>
      </c>
      <c r="N305" s="27">
        <f t="shared" si="83"/>
        <v>245.26962</v>
      </c>
      <c r="O305" s="26">
        <f t="shared" si="94"/>
        <v>-180.04966322222094</v>
      </c>
      <c r="P305" s="26">
        <f>$C$8*G305</f>
        <v>-491.93749999999875</v>
      </c>
      <c r="Q305" s="26">
        <f>O305*E305</f>
        <v>-2460.6787307036866</v>
      </c>
      <c r="R305" s="26">
        <f t="shared" si="84"/>
        <v>0</v>
      </c>
      <c r="S305" s="26">
        <f t="shared" si="95"/>
        <v>1360062.1339407002</v>
      </c>
      <c r="T305" s="26">
        <f t="shared" si="85"/>
        <v>0.37779533944177979</v>
      </c>
      <c r="U305" s="26">
        <f t="shared" si="86"/>
        <v>2460.6787307036866</v>
      </c>
      <c r="V305" s="26">
        <f t="shared" si="96"/>
        <v>620561.18496104539</v>
      </c>
      <c r="W305" s="28">
        <f t="shared" si="87"/>
        <v>0.17237824483610925</v>
      </c>
      <c r="X305" s="28">
        <f>O305*E305</f>
        <v>-2460.6787307036866</v>
      </c>
      <c r="Y305" s="28"/>
      <c r="Z305" s="28">
        <f t="shared" si="88"/>
        <v>2214.6108576333181</v>
      </c>
      <c r="AA305" s="28">
        <f t="shared" si="89"/>
        <v>1550.2276003433226</v>
      </c>
      <c r="AB305" s="28">
        <f t="shared" si="89"/>
        <v>1085.1593202403258</v>
      </c>
      <c r="AC305" s="28">
        <f t="shared" si="90"/>
        <v>1030.9013542283094</v>
      </c>
      <c r="AD305" s="28">
        <f t="shared" si="90"/>
        <v>979.35628651689387</v>
      </c>
      <c r="AE305" s="28">
        <f>AD305*0.97</f>
        <v>949.97559792138702</v>
      </c>
      <c r="AF305" s="28">
        <f t="shared" si="97"/>
        <v>239575.35592693457</v>
      </c>
      <c r="AG305" s="26">
        <f t="shared" si="98"/>
        <v>380985.82903411082</v>
      </c>
      <c r="AH305" s="28">
        <f t="shared" si="91"/>
        <v>0.10582948161743723</v>
      </c>
      <c r="AI305" s="28">
        <f t="shared" si="99"/>
        <v>0.10689422749140308</v>
      </c>
    </row>
    <row r="306" spans="2:35" x14ac:dyDescent="0.25">
      <c r="B306" s="3" t="s">
        <v>47</v>
      </c>
      <c r="C306" s="3">
        <v>293</v>
      </c>
      <c r="D306" s="3">
        <v>293</v>
      </c>
      <c r="E306" s="3">
        <f t="shared" si="100"/>
        <v>13.361111111111111</v>
      </c>
      <c r="F306" s="10">
        <v>48.1</v>
      </c>
      <c r="G306" s="26">
        <f t="shared" si="92"/>
        <v>-0.26388888888888967</v>
      </c>
      <c r="H306" s="26">
        <f t="shared" si="93"/>
        <v>-0.95000000000000284</v>
      </c>
      <c r="I306" s="26">
        <f>0.5*$C$5*$C$6*$C$7*E306^2</f>
        <v>63.672653727623448</v>
      </c>
      <c r="J306" s="26">
        <f t="shared" si="81"/>
        <v>-2307.1694320759657</v>
      </c>
      <c r="K306" s="26">
        <f>0.5*$C$8*(E306)^2</f>
        <v>185972.47048611109</v>
      </c>
      <c r="L306" s="26">
        <f t="shared" si="82"/>
        <v>185972.47048611109</v>
      </c>
      <c r="M306" s="35" t="str">
        <f>IF((G306)&lt;0,"YES", "NO")</f>
        <v>YES</v>
      </c>
      <c r="N306" s="27">
        <f t="shared" si="83"/>
        <v>245.26962</v>
      </c>
      <c r="O306" s="26">
        <f t="shared" si="94"/>
        <v>-240.87022627237815</v>
      </c>
      <c r="P306" s="26">
        <f>$C$8*G306</f>
        <v>-549.81250000000159</v>
      </c>
      <c r="Q306" s="26">
        <f>O306*E306</f>
        <v>-3218.2938565837189</v>
      </c>
      <c r="R306" s="26">
        <f t="shared" si="84"/>
        <v>0</v>
      </c>
      <c r="S306" s="26">
        <f t="shared" si="95"/>
        <v>1360062.1339407002</v>
      </c>
      <c r="T306" s="26">
        <f t="shared" si="85"/>
        <v>0.37779533944177979</v>
      </c>
      <c r="U306" s="26">
        <f t="shared" si="86"/>
        <v>3218.2938565837189</v>
      </c>
      <c r="V306" s="26">
        <f t="shared" si="96"/>
        <v>623779.47881762916</v>
      </c>
      <c r="W306" s="28">
        <f t="shared" si="87"/>
        <v>0.17327221606700338</v>
      </c>
      <c r="X306" s="28">
        <f>O306*E306</f>
        <v>-3218.2938565837189</v>
      </c>
      <c r="Y306" s="28"/>
      <c r="Z306" s="28">
        <f t="shared" si="88"/>
        <v>2896.4644709253471</v>
      </c>
      <c r="AA306" s="28">
        <f t="shared" si="89"/>
        <v>2027.5251296477429</v>
      </c>
      <c r="AB306" s="28">
        <f t="shared" si="89"/>
        <v>1419.2675907534199</v>
      </c>
      <c r="AC306" s="28">
        <f t="shared" si="90"/>
        <v>1348.3042112157489</v>
      </c>
      <c r="AD306" s="28">
        <f t="shared" si="90"/>
        <v>1280.8890006549614</v>
      </c>
      <c r="AE306" s="28">
        <f>AD306*0.97</f>
        <v>1242.4623306353126</v>
      </c>
      <c r="AF306" s="28">
        <f t="shared" si="97"/>
        <v>240817.81825756989</v>
      </c>
      <c r="AG306" s="26">
        <f t="shared" si="98"/>
        <v>382961.66056005924</v>
      </c>
      <c r="AH306" s="28">
        <f t="shared" si="91"/>
        <v>0.10637832414705213</v>
      </c>
      <c r="AI306" s="28">
        <f t="shared" si="99"/>
        <v>0.10744726642196616</v>
      </c>
    </row>
    <row r="307" spans="2:35" x14ac:dyDescent="0.25">
      <c r="B307" s="3" t="s">
        <v>47</v>
      </c>
      <c r="C307" s="3">
        <v>294</v>
      </c>
      <c r="D307" s="3">
        <v>294</v>
      </c>
      <c r="E307" s="3">
        <f t="shared" si="100"/>
        <v>13.138888888888888</v>
      </c>
      <c r="F307" s="10">
        <v>47.3</v>
      </c>
      <c r="G307" s="26">
        <f t="shared" si="92"/>
        <v>-0.18055555555555614</v>
      </c>
      <c r="H307" s="26">
        <f t="shared" si="93"/>
        <v>-0.65000000000000213</v>
      </c>
      <c r="I307" s="26">
        <f>0.5*$C$5*$C$6*$C$7*E307^2</f>
        <v>61.572257838734551</v>
      </c>
      <c r="J307" s="26">
        <f t="shared" si="81"/>
        <v>-911.12442450775336</v>
      </c>
      <c r="K307" s="26">
        <f>0.5*$C$8*(E307)^2</f>
        <v>179837.72048611107</v>
      </c>
      <c r="L307" s="26">
        <f t="shared" si="82"/>
        <v>179837.72048611107</v>
      </c>
      <c r="M307" s="35" t="str">
        <f>IF((G307)&lt;0,"YES", "NO")</f>
        <v>YES</v>
      </c>
      <c r="N307" s="27">
        <f t="shared" si="83"/>
        <v>245.26962</v>
      </c>
      <c r="O307" s="26">
        <f t="shared" si="94"/>
        <v>-69.345622161266647</v>
      </c>
      <c r="P307" s="26">
        <f>$C$8*G307</f>
        <v>-376.18750000000119</v>
      </c>
      <c r="Q307" s="26">
        <f>O307*E307</f>
        <v>-911.12442450775336</v>
      </c>
      <c r="R307" s="26">
        <f t="shared" si="84"/>
        <v>0</v>
      </c>
      <c r="S307" s="26">
        <f t="shared" si="95"/>
        <v>1360062.1339407002</v>
      </c>
      <c r="T307" s="26">
        <f t="shared" si="85"/>
        <v>0.37779533944177979</v>
      </c>
      <c r="U307" s="26">
        <f t="shared" si="86"/>
        <v>911.12442450775336</v>
      </c>
      <c r="V307" s="26">
        <f t="shared" si="96"/>
        <v>624690.60324213689</v>
      </c>
      <c r="W307" s="28">
        <f t="shared" si="87"/>
        <v>0.1735253063873943</v>
      </c>
      <c r="X307" s="28">
        <f>O307*E307</f>
        <v>-911.12442450775336</v>
      </c>
      <c r="Y307" s="28"/>
      <c r="Z307" s="28">
        <f t="shared" si="88"/>
        <v>820.01198205697801</v>
      </c>
      <c r="AA307" s="28">
        <f t="shared" si="89"/>
        <v>574.00838743988459</v>
      </c>
      <c r="AB307" s="28">
        <f t="shared" si="89"/>
        <v>401.80587120791921</v>
      </c>
      <c r="AC307" s="28">
        <f t="shared" si="90"/>
        <v>381.71557764752322</v>
      </c>
      <c r="AD307" s="28">
        <f t="shared" si="90"/>
        <v>362.62979876514703</v>
      </c>
      <c r="AE307" s="28">
        <f>AD307*0.97</f>
        <v>351.75090480219262</v>
      </c>
      <c r="AF307" s="28">
        <f t="shared" si="97"/>
        <v>241169.56916237209</v>
      </c>
      <c r="AG307" s="26">
        <f t="shared" si="98"/>
        <v>383521.0340797648</v>
      </c>
      <c r="AH307" s="28">
        <f t="shared" si="91"/>
        <v>0.1065337058046089</v>
      </c>
      <c r="AI307" s="28">
        <f t="shared" si="99"/>
        <v>0.10760817846882856</v>
      </c>
    </row>
    <row r="308" spans="2:35" x14ac:dyDescent="0.25">
      <c r="B308" s="3" t="s">
        <v>47</v>
      </c>
      <c r="C308" s="3">
        <v>295</v>
      </c>
      <c r="D308" s="3">
        <v>295</v>
      </c>
      <c r="E308" s="3">
        <f t="shared" si="100"/>
        <v>12.999999999999998</v>
      </c>
      <c r="F308" s="10">
        <v>46.8</v>
      </c>
      <c r="G308" s="26">
        <f t="shared" si="92"/>
        <v>-8.3333333333332538E-2</v>
      </c>
      <c r="H308" s="26">
        <f t="shared" si="93"/>
        <v>-0.29999999999999716</v>
      </c>
      <c r="I308" s="26">
        <f>0.5*$C$5*$C$6*$C$7*E308^2</f>
        <v>60.277398999999974</v>
      </c>
      <c r="J308" s="26">
        <f t="shared" si="81"/>
        <v>0</v>
      </c>
      <c r="K308" s="26">
        <f>0.5*$C$8*(E308)^2</f>
        <v>176055.74999999994</v>
      </c>
      <c r="L308" s="26">
        <f t="shared" si="82"/>
        <v>174340.76375299992</v>
      </c>
      <c r="M308" s="35" t="str">
        <f>IF((G308)&lt;0,"YES", "NO")</f>
        <v>YES</v>
      </c>
      <c r="N308" s="27">
        <f t="shared" si="83"/>
        <v>245.26962</v>
      </c>
      <c r="O308" s="26">
        <f t="shared" si="94"/>
        <v>131.92201900000163</v>
      </c>
      <c r="P308" s="26">
        <f>$C$8*G308</f>
        <v>-173.62499999999835</v>
      </c>
      <c r="Q308" s="26">
        <f>O308*E308</f>
        <v>1714.986247000021</v>
      </c>
      <c r="R308" s="26">
        <f t="shared" si="84"/>
        <v>1714.986247000021</v>
      </c>
      <c r="S308" s="26">
        <f t="shared" si="95"/>
        <v>1361777.1201877003</v>
      </c>
      <c r="T308" s="26">
        <f t="shared" si="85"/>
        <v>0.37827172489149896</v>
      </c>
      <c r="U308" s="26">
        <f t="shared" si="86"/>
        <v>0</v>
      </c>
      <c r="V308" s="26">
        <f t="shared" si="96"/>
        <v>624690.60324213689</v>
      </c>
      <c r="W308" s="28">
        <f t="shared" si="87"/>
        <v>0.1735253063873943</v>
      </c>
      <c r="X308" s="28">
        <f>O308*E308</f>
        <v>1714.986247000021</v>
      </c>
      <c r="Y308" s="28"/>
      <c r="Z308" s="28">
        <f t="shared" si="88"/>
        <v>0</v>
      </c>
      <c r="AA308" s="28">
        <f t="shared" si="89"/>
        <v>0</v>
      </c>
      <c r="AB308" s="28">
        <f t="shared" si="89"/>
        <v>0</v>
      </c>
      <c r="AC308" s="28">
        <f t="shared" si="90"/>
        <v>0</v>
      </c>
      <c r="AD308" s="28">
        <f t="shared" si="90"/>
        <v>0</v>
      </c>
      <c r="AE308" s="28">
        <f>AD308*0.97</f>
        <v>0</v>
      </c>
      <c r="AF308" s="28">
        <f t="shared" si="97"/>
        <v>241169.56916237209</v>
      </c>
      <c r="AG308" s="26">
        <f t="shared" si="98"/>
        <v>383521.0340797648</v>
      </c>
      <c r="AH308" s="28">
        <f t="shared" si="91"/>
        <v>0.1065337058046089</v>
      </c>
      <c r="AI308" s="28">
        <f t="shared" si="99"/>
        <v>0.10760978758929718</v>
      </c>
    </row>
    <row r="309" spans="2:35" x14ac:dyDescent="0.25">
      <c r="B309" s="3" t="s">
        <v>47</v>
      </c>
      <c r="C309" s="3">
        <v>296</v>
      </c>
      <c r="D309" s="3">
        <v>296</v>
      </c>
      <c r="E309" s="3">
        <f t="shared" si="100"/>
        <v>12.972222222222223</v>
      </c>
      <c r="F309" s="10">
        <v>46.7</v>
      </c>
      <c r="G309" s="26">
        <f t="shared" si="92"/>
        <v>0</v>
      </c>
      <c r="H309" s="26">
        <f t="shared" si="93"/>
        <v>0</v>
      </c>
      <c r="I309" s="26">
        <f>0.5*$C$5*$C$6*$C$7*E309^2</f>
        <v>60.020078486882717</v>
      </c>
      <c r="J309" s="26">
        <f t="shared" si="81"/>
        <v>0</v>
      </c>
      <c r="K309" s="26">
        <f>0.5*$C$8*(E309)^2</f>
        <v>175304.17881944447</v>
      </c>
      <c r="L309" s="26">
        <f t="shared" si="82"/>
        <v>171343.89300851739</v>
      </c>
      <c r="M309" s="35" t="str">
        <f>IF((G309)&lt;0,"YES", "NO")</f>
        <v>NO</v>
      </c>
      <c r="N309" s="27">
        <f t="shared" si="83"/>
        <v>245.26962</v>
      </c>
      <c r="O309" s="26">
        <f t="shared" si="94"/>
        <v>305.28969848688274</v>
      </c>
      <c r="P309" s="26">
        <f>$C$8*G309</f>
        <v>0</v>
      </c>
      <c r="Q309" s="26">
        <f>O309*E309</f>
        <v>3960.2858109270624</v>
      </c>
      <c r="R309" s="26">
        <f t="shared" si="84"/>
        <v>3960.2858109270624</v>
      </c>
      <c r="S309" s="26">
        <f t="shared" si="95"/>
        <v>1365737.4059986274</v>
      </c>
      <c r="T309" s="26">
        <f t="shared" si="85"/>
        <v>0.37937180516348673</v>
      </c>
      <c r="U309" s="26">
        <f t="shared" si="86"/>
        <v>0</v>
      </c>
      <c r="V309" s="26">
        <f t="shared" si="96"/>
        <v>624690.60324213689</v>
      </c>
      <c r="W309" s="28">
        <f t="shared" si="87"/>
        <v>0.1735253063873943</v>
      </c>
      <c r="X309" s="28">
        <f>O309*E309</f>
        <v>3960.2858109270624</v>
      </c>
      <c r="Y309" s="28"/>
      <c r="Z309" s="28">
        <f t="shared" si="88"/>
        <v>0</v>
      </c>
      <c r="AA309" s="28">
        <f t="shared" si="89"/>
        <v>0</v>
      </c>
      <c r="AB309" s="28">
        <f t="shared" si="89"/>
        <v>0</v>
      </c>
      <c r="AC309" s="28">
        <f t="shared" si="90"/>
        <v>0</v>
      </c>
      <c r="AD309" s="28">
        <f t="shared" si="90"/>
        <v>0</v>
      </c>
      <c r="AE309" s="28">
        <f>AD309*0.97</f>
        <v>0</v>
      </c>
      <c r="AF309" s="28">
        <f t="shared" si="97"/>
        <v>241169.56916237209</v>
      </c>
      <c r="AG309" s="26">
        <f t="shared" si="98"/>
        <v>383521.0340797648</v>
      </c>
      <c r="AH309" s="28">
        <f t="shared" si="91"/>
        <v>0.1065337058046089</v>
      </c>
      <c r="AI309" s="28">
        <f t="shared" si="99"/>
        <v>0.10760980368050187</v>
      </c>
    </row>
    <row r="310" spans="2:35" x14ac:dyDescent="0.25">
      <c r="B310" s="3" t="s">
        <v>47</v>
      </c>
      <c r="C310" s="3">
        <v>297</v>
      </c>
      <c r="D310" s="3">
        <v>297</v>
      </c>
      <c r="E310" s="3">
        <f t="shared" si="100"/>
        <v>12.999999999999998</v>
      </c>
      <c r="F310" s="10">
        <v>46.8</v>
      </c>
      <c r="G310" s="26">
        <f t="shared" si="92"/>
        <v>5.5555555555555358E-2</v>
      </c>
      <c r="H310" s="26">
        <f t="shared" si="93"/>
        <v>0.19999999999999929</v>
      </c>
      <c r="I310" s="26">
        <f>0.5*$C$5*$C$6*$C$7*E310^2</f>
        <v>60.277398999999974</v>
      </c>
      <c r="J310" s="26">
        <f t="shared" si="81"/>
        <v>0</v>
      </c>
      <c r="K310" s="26">
        <f>0.5*$C$8*(E310)^2</f>
        <v>176055.74999999994</v>
      </c>
      <c r="L310" s="26">
        <f t="shared" si="82"/>
        <v>170578.88875299995</v>
      </c>
      <c r="M310" s="35" t="str">
        <f>IF((G310)&lt;0,"YES", "NO")</f>
        <v>NO</v>
      </c>
      <c r="N310" s="27">
        <f t="shared" si="83"/>
        <v>245.26962</v>
      </c>
      <c r="O310" s="26">
        <f t="shared" si="94"/>
        <v>421.29701899999958</v>
      </c>
      <c r="P310" s="26">
        <f>$C$8*G310</f>
        <v>115.74999999999959</v>
      </c>
      <c r="Q310" s="26">
        <f>O310*E310</f>
        <v>5476.8612469999935</v>
      </c>
      <c r="R310" s="26">
        <f t="shared" si="84"/>
        <v>5476.8612469999935</v>
      </c>
      <c r="S310" s="26">
        <f t="shared" si="95"/>
        <v>1371214.2672456275</v>
      </c>
      <c r="T310" s="26">
        <f t="shared" si="85"/>
        <v>0.38089315672695589</v>
      </c>
      <c r="U310" s="26">
        <f t="shared" si="86"/>
        <v>0</v>
      </c>
      <c r="V310" s="26">
        <f t="shared" si="96"/>
        <v>624690.60324213689</v>
      </c>
      <c r="W310" s="28">
        <f t="shared" si="87"/>
        <v>0.1735253063873943</v>
      </c>
      <c r="X310" s="28">
        <f>O310*E310</f>
        <v>5476.8612469999935</v>
      </c>
      <c r="Y310" s="28"/>
      <c r="Z310" s="28">
        <f t="shared" si="88"/>
        <v>0</v>
      </c>
      <c r="AA310" s="28">
        <f t="shared" si="89"/>
        <v>0</v>
      </c>
      <c r="AB310" s="28">
        <f t="shared" si="89"/>
        <v>0</v>
      </c>
      <c r="AC310" s="28">
        <f t="shared" si="90"/>
        <v>0</v>
      </c>
      <c r="AD310" s="28">
        <f t="shared" si="90"/>
        <v>0</v>
      </c>
      <c r="AE310" s="28">
        <f>AD310*0.97</f>
        <v>0</v>
      </c>
      <c r="AF310" s="28">
        <f t="shared" si="97"/>
        <v>241169.56916237209</v>
      </c>
      <c r="AG310" s="26">
        <f t="shared" si="98"/>
        <v>383521.0340797648</v>
      </c>
      <c r="AH310" s="28">
        <f t="shared" si="91"/>
        <v>0.1065337058046089</v>
      </c>
      <c r="AI310" s="28">
        <f t="shared" si="99"/>
        <v>0.10760980384141391</v>
      </c>
    </row>
    <row r="311" spans="2:35" x14ac:dyDescent="0.25">
      <c r="B311" s="3" t="s">
        <v>47</v>
      </c>
      <c r="C311" s="3">
        <v>298</v>
      </c>
      <c r="D311" s="3">
        <v>298</v>
      </c>
      <c r="E311" s="3">
        <f t="shared" si="100"/>
        <v>13.083333333333334</v>
      </c>
      <c r="F311" s="10">
        <v>47.1</v>
      </c>
      <c r="G311" s="26">
        <f t="shared" si="92"/>
        <v>6.9444444444444448E-2</v>
      </c>
      <c r="H311" s="26">
        <f t="shared" si="93"/>
        <v>0.25</v>
      </c>
      <c r="I311" s="26">
        <f>0.5*$C$5*$C$6*$C$7*E311^2</f>
        <v>61.052663048611109</v>
      </c>
      <c r="J311" s="26">
        <f t="shared" si="81"/>
        <v>0</v>
      </c>
      <c r="K311" s="26">
        <f>0.5*$C$8*(E311)^2</f>
        <v>178320.109375</v>
      </c>
      <c r="L311" s="26">
        <f t="shared" si="82"/>
        <v>172419.39804678067</v>
      </c>
      <c r="M311" s="35" t="str">
        <f>IF((G311)&lt;0,"YES", "NO")</f>
        <v>NO</v>
      </c>
      <c r="N311" s="27">
        <f t="shared" si="83"/>
        <v>245.26962</v>
      </c>
      <c r="O311" s="26">
        <f t="shared" si="94"/>
        <v>451.0097830486111</v>
      </c>
      <c r="P311" s="26">
        <f>$C$8*G311</f>
        <v>144.6875</v>
      </c>
      <c r="Q311" s="26">
        <f>O311*E311</f>
        <v>5900.7113282193286</v>
      </c>
      <c r="R311" s="26">
        <f t="shared" si="84"/>
        <v>5900.7113282193286</v>
      </c>
      <c r="S311" s="26">
        <f t="shared" si="95"/>
        <v>1377114.9785738469</v>
      </c>
      <c r="T311" s="26">
        <f t="shared" si="85"/>
        <v>0.38253224451828599</v>
      </c>
      <c r="U311" s="26">
        <f t="shared" si="86"/>
        <v>0</v>
      </c>
      <c r="V311" s="26">
        <f t="shared" si="96"/>
        <v>624690.60324213689</v>
      </c>
      <c r="W311" s="28">
        <f t="shared" si="87"/>
        <v>0.1735253063873943</v>
      </c>
      <c r="X311" s="28">
        <f>O311*E311</f>
        <v>5900.7113282193286</v>
      </c>
      <c r="Y311" s="28"/>
      <c r="Z311" s="28">
        <f t="shared" si="88"/>
        <v>0</v>
      </c>
      <c r="AA311" s="28">
        <f t="shared" si="89"/>
        <v>0</v>
      </c>
      <c r="AB311" s="28">
        <f t="shared" si="89"/>
        <v>0</v>
      </c>
      <c r="AC311" s="28">
        <f t="shared" si="90"/>
        <v>0</v>
      </c>
      <c r="AD311" s="28">
        <f t="shared" si="90"/>
        <v>0</v>
      </c>
      <c r="AE311" s="28">
        <f>AD311*0.97</f>
        <v>0</v>
      </c>
      <c r="AF311" s="28">
        <f t="shared" si="97"/>
        <v>241169.56916237209</v>
      </c>
      <c r="AG311" s="26">
        <f t="shared" si="98"/>
        <v>383521.0340797648</v>
      </c>
      <c r="AH311" s="28">
        <f t="shared" si="91"/>
        <v>0.1065337058046089</v>
      </c>
      <c r="AI311" s="28">
        <f t="shared" si="99"/>
        <v>0.10760980384302304</v>
      </c>
    </row>
    <row r="312" spans="2:35" x14ac:dyDescent="0.25">
      <c r="B312" s="3" t="s">
        <v>47</v>
      </c>
      <c r="C312" s="3">
        <v>299</v>
      </c>
      <c r="D312" s="3">
        <v>299</v>
      </c>
      <c r="E312" s="3">
        <f t="shared" si="100"/>
        <v>13.138888888888888</v>
      </c>
      <c r="F312" s="10">
        <v>47.3</v>
      </c>
      <c r="G312" s="26">
        <f t="shared" si="92"/>
        <v>2.7777777777777186E-2</v>
      </c>
      <c r="H312" s="26">
        <f t="shared" si="93"/>
        <v>9.9999999999997868E-2</v>
      </c>
      <c r="I312" s="26">
        <f>0.5*$C$5*$C$6*$C$7*E312^2</f>
        <v>61.572257838734551</v>
      </c>
      <c r="J312" s="26">
        <f t="shared" si="81"/>
        <v>0</v>
      </c>
      <c r="K312" s="26">
        <f>0.5*$C$8*(E312)^2</f>
        <v>179837.72048611107</v>
      </c>
      <c r="L312" s="26">
        <f t="shared" si="82"/>
        <v>175045.74595228548</v>
      </c>
      <c r="M312" s="35" t="str">
        <f>IF((G312)&lt;0,"YES", "NO")</f>
        <v>NO</v>
      </c>
      <c r="N312" s="27">
        <f t="shared" si="83"/>
        <v>245.26962</v>
      </c>
      <c r="O312" s="26">
        <f t="shared" si="94"/>
        <v>364.7168778387333</v>
      </c>
      <c r="P312" s="26">
        <f>$C$8*G312</f>
        <v>57.874999999998771</v>
      </c>
      <c r="Q312" s="26">
        <f>O312*E312</f>
        <v>4791.9745338255789</v>
      </c>
      <c r="R312" s="26">
        <f t="shared" si="84"/>
        <v>4791.9745338255789</v>
      </c>
      <c r="S312" s="26">
        <f t="shared" si="95"/>
        <v>1381906.9531076725</v>
      </c>
      <c r="T312" s="26">
        <f t="shared" si="85"/>
        <v>0.38386334962034302</v>
      </c>
      <c r="U312" s="26">
        <f t="shared" si="86"/>
        <v>0</v>
      </c>
      <c r="V312" s="26">
        <f t="shared" si="96"/>
        <v>624690.60324213689</v>
      </c>
      <c r="W312" s="28">
        <f t="shared" si="87"/>
        <v>0.1735253063873943</v>
      </c>
      <c r="X312" s="28">
        <f>O312*E312</f>
        <v>4791.9745338255789</v>
      </c>
      <c r="Y312" s="28"/>
      <c r="Z312" s="28">
        <f t="shared" si="88"/>
        <v>0</v>
      </c>
      <c r="AA312" s="28">
        <f t="shared" si="89"/>
        <v>0</v>
      </c>
      <c r="AB312" s="28">
        <f t="shared" si="89"/>
        <v>0</v>
      </c>
      <c r="AC312" s="28">
        <f t="shared" si="90"/>
        <v>0</v>
      </c>
      <c r="AD312" s="28">
        <f t="shared" si="90"/>
        <v>0</v>
      </c>
      <c r="AE312" s="28">
        <f>AD312*0.97</f>
        <v>0</v>
      </c>
      <c r="AF312" s="28">
        <f t="shared" si="97"/>
        <v>241169.56916237209</v>
      </c>
      <c r="AG312" s="26">
        <f t="shared" si="98"/>
        <v>383521.0340797648</v>
      </c>
      <c r="AH312" s="28">
        <f t="shared" si="91"/>
        <v>0.1065337058046089</v>
      </c>
      <c r="AI312" s="28">
        <f t="shared" si="99"/>
        <v>0.10760980384303913</v>
      </c>
    </row>
    <row r="313" spans="2:35" x14ac:dyDescent="0.25">
      <c r="B313" s="3" t="s">
        <v>47</v>
      </c>
      <c r="C313" s="3">
        <v>300</v>
      </c>
      <c r="D313" s="3">
        <v>300</v>
      </c>
      <c r="E313" s="3">
        <f t="shared" si="100"/>
        <v>13.138888888888888</v>
      </c>
      <c r="F313" s="10">
        <v>47.3</v>
      </c>
      <c r="G313" s="26">
        <f t="shared" si="92"/>
        <v>-2.7777777777777186E-2</v>
      </c>
      <c r="H313" s="26">
        <f t="shared" si="93"/>
        <v>-9.9999999999997868E-2</v>
      </c>
      <c r="I313" s="26">
        <f>0.5*$C$5*$C$6*$C$7*E313^2</f>
        <v>61.572257838734551</v>
      </c>
      <c r="J313" s="26">
        <f t="shared" si="81"/>
        <v>0</v>
      </c>
      <c r="K313" s="26">
        <f>0.5*$C$8*(E313)^2</f>
        <v>179837.72048611107</v>
      </c>
      <c r="L313" s="26">
        <f t="shared" si="82"/>
        <v>176566.57234117435</v>
      </c>
      <c r="M313" s="35" t="str">
        <f>IF((G313)&lt;0,"YES", "NO")</f>
        <v>YES</v>
      </c>
      <c r="N313" s="27">
        <f t="shared" si="83"/>
        <v>245.26962</v>
      </c>
      <c r="O313" s="26">
        <f t="shared" si="94"/>
        <v>248.96687783873577</v>
      </c>
      <c r="P313" s="26">
        <f>$C$8*G313</f>
        <v>-57.874999999998771</v>
      </c>
      <c r="Q313" s="26">
        <f>O313*E313</f>
        <v>3271.1481449367225</v>
      </c>
      <c r="R313" s="26">
        <f t="shared" si="84"/>
        <v>3271.1481449367225</v>
      </c>
      <c r="S313" s="26">
        <f t="shared" si="95"/>
        <v>1385178.1012526092</v>
      </c>
      <c r="T313" s="26">
        <f t="shared" si="85"/>
        <v>0.38477200260974725</v>
      </c>
      <c r="U313" s="26">
        <f t="shared" si="86"/>
        <v>0</v>
      </c>
      <c r="V313" s="26">
        <f t="shared" si="96"/>
        <v>624690.60324213689</v>
      </c>
      <c r="W313" s="28">
        <f t="shared" si="87"/>
        <v>0.1735253063873943</v>
      </c>
      <c r="X313" s="28">
        <f>O313*E313</f>
        <v>3271.1481449367225</v>
      </c>
      <c r="Y313" s="28"/>
      <c r="Z313" s="28">
        <f t="shared" si="88"/>
        <v>0</v>
      </c>
      <c r="AA313" s="28">
        <f t="shared" si="89"/>
        <v>0</v>
      </c>
      <c r="AB313" s="28">
        <f t="shared" si="89"/>
        <v>0</v>
      </c>
      <c r="AC313" s="28">
        <f t="shared" si="90"/>
        <v>0</v>
      </c>
      <c r="AD313" s="28">
        <f t="shared" si="90"/>
        <v>0</v>
      </c>
      <c r="AE313" s="28">
        <f>AD313*0.97</f>
        <v>0</v>
      </c>
      <c r="AF313" s="28">
        <f t="shared" si="97"/>
        <v>241169.56916237209</v>
      </c>
      <c r="AG313" s="26">
        <f t="shared" si="98"/>
        <v>383521.0340797648</v>
      </c>
      <c r="AH313" s="28">
        <f t="shared" si="91"/>
        <v>0.1065337058046089</v>
      </c>
      <c r="AI313" s="28">
        <f t="shared" si="99"/>
        <v>0.1076098038430393</v>
      </c>
    </row>
    <row r="314" spans="2:35" x14ac:dyDescent="0.25">
      <c r="B314" s="3" t="s">
        <v>47</v>
      </c>
      <c r="C314" s="3">
        <v>301</v>
      </c>
      <c r="D314" s="3">
        <v>301</v>
      </c>
      <c r="E314" s="3">
        <f t="shared" si="100"/>
        <v>13.083333333333334</v>
      </c>
      <c r="F314" s="10">
        <v>47.1</v>
      </c>
      <c r="G314" s="26">
        <f t="shared" si="92"/>
        <v>-9.7222222222221627E-2</v>
      </c>
      <c r="H314" s="26">
        <f t="shared" si="93"/>
        <v>-0.34999999999999787</v>
      </c>
      <c r="I314" s="26">
        <f>0.5*$C$5*$C$6*$C$7*E314^2</f>
        <v>61.052663048611109</v>
      </c>
      <c r="J314" s="26">
        <f t="shared" si="81"/>
        <v>921.05639914833512</v>
      </c>
      <c r="K314" s="26">
        <f>0.5*$C$8*(E314)^2</f>
        <v>178320.109375</v>
      </c>
      <c r="L314" s="26">
        <f t="shared" si="82"/>
        <v>176962.58554678067</v>
      </c>
      <c r="M314" s="35" t="str">
        <f>IF((G314)&lt;0,"YES", "NO")</f>
        <v>YES</v>
      </c>
      <c r="N314" s="27">
        <f t="shared" si="83"/>
        <v>245.26962</v>
      </c>
      <c r="O314" s="26">
        <f t="shared" si="94"/>
        <v>103.75978304861235</v>
      </c>
      <c r="P314" s="26">
        <f>$C$8*G314</f>
        <v>-202.56249999999875</v>
      </c>
      <c r="Q314" s="26">
        <f>O314*E314</f>
        <v>1357.523828219345</v>
      </c>
      <c r="R314" s="26">
        <f t="shared" si="84"/>
        <v>1357.523828219345</v>
      </c>
      <c r="S314" s="26">
        <f t="shared" si="95"/>
        <v>1386535.6250808286</v>
      </c>
      <c r="T314" s="26">
        <f t="shared" si="85"/>
        <v>0.38514909286370236</v>
      </c>
      <c r="U314" s="26">
        <f t="shared" si="86"/>
        <v>0</v>
      </c>
      <c r="V314" s="26">
        <f t="shared" si="96"/>
        <v>624690.60324213689</v>
      </c>
      <c r="W314" s="28">
        <f t="shared" si="87"/>
        <v>0.1735253063873943</v>
      </c>
      <c r="X314" s="28">
        <f>O314*E314</f>
        <v>1357.523828219345</v>
      </c>
      <c r="Y314" s="28"/>
      <c r="Z314" s="28">
        <f t="shared" si="88"/>
        <v>0</v>
      </c>
      <c r="AA314" s="28">
        <f t="shared" si="89"/>
        <v>0</v>
      </c>
      <c r="AB314" s="28">
        <f t="shared" si="89"/>
        <v>0</v>
      </c>
      <c r="AC314" s="28">
        <f t="shared" si="90"/>
        <v>0</v>
      </c>
      <c r="AD314" s="28">
        <f t="shared" si="90"/>
        <v>0</v>
      </c>
      <c r="AE314" s="28">
        <f>AD314*0.97</f>
        <v>0</v>
      </c>
      <c r="AF314" s="28">
        <f t="shared" si="97"/>
        <v>241169.56916237209</v>
      </c>
      <c r="AG314" s="26">
        <f t="shared" si="98"/>
        <v>383521.0340797648</v>
      </c>
      <c r="AH314" s="28">
        <f t="shared" si="91"/>
        <v>0.1065337058046089</v>
      </c>
      <c r="AI314" s="28">
        <f t="shared" si="99"/>
        <v>0.1076098038430393</v>
      </c>
    </row>
    <row r="315" spans="2:35" x14ac:dyDescent="0.25">
      <c r="B315" s="3" t="s">
        <v>47</v>
      </c>
      <c r="C315" s="3">
        <v>302</v>
      </c>
      <c r="D315" s="3">
        <v>302</v>
      </c>
      <c r="E315" s="3">
        <f t="shared" si="100"/>
        <v>12.944444444444445</v>
      </c>
      <c r="F315" s="10">
        <v>46.6</v>
      </c>
      <c r="G315" s="26">
        <f t="shared" si="92"/>
        <v>-0.18055555555555614</v>
      </c>
      <c r="H315" s="26">
        <f t="shared" si="93"/>
        <v>-0.65000000000000213</v>
      </c>
      <c r="I315" s="26">
        <f>0.5*$C$5*$C$6*$C$7*E315^2</f>
        <v>59.763308391975308</v>
      </c>
      <c r="J315" s="26">
        <f t="shared" si="81"/>
        <v>1850.8157988731141</v>
      </c>
      <c r="K315" s="26">
        <f>0.5*$C$8*(E315)^2</f>
        <v>174554.21527777781</v>
      </c>
      <c r="L315" s="26">
        <f t="shared" si="82"/>
        <v>174554.21527777781</v>
      </c>
      <c r="M315" s="35" t="str">
        <f>IF((G315)&lt;0,"YES", "NO")</f>
        <v>YES</v>
      </c>
      <c r="N315" s="27">
        <f t="shared" si="83"/>
        <v>245.26962</v>
      </c>
      <c r="O315" s="26">
        <f t="shared" si="94"/>
        <v>-71.15457160802589</v>
      </c>
      <c r="P315" s="26">
        <f>$C$8*G315</f>
        <v>-376.18750000000119</v>
      </c>
      <c r="Q315" s="26">
        <f>O315*E315</f>
        <v>-921.05639914833512</v>
      </c>
      <c r="R315" s="26">
        <f t="shared" si="84"/>
        <v>0</v>
      </c>
      <c r="S315" s="26">
        <f t="shared" si="95"/>
        <v>1386535.6250808286</v>
      </c>
      <c r="T315" s="26">
        <f t="shared" si="85"/>
        <v>0.38514909286370236</v>
      </c>
      <c r="U315" s="26">
        <f t="shared" si="86"/>
        <v>921.05639914833512</v>
      </c>
      <c r="V315" s="26">
        <f t="shared" si="96"/>
        <v>625611.65964128519</v>
      </c>
      <c r="W315" s="28">
        <f t="shared" si="87"/>
        <v>0.17378115559183691</v>
      </c>
      <c r="X315" s="28">
        <f>O315*E315</f>
        <v>-921.05639914833512</v>
      </c>
      <c r="Y315" s="28"/>
      <c r="Z315" s="28">
        <f t="shared" si="88"/>
        <v>828.95075923350157</v>
      </c>
      <c r="AA315" s="28">
        <f t="shared" si="89"/>
        <v>580.26553146345111</v>
      </c>
      <c r="AB315" s="28">
        <f t="shared" si="89"/>
        <v>406.18587202441574</v>
      </c>
      <c r="AC315" s="28">
        <f t="shared" si="90"/>
        <v>385.87657842319493</v>
      </c>
      <c r="AD315" s="28">
        <f t="shared" si="90"/>
        <v>366.58274950203514</v>
      </c>
      <c r="AE315" s="28">
        <f>AD315*0.97</f>
        <v>355.58526701697406</v>
      </c>
      <c r="AF315" s="28">
        <f t="shared" si="97"/>
        <v>241525.15442938908</v>
      </c>
      <c r="AG315" s="26">
        <f t="shared" si="98"/>
        <v>384086.50521189615</v>
      </c>
      <c r="AH315" s="28">
        <f t="shared" si="91"/>
        <v>0.10669078124475008</v>
      </c>
      <c r="AI315" s="28">
        <f t="shared" si="99"/>
        <v>0.10776687928318048</v>
      </c>
    </row>
    <row r="316" spans="2:35" x14ac:dyDescent="0.25">
      <c r="B316" s="3" t="s">
        <v>47</v>
      </c>
      <c r="C316" s="3">
        <v>303</v>
      </c>
      <c r="D316" s="3">
        <v>303</v>
      </c>
      <c r="E316" s="3">
        <f t="shared" si="100"/>
        <v>12.722222222222221</v>
      </c>
      <c r="F316" s="10">
        <v>45.8</v>
      </c>
      <c r="G316" s="26">
        <f t="shared" si="92"/>
        <v>-0.25000000000000061</v>
      </c>
      <c r="H316" s="26">
        <f t="shared" si="93"/>
        <v>-0.90000000000000213</v>
      </c>
      <c r="I316" s="26">
        <f>0.5*$C$5*$C$6*$C$7*E316^2</f>
        <v>57.728962688271587</v>
      </c>
      <c r="J316" s="26">
        <f t="shared" si="81"/>
        <v>2491.2854599648331</v>
      </c>
      <c r="K316" s="26">
        <f>0.5*$C$8*(E316)^2</f>
        <v>168612.38194444441</v>
      </c>
      <c r="L316" s="26">
        <f t="shared" si="82"/>
        <v>168612.38194444441</v>
      </c>
      <c r="M316" s="35" t="str">
        <f>IF((G316)&lt;0,"YES", "NO")</f>
        <v>YES</v>
      </c>
      <c r="N316" s="27">
        <f t="shared" si="83"/>
        <v>245.26962</v>
      </c>
      <c r="O316" s="26">
        <f t="shared" si="94"/>
        <v>-217.87641731172965</v>
      </c>
      <c r="P316" s="26">
        <f>$C$8*G316</f>
        <v>-520.87500000000125</v>
      </c>
      <c r="Q316" s="26">
        <f>O316*E316</f>
        <v>-2771.8721980214491</v>
      </c>
      <c r="R316" s="26">
        <f t="shared" si="84"/>
        <v>0</v>
      </c>
      <c r="S316" s="26">
        <f t="shared" si="95"/>
        <v>1386535.6250808286</v>
      </c>
      <c r="T316" s="26">
        <f t="shared" si="85"/>
        <v>0.38514909286370236</v>
      </c>
      <c r="U316" s="26">
        <f t="shared" si="86"/>
        <v>2771.8721980214491</v>
      </c>
      <c r="V316" s="26">
        <f t="shared" si="96"/>
        <v>628383.5318393067</v>
      </c>
      <c r="W316" s="28">
        <f t="shared" si="87"/>
        <v>0.17455112070725892</v>
      </c>
      <c r="X316" s="28">
        <f>O316*E316</f>
        <v>-2771.8721980214491</v>
      </c>
      <c r="Y316" s="28"/>
      <c r="Z316" s="28">
        <f t="shared" si="88"/>
        <v>2494.6849782193044</v>
      </c>
      <c r="AA316" s="28">
        <f t="shared" si="89"/>
        <v>1746.2794847535131</v>
      </c>
      <c r="AB316" s="28">
        <f t="shared" si="89"/>
        <v>1222.3956393274591</v>
      </c>
      <c r="AC316" s="28">
        <f t="shared" si="90"/>
        <v>1161.2758573610861</v>
      </c>
      <c r="AD316" s="28">
        <f t="shared" si="90"/>
        <v>1103.2120644930317</v>
      </c>
      <c r="AE316" s="28">
        <f>AD316*0.97</f>
        <v>1070.1157025582406</v>
      </c>
      <c r="AF316" s="28">
        <f t="shared" si="97"/>
        <v>242595.27013194733</v>
      </c>
      <c r="AG316" s="26">
        <f t="shared" si="98"/>
        <v>385788.26170735934</v>
      </c>
      <c r="AH316" s="28">
        <f t="shared" si="91"/>
        <v>0.10716349176054686</v>
      </c>
      <c r="AI316" s="28">
        <f t="shared" si="99"/>
        <v>0.10824116055337867</v>
      </c>
    </row>
    <row r="317" spans="2:35" x14ac:dyDescent="0.25">
      <c r="B317" s="3" t="s">
        <v>47</v>
      </c>
      <c r="C317" s="3">
        <v>304</v>
      </c>
      <c r="D317" s="3">
        <v>304</v>
      </c>
      <c r="E317" s="3">
        <f t="shared" si="100"/>
        <v>12.444444444444443</v>
      </c>
      <c r="F317" s="10">
        <v>44.8</v>
      </c>
      <c r="G317" s="26">
        <f t="shared" si="92"/>
        <v>-0.34722222222222221</v>
      </c>
      <c r="H317" s="26">
        <f t="shared" si="93"/>
        <v>-1.25</v>
      </c>
      <c r="I317" s="26">
        <f>0.5*$C$5*$C$6*$C$7*E317^2</f>
        <v>55.235568197530839</v>
      </c>
      <c r="J317" s="26">
        <f t="shared" si="81"/>
        <v>1607.7909851745735</v>
      </c>
      <c r="K317" s="26">
        <f>0.5*$C$8*(E317)^2</f>
        <v>161329.77777777772</v>
      </c>
      <c r="L317" s="26">
        <f t="shared" si="82"/>
        <v>161329.77777777772</v>
      </c>
      <c r="M317" s="35" t="str">
        <f>IF((G317)&lt;0,"YES", "NO")</f>
        <v>YES</v>
      </c>
      <c r="N317" s="27">
        <f t="shared" si="83"/>
        <v>245.26962</v>
      </c>
      <c r="O317" s="26">
        <f t="shared" si="94"/>
        <v>-422.93231180246914</v>
      </c>
      <c r="P317" s="26">
        <f>$C$8*G317</f>
        <v>-723.4375</v>
      </c>
      <c r="Q317" s="26">
        <f>O317*E317</f>
        <v>-5263.1576579862822</v>
      </c>
      <c r="R317" s="26">
        <f t="shared" si="84"/>
        <v>0</v>
      </c>
      <c r="S317" s="26">
        <f t="shared" si="95"/>
        <v>1386535.6250808286</v>
      </c>
      <c r="T317" s="26">
        <f t="shared" si="85"/>
        <v>0.38514909286370236</v>
      </c>
      <c r="U317" s="26">
        <f t="shared" si="86"/>
        <v>5263.1576579862822</v>
      </c>
      <c r="V317" s="26">
        <f t="shared" si="96"/>
        <v>633646.68949729297</v>
      </c>
      <c r="W317" s="28">
        <f t="shared" si="87"/>
        <v>0.17601311011517903</v>
      </c>
      <c r="X317" s="28">
        <f>O317*E317</f>
        <v>-5263.1576579862822</v>
      </c>
      <c r="Y317" s="28"/>
      <c r="Z317" s="28">
        <f t="shared" si="88"/>
        <v>4736.8418921876537</v>
      </c>
      <c r="AA317" s="28">
        <f t="shared" si="89"/>
        <v>3315.7893245313576</v>
      </c>
      <c r="AB317" s="28">
        <f t="shared" si="89"/>
        <v>2321.0525271719503</v>
      </c>
      <c r="AC317" s="28">
        <f t="shared" si="90"/>
        <v>2204.9999008133527</v>
      </c>
      <c r="AD317" s="28">
        <f t="shared" si="90"/>
        <v>2094.749905772685</v>
      </c>
      <c r="AE317" s="28">
        <f>AD317*0.97</f>
        <v>2031.9074085995044</v>
      </c>
      <c r="AF317" s="28">
        <f t="shared" si="97"/>
        <v>244627.17754054684</v>
      </c>
      <c r="AG317" s="26">
        <f t="shared" si="98"/>
        <v>389019.51195674611</v>
      </c>
      <c r="AH317" s="28">
        <f t="shared" si="91"/>
        <v>0.10806106199232102</v>
      </c>
      <c r="AI317" s="28">
        <f t="shared" si="99"/>
        <v>0.1091434735978548</v>
      </c>
    </row>
    <row r="318" spans="2:35" x14ac:dyDescent="0.25">
      <c r="B318" s="3" t="s">
        <v>47</v>
      </c>
      <c r="C318" s="3">
        <v>305</v>
      </c>
      <c r="D318" s="3">
        <v>305</v>
      </c>
      <c r="E318" s="3">
        <f t="shared" si="100"/>
        <v>12.027777777777777</v>
      </c>
      <c r="F318" s="10">
        <v>43.3</v>
      </c>
      <c r="G318" s="26">
        <f t="shared" si="92"/>
        <v>-0.41666666666666663</v>
      </c>
      <c r="H318" s="26">
        <f t="shared" si="93"/>
        <v>-1.5</v>
      </c>
      <c r="I318" s="26">
        <f>0.5*$C$5*$C$6*$C$7*E318^2</f>
        <v>51.598679875771587</v>
      </c>
      <c r="J318" s="26">
        <f t="shared" si="81"/>
        <v>-1877.2159171113017</v>
      </c>
      <c r="K318" s="26">
        <f>0.5*$C$8*(E318)^2</f>
        <v>150707.30381944441</v>
      </c>
      <c r="L318" s="26">
        <f t="shared" si="82"/>
        <v>150707.30381944441</v>
      </c>
      <c r="M318" s="35" t="str">
        <f>IF((G318)&lt;0,"YES", "NO")</f>
        <v>YES</v>
      </c>
      <c r="N318" s="27">
        <f t="shared" si="83"/>
        <v>245.26962</v>
      </c>
      <c r="O318" s="26">
        <f t="shared" si="94"/>
        <v>-571.25670012422825</v>
      </c>
      <c r="P318" s="26">
        <f>$C$8*G318</f>
        <v>-868.12499999999989</v>
      </c>
      <c r="Q318" s="26">
        <f>O318*E318</f>
        <v>-6870.9486431608557</v>
      </c>
      <c r="R318" s="26">
        <f t="shared" si="84"/>
        <v>0</v>
      </c>
      <c r="S318" s="26">
        <f t="shared" si="95"/>
        <v>1386535.6250808286</v>
      </c>
      <c r="T318" s="26">
        <f t="shared" si="85"/>
        <v>0.38514909286370236</v>
      </c>
      <c r="U318" s="26">
        <f t="shared" si="86"/>
        <v>6870.9486431608557</v>
      </c>
      <c r="V318" s="26">
        <f t="shared" si="96"/>
        <v>640517.63814045384</v>
      </c>
      <c r="W318" s="28">
        <f t="shared" si="87"/>
        <v>0.17792170848737898</v>
      </c>
      <c r="X318" s="28">
        <f>O318*E318</f>
        <v>-6870.9486431608557</v>
      </c>
      <c r="Y318" s="28"/>
      <c r="Z318" s="28">
        <f t="shared" si="88"/>
        <v>6183.8537788447702</v>
      </c>
      <c r="AA318" s="28">
        <f t="shared" si="89"/>
        <v>4328.6976451913388</v>
      </c>
      <c r="AB318" s="28">
        <f t="shared" si="89"/>
        <v>3030.0883516339368</v>
      </c>
      <c r="AC318" s="28">
        <f t="shared" si="90"/>
        <v>2878.5839340522398</v>
      </c>
      <c r="AD318" s="28">
        <f t="shared" si="90"/>
        <v>2734.6547373496278</v>
      </c>
      <c r="AE318" s="28">
        <f>AD318*0.97</f>
        <v>2652.6150952291391</v>
      </c>
      <c r="AF318" s="28">
        <f t="shared" si="97"/>
        <v>247279.79263577599</v>
      </c>
      <c r="AG318" s="26">
        <f t="shared" si="98"/>
        <v>393237.84550467785</v>
      </c>
      <c r="AH318" s="28">
        <f t="shared" si="91"/>
        <v>0.1092328222485984</v>
      </c>
      <c r="AI318" s="28">
        <f t="shared" si="99"/>
        <v>0.11032425698457694</v>
      </c>
    </row>
    <row r="319" spans="2:35" x14ac:dyDescent="0.25">
      <c r="B319" s="3" t="s">
        <v>47</v>
      </c>
      <c r="C319" s="3">
        <v>306</v>
      </c>
      <c r="D319" s="3">
        <v>306</v>
      </c>
      <c r="E319" s="3">
        <f t="shared" si="100"/>
        <v>11.611111111111111</v>
      </c>
      <c r="F319" s="10">
        <v>41.8</v>
      </c>
      <c r="G319" s="26">
        <f t="shared" si="92"/>
        <v>-0.34722222222222221</v>
      </c>
      <c r="H319" s="26">
        <f t="shared" si="93"/>
        <v>-1.25</v>
      </c>
      <c r="I319" s="26">
        <f>0.5*$C$5*$C$6*$C$7*E319^2</f>
        <v>48.085635651234561</v>
      </c>
      <c r="J319" s="26">
        <f t="shared" si="81"/>
        <v>-3373.2873817532586</v>
      </c>
      <c r="K319" s="26">
        <f>0.5*$C$8*(E319)^2</f>
        <v>140446.54861111109</v>
      </c>
      <c r="L319" s="26">
        <f t="shared" si="82"/>
        <v>140446.54861111109</v>
      </c>
      <c r="M319" s="35" t="str">
        <f>IF((G319)&lt;0,"YES", "NO")</f>
        <v>YES</v>
      </c>
      <c r="N319" s="27">
        <f t="shared" si="83"/>
        <v>245.26962</v>
      </c>
      <c r="O319" s="26">
        <f t="shared" si="94"/>
        <v>-430.08224434876541</v>
      </c>
      <c r="P319" s="26">
        <f>$C$8*G319</f>
        <v>-723.4375</v>
      </c>
      <c r="Q319" s="26">
        <f>O319*E319</f>
        <v>-4993.732726049554</v>
      </c>
      <c r="R319" s="26">
        <f t="shared" si="84"/>
        <v>0</v>
      </c>
      <c r="S319" s="26">
        <f t="shared" si="95"/>
        <v>1386535.6250808286</v>
      </c>
      <c r="T319" s="26">
        <f t="shared" si="85"/>
        <v>0.38514909286370236</v>
      </c>
      <c r="U319" s="26">
        <f t="shared" si="86"/>
        <v>4993.732726049554</v>
      </c>
      <c r="V319" s="26">
        <f t="shared" si="96"/>
        <v>645511.37086650345</v>
      </c>
      <c r="W319" s="28">
        <f t="shared" si="87"/>
        <v>0.1793088575765556</v>
      </c>
      <c r="X319" s="28">
        <f>O319*E319</f>
        <v>-4993.732726049554</v>
      </c>
      <c r="Y319" s="28"/>
      <c r="Z319" s="28">
        <f t="shared" si="88"/>
        <v>4494.3594534445983</v>
      </c>
      <c r="AA319" s="28">
        <f t="shared" si="89"/>
        <v>3146.0516174112186</v>
      </c>
      <c r="AB319" s="28">
        <f t="shared" si="89"/>
        <v>2202.2361321878529</v>
      </c>
      <c r="AC319" s="28">
        <f t="shared" si="90"/>
        <v>2092.1243255784602</v>
      </c>
      <c r="AD319" s="28">
        <f t="shared" si="90"/>
        <v>1987.5181092995372</v>
      </c>
      <c r="AE319" s="28">
        <f>AD319*0.97</f>
        <v>1927.8925660205509</v>
      </c>
      <c r="AF319" s="28">
        <f t="shared" si="97"/>
        <v>249207.68520179653</v>
      </c>
      <c r="AG319" s="26">
        <f t="shared" si="98"/>
        <v>396303.68566470692</v>
      </c>
      <c r="AH319" s="28">
        <f t="shared" si="91"/>
        <v>0.11008444519657096</v>
      </c>
      <c r="AI319" s="28">
        <f t="shared" si="99"/>
        <v>0.11118768776641673</v>
      </c>
    </row>
    <row r="320" spans="2:35" x14ac:dyDescent="0.25">
      <c r="B320" s="3" t="s">
        <v>47</v>
      </c>
      <c r="C320" s="3">
        <v>307</v>
      </c>
      <c r="D320" s="3">
        <v>307</v>
      </c>
      <c r="E320" s="3">
        <f t="shared" si="100"/>
        <v>11.333333333333332</v>
      </c>
      <c r="F320" s="10">
        <v>40.799999999999997</v>
      </c>
      <c r="G320" s="26">
        <f t="shared" si="92"/>
        <v>-0.20833333333333331</v>
      </c>
      <c r="H320" s="26">
        <f t="shared" si="93"/>
        <v>-0.75</v>
      </c>
      <c r="I320" s="26">
        <f>0.5*$C$5*$C$6*$C$7*E320^2</f>
        <v>45.812408444444436</v>
      </c>
      <c r="J320" s="26">
        <f t="shared" si="81"/>
        <v>-1620.4453442962954</v>
      </c>
      <c r="K320" s="26">
        <f>0.5*$C$8*(E320)^2</f>
        <v>133806.99999999997</v>
      </c>
      <c r="L320" s="26">
        <f t="shared" si="82"/>
        <v>133806.99999999997</v>
      </c>
      <c r="M320" s="35" t="str">
        <f>IF((G320)&lt;0,"YES", "NO")</f>
        <v>YES</v>
      </c>
      <c r="N320" s="27">
        <f t="shared" si="83"/>
        <v>245.26962</v>
      </c>
      <c r="O320" s="26">
        <f t="shared" si="94"/>
        <v>-142.98047155555548</v>
      </c>
      <c r="P320" s="26">
        <f>$C$8*G320</f>
        <v>-434.06249999999994</v>
      </c>
      <c r="Q320" s="26">
        <f>O320*E320</f>
        <v>-1620.4453442962954</v>
      </c>
      <c r="R320" s="26">
        <f t="shared" si="84"/>
        <v>0</v>
      </c>
      <c r="S320" s="26">
        <f t="shared" si="95"/>
        <v>1386535.6250808286</v>
      </c>
      <c r="T320" s="26">
        <f t="shared" si="85"/>
        <v>0.38514909286370236</v>
      </c>
      <c r="U320" s="26">
        <f t="shared" si="86"/>
        <v>1620.4453442962954</v>
      </c>
      <c r="V320" s="26">
        <f t="shared" si="96"/>
        <v>647131.81621079973</v>
      </c>
      <c r="W320" s="28">
        <f t="shared" si="87"/>
        <v>0.17975898164340351</v>
      </c>
      <c r="X320" s="28">
        <f>O320*E320</f>
        <v>-1620.4453442962954</v>
      </c>
      <c r="Y320" s="28"/>
      <c r="Z320" s="28">
        <f t="shared" si="88"/>
        <v>1458.4008098666659</v>
      </c>
      <c r="AA320" s="28">
        <f t="shared" si="89"/>
        <v>1020.8805669066661</v>
      </c>
      <c r="AB320" s="28">
        <f t="shared" si="89"/>
        <v>714.61639683466626</v>
      </c>
      <c r="AC320" s="28">
        <f t="shared" si="90"/>
        <v>678.8855769929329</v>
      </c>
      <c r="AD320" s="28">
        <f t="shared" si="90"/>
        <v>644.94129814328619</v>
      </c>
      <c r="AE320" s="28">
        <f>AD320*0.97</f>
        <v>625.59305919898759</v>
      </c>
      <c r="AF320" s="28">
        <f t="shared" si="97"/>
        <v>249833.27826099552</v>
      </c>
      <c r="AG320" s="26">
        <f t="shared" si="98"/>
        <v>397298.53794980422</v>
      </c>
      <c r="AH320" s="28">
        <f t="shared" si="91"/>
        <v>0.11036079327462071</v>
      </c>
      <c r="AI320" s="28">
        <f t="shared" si="99"/>
        <v>0.11147267015228488</v>
      </c>
    </row>
    <row r="321" spans="2:35" x14ac:dyDescent="0.25">
      <c r="B321" s="3" t="s">
        <v>47</v>
      </c>
      <c r="C321" s="3">
        <v>308</v>
      </c>
      <c r="D321" s="3">
        <v>308</v>
      </c>
      <c r="E321" s="3">
        <f t="shared" si="100"/>
        <v>11.194444444444443</v>
      </c>
      <c r="F321" s="10">
        <v>40.299999999999997</v>
      </c>
      <c r="G321" s="26">
        <f t="shared" si="92"/>
        <v>-9.7222222222221627E-2</v>
      </c>
      <c r="H321" s="26">
        <f t="shared" si="93"/>
        <v>-0.34999999999999787</v>
      </c>
      <c r="I321" s="26">
        <f>0.5*$C$5*$C$6*$C$7*E321^2</f>
        <v>44.696435523919732</v>
      </c>
      <c r="J321" s="26">
        <f t="shared" si="81"/>
        <v>0</v>
      </c>
      <c r="K321" s="26">
        <f>0.5*$C$8*(E321)^2</f>
        <v>130547.51215277774</v>
      </c>
      <c r="L321" s="26">
        <f t="shared" si="82"/>
        <v>129569.07790621828</v>
      </c>
      <c r="M321" s="35" t="str">
        <f>IF((G321)&lt;0,"YES", "NO")</f>
        <v>YES</v>
      </c>
      <c r="N321" s="27">
        <f t="shared" si="83"/>
        <v>245.26962</v>
      </c>
      <c r="O321" s="26">
        <f t="shared" si="94"/>
        <v>87.403555523921</v>
      </c>
      <c r="P321" s="26">
        <f>$C$8*G321</f>
        <v>-202.56249999999875</v>
      </c>
      <c r="Q321" s="26">
        <f>O321*E321</f>
        <v>978.43424655944887</v>
      </c>
      <c r="R321" s="26">
        <f t="shared" si="84"/>
        <v>978.43424655944887</v>
      </c>
      <c r="S321" s="26">
        <f t="shared" si="95"/>
        <v>1387514.0593273879</v>
      </c>
      <c r="T321" s="26">
        <f t="shared" si="85"/>
        <v>0.38542088037184313</v>
      </c>
      <c r="U321" s="26">
        <f t="shared" si="86"/>
        <v>0</v>
      </c>
      <c r="V321" s="26">
        <f t="shared" si="96"/>
        <v>647131.81621079973</v>
      </c>
      <c r="W321" s="28">
        <f t="shared" si="87"/>
        <v>0.17975898164340351</v>
      </c>
      <c r="X321" s="28">
        <f>O321*E321</f>
        <v>978.43424655944887</v>
      </c>
      <c r="Y321" s="28"/>
      <c r="Z321" s="28">
        <f t="shared" si="88"/>
        <v>0</v>
      </c>
      <c r="AA321" s="28">
        <f t="shared" si="89"/>
        <v>0</v>
      </c>
      <c r="AB321" s="28">
        <f t="shared" si="89"/>
        <v>0</v>
      </c>
      <c r="AC321" s="28">
        <f t="shared" si="90"/>
        <v>0</v>
      </c>
      <c r="AD321" s="28">
        <f t="shared" si="90"/>
        <v>0</v>
      </c>
      <c r="AE321" s="28">
        <f>AD321*0.97</f>
        <v>0</v>
      </c>
      <c r="AF321" s="28">
        <f t="shared" si="97"/>
        <v>249833.27826099552</v>
      </c>
      <c r="AG321" s="26">
        <f t="shared" si="98"/>
        <v>397298.53794980422</v>
      </c>
      <c r="AH321" s="28">
        <f t="shared" si="91"/>
        <v>0.11036079327462071</v>
      </c>
      <c r="AI321" s="28">
        <f t="shared" si="99"/>
        <v>0.11147551997614356</v>
      </c>
    </row>
    <row r="322" spans="2:35" x14ac:dyDescent="0.25">
      <c r="B322" s="3" t="s">
        <v>47</v>
      </c>
      <c r="C322" s="3">
        <v>309</v>
      </c>
      <c r="D322" s="3">
        <v>309</v>
      </c>
      <c r="E322" s="3">
        <f t="shared" si="100"/>
        <v>11.138888888888889</v>
      </c>
      <c r="F322" s="10">
        <v>40.1</v>
      </c>
      <c r="G322" s="26">
        <f t="shared" si="92"/>
        <v>-8.3333333333332538E-2</v>
      </c>
      <c r="H322" s="26">
        <f t="shared" si="93"/>
        <v>-0.29999999999999716</v>
      </c>
      <c r="I322" s="26">
        <f>0.5*$C$5*$C$6*$C$7*E322^2</f>
        <v>44.25389928317901</v>
      </c>
      <c r="J322" s="26">
        <f t="shared" si="81"/>
        <v>0</v>
      </c>
      <c r="K322" s="26">
        <f>0.5*$C$8*(E322)^2</f>
        <v>129254.97048611112</v>
      </c>
      <c r="L322" s="26">
        <f t="shared" si="82"/>
        <v>127963.98975742902</v>
      </c>
      <c r="M322" s="35" t="str">
        <f>IF((G322)&lt;0,"YES", "NO")</f>
        <v>YES</v>
      </c>
      <c r="N322" s="27">
        <f t="shared" si="83"/>
        <v>245.26962</v>
      </c>
      <c r="O322" s="26">
        <f t="shared" si="94"/>
        <v>115.89851928318063</v>
      </c>
      <c r="P322" s="26">
        <f>$C$8*G322</f>
        <v>-173.62499999999835</v>
      </c>
      <c r="Q322" s="26">
        <f>O322*E322</f>
        <v>1290.9807286820953</v>
      </c>
      <c r="R322" s="26">
        <f t="shared" si="84"/>
        <v>1290.9807286820953</v>
      </c>
      <c r="S322" s="26">
        <f t="shared" si="95"/>
        <v>1388805.0400560701</v>
      </c>
      <c r="T322" s="26">
        <f t="shared" si="85"/>
        <v>0.38577948641669502</v>
      </c>
      <c r="U322" s="26">
        <f t="shared" si="86"/>
        <v>0</v>
      </c>
      <c r="V322" s="26">
        <f t="shared" si="96"/>
        <v>647131.81621079973</v>
      </c>
      <c r="W322" s="28">
        <f t="shared" si="87"/>
        <v>0.17975898164340351</v>
      </c>
      <c r="X322" s="28">
        <f>O322*E322</f>
        <v>1290.9807286820953</v>
      </c>
      <c r="Y322" s="28"/>
      <c r="Z322" s="28">
        <f t="shared" si="88"/>
        <v>0</v>
      </c>
      <c r="AA322" s="28">
        <f t="shared" si="89"/>
        <v>0</v>
      </c>
      <c r="AB322" s="28">
        <f t="shared" si="89"/>
        <v>0</v>
      </c>
      <c r="AC322" s="28">
        <f t="shared" si="90"/>
        <v>0</v>
      </c>
      <c r="AD322" s="28">
        <f t="shared" si="90"/>
        <v>0</v>
      </c>
      <c r="AE322" s="28">
        <f>AD322*0.97</f>
        <v>0</v>
      </c>
      <c r="AF322" s="28">
        <f t="shared" si="97"/>
        <v>249833.27826099552</v>
      </c>
      <c r="AG322" s="26">
        <f t="shared" si="98"/>
        <v>397298.53794980422</v>
      </c>
      <c r="AH322" s="28">
        <f t="shared" si="91"/>
        <v>0.11036079327462071</v>
      </c>
      <c r="AI322" s="28">
        <f t="shared" si="99"/>
        <v>0.11147554847438215</v>
      </c>
    </row>
    <row r="323" spans="2:35" x14ac:dyDescent="0.25">
      <c r="B323" s="3" t="s">
        <v>47</v>
      </c>
      <c r="C323" s="3">
        <v>310</v>
      </c>
      <c r="D323" s="3">
        <v>310</v>
      </c>
      <c r="E323" s="3">
        <f t="shared" si="100"/>
        <v>11.027777777777779</v>
      </c>
      <c r="F323" s="10">
        <v>39.700000000000003</v>
      </c>
      <c r="G323" s="26">
        <f t="shared" si="92"/>
        <v>-0.12499999999999981</v>
      </c>
      <c r="H323" s="26">
        <f t="shared" si="93"/>
        <v>-0.44999999999999929</v>
      </c>
      <c r="I323" s="26">
        <f>0.5*$C$5*$C$6*$C$7*E323^2</f>
        <v>43.37543182021605</v>
      </c>
      <c r="J323" s="26">
        <f t="shared" si="81"/>
        <v>649.96483485323245</v>
      </c>
      <c r="K323" s="26">
        <f>0.5*$C$8*(E323)^2</f>
        <v>126689.17881944445</v>
      </c>
      <c r="L323" s="26">
        <f t="shared" si="82"/>
        <v>126378.11220631596</v>
      </c>
      <c r="M323" s="35" t="str">
        <f>IF((G323)&lt;0,"YES", "NO")</f>
        <v>YES</v>
      </c>
      <c r="N323" s="27">
        <f t="shared" si="83"/>
        <v>245.26962</v>
      </c>
      <c r="O323" s="26">
        <f t="shared" si="94"/>
        <v>28.207551820216452</v>
      </c>
      <c r="P323" s="26">
        <f>$C$8*G323</f>
        <v>-260.4374999999996</v>
      </c>
      <c r="Q323" s="26">
        <f>O323*E323</f>
        <v>311.06661312849809</v>
      </c>
      <c r="R323" s="26">
        <f t="shared" si="84"/>
        <v>311.06661312849809</v>
      </c>
      <c r="S323" s="26">
        <f t="shared" si="95"/>
        <v>1389116.1066691985</v>
      </c>
      <c r="T323" s="26">
        <f t="shared" si="85"/>
        <v>0.38586589387835663</v>
      </c>
      <c r="U323" s="26">
        <f t="shared" si="86"/>
        <v>0</v>
      </c>
      <c r="V323" s="26">
        <f t="shared" si="96"/>
        <v>647131.81621079973</v>
      </c>
      <c r="W323" s="28">
        <f t="shared" si="87"/>
        <v>0.17975898164340351</v>
      </c>
      <c r="X323" s="28">
        <f>O323*E323</f>
        <v>311.06661312849809</v>
      </c>
      <c r="Y323" s="28"/>
      <c r="Z323" s="28">
        <f t="shared" si="88"/>
        <v>0</v>
      </c>
      <c r="AA323" s="28">
        <f t="shared" si="89"/>
        <v>0</v>
      </c>
      <c r="AB323" s="28">
        <f t="shared" si="89"/>
        <v>0</v>
      </c>
      <c r="AC323" s="28">
        <f t="shared" si="90"/>
        <v>0</v>
      </c>
      <c r="AD323" s="28">
        <f t="shared" si="90"/>
        <v>0</v>
      </c>
      <c r="AE323" s="28">
        <f>AD323*0.97</f>
        <v>0</v>
      </c>
      <c r="AF323" s="28">
        <f t="shared" si="97"/>
        <v>249833.27826099552</v>
      </c>
      <c r="AG323" s="26">
        <f t="shared" si="98"/>
        <v>397298.53794980422</v>
      </c>
      <c r="AH323" s="28">
        <f t="shared" si="91"/>
        <v>0.11036079327462071</v>
      </c>
      <c r="AI323" s="28">
        <f t="shared" si="99"/>
        <v>0.11147554875936454</v>
      </c>
    </row>
    <row r="324" spans="2:35" x14ac:dyDescent="0.25">
      <c r="B324" s="3" t="s">
        <v>47</v>
      </c>
      <c r="C324" s="3">
        <v>311</v>
      </c>
      <c r="D324" s="3">
        <v>311</v>
      </c>
      <c r="E324" s="3">
        <f t="shared" si="100"/>
        <v>10.888888888888889</v>
      </c>
      <c r="F324" s="10">
        <v>39.200000000000003</v>
      </c>
      <c r="G324" s="26">
        <f t="shared" si="92"/>
        <v>-0.16666666666666705</v>
      </c>
      <c r="H324" s="26">
        <f t="shared" si="93"/>
        <v>-0.60000000000000142</v>
      </c>
      <c r="I324" s="26">
        <f>0.5*$C$5*$C$6*$C$7*E324^2</f>
        <v>42.289731901234568</v>
      </c>
      <c r="J324" s="26">
        <f t="shared" si="81"/>
        <v>1861.2245126996145</v>
      </c>
      <c r="K324" s="26">
        <f>0.5*$C$8*(E324)^2</f>
        <v>123518.11111111112</v>
      </c>
      <c r="L324" s="26">
        <f t="shared" si="82"/>
        <v>123518.11111111112</v>
      </c>
      <c r="M324" s="35" t="str">
        <f>IF((G324)&lt;0,"YES", "NO")</f>
        <v>YES</v>
      </c>
      <c r="N324" s="27">
        <f t="shared" si="83"/>
        <v>245.26962</v>
      </c>
      <c r="O324" s="26">
        <f t="shared" si="94"/>
        <v>-59.690648098766246</v>
      </c>
      <c r="P324" s="26">
        <f>$C$8*G324</f>
        <v>-347.2500000000008</v>
      </c>
      <c r="Q324" s="26">
        <f>O324*E324</f>
        <v>-649.96483485323245</v>
      </c>
      <c r="R324" s="26">
        <f t="shared" si="84"/>
        <v>0</v>
      </c>
      <c r="S324" s="26">
        <f t="shared" si="95"/>
        <v>1389116.1066691985</v>
      </c>
      <c r="T324" s="26">
        <f t="shared" si="85"/>
        <v>0.38586589387835663</v>
      </c>
      <c r="U324" s="26">
        <f t="shared" si="86"/>
        <v>649.96483485323245</v>
      </c>
      <c r="V324" s="26">
        <f t="shared" si="96"/>
        <v>647781.78104565293</v>
      </c>
      <c r="W324" s="28">
        <f t="shared" si="87"/>
        <v>0.17993952757529938</v>
      </c>
      <c r="X324" s="28">
        <f>O324*E324</f>
        <v>-649.96483485323245</v>
      </c>
      <c r="Y324" s="28"/>
      <c r="Z324" s="28">
        <f t="shared" si="88"/>
        <v>584.96835136790924</v>
      </c>
      <c r="AA324" s="28">
        <f t="shared" si="89"/>
        <v>409.47784595753643</v>
      </c>
      <c r="AB324" s="28">
        <f t="shared" si="89"/>
        <v>286.63449217027551</v>
      </c>
      <c r="AC324" s="28">
        <f t="shared" si="90"/>
        <v>272.3027675617617</v>
      </c>
      <c r="AD324" s="28">
        <f t="shared" si="90"/>
        <v>258.68762918367361</v>
      </c>
      <c r="AE324" s="28">
        <f>AD324*0.97</f>
        <v>250.9270003081634</v>
      </c>
      <c r="AF324" s="28">
        <f t="shared" si="97"/>
        <v>250084.20526130369</v>
      </c>
      <c r="AG324" s="26">
        <f t="shared" si="98"/>
        <v>397697.57578434923</v>
      </c>
      <c r="AH324" s="28">
        <f t="shared" si="91"/>
        <v>0.11047163720622495</v>
      </c>
      <c r="AI324" s="28">
        <f t="shared" si="99"/>
        <v>0.11158639269381859</v>
      </c>
    </row>
    <row r="325" spans="2:35" x14ac:dyDescent="0.25">
      <c r="B325" s="3" t="s">
        <v>47</v>
      </c>
      <c r="C325" s="3">
        <v>312</v>
      </c>
      <c r="D325" s="3">
        <v>312</v>
      </c>
      <c r="E325" s="3">
        <f t="shared" si="100"/>
        <v>10.694444444444445</v>
      </c>
      <c r="F325" s="10">
        <v>38.5</v>
      </c>
      <c r="G325" s="26">
        <f t="shared" si="92"/>
        <v>-0.25000000000000061</v>
      </c>
      <c r="H325" s="26">
        <f t="shared" si="93"/>
        <v>-0.90000000000000213</v>
      </c>
      <c r="I325" s="26">
        <f>0.5*$C$5*$C$6*$C$7*E325^2</f>
        <v>40.792869579475308</v>
      </c>
      <c r="J325" s="26">
        <f t="shared" si="81"/>
        <v>2056.52180474945</v>
      </c>
      <c r="K325" s="26">
        <f>0.5*$C$8*(E325)^2</f>
        <v>119146.13715277778</v>
      </c>
      <c r="L325" s="26">
        <f t="shared" si="82"/>
        <v>119146.13715277778</v>
      </c>
      <c r="M325" s="35" t="str">
        <f>IF((G325)&lt;0,"YES", "NO")</f>
        <v>YES</v>
      </c>
      <c r="N325" s="27">
        <f t="shared" si="83"/>
        <v>245.26962</v>
      </c>
      <c r="O325" s="26">
        <f t="shared" si="94"/>
        <v>-234.81251042052594</v>
      </c>
      <c r="P325" s="26">
        <f>$C$8*G325</f>
        <v>-520.87500000000125</v>
      </c>
      <c r="Q325" s="26">
        <f>O325*E325</f>
        <v>-2511.1893475528468</v>
      </c>
      <c r="R325" s="26">
        <f t="shared" si="84"/>
        <v>0</v>
      </c>
      <c r="S325" s="26">
        <f t="shared" si="95"/>
        <v>1389116.1066691985</v>
      </c>
      <c r="T325" s="26">
        <f t="shared" si="85"/>
        <v>0.38586589387835663</v>
      </c>
      <c r="U325" s="26">
        <f t="shared" si="86"/>
        <v>2511.1893475528468</v>
      </c>
      <c r="V325" s="26">
        <f t="shared" si="96"/>
        <v>650292.97039320576</v>
      </c>
      <c r="W325" s="28">
        <f t="shared" si="87"/>
        <v>0.18063708072988391</v>
      </c>
      <c r="X325" s="28">
        <f>O325*E325</f>
        <v>-2511.1893475528468</v>
      </c>
      <c r="Y325" s="28"/>
      <c r="Z325" s="28">
        <f t="shared" si="88"/>
        <v>2260.0704127975623</v>
      </c>
      <c r="AA325" s="28">
        <f t="shared" si="89"/>
        <v>1582.0492889582936</v>
      </c>
      <c r="AB325" s="28">
        <f t="shared" si="89"/>
        <v>1107.4345022708055</v>
      </c>
      <c r="AC325" s="28">
        <f t="shared" si="90"/>
        <v>1052.0627771572651</v>
      </c>
      <c r="AD325" s="28">
        <f t="shared" si="90"/>
        <v>999.45963829940183</v>
      </c>
      <c r="AE325" s="28">
        <f>AD325*0.97</f>
        <v>969.47584915041978</v>
      </c>
      <c r="AF325" s="28">
        <f t="shared" si="97"/>
        <v>251053.68111045411</v>
      </c>
      <c r="AG325" s="26">
        <f t="shared" si="98"/>
        <v>399239.28928275162</v>
      </c>
      <c r="AH325" s="28">
        <f t="shared" si="91"/>
        <v>0.11089989129838418</v>
      </c>
      <c r="AI325" s="28">
        <f t="shared" si="99"/>
        <v>0.11201575522532237</v>
      </c>
    </row>
    <row r="326" spans="2:35" x14ac:dyDescent="0.25">
      <c r="B326" s="3" t="s">
        <v>47</v>
      </c>
      <c r="C326" s="3">
        <v>313</v>
      </c>
      <c r="D326" s="3">
        <v>313</v>
      </c>
      <c r="E326" s="3">
        <f t="shared" si="100"/>
        <v>10.388888888888888</v>
      </c>
      <c r="F326" s="10">
        <v>37.4</v>
      </c>
      <c r="G326" s="26">
        <f t="shared" si="92"/>
        <v>-0.34722222222222221</v>
      </c>
      <c r="H326" s="26">
        <f t="shared" si="93"/>
        <v>-1.25</v>
      </c>
      <c r="I326" s="26">
        <f>0.5*$C$5*$C$6*$C$7*E326^2</f>
        <v>38.495148762345664</v>
      </c>
      <c r="J326" s="26">
        <f t="shared" si="81"/>
        <v>1304.1716476977017</v>
      </c>
      <c r="K326" s="26">
        <f>0.5*$C$8*(E326)^2</f>
        <v>112435.04861111108</v>
      </c>
      <c r="L326" s="26">
        <f t="shared" si="82"/>
        <v>112435.04861111108</v>
      </c>
      <c r="M326" s="35" t="str">
        <f>IF((G326)&lt;0,"YES", "NO")</f>
        <v>YES</v>
      </c>
      <c r="N326" s="27">
        <f t="shared" si="83"/>
        <v>245.26962</v>
      </c>
      <c r="O326" s="26">
        <f t="shared" si="94"/>
        <v>-439.67273123765432</v>
      </c>
      <c r="P326" s="26">
        <f>$C$8*G326</f>
        <v>-723.4375</v>
      </c>
      <c r="Q326" s="26">
        <f>O326*E326</f>
        <v>-4567.7111523022968</v>
      </c>
      <c r="R326" s="26">
        <f t="shared" si="84"/>
        <v>0</v>
      </c>
      <c r="S326" s="26">
        <f t="shared" si="95"/>
        <v>1389116.1066691985</v>
      </c>
      <c r="T326" s="26">
        <f t="shared" si="85"/>
        <v>0.38586589387835663</v>
      </c>
      <c r="U326" s="26">
        <f t="shared" si="86"/>
        <v>4567.7111523022968</v>
      </c>
      <c r="V326" s="26">
        <f t="shared" si="96"/>
        <v>654860.68154550809</v>
      </c>
      <c r="W326" s="28">
        <f t="shared" si="87"/>
        <v>0.18190589039834815</v>
      </c>
      <c r="X326" s="28">
        <f>O326*E326</f>
        <v>-4567.7111523022968</v>
      </c>
      <c r="Y326" s="28"/>
      <c r="Z326" s="28">
        <f t="shared" si="88"/>
        <v>4110.9400370720668</v>
      </c>
      <c r="AA326" s="28">
        <f t="shared" si="89"/>
        <v>2877.6580259504467</v>
      </c>
      <c r="AB326" s="28">
        <f t="shared" si="89"/>
        <v>2014.3606181653126</v>
      </c>
      <c r="AC326" s="28">
        <f t="shared" si="90"/>
        <v>1913.6425872570469</v>
      </c>
      <c r="AD326" s="28">
        <f t="shared" si="90"/>
        <v>1817.9604578941944</v>
      </c>
      <c r="AE326" s="28">
        <f>AD326*0.97</f>
        <v>1763.4216441573685</v>
      </c>
      <c r="AF326" s="28">
        <f t="shared" si="97"/>
        <v>252817.10275461149</v>
      </c>
      <c r="AG326" s="26">
        <f t="shared" si="98"/>
        <v>402043.57879089657</v>
      </c>
      <c r="AH326" s="28">
        <f t="shared" si="91"/>
        <v>0.11167886122937766</v>
      </c>
      <c r="AI326" s="28">
        <f t="shared" si="99"/>
        <v>0.11279901878163089</v>
      </c>
    </row>
    <row r="327" spans="2:35" x14ac:dyDescent="0.25">
      <c r="B327" s="3" t="s">
        <v>47</v>
      </c>
      <c r="C327" s="3">
        <v>314</v>
      </c>
      <c r="D327" s="3">
        <v>314</v>
      </c>
      <c r="E327" s="3">
        <f t="shared" si="100"/>
        <v>10</v>
      </c>
      <c r="F327" s="10">
        <v>36</v>
      </c>
      <c r="G327" s="26">
        <f t="shared" si="92"/>
        <v>-0.41666666666666663</v>
      </c>
      <c r="H327" s="26">
        <f t="shared" si="93"/>
        <v>-1.5</v>
      </c>
      <c r="I327" s="26">
        <f>0.5*$C$5*$C$6*$C$7*E327^2</f>
        <v>35.667099999999998</v>
      </c>
      <c r="J327" s="26">
        <f t="shared" si="81"/>
        <v>-231.35077324554095</v>
      </c>
      <c r="K327" s="26">
        <f>0.5*$C$8*(E327)^2</f>
        <v>104175</v>
      </c>
      <c r="L327" s="26">
        <f t="shared" si="82"/>
        <v>104175</v>
      </c>
      <c r="M327" s="35" t="str">
        <f>IF((G327)&lt;0,"YES", "NO")</f>
        <v>YES</v>
      </c>
      <c r="N327" s="27">
        <f t="shared" si="83"/>
        <v>245.26962</v>
      </c>
      <c r="O327" s="26">
        <f t="shared" si="94"/>
        <v>-587.18827999999985</v>
      </c>
      <c r="P327" s="26">
        <f>$C$8*G327</f>
        <v>-868.12499999999989</v>
      </c>
      <c r="Q327" s="26">
        <f>O327*E327</f>
        <v>-5871.8827999999985</v>
      </c>
      <c r="R327" s="26">
        <f t="shared" si="84"/>
        <v>0</v>
      </c>
      <c r="S327" s="26">
        <f t="shared" si="95"/>
        <v>1389116.1066691985</v>
      </c>
      <c r="T327" s="26">
        <f t="shared" si="85"/>
        <v>0.38586589387835663</v>
      </c>
      <c r="U327" s="26">
        <f t="shared" si="86"/>
        <v>5871.8827999999985</v>
      </c>
      <c r="V327" s="26">
        <f t="shared" si="96"/>
        <v>660732.56434550812</v>
      </c>
      <c r="W327" s="28">
        <f t="shared" si="87"/>
        <v>0.18353697025876656</v>
      </c>
      <c r="X327" s="28">
        <f>O327*E327</f>
        <v>-5871.8827999999985</v>
      </c>
      <c r="Y327" s="28"/>
      <c r="Z327" s="28">
        <f t="shared" si="88"/>
        <v>5284.6945199999991</v>
      </c>
      <c r="AA327" s="28">
        <f t="shared" si="89"/>
        <v>3699.2861639999992</v>
      </c>
      <c r="AB327" s="28">
        <f t="shared" si="89"/>
        <v>2589.5003147999992</v>
      </c>
      <c r="AC327" s="28">
        <f t="shared" si="90"/>
        <v>2460.0252990599993</v>
      </c>
      <c r="AD327" s="28">
        <f t="shared" si="90"/>
        <v>2337.0240341069994</v>
      </c>
      <c r="AE327" s="28">
        <f>AD327*0.97</f>
        <v>2266.9133130837895</v>
      </c>
      <c r="AF327" s="28">
        <f t="shared" si="97"/>
        <v>255084.01606769528</v>
      </c>
      <c r="AG327" s="26">
        <f t="shared" si="98"/>
        <v>405648.54827781284</v>
      </c>
      <c r="AH327" s="28">
        <f t="shared" si="91"/>
        <v>0.11268024244351429</v>
      </c>
      <c r="AI327" s="28">
        <f t="shared" si="99"/>
        <v>0.11380823263133061</v>
      </c>
    </row>
    <row r="328" spans="2:35" x14ac:dyDescent="0.25">
      <c r="B328" s="3" t="s">
        <v>47</v>
      </c>
      <c r="C328" s="3">
        <v>315</v>
      </c>
      <c r="D328" s="3">
        <v>315</v>
      </c>
      <c r="E328" s="3">
        <f t="shared" si="100"/>
        <v>9.5555555555555554</v>
      </c>
      <c r="F328" s="10">
        <v>34.4</v>
      </c>
      <c r="G328" s="26">
        <f t="shared" si="92"/>
        <v>-0.41666666666666663</v>
      </c>
      <c r="H328" s="26">
        <f t="shared" si="93"/>
        <v>-1.5</v>
      </c>
      <c r="I328" s="26">
        <f>0.5*$C$5*$C$6*$C$7*E328^2</f>
        <v>32.567144641975304</v>
      </c>
      <c r="J328" s="26">
        <f t="shared" si="81"/>
        <v>-1001.5331157590899</v>
      </c>
      <c r="K328" s="26">
        <f>0.5*$C$8*(E328)^2</f>
        <v>95120.777777777766</v>
      </c>
      <c r="L328" s="26">
        <f t="shared" si="82"/>
        <v>95120.777777777766</v>
      </c>
      <c r="M328" s="35" t="str">
        <f>IF((G328)&lt;0,"YES", "NO")</f>
        <v>YES</v>
      </c>
      <c r="N328" s="27">
        <f t="shared" si="83"/>
        <v>245.26962</v>
      </c>
      <c r="O328" s="26">
        <f t="shared" si="94"/>
        <v>-590.28823535802462</v>
      </c>
      <c r="P328" s="26">
        <f>$C$8*G328</f>
        <v>-868.12499999999989</v>
      </c>
      <c r="Q328" s="26">
        <f>O328*E328</f>
        <v>-5640.5320267544575</v>
      </c>
      <c r="R328" s="26">
        <f t="shared" si="84"/>
        <v>0</v>
      </c>
      <c r="S328" s="26">
        <f t="shared" si="95"/>
        <v>1389116.1066691985</v>
      </c>
      <c r="T328" s="26">
        <f t="shared" si="85"/>
        <v>0.38586589387835663</v>
      </c>
      <c r="U328" s="26">
        <f t="shared" si="86"/>
        <v>5640.5320267544575</v>
      </c>
      <c r="V328" s="26">
        <f t="shared" si="96"/>
        <v>666373.09637226257</v>
      </c>
      <c r="W328" s="28">
        <f t="shared" si="87"/>
        <v>0.18510378596409435</v>
      </c>
      <c r="X328" s="28">
        <f>O328*E328</f>
        <v>-5640.5320267544575</v>
      </c>
      <c r="Y328" s="28"/>
      <c r="Z328" s="28">
        <f t="shared" si="88"/>
        <v>5076.4788240790122</v>
      </c>
      <c r="AA328" s="28">
        <f t="shared" si="89"/>
        <v>3553.5351768553082</v>
      </c>
      <c r="AB328" s="28">
        <f t="shared" si="89"/>
        <v>2487.4746237987156</v>
      </c>
      <c r="AC328" s="28">
        <f t="shared" si="90"/>
        <v>2363.1008926087798</v>
      </c>
      <c r="AD328" s="28">
        <f t="shared" si="90"/>
        <v>2244.9458479783407</v>
      </c>
      <c r="AE328" s="28">
        <f>AD328*0.97</f>
        <v>2177.5974725389906</v>
      </c>
      <c r="AF328" s="28">
        <f t="shared" si="97"/>
        <v>257261.61354023428</v>
      </c>
      <c r="AG328" s="26">
        <f t="shared" si="98"/>
        <v>409111.4828320283</v>
      </c>
      <c r="AH328" s="28">
        <f t="shared" si="91"/>
        <v>0.11364216947811515</v>
      </c>
      <c r="AI328" s="28">
        <f t="shared" si="99"/>
        <v>0.11478025180442845</v>
      </c>
    </row>
    <row r="329" spans="2:35" x14ac:dyDescent="0.25">
      <c r="B329" s="3" t="s">
        <v>47</v>
      </c>
      <c r="C329" s="3">
        <v>316</v>
      </c>
      <c r="D329" s="3">
        <v>316</v>
      </c>
      <c r="E329" s="3">
        <f t="shared" si="100"/>
        <v>9.1666666666666661</v>
      </c>
      <c r="F329" s="10">
        <v>33</v>
      </c>
      <c r="G329" s="26">
        <f t="shared" si="92"/>
        <v>-0.37499999999999989</v>
      </c>
      <c r="H329" s="26">
        <f t="shared" si="93"/>
        <v>-1.3499999999999996</v>
      </c>
      <c r="I329" s="26">
        <f>0.5*$C$5*$C$6*$C$7*E329^2</f>
        <v>29.970271527777772</v>
      </c>
      <c r="J329" s="26">
        <f t="shared" si="81"/>
        <v>602.06680690665871</v>
      </c>
      <c r="K329" s="26">
        <f>0.5*$C$8*(E329)^2</f>
        <v>87535.9375</v>
      </c>
      <c r="L329" s="26">
        <f t="shared" si="82"/>
        <v>87535.9375</v>
      </c>
      <c r="M329" s="35" t="str">
        <f>IF((G329)&lt;0,"YES", "NO")</f>
        <v>YES</v>
      </c>
      <c r="N329" s="27">
        <f t="shared" si="83"/>
        <v>245.26962</v>
      </c>
      <c r="O329" s="26">
        <f t="shared" si="94"/>
        <v>-506.07260847222199</v>
      </c>
      <c r="P329" s="26">
        <f>$C$8*G329</f>
        <v>-781.31249999999977</v>
      </c>
      <c r="Q329" s="26">
        <f>O329*E329</f>
        <v>-4638.9989109953676</v>
      </c>
      <c r="R329" s="26">
        <f t="shared" si="84"/>
        <v>0</v>
      </c>
      <c r="S329" s="26">
        <f t="shared" si="95"/>
        <v>1389116.1066691985</v>
      </c>
      <c r="T329" s="26">
        <f t="shared" si="85"/>
        <v>0.38586589387835663</v>
      </c>
      <c r="U329" s="26">
        <f t="shared" si="86"/>
        <v>4638.9989109953676</v>
      </c>
      <c r="V329" s="26">
        <f t="shared" si="96"/>
        <v>671012.09528325789</v>
      </c>
      <c r="W329" s="28">
        <f t="shared" si="87"/>
        <v>0.18639239780359279</v>
      </c>
      <c r="X329" s="28">
        <f>O329*E329</f>
        <v>-4638.9989109953676</v>
      </c>
      <c r="Y329" s="28"/>
      <c r="Z329" s="28">
        <f t="shared" si="88"/>
        <v>4175.0990198958307</v>
      </c>
      <c r="AA329" s="28">
        <f t="shared" si="89"/>
        <v>2922.5693139270811</v>
      </c>
      <c r="AB329" s="28">
        <f t="shared" si="89"/>
        <v>2045.7985197489566</v>
      </c>
      <c r="AC329" s="28">
        <f t="shared" si="90"/>
        <v>1943.5085937615086</v>
      </c>
      <c r="AD329" s="28">
        <f t="shared" si="90"/>
        <v>1846.333164073433</v>
      </c>
      <c r="AE329" s="28">
        <f>AD329*0.97</f>
        <v>1790.94316915123</v>
      </c>
      <c r="AF329" s="28">
        <f t="shared" si="97"/>
        <v>259052.55670938551</v>
      </c>
      <c r="AG329" s="26">
        <f t="shared" si="98"/>
        <v>411959.53857387241</v>
      </c>
      <c r="AH329" s="28">
        <f t="shared" si="91"/>
        <v>0.11443329670597313</v>
      </c>
      <c r="AI329" s="28">
        <f t="shared" si="99"/>
        <v>0.11558109922401742</v>
      </c>
    </row>
    <row r="330" spans="2:35" x14ac:dyDescent="0.25">
      <c r="B330" s="3" t="s">
        <v>47</v>
      </c>
      <c r="C330" s="3">
        <v>317</v>
      </c>
      <c r="D330" s="3">
        <v>317</v>
      </c>
      <c r="E330" s="3">
        <f t="shared" si="100"/>
        <v>8.8055555555555554</v>
      </c>
      <c r="F330" s="10">
        <v>31.7</v>
      </c>
      <c r="G330" s="26">
        <f t="shared" si="92"/>
        <v>-0.41666666666666663</v>
      </c>
      <c r="H330" s="26">
        <f t="shared" si="93"/>
        <v>-1.5</v>
      </c>
      <c r="I330" s="26">
        <f>0.5*$C$5*$C$6*$C$7*E330^2</f>
        <v>27.655487746141969</v>
      </c>
      <c r="J330" s="26">
        <f t="shared" si="81"/>
        <v>1431.0097867276008</v>
      </c>
      <c r="K330" s="26">
        <f>0.5*$C$8*(E330)^2</f>
        <v>80775.012152777766</v>
      </c>
      <c r="L330" s="26">
        <f t="shared" si="82"/>
        <v>80775.012152777766</v>
      </c>
      <c r="M330" s="35" t="str">
        <f>IF((G330)&lt;0,"YES", "NO")</f>
        <v>YES</v>
      </c>
      <c r="N330" s="27">
        <f t="shared" si="83"/>
        <v>245.26962</v>
      </c>
      <c r="O330" s="26">
        <f t="shared" si="94"/>
        <v>-595.19989225385791</v>
      </c>
      <c r="P330" s="26">
        <f>$C$8*G330</f>
        <v>-868.12499999999989</v>
      </c>
      <c r="Q330" s="26">
        <f>O330*E330</f>
        <v>-5241.0657179020263</v>
      </c>
      <c r="R330" s="26">
        <f t="shared" si="84"/>
        <v>0</v>
      </c>
      <c r="S330" s="26">
        <f t="shared" si="95"/>
        <v>1389116.1066691985</v>
      </c>
      <c r="T330" s="26">
        <f t="shared" si="85"/>
        <v>0.38586589387835663</v>
      </c>
      <c r="U330" s="26">
        <f t="shared" si="86"/>
        <v>5241.0657179020263</v>
      </c>
      <c r="V330" s="26">
        <f t="shared" si="96"/>
        <v>676253.16100115993</v>
      </c>
      <c r="W330" s="28">
        <f t="shared" si="87"/>
        <v>0.18784825055658019</v>
      </c>
      <c r="X330" s="28">
        <f>O330*E330</f>
        <v>-5241.0657179020263</v>
      </c>
      <c r="Y330" s="28"/>
      <c r="Z330" s="28">
        <f t="shared" si="88"/>
        <v>4716.9591461118234</v>
      </c>
      <c r="AA330" s="28">
        <f t="shared" si="89"/>
        <v>3301.871402278276</v>
      </c>
      <c r="AB330" s="28">
        <f t="shared" si="89"/>
        <v>2311.309981594793</v>
      </c>
      <c r="AC330" s="28">
        <f t="shared" si="90"/>
        <v>2195.7444825150533</v>
      </c>
      <c r="AD330" s="28">
        <f t="shared" si="90"/>
        <v>2085.9572583893005</v>
      </c>
      <c r="AE330" s="28">
        <f>AD330*0.97</f>
        <v>2023.3785406376214</v>
      </c>
      <c r="AF330" s="28">
        <f t="shared" si="97"/>
        <v>261075.93525002312</v>
      </c>
      <c r="AG330" s="26">
        <f t="shared" si="98"/>
        <v>415177.22575113678</v>
      </c>
      <c r="AH330" s="28">
        <f t="shared" si="91"/>
        <v>0.11532709941469926</v>
      </c>
      <c r="AI330" s="28">
        <f t="shared" si="99"/>
        <v>0.11648291040693944</v>
      </c>
    </row>
    <row r="331" spans="2:35" x14ac:dyDescent="0.25">
      <c r="B331" s="3" t="s">
        <v>47</v>
      </c>
      <c r="C331" s="3">
        <v>318</v>
      </c>
      <c r="D331" s="3">
        <v>318</v>
      </c>
      <c r="E331" s="3">
        <f t="shared" si="100"/>
        <v>8.3333333333333339</v>
      </c>
      <c r="F331" s="10">
        <v>30</v>
      </c>
      <c r="G331" s="26">
        <f t="shared" si="92"/>
        <v>-0.51388888888888873</v>
      </c>
      <c r="H331" s="26">
        <f t="shared" si="93"/>
        <v>-1.8499999999999996</v>
      </c>
      <c r="I331" s="26">
        <f>0.5*$C$5*$C$6*$C$7*E331^2</f>
        <v>24.768819444444446</v>
      </c>
      <c r="J331" s="26">
        <f t="shared" si="81"/>
        <v>30.163832270231978</v>
      </c>
      <c r="K331" s="26">
        <f>0.5*$C$8*(E331)^2</f>
        <v>72343.750000000015</v>
      </c>
      <c r="L331" s="26">
        <f t="shared" si="82"/>
        <v>72343.750000000015</v>
      </c>
      <c r="M331" s="35" t="str">
        <f>IF((G331)&lt;0,"YES", "NO")</f>
        <v>YES</v>
      </c>
      <c r="N331" s="27">
        <f t="shared" si="83"/>
        <v>245.26962</v>
      </c>
      <c r="O331" s="26">
        <f t="shared" si="94"/>
        <v>-800.64906055555525</v>
      </c>
      <c r="P331" s="26">
        <f>$C$8*G331</f>
        <v>-1070.6874999999998</v>
      </c>
      <c r="Q331" s="26">
        <f>O331*E331</f>
        <v>-6672.0755046296272</v>
      </c>
      <c r="R331" s="26">
        <f t="shared" si="84"/>
        <v>0</v>
      </c>
      <c r="S331" s="26">
        <f t="shared" si="95"/>
        <v>1389116.1066691985</v>
      </c>
      <c r="T331" s="26">
        <f t="shared" si="85"/>
        <v>0.38586589387835663</v>
      </c>
      <c r="U331" s="26">
        <f t="shared" si="86"/>
        <v>6672.0755046296272</v>
      </c>
      <c r="V331" s="26">
        <f t="shared" si="96"/>
        <v>682925.23650578957</v>
      </c>
      <c r="W331" s="28">
        <f t="shared" si="87"/>
        <v>0.18970160634610519</v>
      </c>
      <c r="X331" s="28">
        <f>O331*E331</f>
        <v>-6672.0755046296272</v>
      </c>
      <c r="Y331" s="28"/>
      <c r="Z331" s="28">
        <f t="shared" si="88"/>
        <v>6004.8679541666643</v>
      </c>
      <c r="AA331" s="28">
        <f t="shared" si="89"/>
        <v>4203.4075679166644</v>
      </c>
      <c r="AB331" s="28">
        <f t="shared" si="89"/>
        <v>2942.3852975416648</v>
      </c>
      <c r="AC331" s="28">
        <f t="shared" si="90"/>
        <v>2795.2660326645814</v>
      </c>
      <c r="AD331" s="28">
        <f t="shared" si="90"/>
        <v>2655.5027310313521</v>
      </c>
      <c r="AE331" s="28">
        <f>AD331*0.97</f>
        <v>2575.8376491004115</v>
      </c>
      <c r="AF331" s="28">
        <f t="shared" si="97"/>
        <v>263651.77289912355</v>
      </c>
      <c r="AG331" s="26">
        <f t="shared" si="98"/>
        <v>419273.46360666602</v>
      </c>
      <c r="AH331" s="28">
        <f t="shared" si="91"/>
        <v>0.11646494417373247</v>
      </c>
      <c r="AI331" s="28">
        <f t="shared" si="99"/>
        <v>0.11762977327780187</v>
      </c>
    </row>
    <row r="332" spans="2:35" x14ac:dyDescent="0.25">
      <c r="B332" s="3" t="s">
        <v>47</v>
      </c>
      <c r="C332" s="3">
        <v>319</v>
      </c>
      <c r="D332" s="3">
        <v>319</v>
      </c>
      <c r="E332" s="3">
        <f t="shared" si="100"/>
        <v>7.7777777777777777</v>
      </c>
      <c r="F332" s="10">
        <v>28</v>
      </c>
      <c r="G332" s="26">
        <f t="shared" si="92"/>
        <v>-0.54166666666666641</v>
      </c>
      <c r="H332" s="26">
        <f t="shared" si="93"/>
        <v>-1.9499999999999993</v>
      </c>
      <c r="I332" s="26">
        <f>0.5*$C$5*$C$6*$C$7*E332^2</f>
        <v>21.576393827160491</v>
      </c>
      <c r="J332" s="26">
        <f t="shared" si="81"/>
        <v>-3581.2385978217367</v>
      </c>
      <c r="K332" s="26">
        <f>0.5*$C$8*(E332)^2</f>
        <v>63019.444444444438</v>
      </c>
      <c r="L332" s="26">
        <f t="shared" si="82"/>
        <v>63019.444444444438</v>
      </c>
      <c r="M332" s="35" t="str">
        <f>IF((G332)&lt;0,"YES", "NO")</f>
        <v>YES</v>
      </c>
      <c r="N332" s="27">
        <f t="shared" si="83"/>
        <v>245.26962</v>
      </c>
      <c r="O332" s="26">
        <f t="shared" si="94"/>
        <v>-861.71648617283904</v>
      </c>
      <c r="P332" s="26">
        <f>$C$8*G332</f>
        <v>-1128.5624999999995</v>
      </c>
      <c r="Q332" s="26">
        <f>O332*E332</f>
        <v>-6702.2393368998592</v>
      </c>
      <c r="R332" s="26">
        <f t="shared" si="84"/>
        <v>0</v>
      </c>
      <c r="S332" s="26">
        <f t="shared" si="95"/>
        <v>1389116.1066691985</v>
      </c>
      <c r="T332" s="26">
        <f t="shared" si="85"/>
        <v>0.38586589387835663</v>
      </c>
      <c r="U332" s="26">
        <f t="shared" si="86"/>
        <v>6702.2393368998592</v>
      </c>
      <c r="V332" s="26">
        <f t="shared" si="96"/>
        <v>689627.4758426894</v>
      </c>
      <c r="W332" s="28">
        <f t="shared" si="87"/>
        <v>0.19156334098463057</v>
      </c>
      <c r="X332" s="28">
        <f>O332*E332</f>
        <v>-6702.2393368998592</v>
      </c>
      <c r="Y332" s="28"/>
      <c r="Z332" s="28">
        <f t="shared" si="88"/>
        <v>6032.0154032098735</v>
      </c>
      <c r="AA332" s="28">
        <f t="shared" si="89"/>
        <v>4222.4107822469114</v>
      </c>
      <c r="AB332" s="28">
        <f t="shared" si="89"/>
        <v>2955.687547572838</v>
      </c>
      <c r="AC332" s="28">
        <f t="shared" si="90"/>
        <v>2807.9031701941958</v>
      </c>
      <c r="AD332" s="28">
        <f t="shared" si="90"/>
        <v>2667.5080116844861</v>
      </c>
      <c r="AE332" s="28">
        <f>AD332*0.97</f>
        <v>2587.4827713339514</v>
      </c>
      <c r="AF332" s="28">
        <f t="shared" si="97"/>
        <v>266239.2556704575</v>
      </c>
      <c r="AG332" s="26">
        <f t="shared" si="98"/>
        <v>423388.2201722319</v>
      </c>
      <c r="AH332" s="28">
        <f t="shared" si="91"/>
        <v>0.11760793302300222</v>
      </c>
      <c r="AI332" s="28">
        <f t="shared" si="99"/>
        <v>0.11878423075578025</v>
      </c>
    </row>
    <row r="333" spans="2:35" x14ac:dyDescent="0.25">
      <c r="B333" s="3" t="s">
        <v>47</v>
      </c>
      <c r="C333" s="3">
        <v>320</v>
      </c>
      <c r="D333" s="3">
        <v>320</v>
      </c>
      <c r="E333" s="3">
        <f t="shared" si="100"/>
        <v>7.25</v>
      </c>
      <c r="F333" s="10">
        <v>26.1</v>
      </c>
      <c r="G333" s="26">
        <f t="shared" si="92"/>
        <v>-0.33333333333333315</v>
      </c>
      <c r="H333" s="26">
        <f t="shared" si="93"/>
        <v>-1.1999999999999993</v>
      </c>
      <c r="I333" s="26">
        <f>0.5*$C$5*$C$6*$C$7*E333^2</f>
        <v>18.747519437499999</v>
      </c>
      <c r="J333" s="26">
        <f t="shared" si="81"/>
        <v>-2524.0636645980071</v>
      </c>
      <c r="K333" s="26">
        <f>0.5*$C$8*(E333)^2</f>
        <v>54756.984375</v>
      </c>
      <c r="L333" s="26">
        <f t="shared" si="82"/>
        <v>54756.984375</v>
      </c>
      <c r="M333" s="35" t="str">
        <f>IF((G333)&lt;0,"YES", "NO")</f>
        <v>YES</v>
      </c>
      <c r="N333" s="27">
        <f t="shared" si="83"/>
        <v>245.26962</v>
      </c>
      <c r="O333" s="26">
        <f t="shared" si="94"/>
        <v>-430.48286056249964</v>
      </c>
      <c r="P333" s="26">
        <f>$C$8*G333</f>
        <v>-694.49999999999966</v>
      </c>
      <c r="Q333" s="26">
        <f>O333*E333</f>
        <v>-3121.0007390781225</v>
      </c>
      <c r="R333" s="26">
        <f t="shared" si="84"/>
        <v>0</v>
      </c>
      <c r="S333" s="26">
        <f t="shared" si="95"/>
        <v>1389116.1066691985</v>
      </c>
      <c r="T333" s="26">
        <f t="shared" si="85"/>
        <v>0.38586589387835663</v>
      </c>
      <c r="U333" s="26">
        <f t="shared" si="86"/>
        <v>3121.0007390781225</v>
      </c>
      <c r="V333" s="26">
        <f t="shared" si="96"/>
        <v>692748.47658176755</v>
      </c>
      <c r="W333" s="28">
        <f t="shared" si="87"/>
        <v>0.19243028632793022</v>
      </c>
      <c r="X333" s="28">
        <f>O333*E333</f>
        <v>-3121.0007390781225</v>
      </c>
      <c r="Y333" s="28"/>
      <c r="Z333" s="28">
        <f t="shared" si="88"/>
        <v>2808.9006651703103</v>
      </c>
      <c r="AA333" s="28">
        <f t="shared" si="89"/>
        <v>1966.2304656192171</v>
      </c>
      <c r="AB333" s="28">
        <f t="shared" si="89"/>
        <v>1376.3613259334518</v>
      </c>
      <c r="AC333" s="28">
        <f t="shared" si="90"/>
        <v>1307.5432596367791</v>
      </c>
      <c r="AD333" s="28">
        <f t="shared" si="90"/>
        <v>1242.16609665494</v>
      </c>
      <c r="AE333" s="28">
        <f>AD333*0.97</f>
        <v>1204.9011137552918</v>
      </c>
      <c r="AF333" s="28">
        <f t="shared" si="97"/>
        <v>267444.1567842128</v>
      </c>
      <c r="AG333" s="26">
        <f t="shared" si="98"/>
        <v>425304.31979755475</v>
      </c>
      <c r="AH333" s="28">
        <f t="shared" si="91"/>
        <v>0.11814018334472516</v>
      </c>
      <c r="AI333" s="28">
        <f t="shared" si="99"/>
        <v>0.11932802565228297</v>
      </c>
    </row>
    <row r="334" spans="2:35" x14ac:dyDescent="0.25">
      <c r="B334" s="3" t="s">
        <v>47</v>
      </c>
      <c r="C334" s="3">
        <v>321</v>
      </c>
      <c r="D334" s="3">
        <v>321</v>
      </c>
      <c r="E334" s="3">
        <f t="shared" si="100"/>
        <v>7.1111111111111116</v>
      </c>
      <c r="F334" s="10">
        <v>25.6</v>
      </c>
      <c r="G334" s="26">
        <f t="shared" si="92"/>
        <v>-0.16666666666666705</v>
      </c>
      <c r="H334" s="26">
        <f t="shared" si="93"/>
        <v>-0.60000000000000142</v>
      </c>
      <c r="I334" s="26">
        <f>0.5*$C$5*$C$6*$C$7*E334^2</f>
        <v>18.036103901234569</v>
      </c>
      <c r="J334" s="26">
        <f t="shared" ref="J334:J397" si="101">(U335-U334) / (C335-C334)</f>
        <v>-596.93707448011548</v>
      </c>
      <c r="K334" s="26">
        <f>0.5*$C$8*(E334)^2</f>
        <v>52679.111111111117</v>
      </c>
      <c r="L334" s="26">
        <f t="shared" ref="L334:L397" si="102">(K334-R334)</f>
        <v>52679.111111111117</v>
      </c>
      <c r="M334" s="35" t="str">
        <f>IF((G334)&lt;0,"YES", "NO")</f>
        <v>YES</v>
      </c>
      <c r="N334" s="27">
        <f t="shared" ref="N334:N397" si="103">$C$10*$C$8*9.81</f>
        <v>245.26962</v>
      </c>
      <c r="O334" s="26">
        <f t="shared" si="94"/>
        <v>-83.944276098766238</v>
      </c>
      <c r="P334" s="26">
        <f>$C$8*G334</f>
        <v>-347.2500000000008</v>
      </c>
      <c r="Q334" s="26">
        <f>O334*E334</f>
        <v>-596.93707448011548</v>
      </c>
      <c r="R334" s="26">
        <f t="shared" ref="R334:R397" si="104">IF(X334&gt;0, X334, 0)</f>
        <v>0</v>
      </c>
      <c r="S334" s="26">
        <f t="shared" si="95"/>
        <v>1389116.1066691985</v>
      </c>
      <c r="T334" s="26">
        <f t="shared" ref="T334:T397" si="105">S334*0.000000277778</f>
        <v>0.38586589387835663</v>
      </c>
      <c r="U334" s="26">
        <f t="shared" ref="U334:U397" si="106">IF(X334&lt;0,X334,0)*-1</f>
        <v>596.93707448011548</v>
      </c>
      <c r="V334" s="26">
        <f t="shared" si="96"/>
        <v>693345.41365624766</v>
      </c>
      <c r="W334" s="28">
        <f t="shared" ref="W334:W397" si="107">V334*0.000000277778</f>
        <v>0.19259610231460517</v>
      </c>
      <c r="X334" s="28">
        <f>O334*E334</f>
        <v>-596.93707448011548</v>
      </c>
      <c r="Y334" s="28"/>
      <c r="Z334" s="28">
        <f t="shared" ref="Z334:Z397" si="108">U334*0.9</f>
        <v>537.24336703210395</v>
      </c>
      <c r="AA334" s="28">
        <f t="shared" ref="AA334:AB397" si="109">Z334*0.7</f>
        <v>376.07035692247274</v>
      </c>
      <c r="AB334" s="28">
        <f t="shared" si="109"/>
        <v>263.2492498457309</v>
      </c>
      <c r="AC334" s="28">
        <f t="shared" ref="AC334:AD397" si="110">AB334*0.95</f>
        <v>250.08678735344435</v>
      </c>
      <c r="AD334" s="28">
        <f t="shared" si="110"/>
        <v>237.58244798577212</v>
      </c>
      <c r="AE334" s="28">
        <f>AD334*0.97</f>
        <v>230.45497454619894</v>
      </c>
      <c r="AF334" s="28">
        <f t="shared" si="97"/>
        <v>267674.61175875901</v>
      </c>
      <c r="AG334" s="26">
        <f t="shared" si="98"/>
        <v>425670.80189748865</v>
      </c>
      <c r="AH334" s="28">
        <f t="shared" ref="AH334:AH397" si="111">AG334*0.000000277778</f>
        <v>0.11824198400948059</v>
      </c>
      <c r="AI334" s="28">
        <f t="shared" si="99"/>
        <v>0.11943526426600343</v>
      </c>
    </row>
    <row r="335" spans="2:35" x14ac:dyDescent="0.25">
      <c r="B335" s="3" t="s">
        <v>47</v>
      </c>
      <c r="C335" s="3">
        <v>322</v>
      </c>
      <c r="D335" s="3">
        <v>322</v>
      </c>
      <c r="E335" s="3">
        <f t="shared" si="100"/>
        <v>6.9166666666666661</v>
      </c>
      <c r="F335" s="10">
        <v>24.9</v>
      </c>
      <c r="G335" s="26">
        <f t="shared" ref="G335:G398" si="112">($F336-$F334)/2/3.6</f>
        <v>-9.7222222222222612E-2</v>
      </c>
      <c r="H335" s="26">
        <f t="shared" ref="H335:H398" si="113">($F336-$F334)/2</f>
        <v>-0.35000000000000142</v>
      </c>
      <c r="I335" s="26">
        <f>0.5*$C$5*$C$6*$C$7*E335^2</f>
        <v>17.063239715277774</v>
      </c>
      <c r="J335" s="26">
        <f t="shared" si="101"/>
        <v>0</v>
      </c>
      <c r="K335" s="26">
        <f>0.5*$C$8*(E335)^2</f>
        <v>49837.609374999993</v>
      </c>
      <c r="L335" s="26">
        <f t="shared" si="102"/>
        <v>49424.197720302662</v>
      </c>
      <c r="M335" s="35" t="str">
        <f>IF((G335)&lt;0,"YES", "NO")</f>
        <v>YES</v>
      </c>
      <c r="N335" s="27">
        <f t="shared" si="103"/>
        <v>245.26962</v>
      </c>
      <c r="O335" s="26">
        <f t="shared" ref="O335:O398" si="114">N335+I335+P335</f>
        <v>59.770359715276953</v>
      </c>
      <c r="P335" s="26">
        <f>$C$8*G335</f>
        <v>-202.56250000000082</v>
      </c>
      <c r="Q335" s="26">
        <f>O335*E335</f>
        <v>413.41165469733221</v>
      </c>
      <c r="R335" s="26">
        <f t="shared" si="104"/>
        <v>413.41165469733221</v>
      </c>
      <c r="S335" s="26">
        <f t="shared" ref="S335:S398" si="115">R335+S334</f>
        <v>1389529.5183238958</v>
      </c>
      <c r="T335" s="26">
        <f t="shared" si="105"/>
        <v>0.38598073054097509</v>
      </c>
      <c r="U335" s="26">
        <f t="shared" si="106"/>
        <v>0</v>
      </c>
      <c r="V335" s="26">
        <f t="shared" ref="V335:V398" si="116">U335+V334</f>
        <v>693345.41365624766</v>
      </c>
      <c r="W335" s="28">
        <f t="shared" si="107"/>
        <v>0.19259610231460517</v>
      </c>
      <c r="X335" s="28">
        <f>O335*E335</f>
        <v>413.41165469733221</v>
      </c>
      <c r="Y335" s="28"/>
      <c r="Z335" s="28">
        <f t="shared" si="108"/>
        <v>0</v>
      </c>
      <c r="AA335" s="28">
        <f t="shared" si="109"/>
        <v>0</v>
      </c>
      <c r="AB335" s="28">
        <f t="shared" si="109"/>
        <v>0</v>
      </c>
      <c r="AC335" s="28">
        <f t="shared" si="110"/>
        <v>0</v>
      </c>
      <c r="AD335" s="28">
        <f t="shared" si="110"/>
        <v>0</v>
      </c>
      <c r="AE335" s="28">
        <f>AD335*0.97</f>
        <v>0</v>
      </c>
      <c r="AF335" s="28">
        <f t="shared" ref="AF335:AF398" si="117">AE335+AF334</f>
        <v>267674.61175875901</v>
      </c>
      <c r="AG335" s="26">
        <f t="shared" ref="AG335:AG398" si="118">V335-AF335</f>
        <v>425670.80189748865</v>
      </c>
      <c r="AH335" s="28">
        <f t="shared" si="111"/>
        <v>0.11824198400948059</v>
      </c>
      <c r="AI335" s="28">
        <f t="shared" si="99"/>
        <v>0.11943633665214062</v>
      </c>
    </row>
    <row r="336" spans="2:35" x14ac:dyDescent="0.25">
      <c r="B336" s="3" t="s">
        <v>47</v>
      </c>
      <c r="C336" s="3">
        <v>323</v>
      </c>
      <c r="D336" s="3">
        <v>323</v>
      </c>
      <c r="E336" s="3">
        <f t="shared" si="100"/>
        <v>6.9166666666666661</v>
      </c>
      <c r="F336" s="10">
        <v>24.9</v>
      </c>
      <c r="G336" s="26">
        <f t="shared" si="112"/>
        <v>-8.3333333333333037E-2</v>
      </c>
      <c r="H336" s="26">
        <f t="shared" si="113"/>
        <v>-0.29999999999999893</v>
      </c>
      <c r="I336" s="26">
        <f>0.5*$C$5*$C$6*$C$7*E336^2</f>
        <v>17.063239715277774</v>
      </c>
      <c r="J336" s="26">
        <f t="shared" si="101"/>
        <v>188.01826354687512</v>
      </c>
      <c r="K336" s="26">
        <f>0.5*$C$8*(E336)^2</f>
        <v>49837.609374999993</v>
      </c>
      <c r="L336" s="26">
        <f t="shared" si="102"/>
        <v>49224.046678635983</v>
      </c>
      <c r="M336" s="35" t="str">
        <f>IF((G336)&lt;0,"YES", "NO")</f>
        <v>YES</v>
      </c>
      <c r="N336" s="27">
        <f t="shared" si="103"/>
        <v>245.26962</v>
      </c>
      <c r="O336" s="26">
        <f t="shared" si="114"/>
        <v>88.707859715278403</v>
      </c>
      <c r="P336" s="26">
        <f>$C$8*G336</f>
        <v>-173.62499999999937</v>
      </c>
      <c r="Q336" s="26">
        <f>O336*E336</f>
        <v>613.56269636400884</v>
      </c>
      <c r="R336" s="26">
        <f t="shared" si="104"/>
        <v>613.56269636400884</v>
      </c>
      <c r="S336" s="26">
        <f t="shared" si="115"/>
        <v>1390143.0810202598</v>
      </c>
      <c r="T336" s="26">
        <f t="shared" si="105"/>
        <v>0.38615116475964573</v>
      </c>
      <c r="U336" s="26">
        <f t="shared" si="106"/>
        <v>0</v>
      </c>
      <c r="V336" s="26">
        <f t="shared" si="116"/>
        <v>693345.41365624766</v>
      </c>
      <c r="W336" s="28">
        <f t="shared" si="107"/>
        <v>0.19259610231460517</v>
      </c>
      <c r="X336" s="28">
        <f>O336*E336</f>
        <v>613.56269636400884</v>
      </c>
      <c r="Y336" s="28"/>
      <c r="Z336" s="28">
        <f t="shared" si="108"/>
        <v>0</v>
      </c>
      <c r="AA336" s="28">
        <f t="shared" si="109"/>
        <v>0</v>
      </c>
      <c r="AB336" s="28">
        <f t="shared" si="109"/>
        <v>0</v>
      </c>
      <c r="AC336" s="28">
        <f t="shared" si="110"/>
        <v>0</v>
      </c>
      <c r="AD336" s="28">
        <f t="shared" si="110"/>
        <v>0</v>
      </c>
      <c r="AE336" s="28">
        <f>AD336*0.97</f>
        <v>0</v>
      </c>
      <c r="AF336" s="28">
        <f t="shared" si="117"/>
        <v>267674.61175875901</v>
      </c>
      <c r="AG336" s="26">
        <f t="shared" si="118"/>
        <v>425670.80189748865</v>
      </c>
      <c r="AH336" s="28">
        <f t="shared" si="111"/>
        <v>0.11824198400948059</v>
      </c>
      <c r="AI336" s="28">
        <f t="shared" si="99"/>
        <v>0.11943634737600199</v>
      </c>
    </row>
    <row r="337" spans="2:35" x14ac:dyDescent="0.25">
      <c r="B337" s="3" t="s">
        <v>47</v>
      </c>
      <c r="C337" s="3">
        <v>324</v>
      </c>
      <c r="D337" s="3">
        <v>324</v>
      </c>
      <c r="E337" s="3">
        <f t="shared" si="100"/>
        <v>6.75</v>
      </c>
      <c r="F337" s="10">
        <v>24.3</v>
      </c>
      <c r="G337" s="26">
        <f t="shared" si="112"/>
        <v>-0.1388888888888889</v>
      </c>
      <c r="H337" s="26">
        <f t="shared" si="113"/>
        <v>-0.5</v>
      </c>
      <c r="I337" s="26">
        <f>0.5*$C$5*$C$6*$C$7*E337^2</f>
        <v>16.250822437499998</v>
      </c>
      <c r="J337" s="26">
        <f t="shared" si="101"/>
        <v>-188.01826354687512</v>
      </c>
      <c r="K337" s="26">
        <f>0.5*$C$8*(E337)^2</f>
        <v>47464.734375</v>
      </c>
      <c r="L337" s="26">
        <f t="shared" si="102"/>
        <v>47464.734375</v>
      </c>
      <c r="M337" s="35" t="str">
        <f>IF((G337)&lt;0,"YES", "NO")</f>
        <v>YES</v>
      </c>
      <c r="N337" s="27">
        <f t="shared" si="103"/>
        <v>245.26962</v>
      </c>
      <c r="O337" s="26">
        <f t="shared" si="114"/>
        <v>-27.85455756250002</v>
      </c>
      <c r="P337" s="26">
        <f>$C$8*G337</f>
        <v>-289.375</v>
      </c>
      <c r="Q337" s="26">
        <f>O337*E337</f>
        <v>-188.01826354687512</v>
      </c>
      <c r="R337" s="26">
        <f t="shared" si="104"/>
        <v>0</v>
      </c>
      <c r="S337" s="26">
        <f t="shared" si="115"/>
        <v>1390143.0810202598</v>
      </c>
      <c r="T337" s="26">
        <f t="shared" si="105"/>
        <v>0.38615116475964573</v>
      </c>
      <c r="U337" s="26">
        <f t="shared" si="106"/>
        <v>188.01826354687512</v>
      </c>
      <c r="V337" s="26">
        <f t="shared" si="116"/>
        <v>693533.43191979453</v>
      </c>
      <c r="W337" s="28">
        <f t="shared" si="107"/>
        <v>0.19264832965181666</v>
      </c>
      <c r="X337" s="28">
        <f>O337*E337</f>
        <v>-188.01826354687512</v>
      </c>
      <c r="Y337" s="28"/>
      <c r="Z337" s="28">
        <f t="shared" si="108"/>
        <v>169.21643719218761</v>
      </c>
      <c r="AA337" s="28">
        <f t="shared" si="109"/>
        <v>118.45150603453132</v>
      </c>
      <c r="AB337" s="28">
        <f t="shared" si="109"/>
        <v>82.916054224171916</v>
      </c>
      <c r="AC337" s="28">
        <f t="shared" si="110"/>
        <v>78.770251512963313</v>
      </c>
      <c r="AD337" s="28">
        <f t="shared" si="110"/>
        <v>74.831738937315137</v>
      </c>
      <c r="AE337" s="28">
        <f>AD337*0.97</f>
        <v>72.586786769195683</v>
      </c>
      <c r="AF337" s="28">
        <f t="shared" si="117"/>
        <v>267747.19854552823</v>
      </c>
      <c r="AG337" s="26">
        <f t="shared" si="118"/>
        <v>425786.2333742663</v>
      </c>
      <c r="AH337" s="28">
        <f t="shared" si="111"/>
        <v>0.11827404833423694</v>
      </c>
      <c r="AI337" s="28">
        <f t="shared" si="99"/>
        <v>0.11946841180799696</v>
      </c>
    </row>
    <row r="338" spans="2:35" x14ac:dyDescent="0.25">
      <c r="B338" s="3" t="s">
        <v>47</v>
      </c>
      <c r="C338" s="3">
        <v>325</v>
      </c>
      <c r="D338" s="3">
        <v>325</v>
      </c>
      <c r="E338" s="3">
        <f t="shared" si="100"/>
        <v>6.6388888888888884</v>
      </c>
      <c r="F338" s="10">
        <v>23.9</v>
      </c>
      <c r="G338" s="26">
        <f t="shared" si="112"/>
        <v>-5.5555555555555851E-2</v>
      </c>
      <c r="H338" s="26">
        <f t="shared" si="113"/>
        <v>-0.20000000000000107</v>
      </c>
      <c r="I338" s="26">
        <f>0.5*$C$5*$C$6*$C$7*E338^2</f>
        <v>15.720219283179009</v>
      </c>
      <c r="J338" s="26">
        <f t="shared" si="101"/>
        <v>0</v>
      </c>
      <c r="K338" s="26">
        <f>0.5*$C$8*(E338)^2</f>
        <v>45914.970486111109</v>
      </c>
      <c r="L338" s="26">
        <f t="shared" si="102"/>
        <v>44950.739330870012</v>
      </c>
      <c r="M338" s="35" t="str">
        <f>IF((G338)&lt;0,"YES", "NO")</f>
        <v>YES</v>
      </c>
      <c r="N338" s="27">
        <f t="shared" si="103"/>
        <v>245.26962</v>
      </c>
      <c r="O338" s="26">
        <f t="shared" si="114"/>
        <v>145.23983928317841</v>
      </c>
      <c r="P338" s="26">
        <f>$C$8*G338</f>
        <v>-115.75000000000061</v>
      </c>
      <c r="Q338" s="26">
        <f>O338*E338</f>
        <v>964.23115524110108</v>
      </c>
      <c r="R338" s="26">
        <f t="shared" si="104"/>
        <v>964.23115524110108</v>
      </c>
      <c r="S338" s="26">
        <f t="shared" si="115"/>
        <v>1391107.3121755009</v>
      </c>
      <c r="T338" s="26">
        <f t="shared" si="105"/>
        <v>0.38641900696148629</v>
      </c>
      <c r="U338" s="26">
        <f t="shared" si="106"/>
        <v>0</v>
      </c>
      <c r="V338" s="26">
        <f t="shared" si="116"/>
        <v>693533.43191979453</v>
      </c>
      <c r="W338" s="28">
        <f t="shared" si="107"/>
        <v>0.19264832965181666</v>
      </c>
      <c r="X338" s="28">
        <f>O338*E338</f>
        <v>964.23115524110108</v>
      </c>
      <c r="Y338" s="28"/>
      <c r="Z338" s="28">
        <f t="shared" si="108"/>
        <v>0</v>
      </c>
      <c r="AA338" s="28">
        <f t="shared" si="109"/>
        <v>0</v>
      </c>
      <c r="AB338" s="28">
        <f t="shared" si="109"/>
        <v>0</v>
      </c>
      <c r="AC338" s="28">
        <f t="shared" si="110"/>
        <v>0</v>
      </c>
      <c r="AD338" s="28">
        <f t="shared" si="110"/>
        <v>0</v>
      </c>
      <c r="AE338" s="28">
        <f>AD338*0.97</f>
        <v>0</v>
      </c>
      <c r="AF338" s="28">
        <f t="shared" si="117"/>
        <v>267747.19854552823</v>
      </c>
      <c r="AG338" s="26">
        <f t="shared" si="118"/>
        <v>425786.2333742663</v>
      </c>
      <c r="AH338" s="28">
        <f t="shared" si="111"/>
        <v>0.11827404833423694</v>
      </c>
      <c r="AI338" s="28">
        <f t="shared" si="99"/>
        <v>0.1194687324523169</v>
      </c>
    </row>
    <row r="339" spans="2:35" x14ac:dyDescent="0.25">
      <c r="B339" s="3" t="s">
        <v>47</v>
      </c>
      <c r="C339" s="3">
        <v>326</v>
      </c>
      <c r="D339" s="3">
        <v>326</v>
      </c>
      <c r="E339" s="3">
        <f t="shared" si="100"/>
        <v>6.6388888888888884</v>
      </c>
      <c r="F339" s="10">
        <v>23.9</v>
      </c>
      <c r="G339" s="26">
        <f t="shared" si="112"/>
        <v>-4.1666666666666269E-2</v>
      </c>
      <c r="H339" s="26">
        <f t="shared" si="113"/>
        <v>-0.14999999999999858</v>
      </c>
      <c r="I339" s="26">
        <f>0.5*$C$5*$C$6*$C$7*E339^2</f>
        <v>15.720219283179009</v>
      </c>
      <c r="J339" s="26">
        <f t="shared" si="101"/>
        <v>0</v>
      </c>
      <c r="K339" s="26">
        <f>0.5*$C$8*(E339)^2</f>
        <v>45914.970486111109</v>
      </c>
      <c r="L339" s="26">
        <f t="shared" si="102"/>
        <v>44758.626483647779</v>
      </c>
      <c r="M339" s="35" t="str">
        <f>IF((G339)&lt;0,"YES", "NO")</f>
        <v>YES</v>
      </c>
      <c r="N339" s="27">
        <f t="shared" si="103"/>
        <v>245.26962</v>
      </c>
      <c r="O339" s="26">
        <f t="shared" si="114"/>
        <v>174.17733928317986</v>
      </c>
      <c r="P339" s="26">
        <f>$C$8*G339</f>
        <v>-86.812499999999176</v>
      </c>
      <c r="Q339" s="26">
        <f>O339*E339</f>
        <v>1156.3440024633328</v>
      </c>
      <c r="R339" s="26">
        <f t="shared" si="104"/>
        <v>1156.3440024633328</v>
      </c>
      <c r="S339" s="26">
        <f t="shared" si="115"/>
        <v>1392263.6561779643</v>
      </c>
      <c r="T339" s="26">
        <f t="shared" si="105"/>
        <v>0.38674021388580254</v>
      </c>
      <c r="U339" s="26">
        <f t="shared" si="106"/>
        <v>0</v>
      </c>
      <c r="V339" s="26">
        <f t="shared" si="116"/>
        <v>693533.43191979453</v>
      </c>
      <c r="W339" s="28">
        <f t="shared" si="107"/>
        <v>0.19264832965181666</v>
      </c>
      <c r="X339" s="28">
        <f>O339*E339</f>
        <v>1156.3440024633328</v>
      </c>
      <c r="Y339" s="28"/>
      <c r="Z339" s="28">
        <f t="shared" si="108"/>
        <v>0</v>
      </c>
      <c r="AA339" s="28">
        <f t="shared" si="109"/>
        <v>0</v>
      </c>
      <c r="AB339" s="28">
        <f t="shared" si="109"/>
        <v>0</v>
      </c>
      <c r="AC339" s="28">
        <f t="shared" si="110"/>
        <v>0</v>
      </c>
      <c r="AD339" s="28">
        <f t="shared" si="110"/>
        <v>0</v>
      </c>
      <c r="AE339" s="28">
        <f>AD339*0.97</f>
        <v>0</v>
      </c>
      <c r="AF339" s="28">
        <f t="shared" si="117"/>
        <v>267747.19854552823</v>
      </c>
      <c r="AG339" s="26">
        <f t="shared" si="118"/>
        <v>425786.2333742663</v>
      </c>
      <c r="AH339" s="28">
        <f t="shared" si="111"/>
        <v>0.11827404833423694</v>
      </c>
      <c r="AI339" s="28">
        <f t="shared" si="99"/>
        <v>0.11946873565876011</v>
      </c>
    </row>
    <row r="340" spans="2:35" x14ac:dyDescent="0.25">
      <c r="B340" s="3" t="s">
        <v>47</v>
      </c>
      <c r="C340" s="3">
        <v>327</v>
      </c>
      <c r="D340" s="3">
        <v>327</v>
      </c>
      <c r="E340" s="3">
        <f t="shared" si="100"/>
        <v>6.5555555555555554</v>
      </c>
      <c r="F340" s="10">
        <v>23.6</v>
      </c>
      <c r="G340" s="26">
        <f t="shared" si="112"/>
        <v>-8.3333333333333037E-2</v>
      </c>
      <c r="H340" s="26">
        <f t="shared" si="113"/>
        <v>-0.29999999999999893</v>
      </c>
      <c r="I340" s="26">
        <f>0.5*$C$5*$C$6*$C$7*E340^2</f>
        <v>15.328046308641971</v>
      </c>
      <c r="J340" s="26">
        <f t="shared" si="101"/>
        <v>4121.8480090602088</v>
      </c>
      <c r="K340" s="26">
        <f>0.5*$C$8*(E340)^2</f>
        <v>44769.527777777774</v>
      </c>
      <c r="L340" s="26">
        <f t="shared" si="102"/>
        <v>44199.373631976676</v>
      </c>
      <c r="M340" s="35" t="str">
        <f>IF((G340)&lt;0,"YES", "NO")</f>
        <v>YES</v>
      </c>
      <c r="N340" s="27">
        <f t="shared" si="103"/>
        <v>245.26962</v>
      </c>
      <c r="O340" s="26">
        <f t="shared" si="114"/>
        <v>86.972666308642602</v>
      </c>
      <c r="P340" s="26">
        <f>$C$8*G340</f>
        <v>-173.62499999999937</v>
      </c>
      <c r="Q340" s="26">
        <f>O340*E340</f>
        <v>570.15414580110144</v>
      </c>
      <c r="R340" s="26">
        <f t="shared" si="104"/>
        <v>570.15414580110144</v>
      </c>
      <c r="S340" s="26">
        <f t="shared" si="115"/>
        <v>1392833.8103237655</v>
      </c>
      <c r="T340" s="26">
        <f t="shared" si="105"/>
        <v>0.38689859016411493</v>
      </c>
      <c r="U340" s="26">
        <f t="shared" si="106"/>
        <v>0</v>
      </c>
      <c r="V340" s="26">
        <f t="shared" si="116"/>
        <v>693533.43191979453</v>
      </c>
      <c r="W340" s="28">
        <f t="shared" si="107"/>
        <v>0.19264832965181666</v>
      </c>
      <c r="X340" s="28">
        <f>O340*E340</f>
        <v>570.15414580110144</v>
      </c>
      <c r="Y340" s="28"/>
      <c r="Z340" s="28">
        <f t="shared" si="108"/>
        <v>0</v>
      </c>
      <c r="AA340" s="28">
        <f t="shared" si="109"/>
        <v>0</v>
      </c>
      <c r="AB340" s="28">
        <f t="shared" si="109"/>
        <v>0</v>
      </c>
      <c r="AC340" s="28">
        <f t="shared" si="110"/>
        <v>0</v>
      </c>
      <c r="AD340" s="28">
        <f t="shared" si="110"/>
        <v>0</v>
      </c>
      <c r="AE340" s="28">
        <f>AD340*0.97</f>
        <v>0</v>
      </c>
      <c r="AF340" s="28">
        <f t="shared" si="117"/>
        <v>267747.19854552823</v>
      </c>
      <c r="AG340" s="26">
        <f t="shared" si="118"/>
        <v>425786.2333742663</v>
      </c>
      <c r="AH340" s="28">
        <f t="shared" si="111"/>
        <v>0.11827404833423694</v>
      </c>
      <c r="AI340" s="28">
        <f t="shared" si="99"/>
        <v>0.11946873569082454</v>
      </c>
    </row>
    <row r="341" spans="2:35" x14ac:dyDescent="0.25">
      <c r="B341" s="3" t="s">
        <v>47</v>
      </c>
      <c r="C341" s="3">
        <v>328</v>
      </c>
      <c r="D341" s="3">
        <v>328</v>
      </c>
      <c r="E341" s="3">
        <f t="shared" si="100"/>
        <v>6.4722222222222223</v>
      </c>
      <c r="F341" s="10">
        <v>23.3</v>
      </c>
      <c r="G341" s="26">
        <f t="shared" si="112"/>
        <v>-0.43055555555555575</v>
      </c>
      <c r="H341" s="26">
        <f t="shared" si="113"/>
        <v>-1.5500000000000007</v>
      </c>
      <c r="I341" s="26">
        <f>0.5*$C$5*$C$6*$C$7*E341^2</f>
        <v>14.940827097993827</v>
      </c>
      <c r="J341" s="26">
        <f t="shared" si="101"/>
        <v>3973.0309370458663</v>
      </c>
      <c r="K341" s="26">
        <f>0.5*$C$8*(E341)^2</f>
        <v>43638.553819444453</v>
      </c>
      <c r="L341" s="26">
        <f t="shared" si="102"/>
        <v>43638.553819444453</v>
      </c>
      <c r="M341" s="35" t="str">
        <f>IF((G341)&lt;0,"YES", "NO")</f>
        <v>YES</v>
      </c>
      <c r="N341" s="27">
        <f t="shared" si="103"/>
        <v>245.26962</v>
      </c>
      <c r="O341" s="26">
        <f t="shared" si="114"/>
        <v>-636.85205290200656</v>
      </c>
      <c r="P341" s="26">
        <f>$C$8*G341</f>
        <v>-897.06250000000045</v>
      </c>
      <c r="Q341" s="26">
        <f>O341*E341</f>
        <v>-4121.8480090602088</v>
      </c>
      <c r="R341" s="26">
        <f t="shared" si="104"/>
        <v>0</v>
      </c>
      <c r="S341" s="26">
        <f t="shared" si="115"/>
        <v>1392833.8103237655</v>
      </c>
      <c r="T341" s="26">
        <f t="shared" si="105"/>
        <v>0.38689859016411493</v>
      </c>
      <c r="U341" s="26">
        <f t="shared" si="106"/>
        <v>4121.8480090602088</v>
      </c>
      <c r="V341" s="26">
        <f t="shared" si="116"/>
        <v>697655.27992885478</v>
      </c>
      <c r="W341" s="28">
        <f t="shared" si="107"/>
        <v>0.19379328834807741</v>
      </c>
      <c r="X341" s="28">
        <f>O341*E341</f>
        <v>-4121.8480090602088</v>
      </c>
      <c r="Y341" s="28"/>
      <c r="Z341" s="28">
        <f t="shared" si="108"/>
        <v>3709.6632081541879</v>
      </c>
      <c r="AA341" s="28">
        <f t="shared" si="109"/>
        <v>2596.7642457079314</v>
      </c>
      <c r="AB341" s="28">
        <f t="shared" si="109"/>
        <v>1817.7349719955519</v>
      </c>
      <c r="AC341" s="28">
        <f t="shared" si="110"/>
        <v>1726.8482233957741</v>
      </c>
      <c r="AD341" s="28">
        <f t="shared" si="110"/>
        <v>1640.5058122259852</v>
      </c>
      <c r="AE341" s="28">
        <f>AD341*0.97</f>
        <v>1591.2906378592056</v>
      </c>
      <c r="AF341" s="28">
        <f t="shared" si="117"/>
        <v>269338.48918338743</v>
      </c>
      <c r="AG341" s="26">
        <f t="shared" si="118"/>
        <v>428316.79074546736</v>
      </c>
      <c r="AH341" s="28">
        <f t="shared" si="111"/>
        <v>0.11897698149969442</v>
      </c>
      <c r="AI341" s="28">
        <f t="shared" si="99"/>
        <v>0.12017166885660266</v>
      </c>
    </row>
    <row r="342" spans="2:35" x14ac:dyDescent="0.25">
      <c r="B342" s="3" t="s">
        <v>47</v>
      </c>
      <c r="C342" s="3">
        <v>329</v>
      </c>
      <c r="D342" s="3">
        <v>329</v>
      </c>
      <c r="E342" s="3">
        <f t="shared" si="100"/>
        <v>5.6944444444444446</v>
      </c>
      <c r="F342" s="10">
        <v>20.5</v>
      </c>
      <c r="G342" s="26">
        <f t="shared" si="112"/>
        <v>-0.80555555555555558</v>
      </c>
      <c r="H342" s="26">
        <f t="shared" si="113"/>
        <v>-2.9000000000000004</v>
      </c>
      <c r="I342" s="26">
        <f>0.5*$C$5*$C$6*$C$7*E342^2</f>
        <v>11.565662635030865</v>
      </c>
      <c r="J342" s="26">
        <f t="shared" si="101"/>
        <v>-4264.070121016588</v>
      </c>
      <c r="K342" s="26">
        <f>0.5*$C$8*(E342)^2</f>
        <v>33780.512152777781</v>
      </c>
      <c r="L342" s="26">
        <f t="shared" si="102"/>
        <v>33780.512152777781</v>
      </c>
      <c r="M342" s="35" t="str">
        <f>IF((G342)&lt;0,"YES", "NO")</f>
        <v>YES</v>
      </c>
      <c r="N342" s="27">
        <f t="shared" si="103"/>
        <v>245.26962</v>
      </c>
      <c r="O342" s="26">
        <f t="shared" si="114"/>
        <v>-1421.5397173649692</v>
      </c>
      <c r="P342" s="26">
        <f>$C$8*G342</f>
        <v>-1678.375</v>
      </c>
      <c r="Q342" s="26">
        <f>O342*E342</f>
        <v>-8094.8789461060751</v>
      </c>
      <c r="R342" s="26">
        <f t="shared" si="104"/>
        <v>0</v>
      </c>
      <c r="S342" s="26">
        <f t="shared" si="115"/>
        <v>1392833.8103237655</v>
      </c>
      <c r="T342" s="26">
        <f t="shared" si="105"/>
        <v>0.38689859016411493</v>
      </c>
      <c r="U342" s="26">
        <f t="shared" si="106"/>
        <v>8094.8789461060751</v>
      </c>
      <c r="V342" s="26">
        <f t="shared" si="116"/>
        <v>705750.15887496085</v>
      </c>
      <c r="W342" s="28">
        <f t="shared" si="107"/>
        <v>0.19604186763196887</v>
      </c>
      <c r="X342" s="28">
        <f>O342*E342</f>
        <v>-8094.8789461060751</v>
      </c>
      <c r="Y342" s="28"/>
      <c r="Z342" s="28">
        <f t="shared" si="108"/>
        <v>7285.3910514954678</v>
      </c>
      <c r="AA342" s="28">
        <f t="shared" si="109"/>
        <v>5099.7737360468273</v>
      </c>
      <c r="AB342" s="28">
        <f t="shared" si="109"/>
        <v>3569.8416152327791</v>
      </c>
      <c r="AC342" s="28">
        <f t="shared" si="110"/>
        <v>3391.34953447114</v>
      </c>
      <c r="AD342" s="28">
        <f t="shared" si="110"/>
        <v>3221.7820577475827</v>
      </c>
      <c r="AE342" s="28">
        <f>AD342*0.97</f>
        <v>3125.1285960151549</v>
      </c>
      <c r="AF342" s="28">
        <f t="shared" si="117"/>
        <v>272463.61777940259</v>
      </c>
      <c r="AG342" s="26">
        <f t="shared" si="118"/>
        <v>433286.54109555826</v>
      </c>
      <c r="AH342" s="28">
        <f t="shared" si="111"/>
        <v>0.12035746881244198</v>
      </c>
      <c r="AI342" s="28">
        <f t="shared" si="99"/>
        <v>0.12155918550100801</v>
      </c>
    </row>
    <row r="343" spans="2:35" x14ac:dyDescent="0.25">
      <c r="B343" s="3" t="s">
        <v>47</v>
      </c>
      <c r="C343" s="3">
        <v>330</v>
      </c>
      <c r="D343" s="3">
        <v>330</v>
      </c>
      <c r="E343" s="3">
        <f t="shared" si="100"/>
        <v>4.8611111111111107</v>
      </c>
      <c r="F343" s="10">
        <v>17.5</v>
      </c>
      <c r="G343" s="26">
        <f t="shared" si="112"/>
        <v>-0.50000000000000022</v>
      </c>
      <c r="H343" s="26">
        <f t="shared" si="113"/>
        <v>-1.8000000000000007</v>
      </c>
      <c r="I343" s="26">
        <f>0.5*$C$5*$C$6*$C$7*E343^2</f>
        <v>8.4282788387345668</v>
      </c>
      <c r="J343" s="26">
        <f t="shared" si="101"/>
        <v>-3830.8088250894866</v>
      </c>
      <c r="K343" s="26">
        <f>0.5*$C$8*(E343)^2</f>
        <v>24616.970486111109</v>
      </c>
      <c r="L343" s="26">
        <f t="shared" si="102"/>
        <v>24616.970486111109</v>
      </c>
      <c r="M343" s="35" t="str">
        <f>IF((G343)&lt;0,"YES", "NO")</f>
        <v>YES</v>
      </c>
      <c r="N343" s="27">
        <f t="shared" si="103"/>
        <v>245.26962</v>
      </c>
      <c r="O343" s="26">
        <f t="shared" si="114"/>
        <v>-788.05210116126591</v>
      </c>
      <c r="P343" s="26">
        <f>$C$8*G343</f>
        <v>-1041.7500000000005</v>
      </c>
      <c r="Q343" s="26">
        <f>O343*E343</f>
        <v>-3830.8088250894866</v>
      </c>
      <c r="R343" s="26">
        <f t="shared" si="104"/>
        <v>0</v>
      </c>
      <c r="S343" s="26">
        <f t="shared" si="115"/>
        <v>1392833.8103237655</v>
      </c>
      <c r="T343" s="26">
        <f t="shared" si="105"/>
        <v>0.38689859016411493</v>
      </c>
      <c r="U343" s="26">
        <f t="shared" si="106"/>
        <v>3830.8088250894866</v>
      </c>
      <c r="V343" s="26">
        <f t="shared" si="116"/>
        <v>709580.96770005033</v>
      </c>
      <c r="W343" s="28">
        <f t="shared" si="107"/>
        <v>0.19710598204578458</v>
      </c>
      <c r="X343" s="28">
        <f>O343*E343</f>
        <v>-3830.8088250894866</v>
      </c>
      <c r="Y343" s="28"/>
      <c r="Z343" s="28">
        <f t="shared" si="108"/>
        <v>3447.7279425805382</v>
      </c>
      <c r="AA343" s="28">
        <f t="shared" si="109"/>
        <v>2413.4095598063764</v>
      </c>
      <c r="AB343" s="28">
        <f t="shared" si="109"/>
        <v>1689.3866918644633</v>
      </c>
      <c r="AC343" s="28">
        <f t="shared" si="110"/>
        <v>1604.91735727124</v>
      </c>
      <c r="AD343" s="28">
        <f t="shared" si="110"/>
        <v>1524.6714894076779</v>
      </c>
      <c r="AE343" s="28">
        <f>AD343*0.97</f>
        <v>1478.9313447254476</v>
      </c>
      <c r="AF343" s="28">
        <f t="shared" si="117"/>
        <v>273942.54912412801</v>
      </c>
      <c r="AG343" s="26">
        <f t="shared" si="118"/>
        <v>435638.41857592232</v>
      </c>
      <c r="AH343" s="28">
        <f t="shared" si="111"/>
        <v>0.12101076863518255</v>
      </c>
      <c r="AI343" s="28">
        <f t="shared" si="99"/>
        <v>0.12222636049019263</v>
      </c>
    </row>
    <row r="344" spans="2:35" x14ac:dyDescent="0.25">
      <c r="B344" s="3" t="s">
        <v>47</v>
      </c>
      <c r="C344" s="3">
        <v>331</v>
      </c>
      <c r="D344" s="3">
        <v>331</v>
      </c>
      <c r="E344" s="3">
        <f t="shared" si="100"/>
        <v>4.6944444444444438</v>
      </c>
      <c r="F344" s="10">
        <v>16.899999999999999</v>
      </c>
      <c r="G344" s="26">
        <f t="shared" si="112"/>
        <v>-0.1111111111111112</v>
      </c>
      <c r="H344" s="26">
        <f t="shared" si="113"/>
        <v>-0.40000000000000036</v>
      </c>
      <c r="I344" s="26">
        <f>0.5*$C$5*$C$6*$C$7*E344^2</f>
        <v>7.8602472461419728</v>
      </c>
      <c r="J344" s="26">
        <f t="shared" si="101"/>
        <v>168.99506212463325</v>
      </c>
      <c r="K344" s="26">
        <f>0.5*$C$8*(E344)^2</f>
        <v>22957.887152777774</v>
      </c>
      <c r="L344" s="26">
        <f t="shared" si="102"/>
        <v>22856.346942650052</v>
      </c>
      <c r="M344" s="35" t="str">
        <f>IF((G344)&lt;0,"YES", "NO")</f>
        <v>YES</v>
      </c>
      <c r="N344" s="27">
        <f t="shared" si="103"/>
        <v>245.26962</v>
      </c>
      <c r="O344" s="26">
        <f t="shared" si="114"/>
        <v>21.629867246141771</v>
      </c>
      <c r="P344" s="26">
        <f>$C$8*G344</f>
        <v>-231.5000000000002</v>
      </c>
      <c r="Q344" s="26">
        <f>O344*E344</f>
        <v>101.54021012772108</v>
      </c>
      <c r="R344" s="26">
        <f t="shared" si="104"/>
        <v>101.54021012772108</v>
      </c>
      <c r="S344" s="26">
        <f t="shared" si="115"/>
        <v>1392935.3505338933</v>
      </c>
      <c r="T344" s="26">
        <f t="shared" si="105"/>
        <v>0.3869267958006038</v>
      </c>
      <c r="U344" s="26">
        <f t="shared" si="106"/>
        <v>0</v>
      </c>
      <c r="V344" s="26">
        <f t="shared" si="116"/>
        <v>709580.96770005033</v>
      </c>
      <c r="W344" s="28">
        <f t="shared" si="107"/>
        <v>0.19710598204578458</v>
      </c>
      <c r="X344" s="28">
        <f>O344*E344</f>
        <v>101.54021012772108</v>
      </c>
      <c r="Y344" s="28"/>
      <c r="Z344" s="28">
        <f t="shared" si="108"/>
        <v>0</v>
      </c>
      <c r="AA344" s="28">
        <f t="shared" si="109"/>
        <v>0</v>
      </c>
      <c r="AB344" s="28">
        <f t="shared" si="109"/>
        <v>0</v>
      </c>
      <c r="AC344" s="28">
        <f t="shared" si="110"/>
        <v>0</v>
      </c>
      <c r="AD344" s="28">
        <f t="shared" si="110"/>
        <v>0</v>
      </c>
      <c r="AE344" s="28">
        <f>AD344*0.97</f>
        <v>0</v>
      </c>
      <c r="AF344" s="28">
        <f t="shared" si="117"/>
        <v>273942.54912412801</v>
      </c>
      <c r="AG344" s="26">
        <f t="shared" si="118"/>
        <v>435638.41857592232</v>
      </c>
      <c r="AH344" s="28">
        <f t="shared" si="111"/>
        <v>0.12101076863518255</v>
      </c>
      <c r="AI344" s="28">
        <f t="shared" ref="AI344:AI407" si="119">AH344+AI343/100</f>
        <v>0.12223303224008447</v>
      </c>
    </row>
    <row r="345" spans="2:35" x14ac:dyDescent="0.25">
      <c r="B345" s="3" t="s">
        <v>47</v>
      </c>
      <c r="C345" s="3">
        <v>332</v>
      </c>
      <c r="D345" s="3">
        <v>332</v>
      </c>
      <c r="E345" s="3">
        <f t="shared" si="100"/>
        <v>4.6388888888888884</v>
      </c>
      <c r="F345" s="10">
        <v>16.7</v>
      </c>
      <c r="G345" s="26">
        <f t="shared" si="112"/>
        <v>-0.13888888888888865</v>
      </c>
      <c r="H345" s="26">
        <f t="shared" si="113"/>
        <v>-0.49999999999999911</v>
      </c>
      <c r="I345" s="26">
        <f>0.5*$C$5*$C$6*$C$7*E345^2</f>
        <v>7.6753067276234539</v>
      </c>
      <c r="J345" s="26">
        <f t="shared" si="101"/>
        <v>122.88176177177837</v>
      </c>
      <c r="K345" s="26">
        <f>0.5*$C$8*(E345)^2</f>
        <v>22417.720486111106</v>
      </c>
      <c r="L345" s="26">
        <f t="shared" si="102"/>
        <v>22417.720486111106</v>
      </c>
      <c r="M345" s="35" t="str">
        <f>IF((G345)&lt;0,"YES", "NO")</f>
        <v>YES</v>
      </c>
      <c r="N345" s="27">
        <f t="shared" si="103"/>
        <v>245.26962</v>
      </c>
      <c r="O345" s="26">
        <f t="shared" si="114"/>
        <v>-36.430073272376035</v>
      </c>
      <c r="P345" s="26">
        <f>$C$8*G345</f>
        <v>-289.37499999999949</v>
      </c>
      <c r="Q345" s="26">
        <f>O345*E345</f>
        <v>-168.99506212463325</v>
      </c>
      <c r="R345" s="26">
        <f t="shared" si="104"/>
        <v>0</v>
      </c>
      <c r="S345" s="26">
        <f t="shared" si="115"/>
        <v>1392935.3505338933</v>
      </c>
      <c r="T345" s="26">
        <f t="shared" si="105"/>
        <v>0.3869267958006038</v>
      </c>
      <c r="U345" s="26">
        <f t="shared" si="106"/>
        <v>168.99506212463325</v>
      </c>
      <c r="V345" s="26">
        <f t="shared" si="116"/>
        <v>709749.96276217501</v>
      </c>
      <c r="W345" s="28">
        <f t="shared" si="107"/>
        <v>0.19715292515615143</v>
      </c>
      <c r="X345" s="28">
        <f>O345*E345</f>
        <v>-168.99506212463325</v>
      </c>
      <c r="Y345" s="28"/>
      <c r="Z345" s="28">
        <f t="shared" si="108"/>
        <v>152.09555591216994</v>
      </c>
      <c r="AA345" s="28">
        <f t="shared" si="109"/>
        <v>106.46688913851895</v>
      </c>
      <c r="AB345" s="28">
        <f t="shared" si="109"/>
        <v>74.526822396963254</v>
      </c>
      <c r="AC345" s="28">
        <f t="shared" si="110"/>
        <v>70.800481277115082</v>
      </c>
      <c r="AD345" s="28">
        <f t="shared" si="110"/>
        <v>67.260457213259329</v>
      </c>
      <c r="AE345" s="28">
        <f>AD345*0.97</f>
        <v>65.242643496861547</v>
      </c>
      <c r="AF345" s="28">
        <f t="shared" si="117"/>
        <v>274007.79176762485</v>
      </c>
      <c r="AG345" s="26">
        <f t="shared" si="118"/>
        <v>435742.17099455016</v>
      </c>
      <c r="AH345" s="28">
        <f t="shared" si="111"/>
        <v>0.12103958877452416</v>
      </c>
      <c r="AI345" s="28">
        <f t="shared" si="119"/>
        <v>0.12226191909692501</v>
      </c>
    </row>
    <row r="346" spans="2:35" x14ac:dyDescent="0.25">
      <c r="B346" s="3" t="s">
        <v>47</v>
      </c>
      <c r="C346" s="3">
        <v>333</v>
      </c>
      <c r="D346" s="3">
        <v>333</v>
      </c>
      <c r="E346" s="3">
        <f t="shared" ref="E346:E409" si="120">F346/3.6</f>
        <v>4.416666666666667</v>
      </c>
      <c r="F346" s="10">
        <v>15.9</v>
      </c>
      <c r="G346" s="26">
        <f t="shared" si="112"/>
        <v>-0.15277777777777773</v>
      </c>
      <c r="H346" s="26">
        <f t="shared" si="113"/>
        <v>-0.54999999999999982</v>
      </c>
      <c r="I346" s="26">
        <f>0.5*$C$5*$C$6*$C$7*E346^2</f>
        <v>6.9575613819444442</v>
      </c>
      <c r="J346" s="26">
        <f t="shared" si="101"/>
        <v>-255.17179526678152</v>
      </c>
      <c r="K346" s="26">
        <f>0.5*$C$8*(E346)^2</f>
        <v>20321.359375000004</v>
      </c>
      <c r="L346" s="26">
        <f t="shared" si="102"/>
        <v>20321.359375000004</v>
      </c>
      <c r="M346" s="35" t="str">
        <f>IF((G346)&lt;0,"YES", "NO")</f>
        <v>YES</v>
      </c>
      <c r="N346" s="27">
        <f t="shared" si="103"/>
        <v>245.26962</v>
      </c>
      <c r="O346" s="26">
        <f t="shared" si="114"/>
        <v>-66.085318618055453</v>
      </c>
      <c r="P346" s="26">
        <f>$C$8*G346</f>
        <v>-318.31249999999989</v>
      </c>
      <c r="Q346" s="26">
        <f>O346*E346</f>
        <v>-291.87682389641162</v>
      </c>
      <c r="R346" s="26">
        <f t="shared" si="104"/>
        <v>0</v>
      </c>
      <c r="S346" s="26">
        <f t="shared" si="115"/>
        <v>1392935.3505338933</v>
      </c>
      <c r="T346" s="26">
        <f t="shared" si="105"/>
        <v>0.3869267958006038</v>
      </c>
      <c r="U346" s="26">
        <f t="shared" si="106"/>
        <v>291.87682389641162</v>
      </c>
      <c r="V346" s="26">
        <f t="shared" si="116"/>
        <v>710041.83958607144</v>
      </c>
      <c r="W346" s="28">
        <f t="shared" si="107"/>
        <v>0.19723400211653974</v>
      </c>
      <c r="X346" s="28">
        <f>O346*E346</f>
        <v>-291.87682389641162</v>
      </c>
      <c r="Y346" s="28"/>
      <c r="Z346" s="28">
        <f t="shared" si="108"/>
        <v>262.68914150677045</v>
      </c>
      <c r="AA346" s="28">
        <f t="shared" si="109"/>
        <v>183.8823990547393</v>
      </c>
      <c r="AB346" s="28">
        <f t="shared" si="109"/>
        <v>128.71767933831751</v>
      </c>
      <c r="AC346" s="28">
        <f t="shared" si="110"/>
        <v>122.28179537140163</v>
      </c>
      <c r="AD346" s="28">
        <f t="shared" si="110"/>
        <v>116.16770560283155</v>
      </c>
      <c r="AE346" s="28">
        <f>AD346*0.97</f>
        <v>112.6826744347466</v>
      </c>
      <c r="AF346" s="28">
        <f t="shared" si="117"/>
        <v>274120.47444205958</v>
      </c>
      <c r="AG346" s="26">
        <f t="shared" si="118"/>
        <v>435921.36514401186</v>
      </c>
      <c r="AH346" s="28">
        <f t="shared" si="111"/>
        <v>0.12108936496697333</v>
      </c>
      <c r="AI346" s="28">
        <f t="shared" si="119"/>
        <v>0.12231198415794257</v>
      </c>
    </row>
    <row r="347" spans="2:35" x14ac:dyDescent="0.25">
      <c r="B347" s="3" t="s">
        <v>47</v>
      </c>
      <c r="C347" s="3">
        <v>334</v>
      </c>
      <c r="D347" s="3">
        <v>334</v>
      </c>
      <c r="E347" s="3">
        <f t="shared" si="120"/>
        <v>4.333333333333333</v>
      </c>
      <c r="F347" s="10">
        <v>15.6</v>
      </c>
      <c r="G347" s="26">
        <f t="shared" si="112"/>
        <v>-0.12500000000000006</v>
      </c>
      <c r="H347" s="26">
        <f t="shared" si="113"/>
        <v>-0.45000000000000018</v>
      </c>
      <c r="I347" s="26">
        <f>0.5*$C$5*$C$6*$C$7*E347^2</f>
        <v>6.6974887777777763</v>
      </c>
      <c r="J347" s="26">
        <f t="shared" si="101"/>
        <v>241.83945111573976</v>
      </c>
      <c r="K347" s="26">
        <f>0.5*$C$8*(E347)^2</f>
        <v>19561.749999999996</v>
      </c>
      <c r="L347" s="26">
        <f t="shared" si="102"/>
        <v>19561.749999999996</v>
      </c>
      <c r="M347" s="35" t="str">
        <f>IF((G347)&lt;0,"YES", "NO")</f>
        <v>YES</v>
      </c>
      <c r="N347" s="27">
        <f t="shared" si="103"/>
        <v>245.26962</v>
      </c>
      <c r="O347" s="26">
        <f t="shared" si="114"/>
        <v>-8.4703912222223323</v>
      </c>
      <c r="P347" s="26">
        <f>$C$8*G347</f>
        <v>-260.43750000000011</v>
      </c>
      <c r="Q347" s="26">
        <f>O347*E347</f>
        <v>-36.705028629630107</v>
      </c>
      <c r="R347" s="26">
        <f t="shared" si="104"/>
        <v>0</v>
      </c>
      <c r="S347" s="26">
        <f t="shared" si="115"/>
        <v>1392935.3505338933</v>
      </c>
      <c r="T347" s="26">
        <f t="shared" si="105"/>
        <v>0.3869267958006038</v>
      </c>
      <c r="U347" s="26">
        <f t="shared" si="106"/>
        <v>36.705028629630107</v>
      </c>
      <c r="V347" s="26">
        <f t="shared" si="116"/>
        <v>710078.54461470107</v>
      </c>
      <c r="W347" s="28">
        <f t="shared" si="107"/>
        <v>0.19724419796598242</v>
      </c>
      <c r="X347" s="28">
        <f>O347*E347</f>
        <v>-36.705028629630107</v>
      </c>
      <c r="Y347" s="28"/>
      <c r="Z347" s="28">
        <f t="shared" si="108"/>
        <v>33.034525766667095</v>
      </c>
      <c r="AA347" s="28">
        <f t="shared" si="109"/>
        <v>23.124168036666966</v>
      </c>
      <c r="AB347" s="28">
        <f t="shared" si="109"/>
        <v>16.186917625666876</v>
      </c>
      <c r="AC347" s="28">
        <f t="shared" si="110"/>
        <v>15.37757174438353</v>
      </c>
      <c r="AD347" s="28">
        <f t="shared" si="110"/>
        <v>14.608693157164353</v>
      </c>
      <c r="AE347" s="28">
        <f>AD347*0.97</f>
        <v>14.170432362449422</v>
      </c>
      <c r="AF347" s="28">
        <f t="shared" si="117"/>
        <v>274134.64487442205</v>
      </c>
      <c r="AG347" s="26">
        <f t="shared" si="118"/>
        <v>435943.89974027901</v>
      </c>
      <c r="AH347" s="28">
        <f t="shared" si="111"/>
        <v>0.12109562458205522</v>
      </c>
      <c r="AI347" s="28">
        <f t="shared" si="119"/>
        <v>0.12231874442363465</v>
      </c>
    </row>
    <row r="348" spans="2:35" x14ac:dyDescent="0.25">
      <c r="B348" s="3" t="s">
        <v>47</v>
      </c>
      <c r="C348" s="3">
        <v>335</v>
      </c>
      <c r="D348" s="3">
        <v>335</v>
      </c>
      <c r="E348" s="3">
        <f t="shared" si="120"/>
        <v>4.166666666666667</v>
      </c>
      <c r="F348" s="10">
        <v>15</v>
      </c>
      <c r="G348" s="26">
        <f t="shared" si="112"/>
        <v>-0.15277777777777773</v>
      </c>
      <c r="H348" s="26">
        <f t="shared" si="113"/>
        <v>-0.54999999999999982</v>
      </c>
      <c r="I348" s="26">
        <f>0.5*$C$5*$C$6*$C$7*E348^2</f>
        <v>6.1922048611111116</v>
      </c>
      <c r="J348" s="26">
        <f t="shared" si="101"/>
        <v>-278.54447974536987</v>
      </c>
      <c r="K348" s="26">
        <f>0.5*$C$8*(E348)^2</f>
        <v>18085.937500000004</v>
      </c>
      <c r="L348" s="26">
        <f t="shared" si="102"/>
        <v>18085.937500000004</v>
      </c>
      <c r="M348" s="35" t="str">
        <f>IF((G348)&lt;0,"YES", "NO")</f>
        <v>YES</v>
      </c>
      <c r="N348" s="27">
        <f t="shared" si="103"/>
        <v>245.26962</v>
      </c>
      <c r="O348" s="26">
        <f t="shared" si="114"/>
        <v>-66.850675138888761</v>
      </c>
      <c r="P348" s="26">
        <f>$C$8*G348</f>
        <v>-318.31249999999989</v>
      </c>
      <c r="Q348" s="26">
        <f>O348*E348</f>
        <v>-278.54447974536987</v>
      </c>
      <c r="R348" s="26">
        <f t="shared" si="104"/>
        <v>0</v>
      </c>
      <c r="S348" s="26">
        <f t="shared" si="115"/>
        <v>1392935.3505338933</v>
      </c>
      <c r="T348" s="26">
        <f t="shared" si="105"/>
        <v>0.3869267958006038</v>
      </c>
      <c r="U348" s="26">
        <f t="shared" si="106"/>
        <v>278.54447974536987</v>
      </c>
      <c r="V348" s="26">
        <f t="shared" si="116"/>
        <v>710357.08909444639</v>
      </c>
      <c r="W348" s="28">
        <f t="shared" si="107"/>
        <v>0.19732157149447713</v>
      </c>
      <c r="X348" s="28">
        <f>O348*E348</f>
        <v>-278.54447974536987</v>
      </c>
      <c r="Y348" s="28"/>
      <c r="Z348" s="28">
        <f t="shared" si="108"/>
        <v>250.69003177083289</v>
      </c>
      <c r="AA348" s="28">
        <f t="shared" si="109"/>
        <v>175.48302223958302</v>
      </c>
      <c r="AB348" s="28">
        <f t="shared" si="109"/>
        <v>122.8381155677081</v>
      </c>
      <c r="AC348" s="28">
        <f t="shared" si="110"/>
        <v>116.69620978932269</v>
      </c>
      <c r="AD348" s="28">
        <f t="shared" si="110"/>
        <v>110.86139929985656</v>
      </c>
      <c r="AE348" s="28">
        <f>AD348*0.97</f>
        <v>107.53555732086086</v>
      </c>
      <c r="AF348" s="28">
        <f t="shared" si="117"/>
        <v>274242.18043174292</v>
      </c>
      <c r="AG348" s="26">
        <f t="shared" si="118"/>
        <v>436114.90866270347</v>
      </c>
      <c r="AH348" s="28">
        <f t="shared" si="111"/>
        <v>0.12114312709850844</v>
      </c>
      <c r="AI348" s="28">
        <f t="shared" si="119"/>
        <v>0.12236631454274478</v>
      </c>
    </row>
    <row r="349" spans="2:35" x14ac:dyDescent="0.25">
      <c r="B349" s="3" t="s">
        <v>47</v>
      </c>
      <c r="C349" s="3">
        <v>336</v>
      </c>
      <c r="D349" s="3">
        <v>336</v>
      </c>
      <c r="E349" s="3">
        <f t="shared" si="120"/>
        <v>4.0277777777777777</v>
      </c>
      <c r="F349" s="10">
        <v>14.5</v>
      </c>
      <c r="G349" s="26">
        <f t="shared" si="112"/>
        <v>-9.7222222222222127E-2</v>
      </c>
      <c r="H349" s="26">
        <f t="shared" si="113"/>
        <v>-0.34999999999999964</v>
      </c>
      <c r="I349" s="26">
        <f>0.5*$C$5*$C$6*$C$7*E349^2</f>
        <v>5.7862714313271599</v>
      </c>
      <c r="J349" s="26">
        <f t="shared" si="101"/>
        <v>0</v>
      </c>
      <c r="K349" s="26">
        <f>0.5*$C$8*(E349)^2</f>
        <v>16900.303819444445</v>
      </c>
      <c r="L349" s="26">
        <f t="shared" si="102"/>
        <v>16704.983215068267</v>
      </c>
      <c r="M349" s="35" t="str">
        <f>IF((G349)&lt;0,"YES", "NO")</f>
        <v>YES</v>
      </c>
      <c r="N349" s="27">
        <f t="shared" si="103"/>
        <v>245.26962</v>
      </c>
      <c r="O349" s="26">
        <f t="shared" si="114"/>
        <v>48.493391431327353</v>
      </c>
      <c r="P349" s="26">
        <f>$C$8*G349</f>
        <v>-202.5624999999998</v>
      </c>
      <c r="Q349" s="26">
        <f>O349*E349</f>
        <v>195.3206043761796</v>
      </c>
      <c r="R349" s="26">
        <f t="shared" si="104"/>
        <v>195.3206043761796</v>
      </c>
      <c r="S349" s="26">
        <f t="shared" si="115"/>
        <v>1393130.6711382696</v>
      </c>
      <c r="T349" s="26">
        <f t="shared" si="105"/>
        <v>0.38698105156744622</v>
      </c>
      <c r="U349" s="26">
        <f t="shared" si="106"/>
        <v>0</v>
      </c>
      <c r="V349" s="26">
        <f t="shared" si="116"/>
        <v>710357.08909444639</v>
      </c>
      <c r="W349" s="28">
        <f t="shared" si="107"/>
        <v>0.19732157149447713</v>
      </c>
      <c r="X349" s="28">
        <f>O349*E349</f>
        <v>195.3206043761796</v>
      </c>
      <c r="Y349" s="28"/>
      <c r="Z349" s="28">
        <f t="shared" si="108"/>
        <v>0</v>
      </c>
      <c r="AA349" s="28">
        <f t="shared" si="109"/>
        <v>0</v>
      </c>
      <c r="AB349" s="28">
        <f t="shared" si="109"/>
        <v>0</v>
      </c>
      <c r="AC349" s="28">
        <f t="shared" si="110"/>
        <v>0</v>
      </c>
      <c r="AD349" s="28">
        <f t="shared" si="110"/>
        <v>0</v>
      </c>
      <c r="AE349" s="28">
        <f>AD349*0.97</f>
        <v>0</v>
      </c>
      <c r="AF349" s="28">
        <f t="shared" si="117"/>
        <v>274242.18043174292</v>
      </c>
      <c r="AG349" s="26">
        <f t="shared" si="118"/>
        <v>436114.90866270347</v>
      </c>
      <c r="AH349" s="28">
        <f t="shared" si="111"/>
        <v>0.12114312709850844</v>
      </c>
      <c r="AI349" s="28">
        <f t="shared" si="119"/>
        <v>0.12236679024393589</v>
      </c>
    </row>
    <row r="350" spans="2:35" x14ac:dyDescent="0.25">
      <c r="B350" s="3" t="s">
        <v>47</v>
      </c>
      <c r="C350" s="3">
        <v>337</v>
      </c>
      <c r="D350" s="3">
        <v>337</v>
      </c>
      <c r="E350" s="3">
        <f t="shared" si="120"/>
        <v>3.9722222222222223</v>
      </c>
      <c r="F350" s="10">
        <v>14.3</v>
      </c>
      <c r="G350" s="26">
        <f t="shared" si="112"/>
        <v>0</v>
      </c>
      <c r="H350" s="26">
        <f t="shared" si="113"/>
        <v>0</v>
      </c>
      <c r="I350" s="26">
        <f>0.5*$C$5*$C$6*$C$7*E350^2</f>
        <v>5.6277509868827158</v>
      </c>
      <c r="J350" s="26">
        <f t="shared" si="101"/>
        <v>0</v>
      </c>
      <c r="K350" s="26">
        <f>0.5*$C$8*(E350)^2</f>
        <v>16437.303819444445</v>
      </c>
      <c r="L350" s="26">
        <f t="shared" si="102"/>
        <v>15440.683706913216</v>
      </c>
      <c r="M350" s="35" t="str">
        <f>IF((G350)&lt;0,"YES", "NO")</f>
        <v>NO</v>
      </c>
      <c r="N350" s="27">
        <f t="shared" si="103"/>
        <v>245.26962</v>
      </c>
      <c r="O350" s="26">
        <f t="shared" si="114"/>
        <v>250.89737098688272</v>
      </c>
      <c r="P350" s="26">
        <f>$C$8*G350</f>
        <v>0</v>
      </c>
      <c r="Q350" s="26">
        <f>O350*E350</f>
        <v>996.62011253122864</v>
      </c>
      <c r="R350" s="26">
        <f t="shared" si="104"/>
        <v>996.62011253122864</v>
      </c>
      <c r="S350" s="26">
        <f t="shared" si="115"/>
        <v>1394127.2912508007</v>
      </c>
      <c r="T350" s="26">
        <f t="shared" si="105"/>
        <v>0.38725789070906491</v>
      </c>
      <c r="U350" s="26">
        <f t="shared" si="106"/>
        <v>0</v>
      </c>
      <c r="V350" s="26">
        <f t="shared" si="116"/>
        <v>710357.08909444639</v>
      </c>
      <c r="W350" s="28">
        <f t="shared" si="107"/>
        <v>0.19732157149447713</v>
      </c>
      <c r="X350" s="28">
        <f>O350*E350</f>
        <v>996.62011253122864</v>
      </c>
      <c r="Y350" s="28"/>
      <c r="Z350" s="28">
        <f t="shared" si="108"/>
        <v>0</v>
      </c>
      <c r="AA350" s="28">
        <f t="shared" si="109"/>
        <v>0</v>
      </c>
      <c r="AB350" s="28">
        <f t="shared" si="109"/>
        <v>0</v>
      </c>
      <c r="AC350" s="28">
        <f t="shared" si="110"/>
        <v>0</v>
      </c>
      <c r="AD350" s="28">
        <f t="shared" si="110"/>
        <v>0</v>
      </c>
      <c r="AE350" s="28">
        <f>AD350*0.97</f>
        <v>0</v>
      </c>
      <c r="AF350" s="28">
        <f t="shared" si="117"/>
        <v>274242.18043174292</v>
      </c>
      <c r="AG350" s="26">
        <f t="shared" si="118"/>
        <v>436114.90866270347</v>
      </c>
      <c r="AH350" s="28">
        <f t="shared" si="111"/>
        <v>0.12114312709850844</v>
      </c>
      <c r="AI350" s="28">
        <f t="shared" si="119"/>
        <v>0.1223667950009478</v>
      </c>
    </row>
    <row r="351" spans="2:35" x14ac:dyDescent="0.25">
      <c r="B351" s="3" t="s">
        <v>47</v>
      </c>
      <c r="C351" s="3">
        <v>338</v>
      </c>
      <c r="D351" s="3">
        <v>338</v>
      </c>
      <c r="E351" s="3">
        <f t="shared" si="120"/>
        <v>4.0277777777777777</v>
      </c>
      <c r="F351" s="10">
        <v>14.5</v>
      </c>
      <c r="G351" s="26">
        <f t="shared" si="112"/>
        <v>0.15277777777777773</v>
      </c>
      <c r="H351" s="26">
        <f t="shared" si="113"/>
        <v>0.54999999999999982</v>
      </c>
      <c r="I351" s="26">
        <f>0.5*$C$5*$C$6*$C$7*E351^2</f>
        <v>5.7862714313271599</v>
      </c>
      <c r="J351" s="26">
        <f t="shared" si="101"/>
        <v>0</v>
      </c>
      <c r="K351" s="26">
        <f>0.5*$C$8*(E351)^2</f>
        <v>16900.303819444445</v>
      </c>
      <c r="L351" s="26">
        <f t="shared" si="102"/>
        <v>14607.014465068267</v>
      </c>
      <c r="M351" s="35" t="str">
        <f>IF((G351)&lt;0,"YES", "NO")</f>
        <v>NO</v>
      </c>
      <c r="N351" s="27">
        <f t="shared" si="103"/>
        <v>245.26962</v>
      </c>
      <c r="O351" s="26">
        <f t="shared" si="114"/>
        <v>569.36839143132704</v>
      </c>
      <c r="P351" s="26">
        <f>$C$8*G351</f>
        <v>318.31249999999989</v>
      </c>
      <c r="Q351" s="26">
        <f>O351*E351</f>
        <v>2293.2893543761784</v>
      </c>
      <c r="R351" s="26">
        <f t="shared" si="104"/>
        <v>2293.2893543761784</v>
      </c>
      <c r="S351" s="26">
        <f t="shared" si="115"/>
        <v>1396420.580605177</v>
      </c>
      <c r="T351" s="26">
        <f t="shared" si="105"/>
        <v>0.38789491603934484</v>
      </c>
      <c r="U351" s="26">
        <f t="shared" si="106"/>
        <v>0</v>
      </c>
      <c r="V351" s="26">
        <f t="shared" si="116"/>
        <v>710357.08909444639</v>
      </c>
      <c r="W351" s="28">
        <f t="shared" si="107"/>
        <v>0.19732157149447713</v>
      </c>
      <c r="X351" s="28">
        <f>O351*E351</f>
        <v>2293.2893543761784</v>
      </c>
      <c r="Y351" s="28"/>
      <c r="Z351" s="28">
        <f t="shared" si="108"/>
        <v>0</v>
      </c>
      <c r="AA351" s="28">
        <f t="shared" si="109"/>
        <v>0</v>
      </c>
      <c r="AB351" s="28">
        <f t="shared" si="109"/>
        <v>0</v>
      </c>
      <c r="AC351" s="28">
        <f t="shared" si="110"/>
        <v>0</v>
      </c>
      <c r="AD351" s="28">
        <f t="shared" si="110"/>
        <v>0</v>
      </c>
      <c r="AE351" s="28">
        <f>AD351*0.97</f>
        <v>0</v>
      </c>
      <c r="AF351" s="28">
        <f t="shared" si="117"/>
        <v>274242.18043174292</v>
      </c>
      <c r="AG351" s="26">
        <f t="shared" si="118"/>
        <v>436114.90866270347</v>
      </c>
      <c r="AH351" s="28">
        <f t="shared" si="111"/>
        <v>0.12114312709850844</v>
      </c>
      <c r="AI351" s="28">
        <f t="shared" si="119"/>
        <v>0.12236679504851791</v>
      </c>
    </row>
    <row r="352" spans="2:35" x14ac:dyDescent="0.25">
      <c r="B352" s="3" t="s">
        <v>47</v>
      </c>
      <c r="C352" s="3">
        <v>339</v>
      </c>
      <c r="D352" s="3">
        <v>339</v>
      </c>
      <c r="E352" s="3">
        <f t="shared" si="120"/>
        <v>4.2777777777777777</v>
      </c>
      <c r="F352" s="10">
        <v>15.4</v>
      </c>
      <c r="G352" s="26">
        <f t="shared" si="112"/>
        <v>0.45833333333333343</v>
      </c>
      <c r="H352" s="26">
        <f t="shared" si="113"/>
        <v>1.6500000000000004</v>
      </c>
      <c r="I352" s="26">
        <f>0.5*$C$5*$C$6*$C$7*E352^2</f>
        <v>6.5268591327160488</v>
      </c>
      <c r="J352" s="26">
        <f t="shared" si="101"/>
        <v>0</v>
      </c>
      <c r="K352" s="26">
        <f>0.5*$C$8*(E352)^2</f>
        <v>19063.381944444445</v>
      </c>
      <c r="L352" s="26">
        <f t="shared" si="102"/>
        <v>13901.242144821159</v>
      </c>
      <c r="M352" s="35" t="str">
        <f>IF((G352)&lt;0,"YES", "NO")</f>
        <v>NO</v>
      </c>
      <c r="N352" s="27">
        <f t="shared" si="103"/>
        <v>245.26962</v>
      </c>
      <c r="O352" s="26">
        <f t="shared" si="114"/>
        <v>1206.7339791327163</v>
      </c>
      <c r="P352" s="26">
        <f>$C$8*G352</f>
        <v>954.93750000000023</v>
      </c>
      <c r="Q352" s="26">
        <f>O352*E352</f>
        <v>5162.1397996232863</v>
      </c>
      <c r="R352" s="26">
        <f t="shared" si="104"/>
        <v>5162.1397996232863</v>
      </c>
      <c r="S352" s="26">
        <f t="shared" si="115"/>
        <v>1401582.7204048003</v>
      </c>
      <c r="T352" s="26">
        <f t="shared" si="105"/>
        <v>0.38932884490860459</v>
      </c>
      <c r="U352" s="26">
        <f t="shared" si="106"/>
        <v>0</v>
      </c>
      <c r="V352" s="26">
        <f t="shared" si="116"/>
        <v>710357.08909444639</v>
      </c>
      <c r="W352" s="28">
        <f t="shared" si="107"/>
        <v>0.19732157149447713</v>
      </c>
      <c r="X352" s="28">
        <f>O352*E352</f>
        <v>5162.1397996232863</v>
      </c>
      <c r="Y352" s="28"/>
      <c r="Z352" s="28">
        <f t="shared" si="108"/>
        <v>0</v>
      </c>
      <c r="AA352" s="28">
        <f t="shared" si="109"/>
        <v>0</v>
      </c>
      <c r="AB352" s="28">
        <f t="shared" si="109"/>
        <v>0</v>
      </c>
      <c r="AC352" s="28">
        <f t="shared" si="110"/>
        <v>0</v>
      </c>
      <c r="AD352" s="28">
        <f t="shared" si="110"/>
        <v>0</v>
      </c>
      <c r="AE352" s="28">
        <f>AD352*0.97</f>
        <v>0</v>
      </c>
      <c r="AF352" s="28">
        <f t="shared" si="117"/>
        <v>274242.18043174292</v>
      </c>
      <c r="AG352" s="26">
        <f t="shared" si="118"/>
        <v>436114.90866270347</v>
      </c>
      <c r="AH352" s="28">
        <f t="shared" si="111"/>
        <v>0.12114312709850844</v>
      </c>
      <c r="AI352" s="28">
        <f t="shared" si="119"/>
        <v>0.12236679504899362</v>
      </c>
    </row>
    <row r="353" spans="2:35" x14ac:dyDescent="0.25">
      <c r="B353" s="3" t="s">
        <v>47</v>
      </c>
      <c r="C353" s="3">
        <v>340</v>
      </c>
      <c r="D353" s="3">
        <v>340</v>
      </c>
      <c r="E353" s="3">
        <f t="shared" si="120"/>
        <v>4.9444444444444446</v>
      </c>
      <c r="F353" s="10">
        <v>17.8</v>
      </c>
      <c r="G353" s="26">
        <f t="shared" si="112"/>
        <v>0.79166666666666674</v>
      </c>
      <c r="H353" s="26">
        <f t="shared" si="113"/>
        <v>2.8500000000000005</v>
      </c>
      <c r="I353" s="26">
        <f>0.5*$C$5*$C$6*$C$7*E353^2</f>
        <v>8.7197252808641963</v>
      </c>
      <c r="J353" s="26">
        <f t="shared" si="101"/>
        <v>0</v>
      </c>
      <c r="K353" s="26">
        <f>0.5*$C$8*(E353)^2</f>
        <v>25468.215277777777</v>
      </c>
      <c r="L353" s="26">
        <f t="shared" si="102"/>
        <v>16056.826987222392</v>
      </c>
      <c r="M353" s="35" t="str">
        <f>IF((G353)&lt;0,"YES", "NO")</f>
        <v>NO</v>
      </c>
      <c r="N353" s="27">
        <f t="shared" si="103"/>
        <v>245.26962</v>
      </c>
      <c r="O353" s="26">
        <f t="shared" si="114"/>
        <v>1903.4268452808644</v>
      </c>
      <c r="P353" s="26">
        <f>$C$8*G353</f>
        <v>1649.4375000000002</v>
      </c>
      <c r="Q353" s="26">
        <f>O353*E353</f>
        <v>9411.3882905553855</v>
      </c>
      <c r="R353" s="26">
        <f t="shared" si="104"/>
        <v>9411.3882905553855</v>
      </c>
      <c r="S353" s="26">
        <f t="shared" si="115"/>
        <v>1410994.1086953557</v>
      </c>
      <c r="T353" s="26">
        <f t="shared" si="105"/>
        <v>0.39194312152517852</v>
      </c>
      <c r="U353" s="26">
        <f t="shared" si="106"/>
        <v>0</v>
      </c>
      <c r="V353" s="26">
        <f t="shared" si="116"/>
        <v>710357.08909444639</v>
      </c>
      <c r="W353" s="28">
        <f t="shared" si="107"/>
        <v>0.19732157149447713</v>
      </c>
      <c r="X353" s="28">
        <f>O353*E353</f>
        <v>9411.3882905553855</v>
      </c>
      <c r="Y353" s="28"/>
      <c r="Z353" s="28">
        <f t="shared" si="108"/>
        <v>0</v>
      </c>
      <c r="AA353" s="28">
        <f t="shared" si="109"/>
        <v>0</v>
      </c>
      <c r="AB353" s="28">
        <f t="shared" si="109"/>
        <v>0</v>
      </c>
      <c r="AC353" s="28">
        <f t="shared" si="110"/>
        <v>0</v>
      </c>
      <c r="AD353" s="28">
        <f t="shared" si="110"/>
        <v>0</v>
      </c>
      <c r="AE353" s="28">
        <f>AD353*0.97</f>
        <v>0</v>
      </c>
      <c r="AF353" s="28">
        <f t="shared" si="117"/>
        <v>274242.18043174292</v>
      </c>
      <c r="AG353" s="26">
        <f t="shared" si="118"/>
        <v>436114.90866270347</v>
      </c>
      <c r="AH353" s="28">
        <f t="shared" si="111"/>
        <v>0.12114312709850844</v>
      </c>
      <c r="AI353" s="28">
        <f t="shared" si="119"/>
        <v>0.12236679504899838</v>
      </c>
    </row>
    <row r="354" spans="2:35" x14ac:dyDescent="0.25">
      <c r="B354" s="3" t="s">
        <v>47</v>
      </c>
      <c r="C354" s="3">
        <v>341</v>
      </c>
      <c r="D354" s="3">
        <v>341</v>
      </c>
      <c r="E354" s="3">
        <f t="shared" si="120"/>
        <v>5.8611111111111116</v>
      </c>
      <c r="F354" s="10">
        <v>21.1</v>
      </c>
      <c r="G354" s="26">
        <f t="shared" si="112"/>
        <v>0.87500000000000011</v>
      </c>
      <c r="H354" s="26">
        <f t="shared" si="113"/>
        <v>3.1500000000000004</v>
      </c>
      <c r="I354" s="26">
        <f>0.5*$C$5*$C$6*$C$7*E354^2</f>
        <v>12.252584560956789</v>
      </c>
      <c r="J354" s="26">
        <f t="shared" si="101"/>
        <v>0</v>
      </c>
      <c r="K354" s="26">
        <f>0.5*$C$8*(E354)^2</f>
        <v>35786.845486111117</v>
      </c>
      <c r="L354" s="26">
        <f t="shared" si="102"/>
        <v>23592.307356601061</v>
      </c>
      <c r="M354" s="35" t="str">
        <f>IF((G354)&lt;0,"YES", "NO")</f>
        <v>NO</v>
      </c>
      <c r="N354" s="27">
        <f t="shared" si="103"/>
        <v>245.26962</v>
      </c>
      <c r="O354" s="26">
        <f t="shared" si="114"/>
        <v>2080.5847045609571</v>
      </c>
      <c r="P354" s="26">
        <f>$C$8*G354</f>
        <v>1823.0625000000002</v>
      </c>
      <c r="Q354" s="26">
        <f>O354*E354</f>
        <v>12194.538129510056</v>
      </c>
      <c r="R354" s="26">
        <f t="shared" si="104"/>
        <v>12194.538129510056</v>
      </c>
      <c r="S354" s="26">
        <f t="shared" si="115"/>
        <v>1423188.6468248658</v>
      </c>
      <c r="T354" s="26">
        <f t="shared" si="105"/>
        <v>0.39533049593771757</v>
      </c>
      <c r="U354" s="26">
        <f t="shared" si="106"/>
        <v>0</v>
      </c>
      <c r="V354" s="26">
        <f t="shared" si="116"/>
        <v>710357.08909444639</v>
      </c>
      <c r="W354" s="28">
        <f t="shared" si="107"/>
        <v>0.19732157149447713</v>
      </c>
      <c r="X354" s="28">
        <f>O354*E354</f>
        <v>12194.538129510056</v>
      </c>
      <c r="Y354" s="28"/>
      <c r="Z354" s="28">
        <f t="shared" si="108"/>
        <v>0</v>
      </c>
      <c r="AA354" s="28">
        <f t="shared" si="109"/>
        <v>0</v>
      </c>
      <c r="AB354" s="28">
        <f t="shared" si="109"/>
        <v>0</v>
      </c>
      <c r="AC354" s="28">
        <f t="shared" si="110"/>
        <v>0</v>
      </c>
      <c r="AD354" s="28">
        <f t="shared" si="110"/>
        <v>0</v>
      </c>
      <c r="AE354" s="28">
        <f>AD354*0.97</f>
        <v>0</v>
      </c>
      <c r="AF354" s="28">
        <f t="shared" si="117"/>
        <v>274242.18043174292</v>
      </c>
      <c r="AG354" s="26">
        <f t="shared" si="118"/>
        <v>436114.90866270347</v>
      </c>
      <c r="AH354" s="28">
        <f t="shared" si="111"/>
        <v>0.12114312709850844</v>
      </c>
      <c r="AI354" s="28">
        <f t="shared" si="119"/>
        <v>0.12236679504899843</v>
      </c>
    </row>
    <row r="355" spans="2:35" x14ac:dyDescent="0.25">
      <c r="B355" s="3" t="s">
        <v>47</v>
      </c>
      <c r="C355" s="3">
        <v>342</v>
      </c>
      <c r="D355" s="3">
        <v>342</v>
      </c>
      <c r="E355" s="3">
        <f t="shared" si="120"/>
        <v>6.6944444444444446</v>
      </c>
      <c r="F355" s="10">
        <v>24.1</v>
      </c>
      <c r="G355" s="26">
        <f t="shared" si="112"/>
        <v>0.54166666666666641</v>
      </c>
      <c r="H355" s="26">
        <f t="shared" si="113"/>
        <v>1.9499999999999993</v>
      </c>
      <c r="I355" s="26">
        <f>0.5*$C$5*$C$6*$C$7*E355^2</f>
        <v>15.984420023919752</v>
      </c>
      <c r="J355" s="26">
        <f t="shared" si="101"/>
        <v>0</v>
      </c>
      <c r="K355" s="26">
        <f>0.5*$C$8*(E355)^2</f>
        <v>46686.637152777781</v>
      </c>
      <c r="L355" s="26">
        <f t="shared" si="102"/>
        <v>37382.587537617655</v>
      </c>
      <c r="M355" s="35" t="str">
        <f>IF((G355)&lt;0,"YES", "NO")</f>
        <v>NO</v>
      </c>
      <c r="N355" s="27">
        <f t="shared" si="103"/>
        <v>245.26962</v>
      </c>
      <c r="O355" s="26">
        <f t="shared" si="114"/>
        <v>1389.8165400239193</v>
      </c>
      <c r="P355" s="26">
        <f>$C$8*G355</f>
        <v>1128.5624999999995</v>
      </c>
      <c r="Q355" s="26">
        <f>O355*E355</f>
        <v>9304.0496151601274</v>
      </c>
      <c r="R355" s="26">
        <f t="shared" si="104"/>
        <v>9304.0496151601274</v>
      </c>
      <c r="S355" s="26">
        <f t="shared" si="115"/>
        <v>1432492.6964400259</v>
      </c>
      <c r="T355" s="26">
        <f t="shared" si="105"/>
        <v>0.39791495623171752</v>
      </c>
      <c r="U355" s="26">
        <f t="shared" si="106"/>
        <v>0</v>
      </c>
      <c r="V355" s="26">
        <f t="shared" si="116"/>
        <v>710357.08909444639</v>
      </c>
      <c r="W355" s="28">
        <f t="shared" si="107"/>
        <v>0.19732157149447713</v>
      </c>
      <c r="X355" s="28">
        <f>O355*E355</f>
        <v>9304.0496151601274</v>
      </c>
      <c r="Y355" s="28"/>
      <c r="Z355" s="28">
        <f t="shared" si="108"/>
        <v>0</v>
      </c>
      <c r="AA355" s="28">
        <f t="shared" si="109"/>
        <v>0</v>
      </c>
      <c r="AB355" s="28">
        <f t="shared" si="109"/>
        <v>0</v>
      </c>
      <c r="AC355" s="28">
        <f t="shared" si="110"/>
        <v>0</v>
      </c>
      <c r="AD355" s="28">
        <f t="shared" si="110"/>
        <v>0</v>
      </c>
      <c r="AE355" s="28">
        <f>AD355*0.97</f>
        <v>0</v>
      </c>
      <c r="AF355" s="28">
        <f t="shared" si="117"/>
        <v>274242.18043174292</v>
      </c>
      <c r="AG355" s="26">
        <f t="shared" si="118"/>
        <v>436114.90866270347</v>
      </c>
      <c r="AH355" s="28">
        <f t="shared" si="111"/>
        <v>0.12114312709850844</v>
      </c>
      <c r="AI355" s="28">
        <f t="shared" si="119"/>
        <v>0.12236679504899843</v>
      </c>
    </row>
    <row r="356" spans="2:35" x14ac:dyDescent="0.25">
      <c r="B356" s="3" t="s">
        <v>47</v>
      </c>
      <c r="C356" s="3">
        <v>343</v>
      </c>
      <c r="D356" s="3">
        <v>343</v>
      </c>
      <c r="E356" s="3">
        <f t="shared" si="120"/>
        <v>6.9444444444444446</v>
      </c>
      <c r="F356" s="10">
        <v>25</v>
      </c>
      <c r="G356" s="26">
        <f t="shared" si="112"/>
        <v>0.16666666666666657</v>
      </c>
      <c r="H356" s="26">
        <f t="shared" si="113"/>
        <v>0.59999999999999964</v>
      </c>
      <c r="I356" s="26">
        <f>0.5*$C$5*$C$6*$C$7*E356^2</f>
        <v>17.200569058641975</v>
      </c>
      <c r="J356" s="26">
        <f t="shared" si="101"/>
        <v>0</v>
      </c>
      <c r="K356" s="26">
        <f>0.5*$C$8*(E356)^2</f>
        <v>50238.715277777781</v>
      </c>
      <c r="L356" s="26">
        <f t="shared" si="102"/>
        <v>46004.547298203877</v>
      </c>
      <c r="M356" s="35" t="str">
        <f>IF((G356)&lt;0,"YES", "NO")</f>
        <v>NO</v>
      </c>
      <c r="N356" s="27">
        <f t="shared" si="103"/>
        <v>245.26962</v>
      </c>
      <c r="O356" s="26">
        <f t="shared" si="114"/>
        <v>609.72018905864184</v>
      </c>
      <c r="P356" s="26">
        <f>$C$8*G356</f>
        <v>347.24999999999983</v>
      </c>
      <c r="Q356" s="26">
        <f>O356*E356</f>
        <v>4234.1679795739019</v>
      </c>
      <c r="R356" s="26">
        <f t="shared" si="104"/>
        <v>4234.1679795739019</v>
      </c>
      <c r="S356" s="26">
        <f t="shared" si="115"/>
        <v>1436726.8644195998</v>
      </c>
      <c r="T356" s="26">
        <f t="shared" si="105"/>
        <v>0.39909111494474758</v>
      </c>
      <c r="U356" s="26">
        <f t="shared" si="106"/>
        <v>0</v>
      </c>
      <c r="V356" s="26">
        <f t="shared" si="116"/>
        <v>710357.08909444639</v>
      </c>
      <c r="W356" s="28">
        <f t="shared" si="107"/>
        <v>0.19732157149447713</v>
      </c>
      <c r="X356" s="28">
        <f>O356*E356</f>
        <v>4234.1679795739019</v>
      </c>
      <c r="Y356" s="28"/>
      <c r="Z356" s="28">
        <f t="shared" si="108"/>
        <v>0</v>
      </c>
      <c r="AA356" s="28">
        <f t="shared" si="109"/>
        <v>0</v>
      </c>
      <c r="AB356" s="28">
        <f t="shared" si="109"/>
        <v>0</v>
      </c>
      <c r="AC356" s="28">
        <f t="shared" si="110"/>
        <v>0</v>
      </c>
      <c r="AD356" s="28">
        <f t="shared" si="110"/>
        <v>0</v>
      </c>
      <c r="AE356" s="28">
        <f>AD356*0.97</f>
        <v>0</v>
      </c>
      <c r="AF356" s="28">
        <f t="shared" si="117"/>
        <v>274242.18043174292</v>
      </c>
      <c r="AG356" s="26">
        <f t="shared" si="118"/>
        <v>436114.90866270347</v>
      </c>
      <c r="AH356" s="28">
        <f t="shared" si="111"/>
        <v>0.12114312709850844</v>
      </c>
      <c r="AI356" s="28">
        <f t="shared" si="119"/>
        <v>0.12236679504899843</v>
      </c>
    </row>
    <row r="357" spans="2:35" x14ac:dyDescent="0.25">
      <c r="B357" s="3" t="s">
        <v>47</v>
      </c>
      <c r="C357" s="3">
        <v>344</v>
      </c>
      <c r="D357" s="3">
        <v>344</v>
      </c>
      <c r="E357" s="3">
        <f t="shared" si="120"/>
        <v>7.0277777777777777</v>
      </c>
      <c r="F357" s="10">
        <v>25.3</v>
      </c>
      <c r="G357" s="26">
        <f t="shared" si="112"/>
        <v>6.9444444444444448E-2</v>
      </c>
      <c r="H357" s="26">
        <f t="shared" si="113"/>
        <v>0.25</v>
      </c>
      <c r="I357" s="26">
        <f>0.5*$C$5*$C$6*$C$7*E357^2</f>
        <v>17.615859597993826</v>
      </c>
      <c r="J357" s="26">
        <f t="shared" si="101"/>
        <v>0</v>
      </c>
      <c r="K357" s="26">
        <f>0.5*$C$8*(E357)^2</f>
        <v>51451.678819444445</v>
      </c>
      <c r="L357" s="26">
        <f t="shared" si="102"/>
        <v>48587.346490602991</v>
      </c>
      <c r="M357" s="35" t="str">
        <f>IF((G357)&lt;0,"YES", "NO")</f>
        <v>NO</v>
      </c>
      <c r="N357" s="27">
        <f t="shared" si="103"/>
        <v>245.26962</v>
      </c>
      <c r="O357" s="26">
        <f t="shared" si="114"/>
        <v>407.57297959799382</v>
      </c>
      <c r="P357" s="26">
        <f>$C$8*G357</f>
        <v>144.6875</v>
      </c>
      <c r="Q357" s="26">
        <f>O357*E357</f>
        <v>2864.3323288414567</v>
      </c>
      <c r="R357" s="26">
        <f t="shared" si="104"/>
        <v>2864.3323288414567</v>
      </c>
      <c r="S357" s="26">
        <f t="shared" si="115"/>
        <v>1439591.1967484413</v>
      </c>
      <c r="T357" s="26">
        <f t="shared" si="105"/>
        <v>0.39988676345038854</v>
      </c>
      <c r="U357" s="26">
        <f t="shared" si="106"/>
        <v>0</v>
      </c>
      <c r="V357" s="26">
        <f t="shared" si="116"/>
        <v>710357.08909444639</v>
      </c>
      <c r="W357" s="28">
        <f t="shared" si="107"/>
        <v>0.19732157149447713</v>
      </c>
      <c r="X357" s="28">
        <f>O357*E357</f>
        <v>2864.3323288414567</v>
      </c>
      <c r="Y357" s="28"/>
      <c r="Z357" s="28">
        <f t="shared" si="108"/>
        <v>0</v>
      </c>
      <c r="AA357" s="28">
        <f t="shared" si="109"/>
        <v>0</v>
      </c>
      <c r="AB357" s="28">
        <f t="shared" si="109"/>
        <v>0</v>
      </c>
      <c r="AC357" s="28">
        <f t="shared" si="110"/>
        <v>0</v>
      </c>
      <c r="AD357" s="28">
        <f t="shared" si="110"/>
        <v>0</v>
      </c>
      <c r="AE357" s="28">
        <f>AD357*0.97</f>
        <v>0</v>
      </c>
      <c r="AF357" s="28">
        <f t="shared" si="117"/>
        <v>274242.18043174292</v>
      </c>
      <c r="AG357" s="26">
        <f t="shared" si="118"/>
        <v>436114.90866270347</v>
      </c>
      <c r="AH357" s="28">
        <f t="shared" si="111"/>
        <v>0.12114312709850844</v>
      </c>
      <c r="AI357" s="28">
        <f t="shared" si="119"/>
        <v>0.12236679504899843</v>
      </c>
    </row>
    <row r="358" spans="2:35" x14ac:dyDescent="0.25">
      <c r="B358" s="3" t="s">
        <v>47</v>
      </c>
      <c r="C358" s="3">
        <v>345</v>
      </c>
      <c r="D358" s="3">
        <v>345</v>
      </c>
      <c r="E358" s="3">
        <f t="shared" si="120"/>
        <v>7.083333333333333</v>
      </c>
      <c r="F358" s="10">
        <v>25.5</v>
      </c>
      <c r="G358" s="26">
        <f t="shared" si="112"/>
        <v>0.15277777777777748</v>
      </c>
      <c r="H358" s="26">
        <f t="shared" si="113"/>
        <v>0.54999999999999893</v>
      </c>
      <c r="I358" s="26">
        <f>0.5*$C$5*$C$6*$C$7*E358^2</f>
        <v>17.895472048611108</v>
      </c>
      <c r="J358" s="26">
        <f t="shared" si="101"/>
        <v>0</v>
      </c>
      <c r="K358" s="26">
        <f>0.5*$C$8*(E358)^2</f>
        <v>52268.359374999993</v>
      </c>
      <c r="L358" s="26">
        <f t="shared" si="102"/>
        <v>48149.559764655671</v>
      </c>
      <c r="M358" s="35" t="str">
        <f>IF((G358)&lt;0,"YES", "NO")</f>
        <v>NO</v>
      </c>
      <c r="N358" s="27">
        <f t="shared" si="103"/>
        <v>245.26962</v>
      </c>
      <c r="O358" s="26">
        <f t="shared" si="114"/>
        <v>581.4775920486104</v>
      </c>
      <c r="P358" s="26">
        <f>$C$8*G358</f>
        <v>318.31249999999937</v>
      </c>
      <c r="Q358" s="26">
        <f>O358*E358</f>
        <v>4118.7996103443238</v>
      </c>
      <c r="R358" s="26">
        <f t="shared" si="104"/>
        <v>4118.7996103443238</v>
      </c>
      <c r="S358" s="26">
        <f t="shared" si="115"/>
        <v>1443709.9963587855</v>
      </c>
      <c r="T358" s="26">
        <f t="shared" si="105"/>
        <v>0.4010308753685507</v>
      </c>
      <c r="U358" s="26">
        <f t="shared" si="106"/>
        <v>0</v>
      </c>
      <c r="V358" s="26">
        <f t="shared" si="116"/>
        <v>710357.08909444639</v>
      </c>
      <c r="W358" s="28">
        <f t="shared" si="107"/>
        <v>0.19732157149447713</v>
      </c>
      <c r="X358" s="28">
        <f>O358*E358</f>
        <v>4118.7996103443238</v>
      </c>
      <c r="Y358" s="28"/>
      <c r="Z358" s="28">
        <f t="shared" si="108"/>
        <v>0</v>
      </c>
      <c r="AA358" s="28">
        <f t="shared" si="109"/>
        <v>0</v>
      </c>
      <c r="AB358" s="28">
        <f t="shared" si="109"/>
        <v>0</v>
      </c>
      <c r="AC358" s="28">
        <f t="shared" si="110"/>
        <v>0</v>
      </c>
      <c r="AD358" s="28">
        <f t="shared" si="110"/>
        <v>0</v>
      </c>
      <c r="AE358" s="28">
        <f>AD358*0.97</f>
        <v>0</v>
      </c>
      <c r="AF358" s="28">
        <f t="shared" si="117"/>
        <v>274242.18043174292</v>
      </c>
      <c r="AG358" s="26">
        <f t="shared" si="118"/>
        <v>436114.90866270347</v>
      </c>
      <c r="AH358" s="28">
        <f t="shared" si="111"/>
        <v>0.12114312709850844</v>
      </c>
      <c r="AI358" s="28">
        <f t="shared" si="119"/>
        <v>0.12236679504899843</v>
      </c>
    </row>
    <row r="359" spans="2:35" x14ac:dyDescent="0.25">
      <c r="B359" s="3" t="s">
        <v>47</v>
      </c>
      <c r="C359" s="3">
        <v>346</v>
      </c>
      <c r="D359" s="3">
        <v>346</v>
      </c>
      <c r="E359" s="3">
        <f t="shared" si="120"/>
        <v>7.333333333333333</v>
      </c>
      <c r="F359" s="10">
        <v>26.4</v>
      </c>
      <c r="G359" s="26">
        <f t="shared" si="112"/>
        <v>0.15277777777777798</v>
      </c>
      <c r="H359" s="26">
        <f t="shared" si="113"/>
        <v>0.55000000000000071</v>
      </c>
      <c r="I359" s="26">
        <f>0.5*$C$5*$C$6*$C$7*E359^2</f>
        <v>19.180973777777773</v>
      </c>
      <c r="J359" s="26">
        <f t="shared" si="101"/>
        <v>0</v>
      </c>
      <c r="K359" s="26">
        <f>0.5*$C$8*(E359)^2</f>
        <v>56022.999999999993</v>
      </c>
      <c r="L359" s="26">
        <f t="shared" si="102"/>
        <v>51749.403978962953</v>
      </c>
      <c r="M359" s="35" t="str">
        <f>IF((G359)&lt;0,"YES", "NO")</f>
        <v>NO</v>
      </c>
      <c r="N359" s="27">
        <f t="shared" si="103"/>
        <v>245.26962</v>
      </c>
      <c r="O359" s="26">
        <f t="shared" si="114"/>
        <v>582.76309377777829</v>
      </c>
      <c r="P359" s="26">
        <f>$C$8*G359</f>
        <v>318.31250000000045</v>
      </c>
      <c r="Q359" s="26">
        <f>O359*E359</f>
        <v>4273.5960210370404</v>
      </c>
      <c r="R359" s="26">
        <f t="shared" si="104"/>
        <v>4273.5960210370404</v>
      </c>
      <c r="S359" s="26">
        <f t="shared" si="115"/>
        <v>1447983.5923798226</v>
      </c>
      <c r="T359" s="26">
        <f t="shared" si="105"/>
        <v>0.40221798632408234</v>
      </c>
      <c r="U359" s="26">
        <f t="shared" si="106"/>
        <v>0</v>
      </c>
      <c r="V359" s="26">
        <f t="shared" si="116"/>
        <v>710357.08909444639</v>
      </c>
      <c r="W359" s="28">
        <f t="shared" si="107"/>
        <v>0.19732157149447713</v>
      </c>
      <c r="X359" s="28">
        <f>O359*E359</f>
        <v>4273.5960210370404</v>
      </c>
      <c r="Y359" s="28"/>
      <c r="Z359" s="28">
        <f t="shared" si="108"/>
        <v>0</v>
      </c>
      <c r="AA359" s="28">
        <f t="shared" si="109"/>
        <v>0</v>
      </c>
      <c r="AB359" s="28">
        <f t="shared" si="109"/>
        <v>0</v>
      </c>
      <c r="AC359" s="28">
        <f t="shared" si="110"/>
        <v>0</v>
      </c>
      <c r="AD359" s="28">
        <f t="shared" si="110"/>
        <v>0</v>
      </c>
      <c r="AE359" s="28">
        <f>AD359*0.97</f>
        <v>0</v>
      </c>
      <c r="AF359" s="28">
        <f t="shared" si="117"/>
        <v>274242.18043174292</v>
      </c>
      <c r="AG359" s="26">
        <f t="shared" si="118"/>
        <v>436114.90866270347</v>
      </c>
      <c r="AH359" s="28">
        <f t="shared" si="111"/>
        <v>0.12114312709850844</v>
      </c>
      <c r="AI359" s="28">
        <f t="shared" si="119"/>
        <v>0.12236679504899843</v>
      </c>
    </row>
    <row r="360" spans="2:35" x14ac:dyDescent="0.25">
      <c r="B360" s="3" t="s">
        <v>47</v>
      </c>
      <c r="C360" s="3">
        <v>347</v>
      </c>
      <c r="D360" s="3">
        <v>347</v>
      </c>
      <c r="E360" s="3">
        <f t="shared" si="120"/>
        <v>7.3888888888888893</v>
      </c>
      <c r="F360" s="10">
        <v>26.6</v>
      </c>
      <c r="G360" s="26">
        <f t="shared" si="112"/>
        <v>9.7222222222222612E-2</v>
      </c>
      <c r="H360" s="26">
        <f t="shared" si="113"/>
        <v>0.35000000000000142</v>
      </c>
      <c r="I360" s="26">
        <f>0.5*$C$5*$C$6*$C$7*E360^2</f>
        <v>19.472695429012344</v>
      </c>
      <c r="J360" s="26">
        <f t="shared" si="101"/>
        <v>0</v>
      </c>
      <c r="K360" s="26">
        <f>0.5*$C$8*(E360)^2</f>
        <v>56875.048611111117</v>
      </c>
      <c r="L360" s="26">
        <f t="shared" si="102"/>
        <v>53422.18525266341</v>
      </c>
      <c r="M360" s="35" t="str">
        <f>IF((G360)&lt;0,"YES", "NO")</f>
        <v>NO</v>
      </c>
      <c r="N360" s="27">
        <f t="shared" si="103"/>
        <v>245.26962</v>
      </c>
      <c r="O360" s="26">
        <f t="shared" si="114"/>
        <v>467.30481542901316</v>
      </c>
      <c r="P360" s="26">
        <f>$C$8*G360</f>
        <v>202.56250000000082</v>
      </c>
      <c r="Q360" s="26">
        <f>O360*E360</f>
        <v>3452.8633584477084</v>
      </c>
      <c r="R360" s="26">
        <f t="shared" si="104"/>
        <v>3452.8633584477084</v>
      </c>
      <c r="S360" s="26">
        <f t="shared" si="115"/>
        <v>1451436.4557382704</v>
      </c>
      <c r="T360" s="26">
        <f t="shared" si="105"/>
        <v>0.40317711580206528</v>
      </c>
      <c r="U360" s="26">
        <f t="shared" si="106"/>
        <v>0</v>
      </c>
      <c r="V360" s="26">
        <f t="shared" si="116"/>
        <v>710357.08909444639</v>
      </c>
      <c r="W360" s="28">
        <f t="shared" si="107"/>
        <v>0.19732157149447713</v>
      </c>
      <c r="X360" s="28">
        <f>O360*E360</f>
        <v>3452.8633584477084</v>
      </c>
      <c r="Y360" s="28"/>
      <c r="Z360" s="28">
        <f t="shared" si="108"/>
        <v>0</v>
      </c>
      <c r="AA360" s="28">
        <f t="shared" si="109"/>
        <v>0</v>
      </c>
      <c r="AB360" s="28">
        <f t="shared" si="109"/>
        <v>0</v>
      </c>
      <c r="AC360" s="28">
        <f t="shared" si="110"/>
        <v>0</v>
      </c>
      <c r="AD360" s="28">
        <f t="shared" si="110"/>
        <v>0</v>
      </c>
      <c r="AE360" s="28">
        <f>AD360*0.97</f>
        <v>0</v>
      </c>
      <c r="AF360" s="28">
        <f t="shared" si="117"/>
        <v>274242.18043174292</v>
      </c>
      <c r="AG360" s="26">
        <f t="shared" si="118"/>
        <v>436114.90866270347</v>
      </c>
      <c r="AH360" s="28">
        <f t="shared" si="111"/>
        <v>0.12114312709850844</v>
      </c>
      <c r="AI360" s="28">
        <f t="shared" si="119"/>
        <v>0.12236679504899843</v>
      </c>
    </row>
    <row r="361" spans="2:35" x14ac:dyDescent="0.25">
      <c r="B361" s="3" t="s">
        <v>47</v>
      </c>
      <c r="C361" s="3">
        <v>348</v>
      </c>
      <c r="D361" s="3">
        <v>348</v>
      </c>
      <c r="E361" s="3">
        <f t="shared" si="120"/>
        <v>7.5277777777777777</v>
      </c>
      <c r="F361" s="10">
        <v>27.1</v>
      </c>
      <c r="G361" s="26">
        <f t="shared" si="112"/>
        <v>0.15277777777777748</v>
      </c>
      <c r="H361" s="26">
        <f t="shared" si="113"/>
        <v>0.54999999999999893</v>
      </c>
      <c r="I361" s="26">
        <f>0.5*$C$5*$C$6*$C$7*E361^2</f>
        <v>20.211631875771602</v>
      </c>
      <c r="J361" s="26">
        <f t="shared" si="101"/>
        <v>0</v>
      </c>
      <c r="K361" s="26">
        <f>0.5*$C$8*(E361)^2</f>
        <v>59033.303819444445</v>
      </c>
      <c r="L361" s="26">
        <f t="shared" si="102"/>
        <v>54638.634187268501</v>
      </c>
      <c r="M361" s="35" t="str">
        <f>IF((G361)&lt;0,"YES", "NO")</f>
        <v>NO</v>
      </c>
      <c r="N361" s="27">
        <f t="shared" si="103"/>
        <v>245.26962</v>
      </c>
      <c r="O361" s="26">
        <f t="shared" si="114"/>
        <v>583.79375187577102</v>
      </c>
      <c r="P361" s="26">
        <f>$C$8*G361</f>
        <v>318.31249999999937</v>
      </c>
      <c r="Q361" s="26">
        <f>O361*E361</f>
        <v>4394.6696321759428</v>
      </c>
      <c r="R361" s="26">
        <f t="shared" si="104"/>
        <v>4394.6696321759428</v>
      </c>
      <c r="S361" s="26">
        <f t="shared" si="115"/>
        <v>1455831.1253704464</v>
      </c>
      <c r="T361" s="26">
        <f t="shared" si="105"/>
        <v>0.40439785834315184</v>
      </c>
      <c r="U361" s="26">
        <f t="shared" si="106"/>
        <v>0</v>
      </c>
      <c r="V361" s="26">
        <f t="shared" si="116"/>
        <v>710357.08909444639</v>
      </c>
      <c r="W361" s="28">
        <f t="shared" si="107"/>
        <v>0.19732157149447713</v>
      </c>
      <c r="X361" s="28">
        <f>O361*E361</f>
        <v>4394.6696321759428</v>
      </c>
      <c r="Y361" s="28"/>
      <c r="Z361" s="28">
        <f t="shared" si="108"/>
        <v>0</v>
      </c>
      <c r="AA361" s="28">
        <f t="shared" si="109"/>
        <v>0</v>
      </c>
      <c r="AB361" s="28">
        <f t="shared" si="109"/>
        <v>0</v>
      </c>
      <c r="AC361" s="28">
        <f t="shared" si="110"/>
        <v>0</v>
      </c>
      <c r="AD361" s="28">
        <f t="shared" si="110"/>
        <v>0</v>
      </c>
      <c r="AE361" s="28">
        <f>AD361*0.97</f>
        <v>0</v>
      </c>
      <c r="AF361" s="28">
        <f t="shared" si="117"/>
        <v>274242.18043174292</v>
      </c>
      <c r="AG361" s="26">
        <f t="shared" si="118"/>
        <v>436114.90866270347</v>
      </c>
      <c r="AH361" s="28">
        <f t="shared" si="111"/>
        <v>0.12114312709850844</v>
      </c>
      <c r="AI361" s="28">
        <f t="shared" si="119"/>
        <v>0.12236679504899843</v>
      </c>
    </row>
    <row r="362" spans="2:35" x14ac:dyDescent="0.25">
      <c r="B362" s="3" t="s">
        <v>47</v>
      </c>
      <c r="C362" s="3">
        <v>349</v>
      </c>
      <c r="D362" s="3">
        <v>349</v>
      </c>
      <c r="E362" s="3">
        <f t="shared" si="120"/>
        <v>7.6944444444444438</v>
      </c>
      <c r="F362" s="10">
        <v>27.7</v>
      </c>
      <c r="G362" s="26">
        <f t="shared" si="112"/>
        <v>0.1388888888888889</v>
      </c>
      <c r="H362" s="26">
        <f t="shared" si="113"/>
        <v>0.5</v>
      </c>
      <c r="I362" s="26">
        <f>0.5*$C$5*$C$6*$C$7*E362^2</f>
        <v>21.116519412808636</v>
      </c>
      <c r="J362" s="26">
        <f t="shared" si="101"/>
        <v>0</v>
      </c>
      <c r="K362" s="26">
        <f>0.5*$C$8*(E362)^2</f>
        <v>61676.262152777766</v>
      </c>
      <c r="L362" s="26">
        <f t="shared" si="102"/>
        <v>57399.988941184769</v>
      </c>
      <c r="M362" s="35" t="str">
        <f>IF((G362)&lt;0,"YES", "NO")</f>
        <v>NO</v>
      </c>
      <c r="N362" s="27">
        <f t="shared" si="103"/>
        <v>245.26962</v>
      </c>
      <c r="O362" s="26">
        <f t="shared" si="114"/>
        <v>555.76113941280869</v>
      </c>
      <c r="P362" s="26">
        <f>$C$8*G362</f>
        <v>289.375</v>
      </c>
      <c r="Q362" s="26">
        <f>O362*E362</f>
        <v>4276.2732115929994</v>
      </c>
      <c r="R362" s="26">
        <f t="shared" si="104"/>
        <v>4276.2732115929994</v>
      </c>
      <c r="S362" s="26">
        <f t="shared" si="115"/>
        <v>1460107.3985820394</v>
      </c>
      <c r="T362" s="26">
        <f t="shared" si="105"/>
        <v>0.40558571296332174</v>
      </c>
      <c r="U362" s="26">
        <f t="shared" si="106"/>
        <v>0</v>
      </c>
      <c r="V362" s="26">
        <f t="shared" si="116"/>
        <v>710357.08909444639</v>
      </c>
      <c r="W362" s="28">
        <f t="shared" si="107"/>
        <v>0.19732157149447713</v>
      </c>
      <c r="X362" s="28">
        <f>O362*E362</f>
        <v>4276.2732115929994</v>
      </c>
      <c r="Y362" s="28"/>
      <c r="Z362" s="28">
        <f t="shared" si="108"/>
        <v>0</v>
      </c>
      <c r="AA362" s="28">
        <f t="shared" si="109"/>
        <v>0</v>
      </c>
      <c r="AB362" s="28">
        <f t="shared" si="109"/>
        <v>0</v>
      </c>
      <c r="AC362" s="28">
        <f t="shared" si="110"/>
        <v>0</v>
      </c>
      <c r="AD362" s="28">
        <f t="shared" si="110"/>
        <v>0</v>
      </c>
      <c r="AE362" s="28">
        <f>AD362*0.97</f>
        <v>0</v>
      </c>
      <c r="AF362" s="28">
        <f t="shared" si="117"/>
        <v>274242.18043174292</v>
      </c>
      <c r="AG362" s="26">
        <f t="shared" si="118"/>
        <v>436114.90866270347</v>
      </c>
      <c r="AH362" s="28">
        <f t="shared" si="111"/>
        <v>0.12114312709850844</v>
      </c>
      <c r="AI362" s="28">
        <f t="shared" si="119"/>
        <v>0.12236679504899843</v>
      </c>
    </row>
    <row r="363" spans="2:35" x14ac:dyDescent="0.25">
      <c r="B363" s="3" t="s">
        <v>47</v>
      </c>
      <c r="C363" s="3">
        <v>350</v>
      </c>
      <c r="D363" s="3">
        <v>350</v>
      </c>
      <c r="E363" s="3">
        <f t="shared" si="120"/>
        <v>7.8055555555555554</v>
      </c>
      <c r="F363" s="10">
        <v>28.1</v>
      </c>
      <c r="G363" s="26">
        <f t="shared" si="112"/>
        <v>6.9444444444444448E-2</v>
      </c>
      <c r="H363" s="26">
        <f t="shared" si="113"/>
        <v>0.25</v>
      </c>
      <c r="I363" s="26">
        <f>0.5*$C$5*$C$6*$C$7*E363^2</f>
        <v>21.730786135030861</v>
      </c>
      <c r="J363" s="26">
        <f t="shared" si="101"/>
        <v>0</v>
      </c>
      <c r="K363" s="26">
        <f>0.5*$C$8*(E363)^2</f>
        <v>63470.387152777774</v>
      </c>
      <c r="L363" s="26">
        <f t="shared" si="102"/>
        <v>60256.93432989045</v>
      </c>
      <c r="M363" s="35" t="str">
        <f>IF((G363)&lt;0,"YES", "NO")</f>
        <v>NO</v>
      </c>
      <c r="N363" s="27">
        <f t="shared" si="103"/>
        <v>245.26962</v>
      </c>
      <c r="O363" s="26">
        <f t="shared" si="114"/>
        <v>411.68790613503086</v>
      </c>
      <c r="P363" s="26">
        <f>$C$8*G363</f>
        <v>144.6875</v>
      </c>
      <c r="Q363" s="26">
        <f>O363*E363</f>
        <v>3213.4528228873241</v>
      </c>
      <c r="R363" s="26">
        <f t="shared" si="104"/>
        <v>3213.4528228873241</v>
      </c>
      <c r="S363" s="26">
        <f t="shared" si="115"/>
        <v>1463320.8514049267</v>
      </c>
      <c r="T363" s="26">
        <f t="shared" si="105"/>
        <v>0.4064783394615577</v>
      </c>
      <c r="U363" s="26">
        <f t="shared" si="106"/>
        <v>0</v>
      </c>
      <c r="V363" s="26">
        <f t="shared" si="116"/>
        <v>710357.08909444639</v>
      </c>
      <c r="W363" s="28">
        <f t="shared" si="107"/>
        <v>0.19732157149447713</v>
      </c>
      <c r="X363" s="28">
        <f>O363*E363</f>
        <v>3213.4528228873241</v>
      </c>
      <c r="Y363" s="28"/>
      <c r="Z363" s="28">
        <f t="shared" si="108"/>
        <v>0</v>
      </c>
      <c r="AA363" s="28">
        <f t="shared" si="109"/>
        <v>0</v>
      </c>
      <c r="AB363" s="28">
        <f t="shared" si="109"/>
        <v>0</v>
      </c>
      <c r="AC363" s="28">
        <f t="shared" si="110"/>
        <v>0</v>
      </c>
      <c r="AD363" s="28">
        <f t="shared" si="110"/>
        <v>0</v>
      </c>
      <c r="AE363" s="28">
        <f>AD363*0.97</f>
        <v>0</v>
      </c>
      <c r="AF363" s="28">
        <f t="shared" si="117"/>
        <v>274242.18043174292</v>
      </c>
      <c r="AG363" s="26">
        <f t="shared" si="118"/>
        <v>436114.90866270347</v>
      </c>
      <c r="AH363" s="28">
        <f t="shared" si="111"/>
        <v>0.12114312709850844</v>
      </c>
      <c r="AI363" s="28">
        <f t="shared" si="119"/>
        <v>0.12236679504899843</v>
      </c>
    </row>
    <row r="364" spans="2:35" x14ac:dyDescent="0.25">
      <c r="B364" s="3" t="s">
        <v>47</v>
      </c>
      <c r="C364" s="3">
        <v>351</v>
      </c>
      <c r="D364" s="3">
        <v>351</v>
      </c>
      <c r="E364" s="3">
        <f t="shared" si="120"/>
        <v>7.833333333333333</v>
      </c>
      <c r="F364" s="10">
        <v>28.2</v>
      </c>
      <c r="G364" s="26">
        <f t="shared" si="112"/>
        <v>0</v>
      </c>
      <c r="H364" s="26">
        <f t="shared" si="113"/>
        <v>0</v>
      </c>
      <c r="I364" s="26">
        <f>0.5*$C$5*$C$6*$C$7*E364^2</f>
        <v>21.885728861111108</v>
      </c>
      <c r="J364" s="26">
        <f t="shared" si="101"/>
        <v>0</v>
      </c>
      <c r="K364" s="26">
        <f>0.5*$C$8*(E364)^2</f>
        <v>63922.937499999993</v>
      </c>
      <c r="L364" s="26">
        <f t="shared" si="102"/>
        <v>61830.220600587956</v>
      </c>
      <c r="M364" s="35" t="str">
        <f>IF((G364)&lt;0,"YES", "NO")</f>
        <v>NO</v>
      </c>
      <c r="N364" s="27">
        <f t="shared" si="103"/>
        <v>245.26962</v>
      </c>
      <c r="O364" s="26">
        <f t="shared" si="114"/>
        <v>267.15534886111112</v>
      </c>
      <c r="P364" s="26">
        <f>$C$8*G364</f>
        <v>0</v>
      </c>
      <c r="Q364" s="26">
        <f>O364*E364</f>
        <v>2092.716899412037</v>
      </c>
      <c r="R364" s="26">
        <f t="shared" si="104"/>
        <v>2092.716899412037</v>
      </c>
      <c r="S364" s="26">
        <f t="shared" si="115"/>
        <v>1465413.5683043387</v>
      </c>
      <c r="T364" s="26">
        <f t="shared" si="105"/>
        <v>0.40705965017644258</v>
      </c>
      <c r="U364" s="26">
        <f t="shared" si="106"/>
        <v>0</v>
      </c>
      <c r="V364" s="26">
        <f t="shared" si="116"/>
        <v>710357.08909444639</v>
      </c>
      <c r="W364" s="28">
        <f t="shared" si="107"/>
        <v>0.19732157149447713</v>
      </c>
      <c r="X364" s="28">
        <f>O364*E364</f>
        <v>2092.716899412037</v>
      </c>
      <c r="Y364" s="28"/>
      <c r="Z364" s="28">
        <f t="shared" si="108"/>
        <v>0</v>
      </c>
      <c r="AA364" s="28">
        <f t="shared" si="109"/>
        <v>0</v>
      </c>
      <c r="AB364" s="28">
        <f t="shared" si="109"/>
        <v>0</v>
      </c>
      <c r="AC364" s="28">
        <f t="shared" si="110"/>
        <v>0</v>
      </c>
      <c r="AD364" s="28">
        <f t="shared" si="110"/>
        <v>0</v>
      </c>
      <c r="AE364" s="28">
        <f>AD364*0.97</f>
        <v>0</v>
      </c>
      <c r="AF364" s="28">
        <f t="shared" si="117"/>
        <v>274242.18043174292</v>
      </c>
      <c r="AG364" s="26">
        <f t="shared" si="118"/>
        <v>436114.90866270347</v>
      </c>
      <c r="AH364" s="28">
        <f t="shared" si="111"/>
        <v>0.12114312709850844</v>
      </c>
      <c r="AI364" s="28">
        <f t="shared" si="119"/>
        <v>0.12236679504899843</v>
      </c>
    </row>
    <row r="365" spans="2:35" x14ac:dyDescent="0.25">
      <c r="B365" s="3" t="s">
        <v>47</v>
      </c>
      <c r="C365" s="3">
        <v>352</v>
      </c>
      <c r="D365" s="3">
        <v>352</v>
      </c>
      <c r="E365" s="3">
        <f t="shared" si="120"/>
        <v>7.8055555555555554</v>
      </c>
      <c r="F365" s="10">
        <v>28.1</v>
      </c>
      <c r="G365" s="26">
        <f t="shared" si="112"/>
        <v>-2.7777777777777679E-2</v>
      </c>
      <c r="H365" s="26">
        <f t="shared" si="113"/>
        <v>-9.9999999999999645E-2</v>
      </c>
      <c r="I365" s="26">
        <f>0.5*$C$5*$C$6*$C$7*E365^2</f>
        <v>21.730786135030861</v>
      </c>
      <c r="J365" s="26">
        <f t="shared" si="101"/>
        <v>0</v>
      </c>
      <c r="K365" s="26">
        <f>0.5*$C$8*(E365)^2</f>
        <v>63470.387152777774</v>
      </c>
      <c r="L365" s="26">
        <f t="shared" si="102"/>
        <v>61838.047177112669</v>
      </c>
      <c r="M365" s="35" t="str">
        <f>IF((G365)&lt;0,"YES", "NO")</f>
        <v>YES</v>
      </c>
      <c r="N365" s="27">
        <f t="shared" si="103"/>
        <v>245.26962</v>
      </c>
      <c r="O365" s="26">
        <f t="shared" si="114"/>
        <v>209.12540613503106</v>
      </c>
      <c r="P365" s="26">
        <f>$C$8*G365</f>
        <v>-57.874999999999794</v>
      </c>
      <c r="Q365" s="26">
        <f>O365*E365</f>
        <v>1632.3399756651036</v>
      </c>
      <c r="R365" s="26">
        <f t="shared" si="104"/>
        <v>1632.3399756651036</v>
      </c>
      <c r="S365" s="26">
        <f t="shared" si="115"/>
        <v>1467045.9082800038</v>
      </c>
      <c r="T365" s="26">
        <f t="shared" si="105"/>
        <v>0.40751307831020289</v>
      </c>
      <c r="U365" s="26">
        <f t="shared" si="106"/>
        <v>0</v>
      </c>
      <c r="V365" s="26">
        <f t="shared" si="116"/>
        <v>710357.08909444639</v>
      </c>
      <c r="W365" s="28">
        <f t="shared" si="107"/>
        <v>0.19732157149447713</v>
      </c>
      <c r="X365" s="28">
        <f>O365*E365</f>
        <v>1632.3399756651036</v>
      </c>
      <c r="Y365" s="28"/>
      <c r="Z365" s="28">
        <f t="shared" si="108"/>
        <v>0</v>
      </c>
      <c r="AA365" s="28">
        <f t="shared" si="109"/>
        <v>0</v>
      </c>
      <c r="AB365" s="28">
        <f t="shared" si="109"/>
        <v>0</v>
      </c>
      <c r="AC365" s="28">
        <f t="shared" si="110"/>
        <v>0</v>
      </c>
      <c r="AD365" s="28">
        <f t="shared" si="110"/>
        <v>0</v>
      </c>
      <c r="AE365" s="28">
        <f>AD365*0.97</f>
        <v>0</v>
      </c>
      <c r="AF365" s="28">
        <f t="shared" si="117"/>
        <v>274242.18043174292</v>
      </c>
      <c r="AG365" s="26">
        <f t="shared" si="118"/>
        <v>436114.90866270347</v>
      </c>
      <c r="AH365" s="28">
        <f t="shared" si="111"/>
        <v>0.12114312709850844</v>
      </c>
      <c r="AI365" s="28">
        <f t="shared" si="119"/>
        <v>0.12236679504899843</v>
      </c>
    </row>
    <row r="366" spans="2:35" x14ac:dyDescent="0.25">
      <c r="B366" s="3" t="s">
        <v>47</v>
      </c>
      <c r="C366" s="3">
        <v>353</v>
      </c>
      <c r="D366" s="3">
        <v>353</v>
      </c>
      <c r="E366" s="3">
        <f t="shared" si="120"/>
        <v>7.7777777777777777</v>
      </c>
      <c r="F366" s="10">
        <v>28</v>
      </c>
      <c r="G366" s="26">
        <f t="shared" si="112"/>
        <v>-2.7777777777778172E-2</v>
      </c>
      <c r="H366" s="26">
        <f t="shared" si="113"/>
        <v>-0.10000000000000142</v>
      </c>
      <c r="I366" s="26">
        <f>0.5*$C$5*$C$6*$C$7*E366^2</f>
        <v>21.576393827160491</v>
      </c>
      <c r="J366" s="26">
        <f t="shared" si="101"/>
        <v>0</v>
      </c>
      <c r="K366" s="26">
        <f>0.5*$C$8*(E366)^2</f>
        <v>63019.444444444438</v>
      </c>
      <c r="L366" s="26">
        <f t="shared" si="102"/>
        <v>61394.11433689986</v>
      </c>
      <c r="M366" s="35" t="str">
        <f>IF((G366)&lt;0,"YES", "NO")</f>
        <v>YES</v>
      </c>
      <c r="N366" s="27">
        <f t="shared" si="103"/>
        <v>245.26962</v>
      </c>
      <c r="O366" s="26">
        <f t="shared" si="114"/>
        <v>208.97101382715968</v>
      </c>
      <c r="P366" s="26">
        <f>$C$8*G366</f>
        <v>-57.875000000000824</v>
      </c>
      <c r="Q366" s="26">
        <f>O366*E366</f>
        <v>1625.3301075445752</v>
      </c>
      <c r="R366" s="26">
        <f t="shared" si="104"/>
        <v>1625.3301075445752</v>
      </c>
      <c r="S366" s="26">
        <f t="shared" si="115"/>
        <v>1468671.2383875484</v>
      </c>
      <c r="T366" s="26">
        <f t="shared" si="105"/>
        <v>0.40796455925681641</v>
      </c>
      <c r="U366" s="26">
        <f t="shared" si="106"/>
        <v>0</v>
      </c>
      <c r="V366" s="26">
        <f t="shared" si="116"/>
        <v>710357.08909444639</v>
      </c>
      <c r="W366" s="28">
        <f t="shared" si="107"/>
        <v>0.19732157149447713</v>
      </c>
      <c r="X366" s="28">
        <f>O366*E366</f>
        <v>1625.3301075445752</v>
      </c>
      <c r="Y366" s="28"/>
      <c r="Z366" s="28">
        <f t="shared" si="108"/>
        <v>0</v>
      </c>
      <c r="AA366" s="28">
        <f t="shared" si="109"/>
        <v>0</v>
      </c>
      <c r="AB366" s="28">
        <f t="shared" si="109"/>
        <v>0</v>
      </c>
      <c r="AC366" s="28">
        <f t="shared" si="110"/>
        <v>0</v>
      </c>
      <c r="AD366" s="28">
        <f t="shared" si="110"/>
        <v>0</v>
      </c>
      <c r="AE366" s="28">
        <f>AD366*0.97</f>
        <v>0</v>
      </c>
      <c r="AF366" s="28">
        <f t="shared" si="117"/>
        <v>274242.18043174292</v>
      </c>
      <c r="AG366" s="26">
        <f t="shared" si="118"/>
        <v>436114.90866270347</v>
      </c>
      <c r="AH366" s="28">
        <f t="shared" si="111"/>
        <v>0.12114312709850844</v>
      </c>
      <c r="AI366" s="28">
        <f t="shared" si="119"/>
        <v>0.12236679504899843</v>
      </c>
    </row>
    <row r="367" spans="2:35" x14ac:dyDescent="0.25">
      <c r="B367" s="3" t="s">
        <v>47</v>
      </c>
      <c r="C367" s="3">
        <v>354</v>
      </c>
      <c r="D367" s="3">
        <v>354</v>
      </c>
      <c r="E367" s="3">
        <f t="shared" si="120"/>
        <v>7.7499999999999991</v>
      </c>
      <c r="F367" s="10">
        <v>27.9</v>
      </c>
      <c r="G367" s="26">
        <f t="shared" si="112"/>
        <v>-1.3888888888889086E-2</v>
      </c>
      <c r="H367" s="26">
        <f t="shared" si="113"/>
        <v>-5.0000000000000711E-2</v>
      </c>
      <c r="I367" s="26">
        <f>0.5*$C$5*$C$6*$C$7*E367^2</f>
        <v>21.422551937499993</v>
      </c>
      <c r="J367" s="26">
        <f t="shared" si="101"/>
        <v>0</v>
      </c>
      <c r="K367" s="26">
        <f>0.5*$C$8*(E367)^2</f>
        <v>62570.109374999985</v>
      </c>
      <c r="L367" s="26">
        <f t="shared" si="102"/>
        <v>60727.510667484363</v>
      </c>
      <c r="M367" s="35" t="str">
        <f>IF((G367)&lt;0,"YES", "NO")</f>
        <v>YES</v>
      </c>
      <c r="N367" s="27">
        <f t="shared" si="103"/>
        <v>245.26962</v>
      </c>
      <c r="O367" s="26">
        <f t="shared" si="114"/>
        <v>237.75467193749961</v>
      </c>
      <c r="P367" s="26">
        <f>$C$8*G367</f>
        <v>-28.937500000000412</v>
      </c>
      <c r="Q367" s="26">
        <f>O367*E367</f>
        <v>1842.5987075156218</v>
      </c>
      <c r="R367" s="26">
        <f t="shared" si="104"/>
        <v>1842.5987075156218</v>
      </c>
      <c r="S367" s="26">
        <f t="shared" si="115"/>
        <v>1470513.8370950639</v>
      </c>
      <c r="T367" s="26">
        <f t="shared" si="105"/>
        <v>0.40847639264059266</v>
      </c>
      <c r="U367" s="26">
        <f t="shared" si="106"/>
        <v>0</v>
      </c>
      <c r="V367" s="26">
        <f t="shared" si="116"/>
        <v>710357.08909444639</v>
      </c>
      <c r="W367" s="28">
        <f t="shared" si="107"/>
        <v>0.19732157149447713</v>
      </c>
      <c r="X367" s="28">
        <f>O367*E367</f>
        <v>1842.5987075156218</v>
      </c>
      <c r="Y367" s="28"/>
      <c r="Z367" s="28">
        <f t="shared" si="108"/>
        <v>0</v>
      </c>
      <c r="AA367" s="28">
        <f t="shared" si="109"/>
        <v>0</v>
      </c>
      <c r="AB367" s="28">
        <f t="shared" si="109"/>
        <v>0</v>
      </c>
      <c r="AC367" s="28">
        <f t="shared" si="110"/>
        <v>0</v>
      </c>
      <c r="AD367" s="28">
        <f t="shared" si="110"/>
        <v>0</v>
      </c>
      <c r="AE367" s="28">
        <f>AD367*0.97</f>
        <v>0</v>
      </c>
      <c r="AF367" s="28">
        <f t="shared" si="117"/>
        <v>274242.18043174292</v>
      </c>
      <c r="AG367" s="26">
        <f t="shared" si="118"/>
        <v>436114.90866270347</v>
      </c>
      <c r="AH367" s="28">
        <f t="shared" si="111"/>
        <v>0.12114312709850844</v>
      </c>
      <c r="AI367" s="28">
        <f t="shared" si="119"/>
        <v>0.12236679504899843</v>
      </c>
    </row>
    <row r="368" spans="2:35" x14ac:dyDescent="0.25">
      <c r="B368" s="3" t="s">
        <v>47</v>
      </c>
      <c r="C368" s="3">
        <v>355</v>
      </c>
      <c r="D368" s="3">
        <v>355</v>
      </c>
      <c r="E368" s="3">
        <f t="shared" si="120"/>
        <v>7.7499999999999991</v>
      </c>
      <c r="F368" s="10">
        <v>27.9</v>
      </c>
      <c r="G368" s="26">
        <f t="shared" si="112"/>
        <v>2.7777777777778172E-2</v>
      </c>
      <c r="H368" s="26">
        <f t="shared" si="113"/>
        <v>0.10000000000000142</v>
      </c>
      <c r="I368" s="26">
        <f>0.5*$C$5*$C$6*$C$7*E368^2</f>
        <v>21.422551937499993</v>
      </c>
      <c r="J368" s="26">
        <f t="shared" si="101"/>
        <v>0</v>
      </c>
      <c r="K368" s="26">
        <f>0.5*$C$8*(E368)^2</f>
        <v>62570.109374999985</v>
      </c>
      <c r="L368" s="26">
        <f t="shared" si="102"/>
        <v>60054.713792484356</v>
      </c>
      <c r="M368" s="35" t="str">
        <f>IF((G368)&lt;0,"YES", "NO")</f>
        <v>NO</v>
      </c>
      <c r="N368" s="27">
        <f t="shared" si="103"/>
        <v>245.26962</v>
      </c>
      <c r="O368" s="26">
        <f t="shared" si="114"/>
        <v>324.5671719375008</v>
      </c>
      <c r="P368" s="26">
        <f>$C$8*G368</f>
        <v>57.875000000000824</v>
      </c>
      <c r="Q368" s="26">
        <f>O368*E368</f>
        <v>2515.3955825156308</v>
      </c>
      <c r="R368" s="26">
        <f t="shared" si="104"/>
        <v>2515.3955825156308</v>
      </c>
      <c r="S368" s="26">
        <f t="shared" si="115"/>
        <v>1473029.2326775796</v>
      </c>
      <c r="T368" s="26">
        <f t="shared" si="105"/>
        <v>0.4091751141947127</v>
      </c>
      <c r="U368" s="26">
        <f t="shared" si="106"/>
        <v>0</v>
      </c>
      <c r="V368" s="26">
        <f t="shared" si="116"/>
        <v>710357.08909444639</v>
      </c>
      <c r="W368" s="28">
        <f t="shared" si="107"/>
        <v>0.19732157149447713</v>
      </c>
      <c r="X368" s="28">
        <f>O368*E368</f>
        <v>2515.3955825156308</v>
      </c>
      <c r="Y368" s="28"/>
      <c r="Z368" s="28">
        <f t="shared" si="108"/>
        <v>0</v>
      </c>
      <c r="AA368" s="28">
        <f t="shared" si="109"/>
        <v>0</v>
      </c>
      <c r="AB368" s="28">
        <f t="shared" si="109"/>
        <v>0</v>
      </c>
      <c r="AC368" s="28">
        <f t="shared" si="110"/>
        <v>0</v>
      </c>
      <c r="AD368" s="28">
        <f t="shared" si="110"/>
        <v>0</v>
      </c>
      <c r="AE368" s="28">
        <f>AD368*0.97</f>
        <v>0</v>
      </c>
      <c r="AF368" s="28">
        <f t="shared" si="117"/>
        <v>274242.18043174292</v>
      </c>
      <c r="AG368" s="26">
        <f t="shared" si="118"/>
        <v>436114.90866270347</v>
      </c>
      <c r="AH368" s="28">
        <f t="shared" si="111"/>
        <v>0.12114312709850844</v>
      </c>
      <c r="AI368" s="28">
        <f t="shared" si="119"/>
        <v>0.12236679504899843</v>
      </c>
    </row>
    <row r="369" spans="2:35" x14ac:dyDescent="0.25">
      <c r="B369" s="3" t="s">
        <v>47</v>
      </c>
      <c r="C369" s="3">
        <v>356</v>
      </c>
      <c r="D369" s="3">
        <v>356</v>
      </c>
      <c r="E369" s="3">
        <f t="shared" si="120"/>
        <v>7.8055555555555554</v>
      </c>
      <c r="F369" s="10">
        <v>28.1</v>
      </c>
      <c r="G369" s="26">
        <f t="shared" si="112"/>
        <v>4.1666666666666761E-2</v>
      </c>
      <c r="H369" s="26">
        <f t="shared" si="113"/>
        <v>0.15000000000000036</v>
      </c>
      <c r="I369" s="26">
        <f>0.5*$C$5*$C$6*$C$7*E369^2</f>
        <v>21.730786135030861</v>
      </c>
      <c r="J369" s="26">
        <f t="shared" si="101"/>
        <v>0</v>
      </c>
      <c r="K369" s="26">
        <f>0.5*$C$8*(E369)^2</f>
        <v>63470.387152777774</v>
      </c>
      <c r="L369" s="26">
        <f t="shared" si="102"/>
        <v>60708.680857668223</v>
      </c>
      <c r="M369" s="35" t="str">
        <f>IF((G369)&lt;0,"YES", "NO")</f>
        <v>NO</v>
      </c>
      <c r="N369" s="27">
        <f t="shared" si="103"/>
        <v>245.26962</v>
      </c>
      <c r="O369" s="26">
        <f t="shared" si="114"/>
        <v>353.81290613503108</v>
      </c>
      <c r="P369" s="26">
        <f>$C$8*G369</f>
        <v>86.812500000000199</v>
      </c>
      <c r="Q369" s="26">
        <f>O369*E369</f>
        <v>2761.7062951095481</v>
      </c>
      <c r="R369" s="26">
        <f t="shared" si="104"/>
        <v>2761.7062951095481</v>
      </c>
      <c r="S369" s="26">
        <f t="shared" si="115"/>
        <v>1475790.9389726892</v>
      </c>
      <c r="T369" s="26">
        <f t="shared" si="105"/>
        <v>0.40994225544595564</v>
      </c>
      <c r="U369" s="26">
        <f t="shared" si="106"/>
        <v>0</v>
      </c>
      <c r="V369" s="26">
        <f t="shared" si="116"/>
        <v>710357.08909444639</v>
      </c>
      <c r="W369" s="28">
        <f t="shared" si="107"/>
        <v>0.19732157149447713</v>
      </c>
      <c r="X369" s="28">
        <f>O369*E369</f>
        <v>2761.7062951095481</v>
      </c>
      <c r="Y369" s="28"/>
      <c r="Z369" s="28">
        <f t="shared" si="108"/>
        <v>0</v>
      </c>
      <c r="AA369" s="28">
        <f t="shared" si="109"/>
        <v>0</v>
      </c>
      <c r="AB369" s="28">
        <f t="shared" si="109"/>
        <v>0</v>
      </c>
      <c r="AC369" s="28">
        <f t="shared" si="110"/>
        <v>0</v>
      </c>
      <c r="AD369" s="28">
        <f t="shared" si="110"/>
        <v>0</v>
      </c>
      <c r="AE369" s="28">
        <f>AD369*0.97</f>
        <v>0</v>
      </c>
      <c r="AF369" s="28">
        <f t="shared" si="117"/>
        <v>274242.18043174292</v>
      </c>
      <c r="AG369" s="26">
        <f t="shared" si="118"/>
        <v>436114.90866270347</v>
      </c>
      <c r="AH369" s="28">
        <f t="shared" si="111"/>
        <v>0.12114312709850844</v>
      </c>
      <c r="AI369" s="28">
        <f t="shared" si="119"/>
        <v>0.12236679504899843</v>
      </c>
    </row>
    <row r="370" spans="2:35" x14ac:dyDescent="0.25">
      <c r="B370" s="3" t="s">
        <v>47</v>
      </c>
      <c r="C370" s="3">
        <v>357</v>
      </c>
      <c r="D370" s="3">
        <v>357</v>
      </c>
      <c r="E370" s="3">
        <f t="shared" si="120"/>
        <v>7.833333333333333</v>
      </c>
      <c r="F370" s="10">
        <v>28.2</v>
      </c>
      <c r="G370" s="26">
        <f t="shared" si="112"/>
        <v>-1.3888888888889086E-2</v>
      </c>
      <c r="H370" s="26">
        <f t="shared" si="113"/>
        <v>-5.0000000000000711E-2</v>
      </c>
      <c r="I370" s="26">
        <f>0.5*$C$5*$C$6*$C$7*E370^2</f>
        <v>21.885728861111108</v>
      </c>
      <c r="J370" s="26">
        <f t="shared" si="101"/>
        <v>850.43378134430895</v>
      </c>
      <c r="K370" s="26">
        <f>0.5*$C$8*(E370)^2</f>
        <v>63922.937499999993</v>
      </c>
      <c r="L370" s="26">
        <f t="shared" si="102"/>
        <v>62056.897683921292</v>
      </c>
      <c r="M370" s="35" t="str">
        <f>IF((G370)&lt;0,"YES", "NO")</f>
        <v>YES</v>
      </c>
      <c r="N370" s="27">
        <f t="shared" si="103"/>
        <v>245.26962</v>
      </c>
      <c r="O370" s="26">
        <f t="shared" si="114"/>
        <v>238.21784886111072</v>
      </c>
      <c r="P370" s="26">
        <f>$C$8*G370</f>
        <v>-28.937500000000412</v>
      </c>
      <c r="Q370" s="26">
        <f>O370*E370</f>
        <v>1866.0398160787006</v>
      </c>
      <c r="R370" s="26">
        <f t="shared" si="104"/>
        <v>1866.0398160787006</v>
      </c>
      <c r="S370" s="26">
        <f t="shared" si="115"/>
        <v>1477656.9787887679</v>
      </c>
      <c r="T370" s="26">
        <f t="shared" si="105"/>
        <v>0.41046060025398634</v>
      </c>
      <c r="U370" s="26">
        <f t="shared" si="106"/>
        <v>0</v>
      </c>
      <c r="V370" s="26">
        <f t="shared" si="116"/>
        <v>710357.08909444639</v>
      </c>
      <c r="W370" s="28">
        <f t="shared" si="107"/>
        <v>0.19732157149447713</v>
      </c>
      <c r="X370" s="28">
        <f>O370*E370</f>
        <v>1866.0398160787006</v>
      </c>
      <c r="Y370" s="28"/>
      <c r="Z370" s="28">
        <f t="shared" si="108"/>
        <v>0</v>
      </c>
      <c r="AA370" s="28">
        <f t="shared" si="109"/>
        <v>0</v>
      </c>
      <c r="AB370" s="28">
        <f t="shared" si="109"/>
        <v>0</v>
      </c>
      <c r="AC370" s="28">
        <f t="shared" si="110"/>
        <v>0</v>
      </c>
      <c r="AD370" s="28">
        <f t="shared" si="110"/>
        <v>0</v>
      </c>
      <c r="AE370" s="28">
        <f>AD370*0.97</f>
        <v>0</v>
      </c>
      <c r="AF370" s="28">
        <f t="shared" si="117"/>
        <v>274242.18043174292</v>
      </c>
      <c r="AG370" s="26">
        <f t="shared" si="118"/>
        <v>436114.90866270347</v>
      </c>
      <c r="AH370" s="28">
        <f t="shared" si="111"/>
        <v>0.12114312709850844</v>
      </c>
      <c r="AI370" s="28">
        <f t="shared" si="119"/>
        <v>0.12236679504899843</v>
      </c>
    </row>
    <row r="371" spans="2:35" x14ac:dyDescent="0.25">
      <c r="B371" s="3" t="s">
        <v>47</v>
      </c>
      <c r="C371" s="3">
        <v>358</v>
      </c>
      <c r="D371" s="3">
        <v>358</v>
      </c>
      <c r="E371" s="3">
        <f t="shared" si="120"/>
        <v>7.7777777777777777</v>
      </c>
      <c r="F371" s="10">
        <v>28</v>
      </c>
      <c r="G371" s="26">
        <f t="shared" si="112"/>
        <v>-0.18055555555555566</v>
      </c>
      <c r="H371" s="26">
        <f t="shared" si="113"/>
        <v>-0.65000000000000036</v>
      </c>
      <c r="I371" s="26">
        <f>0.5*$C$5*$C$6*$C$7*E371^2</f>
        <v>21.576393827160491</v>
      </c>
      <c r="J371" s="26">
        <f t="shared" si="101"/>
        <v>3654.8751629496928</v>
      </c>
      <c r="K371" s="26">
        <f>0.5*$C$8*(E371)^2</f>
        <v>63019.444444444438</v>
      </c>
      <c r="L371" s="26">
        <f t="shared" si="102"/>
        <v>63019.444444444438</v>
      </c>
      <c r="M371" s="35" t="str">
        <f>IF((G371)&lt;0,"YES", "NO")</f>
        <v>YES</v>
      </c>
      <c r="N371" s="27">
        <f t="shared" si="103"/>
        <v>245.26962</v>
      </c>
      <c r="O371" s="26">
        <f t="shared" si="114"/>
        <v>-109.34148617283972</v>
      </c>
      <c r="P371" s="26">
        <f>$C$8*G371</f>
        <v>-376.18750000000023</v>
      </c>
      <c r="Q371" s="26">
        <f>O371*E371</f>
        <v>-850.43378134430895</v>
      </c>
      <c r="R371" s="26">
        <f t="shared" si="104"/>
        <v>0</v>
      </c>
      <c r="S371" s="26">
        <f t="shared" si="115"/>
        <v>1477656.9787887679</v>
      </c>
      <c r="T371" s="26">
        <f t="shared" si="105"/>
        <v>0.41046060025398634</v>
      </c>
      <c r="U371" s="26">
        <f t="shared" si="106"/>
        <v>850.43378134430895</v>
      </c>
      <c r="V371" s="26">
        <f t="shared" si="116"/>
        <v>711207.52287579072</v>
      </c>
      <c r="W371" s="28">
        <f t="shared" si="107"/>
        <v>0.19755780328939138</v>
      </c>
      <c r="X371" s="28">
        <f>O371*E371</f>
        <v>-850.43378134430895</v>
      </c>
      <c r="Y371" s="28"/>
      <c r="Z371" s="28">
        <f t="shared" si="108"/>
        <v>765.39040320987806</v>
      </c>
      <c r="AA371" s="28">
        <f t="shared" si="109"/>
        <v>535.77328224691462</v>
      </c>
      <c r="AB371" s="28">
        <f t="shared" si="109"/>
        <v>375.04129757284022</v>
      </c>
      <c r="AC371" s="28">
        <f t="shared" si="110"/>
        <v>356.28923269419818</v>
      </c>
      <c r="AD371" s="28">
        <f t="shared" si="110"/>
        <v>338.47477105948826</v>
      </c>
      <c r="AE371" s="28">
        <f>AD371*0.97</f>
        <v>328.32052792770361</v>
      </c>
      <c r="AF371" s="28">
        <f t="shared" si="117"/>
        <v>274570.50095967064</v>
      </c>
      <c r="AG371" s="26">
        <f t="shared" si="118"/>
        <v>436637.02191612008</v>
      </c>
      <c r="AH371" s="28">
        <f t="shared" si="111"/>
        <v>0.121288158673816</v>
      </c>
      <c r="AI371" s="28">
        <f t="shared" si="119"/>
        <v>0.12251182662430599</v>
      </c>
    </row>
    <row r="372" spans="2:35" x14ac:dyDescent="0.25">
      <c r="B372" s="3" t="s">
        <v>47</v>
      </c>
      <c r="C372" s="3">
        <v>359</v>
      </c>
      <c r="D372" s="3">
        <v>359</v>
      </c>
      <c r="E372" s="3">
        <f t="shared" si="120"/>
        <v>7.4722222222222214</v>
      </c>
      <c r="F372" s="10">
        <v>26.9</v>
      </c>
      <c r="G372" s="26">
        <f t="shared" si="112"/>
        <v>-0.41666666666666663</v>
      </c>
      <c r="H372" s="26">
        <f t="shared" si="113"/>
        <v>-1.5</v>
      </c>
      <c r="I372" s="26">
        <f>0.5*$C$5*$C$6*$C$7*E372^2</f>
        <v>19.914406042438266</v>
      </c>
      <c r="J372" s="26">
        <f t="shared" si="101"/>
        <v>1107.3112705765388</v>
      </c>
      <c r="K372" s="26">
        <f>0.5*$C$8*(E372)^2</f>
        <v>58165.178819444431</v>
      </c>
      <c r="L372" s="26">
        <f t="shared" si="102"/>
        <v>58165.178819444431</v>
      </c>
      <c r="M372" s="35" t="str">
        <f>IF((G372)&lt;0,"YES", "NO")</f>
        <v>YES</v>
      </c>
      <c r="N372" s="27">
        <f t="shared" si="103"/>
        <v>245.26962</v>
      </c>
      <c r="O372" s="26">
        <f t="shared" si="114"/>
        <v>-602.9409739575616</v>
      </c>
      <c r="P372" s="26">
        <f>$C$8*G372</f>
        <v>-868.12499999999989</v>
      </c>
      <c r="Q372" s="26">
        <f>O372*E372</f>
        <v>-4505.3089442940018</v>
      </c>
      <c r="R372" s="26">
        <f t="shared" si="104"/>
        <v>0</v>
      </c>
      <c r="S372" s="26">
        <f t="shared" si="115"/>
        <v>1477656.9787887679</v>
      </c>
      <c r="T372" s="26">
        <f t="shared" si="105"/>
        <v>0.41046060025398634</v>
      </c>
      <c r="U372" s="26">
        <f t="shared" si="106"/>
        <v>4505.3089442940018</v>
      </c>
      <c r="V372" s="26">
        <f t="shared" si="116"/>
        <v>715712.83182008471</v>
      </c>
      <c r="W372" s="28">
        <f t="shared" si="107"/>
        <v>0.19880927899731948</v>
      </c>
      <c r="X372" s="28">
        <f>O372*E372</f>
        <v>-4505.3089442940018</v>
      </c>
      <c r="Y372" s="28"/>
      <c r="Z372" s="28">
        <f t="shared" si="108"/>
        <v>4054.7780498646016</v>
      </c>
      <c r="AA372" s="28">
        <f t="shared" si="109"/>
        <v>2838.344634905221</v>
      </c>
      <c r="AB372" s="28">
        <f t="shared" si="109"/>
        <v>1986.8412444336545</v>
      </c>
      <c r="AC372" s="28">
        <f t="shared" si="110"/>
        <v>1887.4991822119716</v>
      </c>
      <c r="AD372" s="28">
        <f t="shared" si="110"/>
        <v>1793.124223101373</v>
      </c>
      <c r="AE372" s="28">
        <f>AD372*0.97</f>
        <v>1739.3304964083318</v>
      </c>
      <c r="AF372" s="28">
        <f t="shared" si="117"/>
        <v>276309.83145607897</v>
      </c>
      <c r="AG372" s="26">
        <f t="shared" si="118"/>
        <v>439403.00036400574</v>
      </c>
      <c r="AH372" s="28">
        <f t="shared" si="111"/>
        <v>0.12205648663511279</v>
      </c>
      <c r="AI372" s="28">
        <f t="shared" si="119"/>
        <v>0.12328160490135585</v>
      </c>
    </row>
    <row r="373" spans="2:35" x14ac:dyDescent="0.25">
      <c r="B373" s="3" t="s">
        <v>47</v>
      </c>
      <c r="C373" s="3">
        <v>360</v>
      </c>
      <c r="D373" s="3">
        <v>360</v>
      </c>
      <c r="E373" s="3">
        <f t="shared" si="120"/>
        <v>6.9444444444444446</v>
      </c>
      <c r="F373" s="10">
        <v>25</v>
      </c>
      <c r="G373" s="26">
        <f t="shared" si="112"/>
        <v>-0.51388888888888873</v>
      </c>
      <c r="H373" s="26">
        <f t="shared" si="113"/>
        <v>-1.8499999999999996</v>
      </c>
      <c r="I373" s="26">
        <f>0.5*$C$5*$C$6*$C$7*E373^2</f>
        <v>17.200569058641975</v>
      </c>
      <c r="J373" s="26">
        <f t="shared" si="101"/>
        <v>-1507.6378306620336</v>
      </c>
      <c r="K373" s="26">
        <f>0.5*$C$8*(E373)^2</f>
        <v>50238.715277777781</v>
      </c>
      <c r="L373" s="26">
        <f t="shared" si="102"/>
        <v>50238.715277777781</v>
      </c>
      <c r="M373" s="35" t="str">
        <f>IF((G373)&lt;0,"YES", "NO")</f>
        <v>YES</v>
      </c>
      <c r="N373" s="27">
        <f t="shared" si="103"/>
        <v>245.26962</v>
      </c>
      <c r="O373" s="26">
        <f t="shared" si="114"/>
        <v>-808.21731094135782</v>
      </c>
      <c r="P373" s="26">
        <f>$C$8*G373</f>
        <v>-1070.6874999999998</v>
      </c>
      <c r="Q373" s="26">
        <f>O373*E373</f>
        <v>-5612.6202148705406</v>
      </c>
      <c r="R373" s="26">
        <f t="shared" si="104"/>
        <v>0</v>
      </c>
      <c r="S373" s="26">
        <f t="shared" si="115"/>
        <v>1477656.9787887679</v>
      </c>
      <c r="T373" s="26">
        <f t="shared" si="105"/>
        <v>0.41046060025398634</v>
      </c>
      <c r="U373" s="26">
        <f t="shared" si="106"/>
        <v>5612.6202148705406</v>
      </c>
      <c r="V373" s="26">
        <f t="shared" si="116"/>
        <v>721325.45203495526</v>
      </c>
      <c r="W373" s="28">
        <f t="shared" si="107"/>
        <v>0.2003683414153658</v>
      </c>
      <c r="X373" s="28">
        <f>O373*E373</f>
        <v>-5612.6202148705406</v>
      </c>
      <c r="Y373" s="28"/>
      <c r="Z373" s="28">
        <f t="shared" si="108"/>
        <v>5051.3581933834867</v>
      </c>
      <c r="AA373" s="28">
        <f t="shared" si="109"/>
        <v>3535.9507353684403</v>
      </c>
      <c r="AB373" s="28">
        <f t="shared" si="109"/>
        <v>2475.1655147579081</v>
      </c>
      <c r="AC373" s="28">
        <f t="shared" si="110"/>
        <v>2351.4072390200126</v>
      </c>
      <c r="AD373" s="28">
        <f t="shared" si="110"/>
        <v>2233.8368770690117</v>
      </c>
      <c r="AE373" s="28">
        <f>AD373*0.97</f>
        <v>2166.8217707569415</v>
      </c>
      <c r="AF373" s="28">
        <f t="shared" si="117"/>
        <v>278476.65322683589</v>
      </c>
      <c r="AG373" s="26">
        <f t="shared" si="118"/>
        <v>442848.79880811938</v>
      </c>
      <c r="AH373" s="28">
        <f t="shared" si="111"/>
        <v>0.12301365363532178</v>
      </c>
      <c r="AI373" s="28">
        <f t="shared" si="119"/>
        <v>0.12424646968433534</v>
      </c>
    </row>
    <row r="374" spans="2:35" x14ac:dyDescent="0.25">
      <c r="B374" s="3" t="s">
        <v>47</v>
      </c>
      <c r="C374" s="3">
        <v>361</v>
      </c>
      <c r="D374" s="3">
        <v>361</v>
      </c>
      <c r="E374" s="3">
        <f t="shared" si="120"/>
        <v>6.4444444444444438</v>
      </c>
      <c r="F374" s="10">
        <v>23.2</v>
      </c>
      <c r="G374" s="26">
        <f t="shared" si="112"/>
        <v>-0.43055555555555575</v>
      </c>
      <c r="H374" s="26">
        <f t="shared" si="113"/>
        <v>-1.5500000000000007</v>
      </c>
      <c r="I374" s="26">
        <f>0.5*$C$5*$C$6*$C$7*E374^2</f>
        <v>14.812854864197526</v>
      </c>
      <c r="J374" s="26">
        <f t="shared" si="101"/>
        <v>-1980.56937949034</v>
      </c>
      <c r="K374" s="26">
        <f>0.5*$C$8*(E374)^2</f>
        <v>43264.777777777766</v>
      </c>
      <c r="L374" s="26">
        <f t="shared" si="102"/>
        <v>43264.777777777766</v>
      </c>
      <c r="M374" s="35" t="str">
        <f>IF((G374)&lt;0,"YES", "NO")</f>
        <v>YES</v>
      </c>
      <c r="N374" s="27">
        <f t="shared" si="103"/>
        <v>245.26962</v>
      </c>
      <c r="O374" s="26">
        <f t="shared" si="114"/>
        <v>-636.98002513580286</v>
      </c>
      <c r="P374" s="26">
        <f>$C$8*G374</f>
        <v>-897.06250000000045</v>
      </c>
      <c r="Q374" s="26">
        <f>O374*E374</f>
        <v>-4104.982384208507</v>
      </c>
      <c r="R374" s="26">
        <f t="shared" si="104"/>
        <v>0</v>
      </c>
      <c r="S374" s="26">
        <f t="shared" si="115"/>
        <v>1477656.9787887679</v>
      </c>
      <c r="T374" s="26">
        <f t="shared" si="105"/>
        <v>0.41046060025398634</v>
      </c>
      <c r="U374" s="26">
        <f t="shared" si="106"/>
        <v>4104.982384208507</v>
      </c>
      <c r="V374" s="26">
        <f t="shared" si="116"/>
        <v>725430.43441916374</v>
      </c>
      <c r="W374" s="28">
        <f t="shared" si="107"/>
        <v>0.20150861521208646</v>
      </c>
      <c r="X374" s="28">
        <f>O374*E374</f>
        <v>-4104.982384208507</v>
      </c>
      <c r="Y374" s="28"/>
      <c r="Z374" s="28">
        <f t="shared" si="108"/>
        <v>3694.4841457876564</v>
      </c>
      <c r="AA374" s="28">
        <f t="shared" si="109"/>
        <v>2586.1389020513593</v>
      </c>
      <c r="AB374" s="28">
        <f t="shared" si="109"/>
        <v>1810.2972314359513</v>
      </c>
      <c r="AC374" s="28">
        <f t="shared" si="110"/>
        <v>1719.7823698641537</v>
      </c>
      <c r="AD374" s="28">
        <f t="shared" si="110"/>
        <v>1633.7932513709459</v>
      </c>
      <c r="AE374" s="28">
        <f>AD374*0.97</f>
        <v>1584.7794538298174</v>
      </c>
      <c r="AF374" s="28">
        <f t="shared" si="117"/>
        <v>280061.43268066569</v>
      </c>
      <c r="AG374" s="26">
        <f t="shared" si="118"/>
        <v>445369.00173849805</v>
      </c>
      <c r="AH374" s="28">
        <f t="shared" si="111"/>
        <v>0.12371371056491651</v>
      </c>
      <c r="AI374" s="28">
        <f t="shared" si="119"/>
        <v>0.12495617526175987</v>
      </c>
    </row>
    <row r="375" spans="2:35" x14ac:dyDescent="0.25">
      <c r="B375" s="3" t="s">
        <v>47</v>
      </c>
      <c r="C375" s="3">
        <v>362</v>
      </c>
      <c r="D375" s="3">
        <v>362</v>
      </c>
      <c r="E375" s="3">
        <f t="shared" si="120"/>
        <v>6.083333333333333</v>
      </c>
      <c r="F375" s="10">
        <v>21.9</v>
      </c>
      <c r="G375" s="26">
        <f t="shared" si="112"/>
        <v>-0.29166666666666635</v>
      </c>
      <c r="H375" s="26">
        <f t="shared" si="113"/>
        <v>-1.0499999999999989</v>
      </c>
      <c r="I375" s="26">
        <f>0.5*$C$5*$C$6*$C$7*E375^2</f>
        <v>13.199303881944443</v>
      </c>
      <c r="J375" s="26">
        <f t="shared" si="101"/>
        <v>-1598.5084258948868</v>
      </c>
      <c r="K375" s="26">
        <f>0.5*$C$8*(E375)^2</f>
        <v>38551.984375</v>
      </c>
      <c r="L375" s="26">
        <f t="shared" si="102"/>
        <v>38551.984375</v>
      </c>
      <c r="M375" s="35" t="str">
        <f>IF((G375)&lt;0,"YES", "NO")</f>
        <v>YES</v>
      </c>
      <c r="N375" s="27">
        <f t="shared" si="103"/>
        <v>245.26962</v>
      </c>
      <c r="O375" s="26">
        <f t="shared" si="114"/>
        <v>-349.2185761180549</v>
      </c>
      <c r="P375" s="26">
        <f>$C$8*G375</f>
        <v>-607.68749999999932</v>
      </c>
      <c r="Q375" s="26">
        <f>O375*E375</f>
        <v>-2124.413004718167</v>
      </c>
      <c r="R375" s="26">
        <f t="shared" si="104"/>
        <v>0</v>
      </c>
      <c r="S375" s="26">
        <f t="shared" si="115"/>
        <v>1477656.9787887679</v>
      </c>
      <c r="T375" s="26">
        <f t="shared" si="105"/>
        <v>0.41046060025398634</v>
      </c>
      <c r="U375" s="26">
        <f t="shared" si="106"/>
        <v>2124.413004718167</v>
      </c>
      <c r="V375" s="26">
        <f t="shared" si="116"/>
        <v>727554.84742388187</v>
      </c>
      <c r="W375" s="28">
        <f t="shared" si="107"/>
        <v>0.20209873040771106</v>
      </c>
      <c r="X375" s="28">
        <f>O375*E375</f>
        <v>-2124.413004718167</v>
      </c>
      <c r="Y375" s="28"/>
      <c r="Z375" s="28">
        <f t="shared" si="108"/>
        <v>1911.9717042463503</v>
      </c>
      <c r="AA375" s="28">
        <f t="shared" si="109"/>
        <v>1338.3801929724452</v>
      </c>
      <c r="AB375" s="28">
        <f t="shared" si="109"/>
        <v>936.86613508071162</v>
      </c>
      <c r="AC375" s="28">
        <f t="shared" si="110"/>
        <v>890.02282832667595</v>
      </c>
      <c r="AD375" s="28">
        <f t="shared" si="110"/>
        <v>845.52168691034217</v>
      </c>
      <c r="AE375" s="28">
        <f>AD375*0.97</f>
        <v>820.1560363030319</v>
      </c>
      <c r="AF375" s="28">
        <f t="shared" si="117"/>
        <v>280881.58871696872</v>
      </c>
      <c r="AG375" s="26">
        <f t="shared" si="118"/>
        <v>446673.25870691316</v>
      </c>
      <c r="AH375" s="28">
        <f t="shared" si="111"/>
        <v>0.12407600445708891</v>
      </c>
      <c r="AI375" s="28">
        <f t="shared" si="119"/>
        <v>0.1253255662097065</v>
      </c>
    </row>
    <row r="376" spans="2:35" x14ac:dyDescent="0.25">
      <c r="B376" s="3" t="s">
        <v>47</v>
      </c>
      <c r="C376" s="3">
        <v>363</v>
      </c>
      <c r="D376" s="3">
        <v>363</v>
      </c>
      <c r="E376" s="3">
        <f t="shared" si="120"/>
        <v>5.8611111111111116</v>
      </c>
      <c r="F376" s="10">
        <v>21.1</v>
      </c>
      <c r="G376" s="26">
        <f t="shared" si="112"/>
        <v>-0.16666666666666657</v>
      </c>
      <c r="H376" s="26">
        <f t="shared" si="113"/>
        <v>-0.59999999999999964</v>
      </c>
      <c r="I376" s="26">
        <f>0.5*$C$5*$C$6*$C$7*E376^2</f>
        <v>12.252584560956789</v>
      </c>
      <c r="J376" s="26">
        <f t="shared" si="101"/>
        <v>-525.90457882328019</v>
      </c>
      <c r="K376" s="26">
        <f>0.5*$C$8*(E376)^2</f>
        <v>35786.845486111117</v>
      </c>
      <c r="L376" s="26">
        <f t="shared" si="102"/>
        <v>35786.845486111117</v>
      </c>
      <c r="M376" s="35" t="str">
        <f>IF((G376)&lt;0,"YES", "NO")</f>
        <v>YES</v>
      </c>
      <c r="N376" s="27">
        <f t="shared" si="103"/>
        <v>245.26962</v>
      </c>
      <c r="O376" s="26">
        <f t="shared" si="114"/>
        <v>-89.727795439043064</v>
      </c>
      <c r="P376" s="26">
        <f>$C$8*G376</f>
        <v>-347.24999999999983</v>
      </c>
      <c r="Q376" s="26">
        <f>O376*E376</f>
        <v>-525.90457882328019</v>
      </c>
      <c r="R376" s="26">
        <f t="shared" si="104"/>
        <v>0</v>
      </c>
      <c r="S376" s="26">
        <f t="shared" si="115"/>
        <v>1477656.9787887679</v>
      </c>
      <c r="T376" s="26">
        <f t="shared" si="105"/>
        <v>0.41046060025398634</v>
      </c>
      <c r="U376" s="26">
        <f t="shared" si="106"/>
        <v>525.90457882328019</v>
      </c>
      <c r="V376" s="26">
        <f t="shared" si="116"/>
        <v>728080.75200270512</v>
      </c>
      <c r="W376" s="28">
        <f t="shared" si="107"/>
        <v>0.20224481512980741</v>
      </c>
      <c r="X376" s="28">
        <f>O376*E376</f>
        <v>-525.90457882328019</v>
      </c>
      <c r="Y376" s="28"/>
      <c r="Z376" s="28">
        <f t="shared" si="108"/>
        <v>473.31412094095219</v>
      </c>
      <c r="AA376" s="28">
        <f t="shared" si="109"/>
        <v>331.31988465866652</v>
      </c>
      <c r="AB376" s="28">
        <f t="shared" si="109"/>
        <v>231.92391926106654</v>
      </c>
      <c r="AC376" s="28">
        <f t="shared" si="110"/>
        <v>220.32772329801321</v>
      </c>
      <c r="AD376" s="28">
        <f t="shared" si="110"/>
        <v>209.31133713311254</v>
      </c>
      <c r="AE376" s="28">
        <f>AD376*0.97</f>
        <v>203.03199701911916</v>
      </c>
      <c r="AF376" s="28">
        <f t="shared" si="117"/>
        <v>281084.62071398785</v>
      </c>
      <c r="AG376" s="26">
        <f t="shared" si="118"/>
        <v>446996.13128871727</v>
      </c>
      <c r="AH376" s="28">
        <f t="shared" si="111"/>
        <v>0.1241656913571173</v>
      </c>
      <c r="AI376" s="28">
        <f t="shared" si="119"/>
        <v>0.12541894701921436</v>
      </c>
    </row>
    <row r="377" spans="2:35" x14ac:dyDescent="0.25">
      <c r="B377" s="3" t="s">
        <v>47</v>
      </c>
      <c r="C377" s="3">
        <v>364</v>
      </c>
      <c r="D377" s="3">
        <v>364</v>
      </c>
      <c r="E377" s="3">
        <f t="shared" si="120"/>
        <v>5.75</v>
      </c>
      <c r="F377" s="10">
        <v>20.7</v>
      </c>
      <c r="G377" s="26">
        <f t="shared" si="112"/>
        <v>-5.5555555555555851E-2</v>
      </c>
      <c r="H377" s="26">
        <f t="shared" si="113"/>
        <v>-0.20000000000000107</v>
      </c>
      <c r="I377" s="26">
        <f>0.5*$C$5*$C$6*$C$7*E377^2</f>
        <v>11.792434937499999</v>
      </c>
      <c r="J377" s="26">
        <f t="shared" si="101"/>
        <v>0</v>
      </c>
      <c r="K377" s="26">
        <f>0.5*$C$8*(E377)^2</f>
        <v>34442.859375</v>
      </c>
      <c r="L377" s="26">
        <f t="shared" si="102"/>
        <v>33630.31505910938</v>
      </c>
      <c r="M377" s="35" t="str">
        <f>IF((G377)&lt;0,"YES", "NO")</f>
        <v>YES</v>
      </c>
      <c r="N377" s="27">
        <f t="shared" si="103"/>
        <v>245.26962</v>
      </c>
      <c r="O377" s="26">
        <f t="shared" si="114"/>
        <v>141.3120549374994</v>
      </c>
      <c r="P377" s="26">
        <f>$C$8*G377</f>
        <v>-115.75000000000061</v>
      </c>
      <c r="Q377" s="26">
        <f>O377*E377</f>
        <v>812.54431589062153</v>
      </c>
      <c r="R377" s="26">
        <f t="shared" si="104"/>
        <v>812.54431589062153</v>
      </c>
      <c r="S377" s="26">
        <f t="shared" si="115"/>
        <v>1478469.5231046586</v>
      </c>
      <c r="T377" s="26">
        <f t="shared" si="105"/>
        <v>0.41068630718896582</v>
      </c>
      <c r="U377" s="26">
        <f t="shared" si="106"/>
        <v>0</v>
      </c>
      <c r="V377" s="26">
        <f t="shared" si="116"/>
        <v>728080.75200270512</v>
      </c>
      <c r="W377" s="28">
        <f t="shared" si="107"/>
        <v>0.20224481512980741</v>
      </c>
      <c r="X377" s="28">
        <f>O377*E377</f>
        <v>812.54431589062153</v>
      </c>
      <c r="Y377" s="28"/>
      <c r="Z377" s="28">
        <f t="shared" si="108"/>
        <v>0</v>
      </c>
      <c r="AA377" s="28">
        <f t="shared" si="109"/>
        <v>0</v>
      </c>
      <c r="AB377" s="28">
        <f t="shared" si="109"/>
        <v>0</v>
      </c>
      <c r="AC377" s="28">
        <f t="shared" si="110"/>
        <v>0</v>
      </c>
      <c r="AD377" s="28">
        <f t="shared" si="110"/>
        <v>0</v>
      </c>
      <c r="AE377" s="28">
        <f>AD377*0.97</f>
        <v>0</v>
      </c>
      <c r="AF377" s="28">
        <f t="shared" si="117"/>
        <v>281084.62071398785</v>
      </c>
      <c r="AG377" s="26">
        <f t="shared" si="118"/>
        <v>446996.13128871727</v>
      </c>
      <c r="AH377" s="28">
        <f t="shared" si="111"/>
        <v>0.1241656913571173</v>
      </c>
      <c r="AI377" s="28">
        <f t="shared" si="119"/>
        <v>0.12541988082730945</v>
      </c>
    </row>
    <row r="378" spans="2:35" x14ac:dyDescent="0.25">
      <c r="B378" s="3" t="s">
        <v>47</v>
      </c>
      <c r="C378" s="3">
        <v>365</v>
      </c>
      <c r="D378" s="3">
        <v>365</v>
      </c>
      <c r="E378" s="3">
        <f t="shared" si="120"/>
        <v>5.75</v>
      </c>
      <c r="F378" s="10">
        <v>20.7</v>
      </c>
      <c r="G378" s="26">
        <f t="shared" si="112"/>
        <v>1.3888888888889086E-2</v>
      </c>
      <c r="H378" s="26">
        <f t="shared" si="113"/>
        <v>5.0000000000000711E-2</v>
      </c>
      <c r="I378" s="26">
        <f>0.5*$C$5*$C$6*$C$7*E378^2</f>
        <v>11.792434937499999</v>
      </c>
      <c r="J378" s="26">
        <f t="shared" si="101"/>
        <v>0</v>
      </c>
      <c r="K378" s="26">
        <f>0.5*$C$8*(E378)^2</f>
        <v>34442.859375</v>
      </c>
      <c r="L378" s="26">
        <f t="shared" si="102"/>
        <v>32798.361934109373</v>
      </c>
      <c r="M378" s="35" t="str">
        <f>IF((G378)&lt;0,"YES", "NO")</f>
        <v>NO</v>
      </c>
      <c r="N378" s="27">
        <f t="shared" si="103"/>
        <v>245.26962</v>
      </c>
      <c r="O378" s="26">
        <f t="shared" si="114"/>
        <v>285.99955493750042</v>
      </c>
      <c r="P378" s="26">
        <f>$C$8*G378</f>
        <v>28.937500000000412</v>
      </c>
      <c r="Q378" s="26">
        <f>O378*E378</f>
        <v>1644.4974408906273</v>
      </c>
      <c r="R378" s="26">
        <f t="shared" si="104"/>
        <v>1644.4974408906273</v>
      </c>
      <c r="S378" s="26">
        <f t="shared" si="115"/>
        <v>1480114.0205455492</v>
      </c>
      <c r="T378" s="26">
        <f t="shared" si="105"/>
        <v>0.41114311239910156</v>
      </c>
      <c r="U378" s="26">
        <f t="shared" si="106"/>
        <v>0</v>
      </c>
      <c r="V378" s="26">
        <f t="shared" si="116"/>
        <v>728080.75200270512</v>
      </c>
      <c r="W378" s="28">
        <f t="shared" si="107"/>
        <v>0.20224481512980741</v>
      </c>
      <c r="X378" s="28">
        <f>O378*E378</f>
        <v>1644.4974408906273</v>
      </c>
      <c r="Y378" s="28"/>
      <c r="Z378" s="28">
        <f t="shared" si="108"/>
        <v>0</v>
      </c>
      <c r="AA378" s="28">
        <f t="shared" si="109"/>
        <v>0</v>
      </c>
      <c r="AB378" s="28">
        <f t="shared" si="109"/>
        <v>0</v>
      </c>
      <c r="AC378" s="28">
        <f t="shared" si="110"/>
        <v>0</v>
      </c>
      <c r="AD378" s="28">
        <f t="shared" si="110"/>
        <v>0</v>
      </c>
      <c r="AE378" s="28">
        <f>AD378*0.97</f>
        <v>0</v>
      </c>
      <c r="AF378" s="28">
        <f t="shared" si="117"/>
        <v>281084.62071398785</v>
      </c>
      <c r="AG378" s="26">
        <f t="shared" si="118"/>
        <v>446996.13128871727</v>
      </c>
      <c r="AH378" s="28">
        <f t="shared" si="111"/>
        <v>0.1241656913571173</v>
      </c>
      <c r="AI378" s="28">
        <f t="shared" si="119"/>
        <v>0.1254198901653904</v>
      </c>
    </row>
    <row r="379" spans="2:35" x14ac:dyDescent="0.25">
      <c r="B379" s="3" t="s">
        <v>47</v>
      </c>
      <c r="C379" s="3">
        <v>366</v>
      </c>
      <c r="D379" s="3">
        <v>366</v>
      </c>
      <c r="E379" s="3">
        <f t="shared" si="120"/>
        <v>5.7777777777777777</v>
      </c>
      <c r="F379" s="10">
        <v>20.8</v>
      </c>
      <c r="G379" s="26">
        <f t="shared" si="112"/>
        <v>6.9444444444444448E-2</v>
      </c>
      <c r="H379" s="26">
        <f t="shared" si="113"/>
        <v>0.25</v>
      </c>
      <c r="I379" s="26">
        <f>0.5*$C$5*$C$6*$C$7*E379^2</f>
        <v>11.906646716049382</v>
      </c>
      <c r="J379" s="26">
        <f t="shared" si="101"/>
        <v>0</v>
      </c>
      <c r="K379" s="26">
        <f>0.5*$C$8*(E379)^2</f>
        <v>34776.444444444445</v>
      </c>
      <c r="L379" s="26">
        <f t="shared" si="102"/>
        <v>32454.564903418381</v>
      </c>
      <c r="M379" s="35" t="str">
        <f>IF((G379)&lt;0,"YES", "NO")</f>
        <v>NO</v>
      </c>
      <c r="N379" s="27">
        <f t="shared" si="103"/>
        <v>245.26962</v>
      </c>
      <c r="O379" s="26">
        <f t="shared" si="114"/>
        <v>401.86376671604938</v>
      </c>
      <c r="P379" s="26">
        <f>$C$8*G379</f>
        <v>144.6875</v>
      </c>
      <c r="Q379" s="26">
        <f>O379*E379</f>
        <v>2321.8795410260632</v>
      </c>
      <c r="R379" s="26">
        <f t="shared" si="104"/>
        <v>2321.8795410260632</v>
      </c>
      <c r="S379" s="26">
        <f t="shared" si="115"/>
        <v>1482435.9000865752</v>
      </c>
      <c r="T379" s="26">
        <f t="shared" si="105"/>
        <v>0.41178807945424867</v>
      </c>
      <c r="U379" s="26">
        <f t="shared" si="106"/>
        <v>0</v>
      </c>
      <c r="V379" s="26">
        <f t="shared" si="116"/>
        <v>728080.75200270512</v>
      </c>
      <c r="W379" s="28">
        <f t="shared" si="107"/>
        <v>0.20224481512980741</v>
      </c>
      <c r="X379" s="28">
        <f>O379*E379</f>
        <v>2321.8795410260632</v>
      </c>
      <c r="Y379" s="28"/>
      <c r="Z379" s="28">
        <f t="shared" si="108"/>
        <v>0</v>
      </c>
      <c r="AA379" s="28">
        <f t="shared" si="109"/>
        <v>0</v>
      </c>
      <c r="AB379" s="28">
        <f t="shared" si="109"/>
        <v>0</v>
      </c>
      <c r="AC379" s="28">
        <f t="shared" si="110"/>
        <v>0</v>
      </c>
      <c r="AD379" s="28">
        <f t="shared" si="110"/>
        <v>0</v>
      </c>
      <c r="AE379" s="28">
        <f>AD379*0.97</f>
        <v>0</v>
      </c>
      <c r="AF379" s="28">
        <f t="shared" si="117"/>
        <v>281084.62071398785</v>
      </c>
      <c r="AG379" s="26">
        <f t="shared" si="118"/>
        <v>446996.13128871727</v>
      </c>
      <c r="AH379" s="28">
        <f t="shared" si="111"/>
        <v>0.1241656913571173</v>
      </c>
      <c r="AI379" s="28">
        <f t="shared" si="119"/>
        <v>0.12541989025877121</v>
      </c>
    </row>
    <row r="380" spans="2:35" x14ac:dyDescent="0.25">
      <c r="B380" s="3" t="s">
        <v>47</v>
      </c>
      <c r="C380" s="3">
        <v>367</v>
      </c>
      <c r="D380" s="3">
        <v>367</v>
      </c>
      <c r="E380" s="3">
        <f t="shared" si="120"/>
        <v>5.8888888888888884</v>
      </c>
      <c r="F380" s="10">
        <v>21.2</v>
      </c>
      <c r="G380" s="26">
        <f t="shared" si="112"/>
        <v>0.18055555555555566</v>
      </c>
      <c r="H380" s="26">
        <f t="shared" si="113"/>
        <v>0.65000000000000036</v>
      </c>
      <c r="I380" s="26">
        <f>0.5*$C$5*$C$6*$C$7*E380^2</f>
        <v>12.368998012345676</v>
      </c>
      <c r="J380" s="26">
        <f t="shared" si="101"/>
        <v>0</v>
      </c>
      <c r="K380" s="26">
        <f>0.5*$C$8*(E380)^2</f>
        <v>36126.861111111102</v>
      </c>
      <c r="L380" s="26">
        <f t="shared" si="102"/>
        <v>32394.329527260619</v>
      </c>
      <c r="M380" s="35" t="str">
        <f>IF((G380)&lt;0,"YES", "NO")</f>
        <v>NO</v>
      </c>
      <c r="N380" s="27">
        <f t="shared" si="103"/>
        <v>245.26962</v>
      </c>
      <c r="O380" s="26">
        <f t="shared" si="114"/>
        <v>633.82611801234589</v>
      </c>
      <c r="P380" s="26">
        <f>$C$8*G380</f>
        <v>376.18750000000023</v>
      </c>
      <c r="Q380" s="26">
        <f>O380*E380</f>
        <v>3732.5315838504812</v>
      </c>
      <c r="R380" s="26">
        <f t="shared" si="104"/>
        <v>3732.5315838504812</v>
      </c>
      <c r="S380" s="26">
        <f t="shared" si="115"/>
        <v>1486168.4316704257</v>
      </c>
      <c r="T380" s="26">
        <f t="shared" si="105"/>
        <v>0.41282489461254751</v>
      </c>
      <c r="U380" s="26">
        <f t="shared" si="106"/>
        <v>0</v>
      </c>
      <c r="V380" s="26">
        <f t="shared" si="116"/>
        <v>728080.75200270512</v>
      </c>
      <c r="W380" s="28">
        <f t="shared" si="107"/>
        <v>0.20224481512980741</v>
      </c>
      <c r="X380" s="28">
        <f>O380*E380</f>
        <v>3732.5315838504812</v>
      </c>
      <c r="Y380" s="28"/>
      <c r="Z380" s="28">
        <f t="shared" si="108"/>
        <v>0</v>
      </c>
      <c r="AA380" s="28">
        <f t="shared" si="109"/>
        <v>0</v>
      </c>
      <c r="AB380" s="28">
        <f t="shared" si="109"/>
        <v>0</v>
      </c>
      <c r="AC380" s="28">
        <f t="shared" si="110"/>
        <v>0</v>
      </c>
      <c r="AD380" s="28">
        <f t="shared" si="110"/>
        <v>0</v>
      </c>
      <c r="AE380" s="28">
        <f>AD380*0.97</f>
        <v>0</v>
      </c>
      <c r="AF380" s="28">
        <f t="shared" si="117"/>
        <v>281084.62071398785</v>
      </c>
      <c r="AG380" s="26">
        <f t="shared" si="118"/>
        <v>446996.13128871727</v>
      </c>
      <c r="AH380" s="28">
        <f t="shared" si="111"/>
        <v>0.1241656913571173</v>
      </c>
      <c r="AI380" s="28">
        <f t="shared" si="119"/>
        <v>0.12541989025970501</v>
      </c>
    </row>
    <row r="381" spans="2:35" x14ac:dyDescent="0.25">
      <c r="B381" s="3" t="s">
        <v>47</v>
      </c>
      <c r="C381" s="3">
        <v>368</v>
      </c>
      <c r="D381" s="3">
        <v>368</v>
      </c>
      <c r="E381" s="3">
        <f t="shared" si="120"/>
        <v>6.1388888888888893</v>
      </c>
      <c r="F381" s="10">
        <v>22.1</v>
      </c>
      <c r="G381" s="26">
        <f t="shared" si="112"/>
        <v>0.31944444444444453</v>
      </c>
      <c r="H381" s="26">
        <f t="shared" si="113"/>
        <v>1.1500000000000004</v>
      </c>
      <c r="I381" s="26">
        <f>0.5*$C$5*$C$6*$C$7*E381^2</f>
        <v>13.441487894290123</v>
      </c>
      <c r="J381" s="26">
        <f t="shared" si="101"/>
        <v>0</v>
      </c>
      <c r="K381" s="26">
        <f>0.5*$C$8*(E381)^2</f>
        <v>39259.345486111117</v>
      </c>
      <c r="L381" s="26">
        <f t="shared" si="102"/>
        <v>33585.332504315615</v>
      </c>
      <c r="M381" s="35" t="str">
        <f>IF((G381)&lt;0,"YES", "NO")</f>
        <v>NO</v>
      </c>
      <c r="N381" s="27">
        <f t="shared" si="103"/>
        <v>245.26962</v>
      </c>
      <c r="O381" s="26">
        <f t="shared" si="114"/>
        <v>924.27360789429031</v>
      </c>
      <c r="P381" s="26">
        <f>$C$8*G381</f>
        <v>665.56250000000023</v>
      </c>
      <c r="Q381" s="26">
        <f>O381*E381</f>
        <v>5674.0129817955049</v>
      </c>
      <c r="R381" s="26">
        <f t="shared" si="104"/>
        <v>5674.0129817955049</v>
      </c>
      <c r="S381" s="26">
        <f t="shared" si="115"/>
        <v>1491842.4446522212</v>
      </c>
      <c r="T381" s="26">
        <f t="shared" si="105"/>
        <v>0.41440101059060469</v>
      </c>
      <c r="U381" s="26">
        <f t="shared" si="106"/>
        <v>0</v>
      </c>
      <c r="V381" s="26">
        <f t="shared" si="116"/>
        <v>728080.75200270512</v>
      </c>
      <c r="W381" s="28">
        <f t="shared" si="107"/>
        <v>0.20224481512980741</v>
      </c>
      <c r="X381" s="28">
        <f>O381*E381</f>
        <v>5674.0129817955049</v>
      </c>
      <c r="Y381" s="28"/>
      <c r="Z381" s="28">
        <f t="shared" si="108"/>
        <v>0</v>
      </c>
      <c r="AA381" s="28">
        <f t="shared" si="109"/>
        <v>0</v>
      </c>
      <c r="AB381" s="28">
        <f t="shared" si="109"/>
        <v>0</v>
      </c>
      <c r="AC381" s="28">
        <f t="shared" si="110"/>
        <v>0</v>
      </c>
      <c r="AD381" s="28">
        <f t="shared" si="110"/>
        <v>0</v>
      </c>
      <c r="AE381" s="28">
        <f>AD381*0.97</f>
        <v>0</v>
      </c>
      <c r="AF381" s="28">
        <f t="shared" si="117"/>
        <v>281084.62071398785</v>
      </c>
      <c r="AG381" s="26">
        <f t="shared" si="118"/>
        <v>446996.13128871727</v>
      </c>
      <c r="AH381" s="28">
        <f t="shared" si="111"/>
        <v>0.1241656913571173</v>
      </c>
      <c r="AI381" s="28">
        <f t="shared" si="119"/>
        <v>0.12541989025971434</v>
      </c>
    </row>
    <row r="382" spans="2:35" x14ac:dyDescent="0.25">
      <c r="B382" s="3" t="s">
        <v>47</v>
      </c>
      <c r="C382" s="3">
        <v>369</v>
      </c>
      <c r="D382" s="3">
        <v>369</v>
      </c>
      <c r="E382" s="3">
        <f t="shared" si="120"/>
        <v>6.5277777777777777</v>
      </c>
      <c r="F382" s="10">
        <v>23.5</v>
      </c>
      <c r="G382" s="26">
        <f t="shared" si="112"/>
        <v>0.30555555555555547</v>
      </c>
      <c r="H382" s="26">
        <f t="shared" si="113"/>
        <v>1.0999999999999996</v>
      </c>
      <c r="I382" s="26">
        <f>0.5*$C$5*$C$6*$C$7*E382^2</f>
        <v>15.198422820216047</v>
      </c>
      <c r="J382" s="26">
        <f t="shared" si="101"/>
        <v>0</v>
      </c>
      <c r="K382" s="26">
        <f>0.5*$C$8*(E382)^2</f>
        <v>44390.928819444438</v>
      </c>
      <c r="L382" s="26">
        <f t="shared" si="102"/>
        <v>38534.904789923588</v>
      </c>
      <c r="M382" s="35" t="str">
        <f>IF((G382)&lt;0,"YES", "NO")</f>
        <v>NO</v>
      </c>
      <c r="N382" s="27">
        <f t="shared" si="103"/>
        <v>245.26962</v>
      </c>
      <c r="O382" s="26">
        <f t="shared" si="114"/>
        <v>897.09304282021583</v>
      </c>
      <c r="P382" s="26">
        <f>$C$8*G382</f>
        <v>636.62499999999977</v>
      </c>
      <c r="Q382" s="26">
        <f>O382*E382</f>
        <v>5856.0240295208532</v>
      </c>
      <c r="R382" s="26">
        <f t="shared" si="104"/>
        <v>5856.0240295208532</v>
      </c>
      <c r="S382" s="26">
        <f t="shared" si="115"/>
        <v>1497698.468681742</v>
      </c>
      <c r="T382" s="26">
        <f t="shared" si="105"/>
        <v>0.41602768523347688</v>
      </c>
      <c r="U382" s="26">
        <f t="shared" si="106"/>
        <v>0</v>
      </c>
      <c r="V382" s="26">
        <f t="shared" si="116"/>
        <v>728080.75200270512</v>
      </c>
      <c r="W382" s="28">
        <f t="shared" si="107"/>
        <v>0.20224481512980741</v>
      </c>
      <c r="X382" s="28">
        <f>O382*E382</f>
        <v>5856.0240295208532</v>
      </c>
      <c r="Y382" s="28"/>
      <c r="Z382" s="28">
        <f t="shared" si="108"/>
        <v>0</v>
      </c>
      <c r="AA382" s="28">
        <f t="shared" si="109"/>
        <v>0</v>
      </c>
      <c r="AB382" s="28">
        <f t="shared" si="109"/>
        <v>0</v>
      </c>
      <c r="AC382" s="28">
        <f t="shared" si="110"/>
        <v>0</v>
      </c>
      <c r="AD382" s="28">
        <f t="shared" si="110"/>
        <v>0</v>
      </c>
      <c r="AE382" s="28">
        <f>AD382*0.97</f>
        <v>0</v>
      </c>
      <c r="AF382" s="28">
        <f t="shared" si="117"/>
        <v>281084.62071398785</v>
      </c>
      <c r="AG382" s="26">
        <f t="shared" si="118"/>
        <v>446996.13128871727</v>
      </c>
      <c r="AH382" s="28">
        <f t="shared" si="111"/>
        <v>0.1241656913571173</v>
      </c>
      <c r="AI382" s="28">
        <f t="shared" si="119"/>
        <v>0.12541989025971445</v>
      </c>
    </row>
    <row r="383" spans="2:35" x14ac:dyDescent="0.25">
      <c r="B383" s="3" t="s">
        <v>47</v>
      </c>
      <c r="C383" s="3">
        <v>370</v>
      </c>
      <c r="D383" s="3">
        <v>370</v>
      </c>
      <c r="E383" s="3">
        <f t="shared" si="120"/>
        <v>6.75</v>
      </c>
      <c r="F383" s="10">
        <v>24.3</v>
      </c>
      <c r="G383" s="26">
        <f t="shared" si="112"/>
        <v>0.1388888888888889</v>
      </c>
      <c r="H383" s="26">
        <f t="shared" si="113"/>
        <v>0.5</v>
      </c>
      <c r="I383" s="26">
        <f>0.5*$C$5*$C$6*$C$7*E383^2</f>
        <v>16.250822437499998</v>
      </c>
      <c r="J383" s="26">
        <f t="shared" si="101"/>
        <v>0</v>
      </c>
      <c r="K383" s="26">
        <f>0.5*$C$8*(E383)^2</f>
        <v>47464.734375</v>
      </c>
      <c r="L383" s="26">
        <f t="shared" si="102"/>
        <v>43746.190138546874</v>
      </c>
      <c r="M383" s="35" t="str">
        <f>IF((G383)&lt;0,"YES", "NO")</f>
        <v>NO</v>
      </c>
      <c r="N383" s="27">
        <f t="shared" si="103"/>
        <v>245.26962</v>
      </c>
      <c r="O383" s="26">
        <f t="shared" si="114"/>
        <v>550.89544243749992</v>
      </c>
      <c r="P383" s="26">
        <f>$C$8*G383</f>
        <v>289.375</v>
      </c>
      <c r="Q383" s="26">
        <f>O383*E383</f>
        <v>3718.5442364531245</v>
      </c>
      <c r="R383" s="26">
        <f t="shared" si="104"/>
        <v>3718.5442364531245</v>
      </c>
      <c r="S383" s="26">
        <f t="shared" si="115"/>
        <v>1501417.012918195</v>
      </c>
      <c r="T383" s="26">
        <f t="shared" si="105"/>
        <v>0.41706061501439035</v>
      </c>
      <c r="U383" s="26">
        <f t="shared" si="106"/>
        <v>0</v>
      </c>
      <c r="V383" s="26">
        <f t="shared" si="116"/>
        <v>728080.75200270512</v>
      </c>
      <c r="W383" s="28">
        <f t="shared" si="107"/>
        <v>0.20224481512980741</v>
      </c>
      <c r="X383" s="28">
        <f>O383*E383</f>
        <v>3718.5442364531245</v>
      </c>
      <c r="Y383" s="28"/>
      <c r="Z383" s="28">
        <f t="shared" si="108"/>
        <v>0</v>
      </c>
      <c r="AA383" s="28">
        <f t="shared" si="109"/>
        <v>0</v>
      </c>
      <c r="AB383" s="28">
        <f t="shared" si="109"/>
        <v>0</v>
      </c>
      <c r="AC383" s="28">
        <f t="shared" si="110"/>
        <v>0</v>
      </c>
      <c r="AD383" s="28">
        <f t="shared" si="110"/>
        <v>0</v>
      </c>
      <c r="AE383" s="28">
        <f>AD383*0.97</f>
        <v>0</v>
      </c>
      <c r="AF383" s="28">
        <f t="shared" si="117"/>
        <v>281084.62071398785</v>
      </c>
      <c r="AG383" s="26">
        <f t="shared" si="118"/>
        <v>446996.13128871727</v>
      </c>
      <c r="AH383" s="28">
        <f t="shared" si="111"/>
        <v>0.1241656913571173</v>
      </c>
      <c r="AI383" s="28">
        <f t="shared" si="119"/>
        <v>0.12541989025971445</v>
      </c>
    </row>
    <row r="384" spans="2:35" x14ac:dyDescent="0.25">
      <c r="B384" s="3" t="s">
        <v>47</v>
      </c>
      <c r="C384" s="3">
        <v>371</v>
      </c>
      <c r="D384" s="3">
        <v>371</v>
      </c>
      <c r="E384" s="3">
        <f t="shared" si="120"/>
        <v>6.8055555555555554</v>
      </c>
      <c r="F384" s="10">
        <v>24.5</v>
      </c>
      <c r="G384" s="26">
        <f t="shared" si="112"/>
        <v>-6.9444444444444448E-2</v>
      </c>
      <c r="H384" s="26">
        <f t="shared" si="113"/>
        <v>-0.25</v>
      </c>
      <c r="I384" s="26">
        <f>0.5*$C$5*$C$6*$C$7*E384^2</f>
        <v>16.519426523919751</v>
      </c>
      <c r="J384" s="26">
        <f t="shared" si="101"/>
        <v>4397.3239344291824</v>
      </c>
      <c r="K384" s="26">
        <f>0.5*$C$8*(E384)^2</f>
        <v>48249.262152777774</v>
      </c>
      <c r="L384" s="26">
        <f t="shared" si="102"/>
        <v>47452.321072267761</v>
      </c>
      <c r="M384" s="35" t="str">
        <f>IF((G384)&lt;0,"YES", "NO")</f>
        <v>YES</v>
      </c>
      <c r="N384" s="27">
        <f t="shared" si="103"/>
        <v>245.26962</v>
      </c>
      <c r="O384" s="26">
        <f t="shared" si="114"/>
        <v>117.10154652391975</v>
      </c>
      <c r="P384" s="26">
        <f>$C$8*G384</f>
        <v>-144.6875</v>
      </c>
      <c r="Q384" s="26">
        <f>O384*E384</f>
        <v>796.94108051000944</v>
      </c>
      <c r="R384" s="26">
        <f t="shared" si="104"/>
        <v>796.94108051000944</v>
      </c>
      <c r="S384" s="26">
        <f t="shared" si="115"/>
        <v>1502213.9539987049</v>
      </c>
      <c r="T384" s="26">
        <f t="shared" si="105"/>
        <v>0.41728198771385222</v>
      </c>
      <c r="U384" s="26">
        <f t="shared" si="106"/>
        <v>0</v>
      </c>
      <c r="V384" s="26">
        <f t="shared" si="116"/>
        <v>728080.75200270512</v>
      </c>
      <c r="W384" s="28">
        <f t="shared" si="107"/>
        <v>0.20224481512980741</v>
      </c>
      <c r="X384" s="28">
        <f>O384*E384</f>
        <v>796.94108051000944</v>
      </c>
      <c r="Y384" s="28"/>
      <c r="Z384" s="28">
        <f t="shared" si="108"/>
        <v>0</v>
      </c>
      <c r="AA384" s="28">
        <f t="shared" si="109"/>
        <v>0</v>
      </c>
      <c r="AB384" s="28">
        <f t="shared" si="109"/>
        <v>0</v>
      </c>
      <c r="AC384" s="28">
        <f t="shared" si="110"/>
        <v>0</v>
      </c>
      <c r="AD384" s="28">
        <f t="shared" si="110"/>
        <v>0</v>
      </c>
      <c r="AE384" s="28">
        <f>AD384*0.97</f>
        <v>0</v>
      </c>
      <c r="AF384" s="28">
        <f t="shared" si="117"/>
        <v>281084.62071398785</v>
      </c>
      <c r="AG384" s="26">
        <f t="shared" si="118"/>
        <v>446996.13128871727</v>
      </c>
      <c r="AH384" s="28">
        <f t="shared" si="111"/>
        <v>0.1241656913571173</v>
      </c>
      <c r="AI384" s="28">
        <f t="shared" si="119"/>
        <v>0.12541989025971445</v>
      </c>
    </row>
    <row r="385" spans="2:35" x14ac:dyDescent="0.25">
      <c r="B385" s="3" t="s">
        <v>47</v>
      </c>
      <c r="C385" s="3">
        <v>372</v>
      </c>
      <c r="D385" s="3">
        <v>372</v>
      </c>
      <c r="E385" s="3">
        <f t="shared" si="120"/>
        <v>6.6111111111111107</v>
      </c>
      <c r="F385" s="10">
        <v>23.8</v>
      </c>
      <c r="G385" s="26">
        <f t="shared" si="112"/>
        <v>-0.44444444444444431</v>
      </c>
      <c r="H385" s="26">
        <f t="shared" si="113"/>
        <v>-1.5999999999999996</v>
      </c>
      <c r="I385" s="26">
        <f>0.5*$C$5*$C$6*$C$7*E385^2</f>
        <v>15.588944540123453</v>
      </c>
      <c r="J385" s="26">
        <f t="shared" si="101"/>
        <v>4521.6482477693162</v>
      </c>
      <c r="K385" s="26">
        <f>0.5*$C$8*(E385)^2</f>
        <v>45531.548611111102</v>
      </c>
      <c r="L385" s="26">
        <f t="shared" si="102"/>
        <v>45531.548611111102</v>
      </c>
      <c r="M385" s="35" t="str">
        <f>IF((G385)&lt;0,"YES", "NO")</f>
        <v>YES</v>
      </c>
      <c r="N385" s="27">
        <f t="shared" si="103"/>
        <v>245.26962</v>
      </c>
      <c r="O385" s="26">
        <f t="shared" si="114"/>
        <v>-665.14143545987633</v>
      </c>
      <c r="P385" s="26">
        <f>$C$8*G385</f>
        <v>-925.99999999999977</v>
      </c>
      <c r="Q385" s="26">
        <f>O385*E385</f>
        <v>-4397.3239344291824</v>
      </c>
      <c r="R385" s="26">
        <f t="shared" si="104"/>
        <v>0</v>
      </c>
      <c r="S385" s="26">
        <f t="shared" si="115"/>
        <v>1502213.9539987049</v>
      </c>
      <c r="T385" s="26">
        <f t="shared" si="105"/>
        <v>0.41728198771385222</v>
      </c>
      <c r="U385" s="26">
        <f t="shared" si="106"/>
        <v>4397.3239344291824</v>
      </c>
      <c r="V385" s="26">
        <f t="shared" si="116"/>
        <v>732478.07593713433</v>
      </c>
      <c r="W385" s="28">
        <f t="shared" si="107"/>
        <v>0.2034662949776653</v>
      </c>
      <c r="X385" s="28">
        <f>O385*E385</f>
        <v>-4397.3239344291824</v>
      </c>
      <c r="Y385" s="28"/>
      <c r="Z385" s="28">
        <f t="shared" si="108"/>
        <v>3957.5915409862641</v>
      </c>
      <c r="AA385" s="28">
        <f t="shared" si="109"/>
        <v>2770.3140786903846</v>
      </c>
      <c r="AB385" s="28">
        <f t="shared" si="109"/>
        <v>1939.2198550832691</v>
      </c>
      <c r="AC385" s="28">
        <f t="shared" si="110"/>
        <v>1842.2588623291056</v>
      </c>
      <c r="AD385" s="28">
        <f t="shared" si="110"/>
        <v>1750.1459192126501</v>
      </c>
      <c r="AE385" s="28">
        <f>AD385*0.97</f>
        <v>1697.6415416362706</v>
      </c>
      <c r="AF385" s="28">
        <f t="shared" si="117"/>
        <v>282782.26225562411</v>
      </c>
      <c r="AG385" s="26">
        <f t="shared" si="118"/>
        <v>449695.81368151022</v>
      </c>
      <c r="AH385" s="28">
        <f t="shared" si="111"/>
        <v>0.12491560373282254</v>
      </c>
      <c r="AI385" s="28">
        <f t="shared" si="119"/>
        <v>0.12616980263541969</v>
      </c>
    </row>
    <row r="386" spans="2:35" x14ac:dyDescent="0.25">
      <c r="B386" s="3" t="s">
        <v>47</v>
      </c>
      <c r="C386" s="3">
        <v>373</v>
      </c>
      <c r="D386" s="3">
        <v>373</v>
      </c>
      <c r="E386" s="3">
        <f t="shared" si="120"/>
        <v>5.916666666666667</v>
      </c>
      <c r="F386" s="10">
        <v>21.3</v>
      </c>
      <c r="G386" s="26">
        <f t="shared" si="112"/>
        <v>-0.84722222222222243</v>
      </c>
      <c r="H386" s="26">
        <f t="shared" si="113"/>
        <v>-3.0500000000000007</v>
      </c>
      <c r="I386" s="26">
        <f>0.5*$C$5*$C$6*$C$7*E386^2</f>
        <v>12.485961881944444</v>
      </c>
      <c r="J386" s="26">
        <f t="shared" si="101"/>
        <v>-350.22590027083788</v>
      </c>
      <c r="K386" s="26">
        <f>0.5*$C$8*(E386)^2</f>
        <v>36468.484375000007</v>
      </c>
      <c r="L386" s="26">
        <f t="shared" si="102"/>
        <v>36468.484375000007</v>
      </c>
      <c r="M386" s="35" t="str">
        <f>IF((G386)&lt;0,"YES", "NO")</f>
        <v>YES</v>
      </c>
      <c r="N386" s="27">
        <f t="shared" si="103"/>
        <v>245.26962</v>
      </c>
      <c r="O386" s="26">
        <f t="shared" si="114"/>
        <v>-1507.431918118056</v>
      </c>
      <c r="P386" s="26">
        <f>$C$8*G386</f>
        <v>-1765.1875000000005</v>
      </c>
      <c r="Q386" s="26">
        <f>O386*E386</f>
        <v>-8918.9721821984986</v>
      </c>
      <c r="R386" s="26">
        <f t="shared" si="104"/>
        <v>0</v>
      </c>
      <c r="S386" s="26">
        <f t="shared" si="115"/>
        <v>1502213.9539987049</v>
      </c>
      <c r="T386" s="26">
        <f t="shared" si="105"/>
        <v>0.41728198771385222</v>
      </c>
      <c r="U386" s="26">
        <f t="shared" si="106"/>
        <v>8918.9721821984986</v>
      </c>
      <c r="V386" s="26">
        <f t="shared" si="116"/>
        <v>741397.04811933287</v>
      </c>
      <c r="W386" s="28">
        <f t="shared" si="107"/>
        <v>0.20594378923249204</v>
      </c>
      <c r="X386" s="28">
        <f>O386*E386</f>
        <v>-8918.9721821984986</v>
      </c>
      <c r="Y386" s="28"/>
      <c r="Z386" s="28">
        <f t="shared" si="108"/>
        <v>8027.0749639786491</v>
      </c>
      <c r="AA386" s="28">
        <f t="shared" si="109"/>
        <v>5618.9524747850537</v>
      </c>
      <c r="AB386" s="28">
        <f t="shared" si="109"/>
        <v>3933.2667323495375</v>
      </c>
      <c r="AC386" s="28">
        <f t="shared" si="110"/>
        <v>3736.6033957320606</v>
      </c>
      <c r="AD386" s="28">
        <f t="shared" si="110"/>
        <v>3549.7732259454574</v>
      </c>
      <c r="AE386" s="28">
        <f>AD386*0.97</f>
        <v>3443.2800291670937</v>
      </c>
      <c r="AF386" s="28">
        <f t="shared" si="117"/>
        <v>286225.54228479118</v>
      </c>
      <c r="AG386" s="26">
        <f t="shared" si="118"/>
        <v>455171.50583454169</v>
      </c>
      <c r="AH386" s="28">
        <f t="shared" si="111"/>
        <v>0.12643663054770732</v>
      </c>
      <c r="AI386" s="28">
        <f t="shared" si="119"/>
        <v>0.12769832857406152</v>
      </c>
    </row>
    <row r="387" spans="2:35" x14ac:dyDescent="0.25">
      <c r="B387" s="3" t="s">
        <v>47</v>
      </c>
      <c r="C387" s="3">
        <v>374</v>
      </c>
      <c r="D387" s="3">
        <v>374</v>
      </c>
      <c r="E387" s="3">
        <f t="shared" si="120"/>
        <v>4.9166666666666661</v>
      </c>
      <c r="F387" s="10">
        <v>17.7</v>
      </c>
      <c r="G387" s="26">
        <f t="shared" si="112"/>
        <v>-0.95833333333333337</v>
      </c>
      <c r="H387" s="26">
        <f t="shared" si="113"/>
        <v>-3.45</v>
      </c>
      <c r="I387" s="26">
        <f>0.5*$C$5*$C$6*$C$7*E387^2</f>
        <v>8.622026048611108</v>
      </c>
      <c r="J387" s="26">
        <f t="shared" si="101"/>
        <v>-2859.151705927663</v>
      </c>
      <c r="K387" s="26">
        <f>0.5*$C$8*(E387)^2</f>
        <v>25182.859374999993</v>
      </c>
      <c r="L387" s="26">
        <f t="shared" si="102"/>
        <v>25182.859374999993</v>
      </c>
      <c r="M387" s="35" t="str">
        <f>IF((G387)&lt;0,"YES", "NO")</f>
        <v>YES</v>
      </c>
      <c r="N387" s="27">
        <f t="shared" si="103"/>
        <v>245.26962</v>
      </c>
      <c r="O387" s="26">
        <f t="shared" si="114"/>
        <v>-1742.7958539513888</v>
      </c>
      <c r="P387" s="26">
        <f>$C$8*G387</f>
        <v>-1996.6875</v>
      </c>
      <c r="Q387" s="26">
        <f>O387*E387</f>
        <v>-8568.7462819276607</v>
      </c>
      <c r="R387" s="26">
        <f t="shared" si="104"/>
        <v>0</v>
      </c>
      <c r="S387" s="26">
        <f t="shared" si="115"/>
        <v>1502213.9539987049</v>
      </c>
      <c r="T387" s="26">
        <f t="shared" si="105"/>
        <v>0.41728198771385222</v>
      </c>
      <c r="U387" s="26">
        <f t="shared" si="106"/>
        <v>8568.7462819276607</v>
      </c>
      <c r="V387" s="26">
        <f t="shared" si="116"/>
        <v>749965.79440126056</v>
      </c>
      <c r="W387" s="28">
        <f t="shared" si="107"/>
        <v>0.20832399843719335</v>
      </c>
      <c r="X387" s="28">
        <f>O387*E387</f>
        <v>-8568.7462819276607</v>
      </c>
      <c r="Y387" s="28"/>
      <c r="Z387" s="28">
        <f t="shared" si="108"/>
        <v>7711.8716537348946</v>
      </c>
      <c r="AA387" s="28">
        <f t="shared" si="109"/>
        <v>5398.3101576144263</v>
      </c>
      <c r="AB387" s="28">
        <f t="shared" si="109"/>
        <v>3778.8171103300983</v>
      </c>
      <c r="AC387" s="28">
        <f t="shared" si="110"/>
        <v>3589.8762548135933</v>
      </c>
      <c r="AD387" s="28">
        <f t="shared" si="110"/>
        <v>3410.3824420729134</v>
      </c>
      <c r="AE387" s="28">
        <f>AD387*0.97</f>
        <v>3308.0709688107258</v>
      </c>
      <c r="AF387" s="28">
        <f t="shared" si="117"/>
        <v>289533.61325360188</v>
      </c>
      <c r="AG387" s="26">
        <f t="shared" si="118"/>
        <v>460432.18114765867</v>
      </c>
      <c r="AH387" s="28">
        <f t="shared" si="111"/>
        <v>0.12789793041483433</v>
      </c>
      <c r="AI387" s="28">
        <f t="shared" si="119"/>
        <v>0.12917491370057493</v>
      </c>
    </row>
    <row r="388" spans="2:35" x14ac:dyDescent="0.25">
      <c r="B388" s="3" t="s">
        <v>47</v>
      </c>
      <c r="C388" s="3">
        <v>375</v>
      </c>
      <c r="D388" s="3">
        <v>375</v>
      </c>
      <c r="E388" s="3">
        <f t="shared" si="120"/>
        <v>4</v>
      </c>
      <c r="F388" s="10">
        <v>14.4</v>
      </c>
      <c r="G388" s="26">
        <f t="shared" si="112"/>
        <v>-0.80555555555555536</v>
      </c>
      <c r="H388" s="26">
        <f t="shared" si="113"/>
        <v>-2.8999999999999995</v>
      </c>
      <c r="I388" s="26">
        <f>0.5*$C$5*$C$6*$C$7*E388^2</f>
        <v>5.7067359999999994</v>
      </c>
      <c r="J388" s="26">
        <f t="shared" si="101"/>
        <v>-2515.7398782241271</v>
      </c>
      <c r="K388" s="26">
        <f>0.5*$C$8*(E388)^2</f>
        <v>16668</v>
      </c>
      <c r="L388" s="26">
        <f t="shared" si="102"/>
        <v>16668</v>
      </c>
      <c r="M388" s="35" t="str">
        <f>IF((G388)&lt;0,"YES", "NO")</f>
        <v>YES</v>
      </c>
      <c r="N388" s="27">
        <f t="shared" si="103"/>
        <v>245.26962</v>
      </c>
      <c r="O388" s="26">
        <f t="shared" si="114"/>
        <v>-1427.3986439999994</v>
      </c>
      <c r="P388" s="26">
        <f>$C$8*G388</f>
        <v>-1678.3749999999995</v>
      </c>
      <c r="Q388" s="26">
        <f>O388*E388</f>
        <v>-5709.5945759999977</v>
      </c>
      <c r="R388" s="26">
        <f t="shared" si="104"/>
        <v>0</v>
      </c>
      <c r="S388" s="26">
        <f t="shared" si="115"/>
        <v>1502213.9539987049</v>
      </c>
      <c r="T388" s="26">
        <f t="shared" si="105"/>
        <v>0.41728198771385222</v>
      </c>
      <c r="U388" s="26">
        <f t="shared" si="106"/>
        <v>5709.5945759999977</v>
      </c>
      <c r="V388" s="26">
        <f t="shared" si="116"/>
        <v>755675.38897726056</v>
      </c>
      <c r="W388" s="28">
        <f t="shared" si="107"/>
        <v>0.20990999819932549</v>
      </c>
      <c r="X388" s="28">
        <f>O388*E388</f>
        <v>-5709.5945759999977</v>
      </c>
      <c r="Y388" s="28"/>
      <c r="Z388" s="28">
        <f t="shared" si="108"/>
        <v>5138.6351183999977</v>
      </c>
      <c r="AA388" s="28">
        <f t="shared" si="109"/>
        <v>3597.044582879998</v>
      </c>
      <c r="AB388" s="28">
        <f t="shared" si="109"/>
        <v>2517.9312080159984</v>
      </c>
      <c r="AC388" s="28">
        <f t="shared" si="110"/>
        <v>2392.0346476151985</v>
      </c>
      <c r="AD388" s="28">
        <f t="shared" si="110"/>
        <v>2272.4329152344385</v>
      </c>
      <c r="AE388" s="28">
        <f>AD388*0.97</f>
        <v>2204.2599277774052</v>
      </c>
      <c r="AF388" s="28">
        <f t="shared" si="117"/>
        <v>291737.87318137928</v>
      </c>
      <c r="AG388" s="26">
        <f t="shared" si="118"/>
        <v>463937.51579588128</v>
      </c>
      <c r="AH388" s="28">
        <f t="shared" si="111"/>
        <v>0.12887163526274831</v>
      </c>
      <c r="AI388" s="28">
        <f t="shared" si="119"/>
        <v>0.13016338439975406</v>
      </c>
    </row>
    <row r="389" spans="2:35" x14ac:dyDescent="0.25">
      <c r="B389" s="3" t="s">
        <v>47</v>
      </c>
      <c r="C389" s="3">
        <v>376</v>
      </c>
      <c r="D389" s="3">
        <v>376</v>
      </c>
      <c r="E389" s="3">
        <f t="shared" si="120"/>
        <v>3.3055555555555554</v>
      </c>
      <c r="F389" s="10">
        <v>11.9</v>
      </c>
      <c r="G389" s="26">
        <f t="shared" si="112"/>
        <v>-0.58333333333333348</v>
      </c>
      <c r="H389" s="26">
        <f t="shared" si="113"/>
        <v>-2.1000000000000005</v>
      </c>
      <c r="I389" s="26">
        <f>0.5*$C$5*$C$6*$C$7*E389^2</f>
        <v>3.8972361350308633</v>
      </c>
      <c r="J389" s="26">
        <f t="shared" si="101"/>
        <v>-1437.2104017712415</v>
      </c>
      <c r="K389" s="26">
        <f>0.5*$C$8*(E389)^2</f>
        <v>11382.887152777776</v>
      </c>
      <c r="L389" s="26">
        <f t="shared" si="102"/>
        <v>11382.887152777776</v>
      </c>
      <c r="M389" s="35" t="str">
        <f>IF((G389)&lt;0,"YES", "NO")</f>
        <v>YES</v>
      </c>
      <c r="N389" s="27">
        <f t="shared" si="103"/>
        <v>245.26962</v>
      </c>
      <c r="O389" s="26">
        <f t="shared" si="114"/>
        <v>-966.20814386496932</v>
      </c>
      <c r="P389" s="26">
        <f>$C$8*G389</f>
        <v>-1215.3750000000002</v>
      </c>
      <c r="Q389" s="26">
        <f>O389*E389</f>
        <v>-3193.8546977758706</v>
      </c>
      <c r="R389" s="26">
        <f t="shared" si="104"/>
        <v>0</v>
      </c>
      <c r="S389" s="26">
        <f t="shared" si="115"/>
        <v>1502213.9539987049</v>
      </c>
      <c r="T389" s="26">
        <f t="shared" si="105"/>
        <v>0.41728198771385222</v>
      </c>
      <c r="U389" s="26">
        <f t="shared" si="106"/>
        <v>3193.8546977758706</v>
      </c>
      <c r="V389" s="26">
        <f t="shared" si="116"/>
        <v>758869.24367503647</v>
      </c>
      <c r="W389" s="28">
        <f t="shared" si="107"/>
        <v>0.21079718076956427</v>
      </c>
      <c r="X389" s="28">
        <f>O389*E389</f>
        <v>-3193.8546977758706</v>
      </c>
      <c r="Y389" s="28"/>
      <c r="Z389" s="28">
        <f t="shared" si="108"/>
        <v>2874.4692279982837</v>
      </c>
      <c r="AA389" s="28">
        <f t="shared" si="109"/>
        <v>2012.1284595987984</v>
      </c>
      <c r="AB389" s="28">
        <f t="shared" si="109"/>
        <v>1408.4899217191587</v>
      </c>
      <c r="AC389" s="28">
        <f t="shared" si="110"/>
        <v>1338.0654256332007</v>
      </c>
      <c r="AD389" s="28">
        <f t="shared" si="110"/>
        <v>1271.1621543515405</v>
      </c>
      <c r="AE389" s="28">
        <f>AD389*0.97</f>
        <v>1233.0272897209943</v>
      </c>
      <c r="AF389" s="28">
        <f t="shared" si="117"/>
        <v>292970.90047110029</v>
      </c>
      <c r="AG389" s="26">
        <f t="shared" si="118"/>
        <v>465898.34320393618</v>
      </c>
      <c r="AH389" s="28">
        <f t="shared" si="111"/>
        <v>0.12941630997850298</v>
      </c>
      <c r="AI389" s="28">
        <f t="shared" si="119"/>
        <v>0.13071794382250052</v>
      </c>
    </row>
    <row r="390" spans="2:35" x14ac:dyDescent="0.25">
      <c r="B390" s="3" t="s">
        <v>47</v>
      </c>
      <c r="C390" s="3">
        <v>377</v>
      </c>
      <c r="D390" s="3">
        <v>377</v>
      </c>
      <c r="E390" s="3">
        <f t="shared" si="120"/>
        <v>2.833333333333333</v>
      </c>
      <c r="F390" s="10">
        <v>10.199999999999999</v>
      </c>
      <c r="G390" s="26">
        <f t="shared" si="112"/>
        <v>-0.41666666666666663</v>
      </c>
      <c r="H390" s="26">
        <f t="shared" si="113"/>
        <v>-1.5</v>
      </c>
      <c r="I390" s="26">
        <f>0.5*$C$5*$C$6*$C$7*E390^2</f>
        <v>2.8632755277777773</v>
      </c>
      <c r="J390" s="26">
        <f t="shared" si="101"/>
        <v>-794.5161034351637</v>
      </c>
      <c r="K390" s="26">
        <f>0.5*$C$8*(E390)^2</f>
        <v>8362.9374999999982</v>
      </c>
      <c r="L390" s="26">
        <f t="shared" si="102"/>
        <v>8362.9374999999982</v>
      </c>
      <c r="M390" s="35" t="str">
        <f>IF((G390)&lt;0,"YES", "NO")</f>
        <v>YES</v>
      </c>
      <c r="N390" s="27">
        <f t="shared" si="103"/>
        <v>245.26962</v>
      </c>
      <c r="O390" s="26">
        <f t="shared" si="114"/>
        <v>-619.99210447222208</v>
      </c>
      <c r="P390" s="26">
        <f>$C$8*G390</f>
        <v>-868.12499999999989</v>
      </c>
      <c r="Q390" s="26">
        <f>O390*E390</f>
        <v>-1756.644296004629</v>
      </c>
      <c r="R390" s="26">
        <f t="shared" si="104"/>
        <v>0</v>
      </c>
      <c r="S390" s="26">
        <f t="shared" si="115"/>
        <v>1502213.9539987049</v>
      </c>
      <c r="T390" s="26">
        <f t="shared" si="105"/>
        <v>0.41728198771385222</v>
      </c>
      <c r="U390" s="26">
        <f t="shared" si="106"/>
        <v>1756.644296004629</v>
      </c>
      <c r="V390" s="26">
        <f t="shared" si="116"/>
        <v>760625.88797104114</v>
      </c>
      <c r="W390" s="28">
        <f t="shared" si="107"/>
        <v>0.21128513790881986</v>
      </c>
      <c r="X390" s="28">
        <f>O390*E390</f>
        <v>-1756.644296004629</v>
      </c>
      <c r="Y390" s="28"/>
      <c r="Z390" s="28">
        <f t="shared" si="108"/>
        <v>1580.9798664041662</v>
      </c>
      <c r="AA390" s="28">
        <f t="shared" si="109"/>
        <v>1106.6859064829162</v>
      </c>
      <c r="AB390" s="28">
        <f t="shared" si="109"/>
        <v>774.68013453804122</v>
      </c>
      <c r="AC390" s="28">
        <f t="shared" si="110"/>
        <v>735.94612781113915</v>
      </c>
      <c r="AD390" s="28">
        <f t="shared" si="110"/>
        <v>699.14882142058218</v>
      </c>
      <c r="AE390" s="28">
        <f>AD390*0.97</f>
        <v>678.1743567779647</v>
      </c>
      <c r="AF390" s="28">
        <f t="shared" si="117"/>
        <v>293649.07482787827</v>
      </c>
      <c r="AG390" s="26">
        <f t="shared" si="118"/>
        <v>466976.81314316287</v>
      </c>
      <c r="AH390" s="28">
        <f t="shared" si="111"/>
        <v>0.12971588520128149</v>
      </c>
      <c r="AI390" s="28">
        <f t="shared" si="119"/>
        <v>0.1310230646395065</v>
      </c>
    </row>
    <row r="391" spans="2:35" x14ac:dyDescent="0.25">
      <c r="B391" s="3" t="s">
        <v>47</v>
      </c>
      <c r="C391" s="3">
        <v>378</v>
      </c>
      <c r="D391" s="3">
        <v>378</v>
      </c>
      <c r="E391" s="3">
        <f t="shared" si="120"/>
        <v>2.4722222222222223</v>
      </c>
      <c r="F391" s="10">
        <v>8.9</v>
      </c>
      <c r="G391" s="26">
        <f t="shared" si="112"/>
        <v>-0.30555555555555547</v>
      </c>
      <c r="H391" s="26">
        <f t="shared" si="113"/>
        <v>-1.0999999999999996</v>
      </c>
      <c r="I391" s="26">
        <f>0.5*$C$5*$C$6*$C$7*E391^2</f>
        <v>2.1799313202160491</v>
      </c>
      <c r="J391" s="26">
        <f t="shared" si="101"/>
        <v>-417.89143317303171</v>
      </c>
      <c r="K391" s="26">
        <f>0.5*$C$8*(E391)^2</f>
        <v>6367.0538194444443</v>
      </c>
      <c r="L391" s="26">
        <f t="shared" si="102"/>
        <v>6367.0538194444443</v>
      </c>
      <c r="M391" s="35" t="str">
        <f>IF((G391)&lt;0,"YES", "NO")</f>
        <v>YES</v>
      </c>
      <c r="N391" s="27">
        <f t="shared" si="103"/>
        <v>245.26962</v>
      </c>
      <c r="O391" s="26">
        <f t="shared" si="114"/>
        <v>-389.1754486797837</v>
      </c>
      <c r="P391" s="26">
        <f>$C$8*G391</f>
        <v>-636.62499999999977</v>
      </c>
      <c r="Q391" s="26">
        <f>O391*E391</f>
        <v>-962.12819256946534</v>
      </c>
      <c r="R391" s="26">
        <f t="shared" si="104"/>
        <v>0</v>
      </c>
      <c r="S391" s="26">
        <f t="shared" si="115"/>
        <v>1502213.9539987049</v>
      </c>
      <c r="T391" s="26">
        <f t="shared" si="105"/>
        <v>0.41728198771385222</v>
      </c>
      <c r="U391" s="26">
        <f t="shared" si="106"/>
        <v>962.12819256946534</v>
      </c>
      <c r="V391" s="26">
        <f t="shared" si="116"/>
        <v>761588.01616361062</v>
      </c>
      <c r="W391" s="28">
        <f t="shared" si="107"/>
        <v>0.21155239595389541</v>
      </c>
      <c r="X391" s="28">
        <f>O391*E391</f>
        <v>-962.12819256946534</v>
      </c>
      <c r="Y391" s="28"/>
      <c r="Z391" s="28">
        <f t="shared" si="108"/>
        <v>865.9153733125188</v>
      </c>
      <c r="AA391" s="28">
        <f t="shared" si="109"/>
        <v>606.14076131876311</v>
      </c>
      <c r="AB391" s="28">
        <f t="shared" si="109"/>
        <v>424.29853292313413</v>
      </c>
      <c r="AC391" s="28">
        <f t="shared" si="110"/>
        <v>403.08360627697743</v>
      </c>
      <c r="AD391" s="28">
        <f t="shared" si="110"/>
        <v>382.92942596312855</v>
      </c>
      <c r="AE391" s="28">
        <f>AD391*0.97</f>
        <v>371.44154318423466</v>
      </c>
      <c r="AF391" s="28">
        <f t="shared" si="117"/>
        <v>294020.51637106249</v>
      </c>
      <c r="AG391" s="26">
        <f t="shared" si="118"/>
        <v>467567.49979254813</v>
      </c>
      <c r="AH391" s="28">
        <f t="shared" si="111"/>
        <v>0.12987996495737442</v>
      </c>
      <c r="AI391" s="28">
        <f t="shared" si="119"/>
        <v>0.13119019560376949</v>
      </c>
    </row>
    <row r="392" spans="2:35" x14ac:dyDescent="0.25">
      <c r="B392" s="3" t="s">
        <v>47</v>
      </c>
      <c r="C392" s="3">
        <v>379</v>
      </c>
      <c r="D392" s="3">
        <v>379</v>
      </c>
      <c r="E392" s="3">
        <f t="shared" si="120"/>
        <v>2.2222222222222223</v>
      </c>
      <c r="F392" s="10">
        <v>8</v>
      </c>
      <c r="G392" s="26">
        <f t="shared" si="112"/>
        <v>-0.23611111111111113</v>
      </c>
      <c r="H392" s="26">
        <f t="shared" si="113"/>
        <v>-0.85000000000000009</v>
      </c>
      <c r="I392" s="26">
        <f>0.5*$C$5*$C$6*$C$7*E392^2</f>
        <v>1.7613382716049384</v>
      </c>
      <c r="J392" s="26">
        <f t="shared" si="101"/>
        <v>61.995632603566605</v>
      </c>
      <c r="K392" s="26">
        <f>0.5*$C$8*(E392)^2</f>
        <v>5144.4444444444453</v>
      </c>
      <c r="L392" s="26">
        <f t="shared" si="102"/>
        <v>5144.4444444444453</v>
      </c>
      <c r="M392" s="35" t="str">
        <f>IF((G392)&lt;0,"YES", "NO")</f>
        <v>YES</v>
      </c>
      <c r="N392" s="27">
        <f t="shared" si="103"/>
        <v>245.26962</v>
      </c>
      <c r="O392" s="26">
        <f t="shared" si="114"/>
        <v>-244.90654172839513</v>
      </c>
      <c r="P392" s="26">
        <f>$C$8*G392</f>
        <v>-491.93750000000006</v>
      </c>
      <c r="Q392" s="26">
        <f>O392*E392</f>
        <v>-544.23675939643363</v>
      </c>
      <c r="R392" s="26">
        <f t="shared" si="104"/>
        <v>0</v>
      </c>
      <c r="S392" s="26">
        <f t="shared" si="115"/>
        <v>1502213.9539987049</v>
      </c>
      <c r="T392" s="26">
        <f t="shared" si="105"/>
        <v>0.41728198771385222</v>
      </c>
      <c r="U392" s="26">
        <f t="shared" si="106"/>
        <v>544.23675939643363</v>
      </c>
      <c r="V392" s="26">
        <f t="shared" si="116"/>
        <v>762132.25292300701</v>
      </c>
      <c r="W392" s="28">
        <f t="shared" si="107"/>
        <v>0.21170357295244704</v>
      </c>
      <c r="X392" s="28">
        <f>O392*E392</f>
        <v>-544.23675939643363</v>
      </c>
      <c r="Y392" s="28"/>
      <c r="Z392" s="28">
        <f t="shared" si="108"/>
        <v>489.81308345679025</v>
      </c>
      <c r="AA392" s="28">
        <f t="shared" si="109"/>
        <v>342.86915841975315</v>
      </c>
      <c r="AB392" s="28">
        <f t="shared" si="109"/>
        <v>240.00841089382718</v>
      </c>
      <c r="AC392" s="28">
        <f t="shared" si="110"/>
        <v>228.00799034913581</v>
      </c>
      <c r="AD392" s="28">
        <f t="shared" si="110"/>
        <v>216.607590831679</v>
      </c>
      <c r="AE392" s="28">
        <f>AD392*0.97</f>
        <v>210.10936310672864</v>
      </c>
      <c r="AF392" s="28">
        <f t="shared" si="117"/>
        <v>294230.62573416921</v>
      </c>
      <c r="AG392" s="26">
        <f t="shared" si="118"/>
        <v>467901.6271888378</v>
      </c>
      <c r="AH392" s="28">
        <f t="shared" si="111"/>
        <v>0.12997277819726097</v>
      </c>
      <c r="AI392" s="28">
        <f t="shared" si="119"/>
        <v>0.13128468015329867</v>
      </c>
    </row>
    <row r="393" spans="2:35" x14ac:dyDescent="0.25">
      <c r="B393" s="3" t="s">
        <v>47</v>
      </c>
      <c r="C393" s="3">
        <v>380</v>
      </c>
      <c r="D393" s="3">
        <v>380</v>
      </c>
      <c r="E393" s="3">
        <f t="shared" si="120"/>
        <v>2</v>
      </c>
      <c r="F393" s="10">
        <v>7.2</v>
      </c>
      <c r="G393" s="26">
        <f t="shared" si="112"/>
        <v>-0.26388888888888895</v>
      </c>
      <c r="H393" s="26">
        <f t="shared" si="113"/>
        <v>-0.95000000000000018</v>
      </c>
      <c r="I393" s="26">
        <f>0.5*$C$5*$C$6*$C$7*E393^2</f>
        <v>1.4266839999999998</v>
      </c>
      <c r="J393" s="26">
        <f t="shared" si="101"/>
        <v>104.19534250422203</v>
      </c>
      <c r="K393" s="26">
        <f>0.5*$C$8*(E393)^2</f>
        <v>4167</v>
      </c>
      <c r="L393" s="26">
        <f t="shared" si="102"/>
        <v>4167</v>
      </c>
      <c r="M393" s="35" t="str">
        <f>IF((G393)&lt;0,"YES", "NO")</f>
        <v>YES</v>
      </c>
      <c r="N393" s="27">
        <f t="shared" si="103"/>
        <v>245.26962</v>
      </c>
      <c r="O393" s="26">
        <f t="shared" si="114"/>
        <v>-303.11619600000012</v>
      </c>
      <c r="P393" s="26">
        <f>$C$8*G393</f>
        <v>-549.81250000000011</v>
      </c>
      <c r="Q393" s="26">
        <f>O393*E393</f>
        <v>-606.23239200000023</v>
      </c>
      <c r="R393" s="26">
        <f t="shared" si="104"/>
        <v>0</v>
      </c>
      <c r="S393" s="26">
        <f t="shared" si="115"/>
        <v>1502213.9539987049</v>
      </c>
      <c r="T393" s="26">
        <f t="shared" si="105"/>
        <v>0.41728198771385222</v>
      </c>
      <c r="U393" s="26">
        <f t="shared" si="106"/>
        <v>606.23239200000023</v>
      </c>
      <c r="V393" s="26">
        <f t="shared" si="116"/>
        <v>762738.48531500704</v>
      </c>
      <c r="W393" s="28">
        <f t="shared" si="107"/>
        <v>0.21187197097383201</v>
      </c>
      <c r="X393" s="28">
        <f>O393*E393</f>
        <v>-606.23239200000023</v>
      </c>
      <c r="Y393" s="28"/>
      <c r="Z393" s="28">
        <f t="shared" si="108"/>
        <v>545.60915280000017</v>
      </c>
      <c r="AA393" s="28">
        <f t="shared" si="109"/>
        <v>381.92640696000012</v>
      </c>
      <c r="AB393" s="28">
        <f t="shared" si="109"/>
        <v>267.34848487200009</v>
      </c>
      <c r="AC393" s="28">
        <f t="shared" si="110"/>
        <v>253.98106062840006</v>
      </c>
      <c r="AD393" s="28">
        <f t="shared" si="110"/>
        <v>241.28200759698004</v>
      </c>
      <c r="AE393" s="28">
        <f>AD393*0.97</f>
        <v>234.04354736907064</v>
      </c>
      <c r="AF393" s="28">
        <f t="shared" si="117"/>
        <v>294464.66928153828</v>
      </c>
      <c r="AG393" s="26">
        <f t="shared" si="118"/>
        <v>468273.81603346876</v>
      </c>
      <c r="AH393" s="28">
        <f t="shared" si="111"/>
        <v>0.13007616407014488</v>
      </c>
      <c r="AI393" s="28">
        <f t="shared" si="119"/>
        <v>0.13138901087167787</v>
      </c>
    </row>
    <row r="394" spans="2:35" x14ac:dyDescent="0.25">
      <c r="B394" s="3" t="s">
        <v>47</v>
      </c>
      <c r="C394" s="3">
        <v>381</v>
      </c>
      <c r="D394" s="3">
        <v>381</v>
      </c>
      <c r="E394" s="3">
        <f t="shared" si="120"/>
        <v>1.6944444444444442</v>
      </c>
      <c r="F394" s="10">
        <v>6.1</v>
      </c>
      <c r="G394" s="26">
        <f t="shared" si="112"/>
        <v>-0.31944444444444442</v>
      </c>
      <c r="H394" s="26">
        <f t="shared" si="113"/>
        <v>-1.1499999999999999</v>
      </c>
      <c r="I394" s="26">
        <f>0.5*$C$5*$C$6*$C$7*E394^2</f>
        <v>1.0240530794753082</v>
      </c>
      <c r="J394" s="26">
        <f t="shared" si="101"/>
        <v>-99.874663837191406</v>
      </c>
      <c r="K394" s="26">
        <f>0.5*$C$8*(E394)^2</f>
        <v>2991.0121527777769</v>
      </c>
      <c r="L394" s="26">
        <f t="shared" si="102"/>
        <v>2991.0121527777769</v>
      </c>
      <c r="M394" s="35" t="str">
        <f>IF((G394)&lt;0,"YES", "NO")</f>
        <v>YES</v>
      </c>
      <c r="N394" s="27">
        <f t="shared" si="103"/>
        <v>245.26962</v>
      </c>
      <c r="O394" s="26">
        <f t="shared" si="114"/>
        <v>-419.2688269205247</v>
      </c>
      <c r="P394" s="26">
        <f>$C$8*G394</f>
        <v>-665.5625</v>
      </c>
      <c r="Q394" s="26">
        <f>O394*E394</f>
        <v>-710.42773450422226</v>
      </c>
      <c r="R394" s="26">
        <f t="shared" si="104"/>
        <v>0</v>
      </c>
      <c r="S394" s="26">
        <f t="shared" si="115"/>
        <v>1502213.9539987049</v>
      </c>
      <c r="T394" s="26">
        <f t="shared" si="105"/>
        <v>0.41728198771385222</v>
      </c>
      <c r="U394" s="26">
        <f t="shared" si="106"/>
        <v>710.42773450422226</v>
      </c>
      <c r="V394" s="26">
        <f t="shared" si="116"/>
        <v>763448.91304951126</v>
      </c>
      <c r="W394" s="28">
        <f t="shared" si="107"/>
        <v>0.21206931216906713</v>
      </c>
      <c r="X394" s="28">
        <f>O394*E394</f>
        <v>-710.42773450422226</v>
      </c>
      <c r="Y394" s="28"/>
      <c r="Z394" s="28">
        <f t="shared" si="108"/>
        <v>639.3849610538</v>
      </c>
      <c r="AA394" s="28">
        <f t="shared" si="109"/>
        <v>447.56947273765996</v>
      </c>
      <c r="AB394" s="28">
        <f t="shared" si="109"/>
        <v>313.29863091636196</v>
      </c>
      <c r="AC394" s="28">
        <f t="shared" si="110"/>
        <v>297.63369937054387</v>
      </c>
      <c r="AD394" s="28">
        <f t="shared" si="110"/>
        <v>282.75201440201664</v>
      </c>
      <c r="AE394" s="28">
        <f>AD394*0.97</f>
        <v>274.26945396995615</v>
      </c>
      <c r="AF394" s="28">
        <f t="shared" si="117"/>
        <v>294738.93873550824</v>
      </c>
      <c r="AG394" s="26">
        <f t="shared" si="118"/>
        <v>468709.97431400302</v>
      </c>
      <c r="AH394" s="28">
        <f t="shared" si="111"/>
        <v>0.13019731924499511</v>
      </c>
      <c r="AI394" s="28">
        <f t="shared" si="119"/>
        <v>0.13151120935371188</v>
      </c>
    </row>
    <row r="395" spans="2:35" x14ac:dyDescent="0.25">
      <c r="B395" s="3" t="s">
        <v>47</v>
      </c>
      <c r="C395" s="3">
        <v>382</v>
      </c>
      <c r="D395" s="3">
        <v>382</v>
      </c>
      <c r="E395" s="3">
        <f t="shared" si="120"/>
        <v>1.3611111111111112</v>
      </c>
      <c r="F395" s="10">
        <v>4.9000000000000004</v>
      </c>
      <c r="G395" s="26">
        <f t="shared" si="112"/>
        <v>-0.33333333333333326</v>
      </c>
      <c r="H395" s="26">
        <f t="shared" si="113"/>
        <v>-1.1999999999999997</v>
      </c>
      <c r="I395" s="26">
        <f>0.5*$C$5*$C$6*$C$7*E395^2</f>
        <v>0.66077706095679012</v>
      </c>
      <c r="J395" s="26">
        <f t="shared" si="101"/>
        <v>-89.74865696682059</v>
      </c>
      <c r="K395" s="26">
        <f>0.5*$C$8*(E395)^2</f>
        <v>1929.9704861111113</v>
      </c>
      <c r="L395" s="26">
        <f t="shared" si="102"/>
        <v>1929.9704861111113</v>
      </c>
      <c r="M395" s="35" t="str">
        <f>IF((G395)&lt;0,"YES", "NO")</f>
        <v>YES</v>
      </c>
      <c r="N395" s="27">
        <f t="shared" si="103"/>
        <v>245.26962</v>
      </c>
      <c r="O395" s="26">
        <f t="shared" si="114"/>
        <v>-448.56960293904308</v>
      </c>
      <c r="P395" s="26">
        <f>$C$8*G395</f>
        <v>-694.49999999999989</v>
      </c>
      <c r="Q395" s="26">
        <f>O395*E395</f>
        <v>-610.55307066703085</v>
      </c>
      <c r="R395" s="26">
        <f t="shared" si="104"/>
        <v>0</v>
      </c>
      <c r="S395" s="26">
        <f t="shared" si="115"/>
        <v>1502213.9539987049</v>
      </c>
      <c r="T395" s="26">
        <f t="shared" si="105"/>
        <v>0.41728198771385222</v>
      </c>
      <c r="U395" s="26">
        <f t="shared" si="106"/>
        <v>610.55307066703085</v>
      </c>
      <c r="V395" s="26">
        <f t="shared" si="116"/>
        <v>764059.46612017835</v>
      </c>
      <c r="W395" s="28">
        <f t="shared" si="107"/>
        <v>0.2122389103799309</v>
      </c>
      <c r="X395" s="28">
        <f>O395*E395</f>
        <v>-610.55307066703085</v>
      </c>
      <c r="Y395" s="28"/>
      <c r="Z395" s="28">
        <f t="shared" si="108"/>
        <v>549.49776360032774</v>
      </c>
      <c r="AA395" s="28">
        <f t="shared" si="109"/>
        <v>384.64843452022939</v>
      </c>
      <c r="AB395" s="28">
        <f t="shared" si="109"/>
        <v>269.25390416416053</v>
      </c>
      <c r="AC395" s="28">
        <f t="shared" si="110"/>
        <v>255.7912089559525</v>
      </c>
      <c r="AD395" s="28">
        <f t="shared" si="110"/>
        <v>243.00164850815486</v>
      </c>
      <c r="AE395" s="28">
        <f>AD395*0.97</f>
        <v>235.7115990529102</v>
      </c>
      <c r="AF395" s="28">
        <f t="shared" si="117"/>
        <v>294974.65033456113</v>
      </c>
      <c r="AG395" s="26">
        <f t="shared" si="118"/>
        <v>469084.81578561722</v>
      </c>
      <c r="AH395" s="28">
        <f t="shared" si="111"/>
        <v>0.13030144195929719</v>
      </c>
      <c r="AI395" s="28">
        <f t="shared" si="119"/>
        <v>0.13161655405283432</v>
      </c>
    </row>
    <row r="396" spans="2:35" x14ac:dyDescent="0.25">
      <c r="B396" s="3" t="s">
        <v>47</v>
      </c>
      <c r="C396" s="3">
        <v>383</v>
      </c>
      <c r="D396" s="3">
        <v>383</v>
      </c>
      <c r="E396" s="3">
        <f t="shared" si="120"/>
        <v>1.0277777777777779</v>
      </c>
      <c r="F396" s="10">
        <v>3.7</v>
      </c>
      <c r="G396" s="26">
        <f t="shared" si="112"/>
        <v>-0.36111111111111116</v>
      </c>
      <c r="H396" s="26">
        <f t="shared" si="113"/>
        <v>-1.3000000000000003</v>
      </c>
      <c r="I396" s="26">
        <f>0.5*$C$5*$C$6*$C$7*E396^2</f>
        <v>0.37676126466049387</v>
      </c>
      <c r="J396" s="26">
        <f t="shared" si="101"/>
        <v>-159.93773951075985</v>
      </c>
      <c r="K396" s="26">
        <f>0.5*$C$8*(E396)^2</f>
        <v>1100.4288194444446</v>
      </c>
      <c r="L396" s="26">
        <f t="shared" si="102"/>
        <v>1100.4288194444446</v>
      </c>
      <c r="M396" s="35" t="str">
        <f>IF((G396)&lt;0,"YES", "NO")</f>
        <v>YES</v>
      </c>
      <c r="N396" s="27">
        <f t="shared" si="103"/>
        <v>245.26962</v>
      </c>
      <c r="O396" s="26">
        <f t="shared" si="114"/>
        <v>-506.72861873533964</v>
      </c>
      <c r="P396" s="26">
        <f>$C$8*G396</f>
        <v>-752.37500000000011</v>
      </c>
      <c r="Q396" s="26">
        <f>O396*E396</f>
        <v>-520.80441370021026</v>
      </c>
      <c r="R396" s="26">
        <f t="shared" si="104"/>
        <v>0</v>
      </c>
      <c r="S396" s="26">
        <f t="shared" si="115"/>
        <v>1502213.9539987049</v>
      </c>
      <c r="T396" s="26">
        <f t="shared" si="105"/>
        <v>0.41728198771385222</v>
      </c>
      <c r="U396" s="26">
        <f t="shared" si="106"/>
        <v>520.80441370021026</v>
      </c>
      <c r="V396" s="26">
        <f t="shared" si="116"/>
        <v>764580.27053387859</v>
      </c>
      <c r="W396" s="28">
        <f t="shared" si="107"/>
        <v>0.21238357838835972</v>
      </c>
      <c r="X396" s="28">
        <f>O396*E396</f>
        <v>-520.80441370021026</v>
      </c>
      <c r="Y396" s="28"/>
      <c r="Z396" s="28">
        <f t="shared" si="108"/>
        <v>468.72397233018927</v>
      </c>
      <c r="AA396" s="28">
        <f t="shared" si="109"/>
        <v>328.10678063113249</v>
      </c>
      <c r="AB396" s="28">
        <f t="shared" si="109"/>
        <v>229.67474644179273</v>
      </c>
      <c r="AC396" s="28">
        <f t="shared" si="110"/>
        <v>218.1910091197031</v>
      </c>
      <c r="AD396" s="28">
        <f t="shared" si="110"/>
        <v>207.28145866371793</v>
      </c>
      <c r="AE396" s="28">
        <f>AD396*0.97</f>
        <v>201.06301490380639</v>
      </c>
      <c r="AF396" s="28">
        <f t="shared" si="117"/>
        <v>295175.71334946493</v>
      </c>
      <c r="AG396" s="26">
        <f t="shared" si="118"/>
        <v>469404.55718441366</v>
      </c>
      <c r="AH396" s="28">
        <f t="shared" si="111"/>
        <v>0.13039025908557206</v>
      </c>
      <c r="AI396" s="28">
        <f t="shared" si="119"/>
        <v>0.13170642462610041</v>
      </c>
    </row>
    <row r="397" spans="2:35" x14ac:dyDescent="0.25">
      <c r="B397" s="3" t="s">
        <v>47</v>
      </c>
      <c r="C397" s="3">
        <v>384</v>
      </c>
      <c r="D397" s="3">
        <v>384</v>
      </c>
      <c r="E397" s="3">
        <f t="shared" si="120"/>
        <v>0.63888888888888884</v>
      </c>
      <c r="F397" s="10">
        <v>2.2999999999999998</v>
      </c>
      <c r="G397" s="26">
        <f t="shared" si="112"/>
        <v>-0.3888888888888889</v>
      </c>
      <c r="H397" s="26">
        <f t="shared" si="113"/>
        <v>-1.4000000000000001</v>
      </c>
      <c r="I397" s="26">
        <f>0.5*$C$5*$C$6*$C$7*E397^2</f>
        <v>0.14558561651234564</v>
      </c>
      <c r="J397" s="26">
        <f t="shared" si="101"/>
        <v>-255.79902717382541</v>
      </c>
      <c r="K397" s="26">
        <f>0.5*$C$8*(E397)^2</f>
        <v>425.22048611111103</v>
      </c>
      <c r="L397" s="26">
        <f t="shared" si="102"/>
        <v>425.22048611111103</v>
      </c>
      <c r="M397" s="35" t="str">
        <f>IF((G397)&lt;0,"YES", "NO")</f>
        <v>YES</v>
      </c>
      <c r="N397" s="27">
        <f t="shared" si="103"/>
        <v>245.26962</v>
      </c>
      <c r="O397" s="26">
        <f t="shared" si="114"/>
        <v>-564.83479438348763</v>
      </c>
      <c r="P397" s="26">
        <f>$C$8*G397</f>
        <v>-810.25</v>
      </c>
      <c r="Q397" s="26">
        <f>O397*E397</f>
        <v>-360.86667418945041</v>
      </c>
      <c r="R397" s="26">
        <f t="shared" si="104"/>
        <v>0</v>
      </c>
      <c r="S397" s="26">
        <f t="shared" si="115"/>
        <v>1502213.9539987049</v>
      </c>
      <c r="T397" s="26">
        <f t="shared" si="105"/>
        <v>0.41728198771385222</v>
      </c>
      <c r="U397" s="26">
        <f t="shared" si="106"/>
        <v>360.86667418945041</v>
      </c>
      <c r="V397" s="26">
        <f t="shared" si="116"/>
        <v>764941.13720806804</v>
      </c>
      <c r="W397" s="28">
        <f t="shared" si="107"/>
        <v>0.21248381921138271</v>
      </c>
      <c r="X397" s="28">
        <f>O397*E397</f>
        <v>-360.86667418945041</v>
      </c>
      <c r="Y397" s="28"/>
      <c r="Z397" s="28">
        <f t="shared" si="108"/>
        <v>324.78000677050539</v>
      </c>
      <c r="AA397" s="28">
        <f t="shared" si="109"/>
        <v>227.34600473935376</v>
      </c>
      <c r="AB397" s="28">
        <f t="shared" si="109"/>
        <v>159.14220331754763</v>
      </c>
      <c r="AC397" s="28">
        <f t="shared" si="110"/>
        <v>151.18509315167023</v>
      </c>
      <c r="AD397" s="28">
        <f t="shared" si="110"/>
        <v>143.62583849408671</v>
      </c>
      <c r="AE397" s="28">
        <f>AD397*0.97</f>
        <v>139.31706333926411</v>
      </c>
      <c r="AF397" s="28">
        <f t="shared" si="117"/>
        <v>295315.03041280422</v>
      </c>
      <c r="AG397" s="26">
        <f t="shared" si="118"/>
        <v>469626.10679526383</v>
      </c>
      <c r="AH397" s="28">
        <f t="shared" si="111"/>
        <v>0.13045180069337478</v>
      </c>
      <c r="AI397" s="28">
        <f t="shared" si="119"/>
        <v>0.13176886493963577</v>
      </c>
    </row>
    <row r="398" spans="2:35" x14ac:dyDescent="0.25">
      <c r="B398" s="3" t="s">
        <v>47</v>
      </c>
      <c r="C398" s="3">
        <v>385</v>
      </c>
      <c r="D398" s="3">
        <v>385</v>
      </c>
      <c r="E398" s="3">
        <f t="shared" si="120"/>
        <v>0.25</v>
      </c>
      <c r="F398" s="10">
        <v>0.9</v>
      </c>
      <c r="G398" s="26">
        <f t="shared" si="112"/>
        <v>-0.31944444444444442</v>
      </c>
      <c r="H398" s="26">
        <f t="shared" si="113"/>
        <v>-1.1499999999999999</v>
      </c>
      <c r="I398" s="26">
        <f>0.5*$C$5*$C$6*$C$7*E398^2</f>
        <v>2.2291937499999998E-2</v>
      </c>
      <c r="J398" s="26">
        <f t="shared" ref="J398:J461" si="121">(U399-U398) / (C399-C398)</f>
        <v>-105.067647015625</v>
      </c>
      <c r="K398" s="26">
        <f>0.5*$C$8*(E398)^2</f>
        <v>65.109375</v>
      </c>
      <c r="L398" s="26">
        <f t="shared" ref="L398:L461" si="122">(K398-R398)</f>
        <v>65.109375</v>
      </c>
      <c r="M398" s="35" t="str">
        <f>IF((G398)&lt;0,"YES", "NO")</f>
        <v>YES</v>
      </c>
      <c r="N398" s="27">
        <f t="shared" ref="N398:N461" si="123">$C$10*$C$8*9.81</f>
        <v>245.26962</v>
      </c>
      <c r="O398" s="26">
        <f t="shared" si="114"/>
        <v>-420.2705880625</v>
      </c>
      <c r="P398" s="26">
        <f>$C$8*G398</f>
        <v>-665.5625</v>
      </c>
      <c r="Q398" s="26">
        <f>O398*E398</f>
        <v>-105.067647015625</v>
      </c>
      <c r="R398" s="26">
        <f t="shared" ref="R398:R461" si="124">IF(X398&gt;0, X398, 0)</f>
        <v>0</v>
      </c>
      <c r="S398" s="26">
        <f t="shared" si="115"/>
        <v>1502213.9539987049</v>
      </c>
      <c r="T398" s="26">
        <f t="shared" ref="T398:T461" si="125">S398*0.000000277778</f>
        <v>0.41728198771385222</v>
      </c>
      <c r="U398" s="26">
        <f t="shared" ref="U398:U461" si="126">IF(X398&lt;0,X398,0)*-1</f>
        <v>105.067647015625</v>
      </c>
      <c r="V398" s="26">
        <f t="shared" si="116"/>
        <v>765046.20485508372</v>
      </c>
      <c r="W398" s="28">
        <f t="shared" ref="W398:W461" si="127">V398*0.000000277778</f>
        <v>0.21251300469223544</v>
      </c>
      <c r="X398" s="28">
        <f>O398*E398</f>
        <v>-105.067647015625</v>
      </c>
      <c r="Y398" s="28"/>
      <c r="Z398" s="28">
        <f t="shared" ref="Z398:Z461" si="128">U398*0.9</f>
        <v>94.560882314062496</v>
      </c>
      <c r="AA398" s="28">
        <f t="shared" ref="AA398:AB461" si="129">Z398*0.7</f>
        <v>66.192617619843745</v>
      </c>
      <c r="AB398" s="28">
        <f t="shared" si="129"/>
        <v>46.334832333890617</v>
      </c>
      <c r="AC398" s="28">
        <f t="shared" ref="AC398:AD461" si="130">AB398*0.95</f>
        <v>44.018090717196081</v>
      </c>
      <c r="AD398" s="28">
        <f t="shared" si="130"/>
        <v>41.817186181336275</v>
      </c>
      <c r="AE398" s="28">
        <f>AD398*0.97</f>
        <v>40.562670595896186</v>
      </c>
      <c r="AF398" s="28">
        <f t="shared" si="117"/>
        <v>295355.5930834001</v>
      </c>
      <c r="AG398" s="26">
        <f t="shared" si="118"/>
        <v>469690.61177168362</v>
      </c>
      <c r="AH398" s="28">
        <f t="shared" ref="AH398:AH461" si="131">AG398*0.000000277778</f>
        <v>0.13046971875671473</v>
      </c>
      <c r="AI398" s="28">
        <f t="shared" si="119"/>
        <v>0.13178740740611108</v>
      </c>
    </row>
    <row r="399" spans="2:35" x14ac:dyDescent="0.25">
      <c r="B399" s="3" t="s">
        <v>47</v>
      </c>
      <c r="C399" s="3">
        <v>386</v>
      </c>
      <c r="D399" s="3">
        <v>386</v>
      </c>
      <c r="E399" s="3">
        <f t="shared" si="120"/>
        <v>0</v>
      </c>
      <c r="F399" s="10">
        <v>0</v>
      </c>
      <c r="G399" s="26">
        <f t="shared" ref="G399:G462" si="132">($F400-$F398)/2/3.6</f>
        <v>-0.125</v>
      </c>
      <c r="H399" s="26">
        <f t="shared" ref="H399:H462" si="133">($F400-$F398)/2</f>
        <v>-0.45</v>
      </c>
      <c r="I399" s="26">
        <f>0.5*$C$5*$C$6*$C$7*E399^2</f>
        <v>0</v>
      </c>
      <c r="J399" s="26">
        <f t="shared" si="121"/>
        <v>0</v>
      </c>
      <c r="K399" s="26">
        <f>0.5*$C$8*(E399)^2</f>
        <v>0</v>
      </c>
      <c r="L399" s="26">
        <f t="shared" si="122"/>
        <v>0</v>
      </c>
      <c r="M399" s="35" t="str">
        <f>IF((G399)&lt;0,"YES", "NO")</f>
        <v>YES</v>
      </c>
      <c r="N399" s="27">
        <f t="shared" si="123"/>
        <v>245.26962</v>
      </c>
      <c r="O399" s="26">
        <f t="shared" ref="O399:O462" si="134">N399+I399+P399</f>
        <v>-15.167879999999997</v>
      </c>
      <c r="P399" s="26">
        <f>$C$8*G399</f>
        <v>-260.4375</v>
      </c>
      <c r="Q399" s="26">
        <f>O399*E399</f>
        <v>0</v>
      </c>
      <c r="R399" s="26">
        <f t="shared" si="124"/>
        <v>0</v>
      </c>
      <c r="S399" s="26">
        <f t="shared" ref="S399:S462" si="135">R399+S398</f>
        <v>1502213.9539987049</v>
      </c>
      <c r="T399" s="26">
        <f t="shared" si="125"/>
        <v>0.41728198771385222</v>
      </c>
      <c r="U399" s="26">
        <f t="shared" si="126"/>
        <v>0</v>
      </c>
      <c r="V399" s="26">
        <f t="shared" ref="V399:V462" si="136">U399+V398</f>
        <v>765046.20485508372</v>
      </c>
      <c r="W399" s="28">
        <f t="shared" si="127"/>
        <v>0.21251300469223544</v>
      </c>
      <c r="X399" s="28">
        <f>O399*E399</f>
        <v>0</v>
      </c>
      <c r="Y399" s="28"/>
      <c r="Z399" s="28">
        <f t="shared" si="128"/>
        <v>0</v>
      </c>
      <c r="AA399" s="28">
        <f t="shared" si="129"/>
        <v>0</v>
      </c>
      <c r="AB399" s="28">
        <f t="shared" si="129"/>
        <v>0</v>
      </c>
      <c r="AC399" s="28">
        <f t="shared" si="130"/>
        <v>0</v>
      </c>
      <c r="AD399" s="28">
        <f t="shared" si="130"/>
        <v>0</v>
      </c>
      <c r="AE399" s="28">
        <f>AD399*0.97</f>
        <v>0</v>
      </c>
      <c r="AF399" s="28">
        <f t="shared" ref="AF399:AF462" si="137">AE399+AF398</f>
        <v>295355.5930834001</v>
      </c>
      <c r="AG399" s="26">
        <f t="shared" ref="AG399:AG462" si="138">V399-AF399</f>
        <v>469690.61177168362</v>
      </c>
      <c r="AH399" s="28">
        <f t="shared" si="131"/>
        <v>0.13046971875671473</v>
      </c>
      <c r="AI399" s="28">
        <f t="shared" si="119"/>
        <v>0.13178759283077585</v>
      </c>
    </row>
    <row r="400" spans="2:35" x14ac:dyDescent="0.25">
      <c r="B400" s="3" t="s">
        <v>47</v>
      </c>
      <c r="C400" s="3">
        <v>387</v>
      </c>
      <c r="D400" s="3">
        <v>387</v>
      </c>
      <c r="E400" s="3">
        <f t="shared" si="120"/>
        <v>0</v>
      </c>
      <c r="F400" s="10">
        <v>0</v>
      </c>
      <c r="G400" s="26">
        <f t="shared" si="132"/>
        <v>0</v>
      </c>
      <c r="H400" s="26">
        <f t="shared" si="133"/>
        <v>0</v>
      </c>
      <c r="I400" s="26">
        <f>0.5*$C$5*$C$6*$C$7*E400^2</f>
        <v>0</v>
      </c>
      <c r="J400" s="26">
        <f t="shared" si="121"/>
        <v>0</v>
      </c>
      <c r="K400" s="26">
        <f>0.5*$C$8*(E400)^2</f>
        <v>0</v>
      </c>
      <c r="L400" s="26">
        <f t="shared" si="122"/>
        <v>0</v>
      </c>
      <c r="M400" s="35" t="str">
        <f>IF((G400)&lt;0,"YES", "NO")</f>
        <v>NO</v>
      </c>
      <c r="N400" s="27">
        <f t="shared" si="123"/>
        <v>245.26962</v>
      </c>
      <c r="O400" s="26">
        <f t="shared" si="134"/>
        <v>245.26962</v>
      </c>
      <c r="P400" s="26">
        <f>$C$8*G400</f>
        <v>0</v>
      </c>
      <c r="Q400" s="26">
        <f>O400*E400</f>
        <v>0</v>
      </c>
      <c r="R400" s="26">
        <f t="shared" si="124"/>
        <v>0</v>
      </c>
      <c r="S400" s="26">
        <f t="shared" si="135"/>
        <v>1502213.9539987049</v>
      </c>
      <c r="T400" s="26">
        <f t="shared" si="125"/>
        <v>0.41728198771385222</v>
      </c>
      <c r="U400" s="26">
        <f t="shared" si="126"/>
        <v>0</v>
      </c>
      <c r="V400" s="26">
        <f t="shared" si="136"/>
        <v>765046.20485508372</v>
      </c>
      <c r="W400" s="28">
        <f t="shared" si="127"/>
        <v>0.21251300469223544</v>
      </c>
      <c r="X400" s="28">
        <f>O400*E400</f>
        <v>0</v>
      </c>
      <c r="Y400" s="28"/>
      <c r="Z400" s="28">
        <f t="shared" si="128"/>
        <v>0</v>
      </c>
      <c r="AA400" s="28">
        <f t="shared" si="129"/>
        <v>0</v>
      </c>
      <c r="AB400" s="28">
        <f t="shared" si="129"/>
        <v>0</v>
      </c>
      <c r="AC400" s="28">
        <f t="shared" si="130"/>
        <v>0</v>
      </c>
      <c r="AD400" s="28">
        <f t="shared" si="130"/>
        <v>0</v>
      </c>
      <c r="AE400" s="28">
        <f>AD400*0.97</f>
        <v>0</v>
      </c>
      <c r="AF400" s="28">
        <f t="shared" si="137"/>
        <v>295355.5930834001</v>
      </c>
      <c r="AG400" s="26">
        <f t="shared" si="138"/>
        <v>469690.61177168362</v>
      </c>
      <c r="AH400" s="28">
        <f t="shared" si="131"/>
        <v>0.13046971875671473</v>
      </c>
      <c r="AI400" s="28">
        <f t="shared" si="119"/>
        <v>0.13178759468502249</v>
      </c>
    </row>
    <row r="401" spans="2:35" x14ac:dyDescent="0.25">
      <c r="B401" s="3" t="s">
        <v>47</v>
      </c>
      <c r="C401" s="3">
        <v>388</v>
      </c>
      <c r="D401" s="3">
        <v>388</v>
      </c>
      <c r="E401" s="3">
        <f t="shared" si="120"/>
        <v>0</v>
      </c>
      <c r="F401" s="10">
        <v>0</v>
      </c>
      <c r="G401" s="26">
        <f t="shared" si="132"/>
        <v>0</v>
      </c>
      <c r="H401" s="26">
        <f t="shared" si="133"/>
        <v>0</v>
      </c>
      <c r="I401" s="26">
        <f>0.5*$C$5*$C$6*$C$7*E401^2</f>
        <v>0</v>
      </c>
      <c r="J401" s="26">
        <f t="shared" si="121"/>
        <v>0</v>
      </c>
      <c r="K401" s="26">
        <f>0.5*$C$8*(E401)^2</f>
        <v>0</v>
      </c>
      <c r="L401" s="26">
        <f t="shared" si="122"/>
        <v>0</v>
      </c>
      <c r="M401" s="35" t="str">
        <f>IF((G401)&lt;0,"YES", "NO")</f>
        <v>NO</v>
      </c>
      <c r="N401" s="27">
        <f t="shared" si="123"/>
        <v>245.26962</v>
      </c>
      <c r="O401" s="26">
        <f t="shared" si="134"/>
        <v>245.26962</v>
      </c>
      <c r="P401" s="26">
        <f>$C$8*G401</f>
        <v>0</v>
      </c>
      <c r="Q401" s="26">
        <f>O401*E401</f>
        <v>0</v>
      </c>
      <c r="R401" s="26">
        <f t="shared" si="124"/>
        <v>0</v>
      </c>
      <c r="S401" s="26">
        <f t="shared" si="135"/>
        <v>1502213.9539987049</v>
      </c>
      <c r="T401" s="26">
        <f t="shared" si="125"/>
        <v>0.41728198771385222</v>
      </c>
      <c r="U401" s="26">
        <f t="shared" si="126"/>
        <v>0</v>
      </c>
      <c r="V401" s="26">
        <f t="shared" si="136"/>
        <v>765046.20485508372</v>
      </c>
      <c r="W401" s="28">
        <f t="shared" si="127"/>
        <v>0.21251300469223544</v>
      </c>
      <c r="X401" s="28">
        <f>O401*E401</f>
        <v>0</v>
      </c>
      <c r="Y401" s="28"/>
      <c r="Z401" s="28">
        <f t="shared" si="128"/>
        <v>0</v>
      </c>
      <c r="AA401" s="28">
        <f t="shared" si="129"/>
        <v>0</v>
      </c>
      <c r="AB401" s="28">
        <f t="shared" si="129"/>
        <v>0</v>
      </c>
      <c r="AC401" s="28">
        <f t="shared" si="130"/>
        <v>0</v>
      </c>
      <c r="AD401" s="28">
        <f t="shared" si="130"/>
        <v>0</v>
      </c>
      <c r="AE401" s="28">
        <f>AD401*0.97</f>
        <v>0</v>
      </c>
      <c r="AF401" s="28">
        <f t="shared" si="137"/>
        <v>295355.5930834001</v>
      </c>
      <c r="AG401" s="26">
        <f t="shared" si="138"/>
        <v>469690.61177168362</v>
      </c>
      <c r="AH401" s="28">
        <f t="shared" si="131"/>
        <v>0.13046971875671473</v>
      </c>
      <c r="AI401" s="28">
        <f t="shared" si="119"/>
        <v>0.13178759470356496</v>
      </c>
    </row>
    <row r="402" spans="2:35" x14ac:dyDescent="0.25">
      <c r="B402" s="3" t="s">
        <v>47</v>
      </c>
      <c r="C402" s="3">
        <v>389</v>
      </c>
      <c r="D402" s="3">
        <v>389</v>
      </c>
      <c r="E402" s="3">
        <f t="shared" si="120"/>
        <v>0</v>
      </c>
      <c r="F402" s="10">
        <v>0</v>
      </c>
      <c r="G402" s="26">
        <f t="shared" si="132"/>
        <v>0</v>
      </c>
      <c r="H402" s="26">
        <f t="shared" si="133"/>
        <v>0</v>
      </c>
      <c r="I402" s="26">
        <f>0.5*$C$5*$C$6*$C$7*E402^2</f>
        <v>0</v>
      </c>
      <c r="J402" s="26">
        <f t="shared" si="121"/>
        <v>0</v>
      </c>
      <c r="K402" s="26">
        <f>0.5*$C$8*(E402)^2</f>
        <v>0</v>
      </c>
      <c r="L402" s="26">
        <f t="shared" si="122"/>
        <v>0</v>
      </c>
      <c r="M402" s="35" t="str">
        <f>IF((G402)&lt;0,"YES", "NO")</f>
        <v>NO</v>
      </c>
      <c r="N402" s="27">
        <f t="shared" si="123"/>
        <v>245.26962</v>
      </c>
      <c r="O402" s="26">
        <f t="shared" si="134"/>
        <v>245.26962</v>
      </c>
      <c r="P402" s="26">
        <f>$C$8*G402</f>
        <v>0</v>
      </c>
      <c r="Q402" s="26">
        <f>O402*E402</f>
        <v>0</v>
      </c>
      <c r="R402" s="26">
        <f t="shared" si="124"/>
        <v>0</v>
      </c>
      <c r="S402" s="26">
        <f t="shared" si="135"/>
        <v>1502213.9539987049</v>
      </c>
      <c r="T402" s="26">
        <f t="shared" si="125"/>
        <v>0.41728198771385222</v>
      </c>
      <c r="U402" s="26">
        <f t="shared" si="126"/>
        <v>0</v>
      </c>
      <c r="V402" s="26">
        <f t="shared" si="136"/>
        <v>765046.20485508372</v>
      </c>
      <c r="W402" s="28">
        <f t="shared" si="127"/>
        <v>0.21251300469223544</v>
      </c>
      <c r="X402" s="28">
        <f>O402*E402</f>
        <v>0</v>
      </c>
      <c r="Y402" s="28"/>
      <c r="Z402" s="28">
        <f t="shared" si="128"/>
        <v>0</v>
      </c>
      <c r="AA402" s="28">
        <f t="shared" si="129"/>
        <v>0</v>
      </c>
      <c r="AB402" s="28">
        <f t="shared" si="129"/>
        <v>0</v>
      </c>
      <c r="AC402" s="28">
        <f t="shared" si="130"/>
        <v>0</v>
      </c>
      <c r="AD402" s="28">
        <f t="shared" si="130"/>
        <v>0</v>
      </c>
      <c r="AE402" s="28">
        <f>AD402*0.97</f>
        <v>0</v>
      </c>
      <c r="AF402" s="28">
        <f t="shared" si="137"/>
        <v>295355.5930834001</v>
      </c>
      <c r="AG402" s="26">
        <f t="shared" si="138"/>
        <v>469690.61177168362</v>
      </c>
      <c r="AH402" s="28">
        <f t="shared" si="131"/>
        <v>0.13046971875671473</v>
      </c>
      <c r="AI402" s="28">
        <f t="shared" si="119"/>
        <v>0.13178759470375037</v>
      </c>
    </row>
    <row r="403" spans="2:35" x14ac:dyDescent="0.25">
      <c r="B403" s="3" t="s">
        <v>47</v>
      </c>
      <c r="C403" s="3">
        <v>390</v>
      </c>
      <c r="D403" s="3">
        <v>390</v>
      </c>
      <c r="E403" s="3">
        <f t="shared" si="120"/>
        <v>0</v>
      </c>
      <c r="F403" s="10">
        <v>0</v>
      </c>
      <c r="G403" s="26">
        <f t="shared" si="132"/>
        <v>0</v>
      </c>
      <c r="H403" s="26">
        <f t="shared" si="133"/>
        <v>0</v>
      </c>
      <c r="I403" s="26">
        <f>0.5*$C$5*$C$6*$C$7*E403^2</f>
        <v>0</v>
      </c>
      <c r="J403" s="26">
        <f t="shared" si="121"/>
        <v>0</v>
      </c>
      <c r="K403" s="26">
        <f>0.5*$C$8*(E403)^2</f>
        <v>0</v>
      </c>
      <c r="L403" s="26">
        <f t="shared" si="122"/>
        <v>0</v>
      </c>
      <c r="M403" s="35" t="str">
        <f>IF((G403)&lt;0,"YES", "NO")</f>
        <v>NO</v>
      </c>
      <c r="N403" s="27">
        <f t="shared" si="123"/>
        <v>245.26962</v>
      </c>
      <c r="O403" s="26">
        <f t="shared" si="134"/>
        <v>245.26962</v>
      </c>
      <c r="P403" s="26">
        <f>$C$8*G403</f>
        <v>0</v>
      </c>
      <c r="Q403" s="26">
        <f>O403*E403</f>
        <v>0</v>
      </c>
      <c r="R403" s="26">
        <f t="shared" si="124"/>
        <v>0</v>
      </c>
      <c r="S403" s="26">
        <f t="shared" si="135"/>
        <v>1502213.9539987049</v>
      </c>
      <c r="T403" s="26">
        <f t="shared" si="125"/>
        <v>0.41728198771385222</v>
      </c>
      <c r="U403" s="26">
        <f t="shared" si="126"/>
        <v>0</v>
      </c>
      <c r="V403" s="26">
        <f t="shared" si="136"/>
        <v>765046.20485508372</v>
      </c>
      <c r="W403" s="28">
        <f t="shared" si="127"/>
        <v>0.21251300469223544</v>
      </c>
      <c r="X403" s="28">
        <f>O403*E403</f>
        <v>0</v>
      </c>
      <c r="Y403" s="28"/>
      <c r="Z403" s="28">
        <f t="shared" si="128"/>
        <v>0</v>
      </c>
      <c r="AA403" s="28">
        <f t="shared" si="129"/>
        <v>0</v>
      </c>
      <c r="AB403" s="28">
        <f t="shared" si="129"/>
        <v>0</v>
      </c>
      <c r="AC403" s="28">
        <f t="shared" si="130"/>
        <v>0</v>
      </c>
      <c r="AD403" s="28">
        <f t="shared" si="130"/>
        <v>0</v>
      </c>
      <c r="AE403" s="28">
        <f>AD403*0.97</f>
        <v>0</v>
      </c>
      <c r="AF403" s="28">
        <f t="shared" si="137"/>
        <v>295355.5930834001</v>
      </c>
      <c r="AG403" s="26">
        <f t="shared" si="138"/>
        <v>469690.61177168362</v>
      </c>
      <c r="AH403" s="28">
        <f t="shared" si="131"/>
        <v>0.13046971875671473</v>
      </c>
      <c r="AI403" s="28">
        <f t="shared" si="119"/>
        <v>0.13178759470375223</v>
      </c>
    </row>
    <row r="404" spans="2:35" x14ac:dyDescent="0.25">
      <c r="B404" s="3" t="s">
        <v>47</v>
      </c>
      <c r="C404" s="3">
        <v>391</v>
      </c>
      <c r="D404" s="3">
        <v>391</v>
      </c>
      <c r="E404" s="3">
        <f t="shared" si="120"/>
        <v>0</v>
      </c>
      <c r="F404" s="10">
        <v>0</v>
      </c>
      <c r="G404" s="26">
        <f t="shared" si="132"/>
        <v>6.9444444444444448E-2</v>
      </c>
      <c r="H404" s="26">
        <f t="shared" si="133"/>
        <v>0.25</v>
      </c>
      <c r="I404" s="26">
        <f>0.5*$C$5*$C$6*$C$7*E404^2</f>
        <v>0</v>
      </c>
      <c r="J404" s="26">
        <f t="shared" si="121"/>
        <v>0</v>
      </c>
      <c r="K404" s="26">
        <f>0.5*$C$8*(E404)^2</f>
        <v>0</v>
      </c>
      <c r="L404" s="26">
        <f t="shared" si="122"/>
        <v>0</v>
      </c>
      <c r="M404" s="35" t="str">
        <f>IF((G404)&lt;0,"YES", "NO")</f>
        <v>NO</v>
      </c>
      <c r="N404" s="27">
        <f t="shared" si="123"/>
        <v>245.26962</v>
      </c>
      <c r="O404" s="26">
        <f t="shared" si="134"/>
        <v>389.95712000000003</v>
      </c>
      <c r="P404" s="26">
        <f>$C$8*G404</f>
        <v>144.6875</v>
      </c>
      <c r="Q404" s="26">
        <f>O404*E404</f>
        <v>0</v>
      </c>
      <c r="R404" s="26">
        <f t="shared" si="124"/>
        <v>0</v>
      </c>
      <c r="S404" s="26">
        <f t="shared" si="135"/>
        <v>1502213.9539987049</v>
      </c>
      <c r="T404" s="26">
        <f t="shared" si="125"/>
        <v>0.41728198771385222</v>
      </c>
      <c r="U404" s="26">
        <f t="shared" si="126"/>
        <v>0</v>
      </c>
      <c r="V404" s="26">
        <f t="shared" si="136"/>
        <v>765046.20485508372</v>
      </c>
      <c r="W404" s="28">
        <f t="shared" si="127"/>
        <v>0.21251300469223544</v>
      </c>
      <c r="X404" s="28">
        <f>O404*E404</f>
        <v>0</v>
      </c>
      <c r="Y404" s="28"/>
      <c r="Z404" s="28">
        <f t="shared" si="128"/>
        <v>0</v>
      </c>
      <c r="AA404" s="28">
        <f t="shared" si="129"/>
        <v>0</v>
      </c>
      <c r="AB404" s="28">
        <f t="shared" si="129"/>
        <v>0</v>
      </c>
      <c r="AC404" s="28">
        <f t="shared" si="130"/>
        <v>0</v>
      </c>
      <c r="AD404" s="28">
        <f t="shared" si="130"/>
        <v>0</v>
      </c>
      <c r="AE404" s="28">
        <f>AD404*0.97</f>
        <v>0</v>
      </c>
      <c r="AF404" s="28">
        <f t="shared" si="137"/>
        <v>295355.5930834001</v>
      </c>
      <c r="AG404" s="26">
        <f t="shared" si="138"/>
        <v>469690.61177168362</v>
      </c>
      <c r="AH404" s="28">
        <f t="shared" si="131"/>
        <v>0.13046971875671473</v>
      </c>
      <c r="AI404" s="28">
        <f t="shared" si="119"/>
        <v>0.13178759470375226</v>
      </c>
    </row>
    <row r="405" spans="2:35" x14ac:dyDescent="0.25">
      <c r="B405" s="3" t="s">
        <v>47</v>
      </c>
      <c r="C405" s="3">
        <v>392</v>
      </c>
      <c r="D405" s="3">
        <v>392</v>
      </c>
      <c r="E405" s="3">
        <f t="shared" si="120"/>
        <v>0.1388888888888889</v>
      </c>
      <c r="F405" s="10">
        <v>0.5</v>
      </c>
      <c r="G405" s="26">
        <f t="shared" si="132"/>
        <v>0.29166666666666669</v>
      </c>
      <c r="H405" s="26">
        <f t="shared" si="133"/>
        <v>1.05</v>
      </c>
      <c r="I405" s="26">
        <f>0.5*$C$5*$C$6*$C$7*E405^2</f>
        <v>6.8802276234567906E-3</v>
      </c>
      <c r="J405" s="26">
        <f t="shared" si="121"/>
        <v>0</v>
      </c>
      <c r="K405" s="26">
        <f>0.5*$C$8*(E405)^2</f>
        <v>20.095486111111114</v>
      </c>
      <c r="L405" s="26">
        <f t="shared" si="122"/>
        <v>-98.371736142725481</v>
      </c>
      <c r="M405" s="35" t="str">
        <f>IF((G405)&lt;0,"YES", "NO")</f>
        <v>NO</v>
      </c>
      <c r="N405" s="27">
        <f t="shared" si="123"/>
        <v>245.26962</v>
      </c>
      <c r="O405" s="26">
        <f t="shared" si="134"/>
        <v>852.9640002276235</v>
      </c>
      <c r="P405" s="26">
        <f>$C$8*G405</f>
        <v>607.6875</v>
      </c>
      <c r="Q405" s="26">
        <f>O405*E405</f>
        <v>118.4672222538366</v>
      </c>
      <c r="R405" s="26">
        <f t="shared" si="124"/>
        <v>118.4672222538366</v>
      </c>
      <c r="S405" s="26">
        <f t="shared" si="135"/>
        <v>1502332.4212209587</v>
      </c>
      <c r="T405" s="26">
        <f t="shared" si="125"/>
        <v>0.41731489530191546</v>
      </c>
      <c r="U405" s="26">
        <f t="shared" si="126"/>
        <v>0</v>
      </c>
      <c r="V405" s="26">
        <f t="shared" si="136"/>
        <v>765046.20485508372</v>
      </c>
      <c r="W405" s="28">
        <f t="shared" si="127"/>
        <v>0.21251300469223544</v>
      </c>
      <c r="X405" s="28">
        <f>O405*E405</f>
        <v>118.4672222538366</v>
      </c>
      <c r="Y405" s="28"/>
      <c r="Z405" s="28">
        <f t="shared" si="128"/>
        <v>0</v>
      </c>
      <c r="AA405" s="28">
        <f t="shared" si="129"/>
        <v>0</v>
      </c>
      <c r="AB405" s="28">
        <f t="shared" si="129"/>
        <v>0</v>
      </c>
      <c r="AC405" s="28">
        <f t="shared" si="130"/>
        <v>0</v>
      </c>
      <c r="AD405" s="28">
        <f t="shared" si="130"/>
        <v>0</v>
      </c>
      <c r="AE405" s="28">
        <f>AD405*0.97</f>
        <v>0</v>
      </c>
      <c r="AF405" s="28">
        <f t="shared" si="137"/>
        <v>295355.5930834001</v>
      </c>
      <c r="AG405" s="26">
        <f t="shared" si="138"/>
        <v>469690.61177168362</v>
      </c>
      <c r="AH405" s="28">
        <f t="shared" si="131"/>
        <v>0.13046971875671473</v>
      </c>
      <c r="AI405" s="28">
        <f t="shared" si="119"/>
        <v>0.13178759470375226</v>
      </c>
    </row>
    <row r="406" spans="2:35" x14ac:dyDescent="0.25">
      <c r="B406" s="3" t="s">
        <v>47</v>
      </c>
      <c r="C406" s="3">
        <v>393</v>
      </c>
      <c r="D406" s="3">
        <v>393</v>
      </c>
      <c r="E406" s="3">
        <f t="shared" si="120"/>
        <v>0.58333333333333337</v>
      </c>
      <c r="F406" s="10">
        <v>2.1</v>
      </c>
      <c r="G406" s="26">
        <f t="shared" si="132"/>
        <v>0.59722222222222221</v>
      </c>
      <c r="H406" s="26">
        <f t="shared" si="133"/>
        <v>2.15</v>
      </c>
      <c r="I406" s="26">
        <f>0.5*$C$5*$C$6*$C$7*E406^2</f>
        <v>0.12136721527777779</v>
      </c>
      <c r="J406" s="26">
        <f t="shared" si="121"/>
        <v>0</v>
      </c>
      <c r="K406" s="26">
        <f>0.5*$C$8*(E406)^2</f>
        <v>354.48437500000006</v>
      </c>
      <c r="L406" s="26">
        <f t="shared" si="122"/>
        <v>-514.50932587557872</v>
      </c>
      <c r="M406" s="35" t="str">
        <f>IF((G406)&lt;0,"YES", "NO")</f>
        <v>NO</v>
      </c>
      <c r="N406" s="27">
        <f t="shared" si="123"/>
        <v>245.26962</v>
      </c>
      <c r="O406" s="26">
        <f t="shared" si="134"/>
        <v>1489.7034872152778</v>
      </c>
      <c r="P406" s="26">
        <f>$C$8*G406</f>
        <v>1244.3125</v>
      </c>
      <c r="Q406" s="26">
        <f>O406*E406</f>
        <v>868.99370087557884</v>
      </c>
      <c r="R406" s="26">
        <f t="shared" si="124"/>
        <v>868.99370087557884</v>
      </c>
      <c r="S406" s="26">
        <f t="shared" si="135"/>
        <v>1503201.4149218344</v>
      </c>
      <c r="T406" s="26">
        <f t="shared" si="125"/>
        <v>0.41755628263415728</v>
      </c>
      <c r="U406" s="26">
        <f t="shared" si="126"/>
        <v>0</v>
      </c>
      <c r="V406" s="26">
        <f t="shared" si="136"/>
        <v>765046.20485508372</v>
      </c>
      <c r="W406" s="28">
        <f t="shared" si="127"/>
        <v>0.21251300469223544</v>
      </c>
      <c r="X406" s="28">
        <f>O406*E406</f>
        <v>868.99370087557884</v>
      </c>
      <c r="Y406" s="28"/>
      <c r="Z406" s="28">
        <f t="shared" si="128"/>
        <v>0</v>
      </c>
      <c r="AA406" s="28">
        <f t="shared" si="129"/>
        <v>0</v>
      </c>
      <c r="AB406" s="28">
        <f t="shared" si="129"/>
        <v>0</v>
      </c>
      <c r="AC406" s="28">
        <f t="shared" si="130"/>
        <v>0</v>
      </c>
      <c r="AD406" s="28">
        <f t="shared" si="130"/>
        <v>0</v>
      </c>
      <c r="AE406" s="28">
        <f>AD406*0.97</f>
        <v>0</v>
      </c>
      <c r="AF406" s="28">
        <f t="shared" si="137"/>
        <v>295355.5930834001</v>
      </c>
      <c r="AG406" s="26">
        <f t="shared" si="138"/>
        <v>469690.61177168362</v>
      </c>
      <c r="AH406" s="28">
        <f t="shared" si="131"/>
        <v>0.13046971875671473</v>
      </c>
      <c r="AI406" s="28">
        <f t="shared" si="119"/>
        <v>0.13178759470375226</v>
      </c>
    </row>
    <row r="407" spans="2:35" x14ac:dyDescent="0.25">
      <c r="B407" s="3" t="s">
        <v>47</v>
      </c>
      <c r="C407" s="3">
        <v>394</v>
      </c>
      <c r="D407" s="3">
        <v>394</v>
      </c>
      <c r="E407" s="3">
        <f t="shared" si="120"/>
        <v>1.3333333333333333</v>
      </c>
      <c r="F407" s="10">
        <v>4.8</v>
      </c>
      <c r="G407" s="26">
        <f t="shared" si="132"/>
        <v>0.86111111111111127</v>
      </c>
      <c r="H407" s="26">
        <f t="shared" si="133"/>
        <v>3.1000000000000005</v>
      </c>
      <c r="I407" s="26">
        <f>0.5*$C$5*$C$6*$C$7*E407^2</f>
        <v>0.63408177777777763</v>
      </c>
      <c r="J407" s="26">
        <f t="shared" si="121"/>
        <v>0</v>
      </c>
      <c r="K407" s="26">
        <f>0.5*$C$8*(E407)^2</f>
        <v>1852</v>
      </c>
      <c r="L407" s="26">
        <f t="shared" si="122"/>
        <v>-868.03826903703703</v>
      </c>
      <c r="M407" s="35" t="str">
        <f>IF((G407)&lt;0,"YES", "NO")</f>
        <v>NO</v>
      </c>
      <c r="N407" s="27">
        <f t="shared" si="123"/>
        <v>245.26962</v>
      </c>
      <c r="O407" s="26">
        <f t="shared" si="134"/>
        <v>2040.028701777778</v>
      </c>
      <c r="P407" s="26">
        <f>$C$8*G407</f>
        <v>1794.1250000000002</v>
      </c>
      <c r="Q407" s="26">
        <f>O407*E407</f>
        <v>2720.038269037037</v>
      </c>
      <c r="R407" s="26">
        <f t="shared" si="124"/>
        <v>2720.038269037037</v>
      </c>
      <c r="S407" s="26">
        <f t="shared" si="135"/>
        <v>1505921.4531908715</v>
      </c>
      <c r="T407" s="26">
        <f t="shared" si="125"/>
        <v>0.41831184942445387</v>
      </c>
      <c r="U407" s="26">
        <f t="shared" si="126"/>
        <v>0</v>
      </c>
      <c r="V407" s="26">
        <f t="shared" si="136"/>
        <v>765046.20485508372</v>
      </c>
      <c r="W407" s="28">
        <f t="shared" si="127"/>
        <v>0.21251300469223544</v>
      </c>
      <c r="X407" s="28">
        <f>O407*E407</f>
        <v>2720.038269037037</v>
      </c>
      <c r="Y407" s="28"/>
      <c r="Z407" s="28">
        <f t="shared" si="128"/>
        <v>0</v>
      </c>
      <c r="AA407" s="28">
        <f t="shared" si="129"/>
        <v>0</v>
      </c>
      <c r="AB407" s="28">
        <f t="shared" si="129"/>
        <v>0</v>
      </c>
      <c r="AC407" s="28">
        <f t="shared" si="130"/>
        <v>0</v>
      </c>
      <c r="AD407" s="28">
        <f t="shared" si="130"/>
        <v>0</v>
      </c>
      <c r="AE407" s="28">
        <f>AD407*0.97</f>
        <v>0</v>
      </c>
      <c r="AF407" s="28">
        <f t="shared" si="137"/>
        <v>295355.5930834001</v>
      </c>
      <c r="AG407" s="26">
        <f t="shared" si="138"/>
        <v>469690.61177168362</v>
      </c>
      <c r="AH407" s="28">
        <f t="shared" si="131"/>
        <v>0.13046971875671473</v>
      </c>
      <c r="AI407" s="28">
        <f t="shared" si="119"/>
        <v>0.13178759470375226</v>
      </c>
    </row>
    <row r="408" spans="2:35" x14ac:dyDescent="0.25">
      <c r="B408" s="3" t="s">
        <v>47</v>
      </c>
      <c r="C408" s="3">
        <v>395</v>
      </c>
      <c r="D408" s="3">
        <v>395</v>
      </c>
      <c r="E408" s="3">
        <f t="shared" si="120"/>
        <v>2.3055555555555558</v>
      </c>
      <c r="F408" s="10">
        <v>8.3000000000000007</v>
      </c>
      <c r="G408" s="26">
        <f t="shared" si="132"/>
        <v>1.0416666666666667</v>
      </c>
      <c r="H408" s="26">
        <f t="shared" si="133"/>
        <v>3.7500000000000004</v>
      </c>
      <c r="I408" s="26">
        <f>0.5*$C$5*$C$6*$C$7*E408^2</f>
        <v>1.8959155239197534</v>
      </c>
      <c r="J408" s="26">
        <f t="shared" si="121"/>
        <v>0</v>
      </c>
      <c r="K408" s="26">
        <f>0.5*$C$8*(E408)^2</f>
        <v>5537.5121527777792</v>
      </c>
      <c r="L408" s="26">
        <f t="shared" si="122"/>
        <v>-36.117762457925892</v>
      </c>
      <c r="M408" s="35" t="str">
        <f>IF((G408)&lt;0,"YES", "NO")</f>
        <v>NO</v>
      </c>
      <c r="N408" s="27">
        <f t="shared" si="123"/>
        <v>245.26962</v>
      </c>
      <c r="O408" s="26">
        <f t="shared" si="134"/>
        <v>2417.47803552392</v>
      </c>
      <c r="P408" s="26">
        <f>$C$8*G408</f>
        <v>2170.3125</v>
      </c>
      <c r="Q408" s="26">
        <f>O408*E408</f>
        <v>5573.6299152357051</v>
      </c>
      <c r="R408" s="26">
        <f t="shared" si="124"/>
        <v>5573.6299152357051</v>
      </c>
      <c r="S408" s="26">
        <f t="shared" si="135"/>
        <v>1511495.0831061073</v>
      </c>
      <c r="T408" s="26">
        <f t="shared" si="125"/>
        <v>0.41986008119504825</v>
      </c>
      <c r="U408" s="26">
        <f t="shared" si="126"/>
        <v>0</v>
      </c>
      <c r="V408" s="26">
        <f t="shared" si="136"/>
        <v>765046.20485508372</v>
      </c>
      <c r="W408" s="28">
        <f t="shared" si="127"/>
        <v>0.21251300469223544</v>
      </c>
      <c r="X408" s="28">
        <f>O408*E408</f>
        <v>5573.6299152357051</v>
      </c>
      <c r="Y408" s="28"/>
      <c r="Z408" s="28">
        <f t="shared" si="128"/>
        <v>0</v>
      </c>
      <c r="AA408" s="28">
        <f t="shared" si="129"/>
        <v>0</v>
      </c>
      <c r="AB408" s="28">
        <f t="shared" si="129"/>
        <v>0</v>
      </c>
      <c r="AC408" s="28">
        <f t="shared" si="130"/>
        <v>0</v>
      </c>
      <c r="AD408" s="28">
        <f t="shared" si="130"/>
        <v>0</v>
      </c>
      <c r="AE408" s="28">
        <f>AD408*0.97</f>
        <v>0</v>
      </c>
      <c r="AF408" s="28">
        <f t="shared" si="137"/>
        <v>295355.5930834001</v>
      </c>
      <c r="AG408" s="26">
        <f t="shared" si="138"/>
        <v>469690.61177168362</v>
      </c>
      <c r="AH408" s="28">
        <f t="shared" si="131"/>
        <v>0.13046971875671473</v>
      </c>
      <c r="AI408" s="28">
        <f t="shared" ref="AI408:AI471" si="139">AH408+AI407/100</f>
        <v>0.13178759470375226</v>
      </c>
    </row>
    <row r="409" spans="2:35" x14ac:dyDescent="0.25">
      <c r="B409" s="3" t="s">
        <v>47</v>
      </c>
      <c r="C409" s="3">
        <v>396</v>
      </c>
      <c r="D409" s="3">
        <v>396</v>
      </c>
      <c r="E409" s="3">
        <f t="shared" si="120"/>
        <v>3.416666666666667</v>
      </c>
      <c r="F409" s="10">
        <v>12.3</v>
      </c>
      <c r="G409" s="26">
        <f t="shared" si="132"/>
        <v>1.1527777777777779</v>
      </c>
      <c r="H409" s="26">
        <f t="shared" si="133"/>
        <v>4.1500000000000004</v>
      </c>
      <c r="I409" s="26">
        <f>0.5*$C$5*$C$6*$C$7*E409^2</f>
        <v>4.1636385486111109</v>
      </c>
      <c r="J409" s="26">
        <f t="shared" si="121"/>
        <v>0</v>
      </c>
      <c r="K409" s="26">
        <f>0.5*$C$8*(E409)^2</f>
        <v>12160.984375000002</v>
      </c>
      <c r="L409" s="26">
        <f t="shared" si="122"/>
        <v>3102.5613666255776</v>
      </c>
      <c r="M409" s="35" t="str">
        <f>IF((G409)&lt;0,"YES", "NO")</f>
        <v>NO</v>
      </c>
      <c r="N409" s="27">
        <f t="shared" si="123"/>
        <v>245.26962</v>
      </c>
      <c r="O409" s="26">
        <f t="shared" si="134"/>
        <v>2651.2457585486118</v>
      </c>
      <c r="P409" s="26">
        <f>$C$8*G409</f>
        <v>2401.8125000000005</v>
      </c>
      <c r="Q409" s="26">
        <f>O409*E409</f>
        <v>9058.4230083744242</v>
      </c>
      <c r="R409" s="26">
        <f t="shared" si="124"/>
        <v>9058.4230083744242</v>
      </c>
      <c r="S409" s="26">
        <f t="shared" si="135"/>
        <v>1520553.5061144817</v>
      </c>
      <c r="T409" s="26">
        <f t="shared" si="125"/>
        <v>0.42237631182146851</v>
      </c>
      <c r="U409" s="26">
        <f t="shared" si="126"/>
        <v>0</v>
      </c>
      <c r="V409" s="26">
        <f t="shared" si="136"/>
        <v>765046.20485508372</v>
      </c>
      <c r="W409" s="28">
        <f t="shared" si="127"/>
        <v>0.21251300469223544</v>
      </c>
      <c r="X409" s="28">
        <f>O409*E409</f>
        <v>9058.4230083744242</v>
      </c>
      <c r="Y409" s="28"/>
      <c r="Z409" s="28">
        <f t="shared" si="128"/>
        <v>0</v>
      </c>
      <c r="AA409" s="28">
        <f t="shared" si="129"/>
        <v>0</v>
      </c>
      <c r="AB409" s="28">
        <f t="shared" si="129"/>
        <v>0</v>
      </c>
      <c r="AC409" s="28">
        <f t="shared" si="130"/>
        <v>0</v>
      </c>
      <c r="AD409" s="28">
        <f t="shared" si="130"/>
        <v>0</v>
      </c>
      <c r="AE409" s="28">
        <f>AD409*0.97</f>
        <v>0</v>
      </c>
      <c r="AF409" s="28">
        <f t="shared" si="137"/>
        <v>295355.5930834001</v>
      </c>
      <c r="AG409" s="26">
        <f t="shared" si="138"/>
        <v>469690.61177168362</v>
      </c>
      <c r="AH409" s="28">
        <f t="shared" si="131"/>
        <v>0.13046971875671473</v>
      </c>
      <c r="AI409" s="28">
        <f t="shared" si="139"/>
        <v>0.13178759470375226</v>
      </c>
    </row>
    <row r="410" spans="2:35" x14ac:dyDescent="0.25">
      <c r="B410" s="3" t="s">
        <v>47</v>
      </c>
      <c r="C410" s="3">
        <v>397</v>
      </c>
      <c r="D410" s="3">
        <v>397</v>
      </c>
      <c r="E410" s="3">
        <f t="shared" ref="E410:E473" si="140">F410/3.6</f>
        <v>4.6111111111111116</v>
      </c>
      <c r="F410" s="10">
        <v>16.600000000000001</v>
      </c>
      <c r="G410" s="26">
        <f t="shared" si="132"/>
        <v>1.1944444444444442</v>
      </c>
      <c r="H410" s="26">
        <f t="shared" si="133"/>
        <v>4.2999999999999989</v>
      </c>
      <c r="I410" s="26">
        <f>0.5*$C$5*$C$6*$C$7*E410^2</f>
        <v>7.5836620956790135</v>
      </c>
      <c r="J410" s="26">
        <f t="shared" si="121"/>
        <v>0</v>
      </c>
      <c r="K410" s="26">
        <f>0.5*$C$8*(E410)^2</f>
        <v>22150.048611111117</v>
      </c>
      <c r="L410" s="26">
        <f t="shared" si="122"/>
        <v>9508.7876436699316</v>
      </c>
      <c r="M410" s="35" t="str">
        <f>IF((G410)&lt;0,"YES", "NO")</f>
        <v>NO</v>
      </c>
      <c r="N410" s="27">
        <f t="shared" si="123"/>
        <v>245.26962</v>
      </c>
      <c r="O410" s="26">
        <f t="shared" si="134"/>
        <v>2741.4782820956784</v>
      </c>
      <c r="P410" s="26">
        <f>$C$8*G410</f>
        <v>2488.6249999999995</v>
      </c>
      <c r="Q410" s="26">
        <f>O410*E410</f>
        <v>12641.260967441185</v>
      </c>
      <c r="R410" s="26">
        <f t="shared" si="124"/>
        <v>12641.260967441185</v>
      </c>
      <c r="S410" s="26">
        <f t="shared" si="135"/>
        <v>1533194.7670819229</v>
      </c>
      <c r="T410" s="26">
        <f t="shared" si="125"/>
        <v>0.42588777601048233</v>
      </c>
      <c r="U410" s="26">
        <f t="shared" si="126"/>
        <v>0</v>
      </c>
      <c r="V410" s="26">
        <f t="shared" si="136"/>
        <v>765046.20485508372</v>
      </c>
      <c r="W410" s="28">
        <f t="shared" si="127"/>
        <v>0.21251300469223544</v>
      </c>
      <c r="X410" s="28">
        <f>O410*E410</f>
        <v>12641.260967441185</v>
      </c>
      <c r="Y410" s="28"/>
      <c r="Z410" s="28">
        <f t="shared" si="128"/>
        <v>0</v>
      </c>
      <c r="AA410" s="28">
        <f t="shared" si="129"/>
        <v>0</v>
      </c>
      <c r="AB410" s="28">
        <f t="shared" si="129"/>
        <v>0</v>
      </c>
      <c r="AC410" s="28">
        <f t="shared" si="130"/>
        <v>0</v>
      </c>
      <c r="AD410" s="28">
        <f t="shared" si="130"/>
        <v>0</v>
      </c>
      <c r="AE410" s="28">
        <f>AD410*0.97</f>
        <v>0</v>
      </c>
      <c r="AF410" s="28">
        <f t="shared" si="137"/>
        <v>295355.5930834001</v>
      </c>
      <c r="AG410" s="26">
        <f t="shared" si="138"/>
        <v>469690.61177168362</v>
      </c>
      <c r="AH410" s="28">
        <f t="shared" si="131"/>
        <v>0.13046971875671473</v>
      </c>
      <c r="AI410" s="28">
        <f t="shared" si="139"/>
        <v>0.13178759470375226</v>
      </c>
    </row>
    <row r="411" spans="2:35" x14ac:dyDescent="0.25">
      <c r="B411" s="3" t="s">
        <v>47</v>
      </c>
      <c r="C411" s="3">
        <v>398</v>
      </c>
      <c r="D411" s="3">
        <v>398</v>
      </c>
      <c r="E411" s="3">
        <f t="shared" si="140"/>
        <v>5.8055555555555554</v>
      </c>
      <c r="F411" s="10">
        <v>20.9</v>
      </c>
      <c r="G411" s="26">
        <f t="shared" si="132"/>
        <v>1.0555555555555551</v>
      </c>
      <c r="H411" s="26">
        <f t="shared" si="133"/>
        <v>3.7999999999999989</v>
      </c>
      <c r="I411" s="26">
        <f>0.5*$C$5*$C$6*$C$7*E411^2</f>
        <v>12.02140891280864</v>
      </c>
      <c r="J411" s="26">
        <f t="shared" si="121"/>
        <v>0</v>
      </c>
      <c r="K411" s="26">
        <f>0.5*$C$8*(E411)^2</f>
        <v>35111.637152777774</v>
      </c>
      <c r="L411" s="26">
        <f t="shared" si="122"/>
        <v>20850.051734922861</v>
      </c>
      <c r="M411" s="35" t="str">
        <f>IF((G411)&lt;0,"YES", "NO")</f>
        <v>NO</v>
      </c>
      <c r="N411" s="27">
        <f t="shared" si="123"/>
        <v>245.26962</v>
      </c>
      <c r="O411" s="26">
        <f t="shared" si="134"/>
        <v>2456.5410289128076</v>
      </c>
      <c r="P411" s="26">
        <f>$C$8*G411</f>
        <v>2199.2499999999991</v>
      </c>
      <c r="Q411" s="26">
        <f>O411*E411</f>
        <v>14261.585417854911</v>
      </c>
      <c r="R411" s="26">
        <f t="shared" si="124"/>
        <v>14261.585417854911</v>
      </c>
      <c r="S411" s="26">
        <f t="shared" si="135"/>
        <v>1547456.3524997777</v>
      </c>
      <c r="T411" s="26">
        <f t="shared" si="125"/>
        <v>0.42984933068468323</v>
      </c>
      <c r="U411" s="26">
        <f t="shared" si="126"/>
        <v>0</v>
      </c>
      <c r="V411" s="26">
        <f t="shared" si="136"/>
        <v>765046.20485508372</v>
      </c>
      <c r="W411" s="28">
        <f t="shared" si="127"/>
        <v>0.21251300469223544</v>
      </c>
      <c r="X411" s="28">
        <f>O411*E411</f>
        <v>14261.585417854911</v>
      </c>
      <c r="Y411" s="28"/>
      <c r="Z411" s="28">
        <f t="shared" si="128"/>
        <v>0</v>
      </c>
      <c r="AA411" s="28">
        <f t="shared" si="129"/>
        <v>0</v>
      </c>
      <c r="AB411" s="28">
        <f t="shared" si="129"/>
        <v>0</v>
      </c>
      <c r="AC411" s="28">
        <f t="shared" si="130"/>
        <v>0</v>
      </c>
      <c r="AD411" s="28">
        <f t="shared" si="130"/>
        <v>0</v>
      </c>
      <c r="AE411" s="28">
        <f>AD411*0.97</f>
        <v>0</v>
      </c>
      <c r="AF411" s="28">
        <f t="shared" si="137"/>
        <v>295355.5930834001</v>
      </c>
      <c r="AG411" s="26">
        <f t="shared" si="138"/>
        <v>469690.61177168362</v>
      </c>
      <c r="AH411" s="28">
        <f t="shared" si="131"/>
        <v>0.13046971875671473</v>
      </c>
      <c r="AI411" s="28">
        <f t="shared" si="139"/>
        <v>0.13178759470375226</v>
      </c>
    </row>
    <row r="412" spans="2:35" x14ac:dyDescent="0.25">
      <c r="B412" s="3" t="s">
        <v>47</v>
      </c>
      <c r="C412" s="3">
        <v>399</v>
      </c>
      <c r="D412" s="3">
        <v>399</v>
      </c>
      <c r="E412" s="3">
        <f t="shared" si="140"/>
        <v>6.7222222222222214</v>
      </c>
      <c r="F412" s="10">
        <v>24.2</v>
      </c>
      <c r="G412" s="26">
        <f t="shared" si="132"/>
        <v>0.65277777777777812</v>
      </c>
      <c r="H412" s="26">
        <f t="shared" si="133"/>
        <v>2.3500000000000014</v>
      </c>
      <c r="I412" s="26">
        <f>0.5*$C$5*$C$6*$C$7*E412^2</f>
        <v>16.117346021604931</v>
      </c>
      <c r="J412" s="26">
        <f t="shared" si="121"/>
        <v>0</v>
      </c>
      <c r="K412" s="26">
        <f>0.5*$C$8*(E412)^2</f>
        <v>47074.881944444431</v>
      </c>
      <c r="L412" s="26">
        <f t="shared" si="122"/>
        <v>36175.138311743642</v>
      </c>
      <c r="M412" s="35" t="str">
        <f>IF((G412)&lt;0,"YES", "NO")</f>
        <v>NO</v>
      </c>
      <c r="N412" s="27">
        <f t="shared" si="123"/>
        <v>245.26962</v>
      </c>
      <c r="O412" s="26">
        <f t="shared" si="134"/>
        <v>1621.4494660216055</v>
      </c>
      <c r="P412" s="26">
        <f>$C$8*G412</f>
        <v>1360.0625000000007</v>
      </c>
      <c r="Q412" s="26">
        <f>O412*E412</f>
        <v>10899.743632700791</v>
      </c>
      <c r="R412" s="26">
        <f t="shared" si="124"/>
        <v>10899.743632700791</v>
      </c>
      <c r="S412" s="26">
        <f t="shared" si="135"/>
        <v>1558356.0961324784</v>
      </c>
      <c r="T412" s="26">
        <f t="shared" si="125"/>
        <v>0.43287703967148755</v>
      </c>
      <c r="U412" s="26">
        <f t="shared" si="126"/>
        <v>0</v>
      </c>
      <c r="V412" s="26">
        <f t="shared" si="136"/>
        <v>765046.20485508372</v>
      </c>
      <c r="W412" s="28">
        <f t="shared" si="127"/>
        <v>0.21251300469223544</v>
      </c>
      <c r="X412" s="28">
        <f>O412*E412</f>
        <v>10899.743632700791</v>
      </c>
      <c r="Y412" s="28"/>
      <c r="Z412" s="28">
        <f t="shared" si="128"/>
        <v>0</v>
      </c>
      <c r="AA412" s="28">
        <f t="shared" si="129"/>
        <v>0</v>
      </c>
      <c r="AB412" s="28">
        <f t="shared" si="129"/>
        <v>0</v>
      </c>
      <c r="AC412" s="28">
        <f t="shared" si="130"/>
        <v>0</v>
      </c>
      <c r="AD412" s="28">
        <f t="shared" si="130"/>
        <v>0</v>
      </c>
      <c r="AE412" s="28">
        <f>AD412*0.97</f>
        <v>0</v>
      </c>
      <c r="AF412" s="28">
        <f t="shared" si="137"/>
        <v>295355.5930834001</v>
      </c>
      <c r="AG412" s="26">
        <f t="shared" si="138"/>
        <v>469690.61177168362</v>
      </c>
      <c r="AH412" s="28">
        <f t="shared" si="131"/>
        <v>0.13046971875671473</v>
      </c>
      <c r="AI412" s="28">
        <f t="shared" si="139"/>
        <v>0.13178759470375226</v>
      </c>
    </row>
    <row r="413" spans="2:35" x14ac:dyDescent="0.25">
      <c r="B413" s="3" t="s">
        <v>47</v>
      </c>
      <c r="C413" s="3">
        <v>400</v>
      </c>
      <c r="D413" s="3">
        <v>400</v>
      </c>
      <c r="E413" s="3">
        <f t="shared" si="140"/>
        <v>7.1111111111111116</v>
      </c>
      <c r="F413" s="10">
        <v>25.6</v>
      </c>
      <c r="G413" s="26">
        <f t="shared" si="132"/>
        <v>0.19444444444444473</v>
      </c>
      <c r="H413" s="26">
        <f t="shared" si="133"/>
        <v>0.70000000000000107</v>
      </c>
      <c r="I413" s="26">
        <f>0.5*$C$5*$C$6*$C$7*E413^2</f>
        <v>18.036103901234569</v>
      </c>
      <c r="J413" s="26">
        <f t="shared" si="121"/>
        <v>0</v>
      </c>
      <c r="K413" s="26">
        <f>0.5*$C$8*(E413)^2</f>
        <v>52679.111111111117</v>
      </c>
      <c r="L413" s="26">
        <f t="shared" si="122"/>
        <v>47925.825963369003</v>
      </c>
      <c r="M413" s="35" t="str">
        <f>IF((G413)&lt;0,"YES", "NO")</f>
        <v>NO</v>
      </c>
      <c r="N413" s="27">
        <f t="shared" si="123"/>
        <v>245.26962</v>
      </c>
      <c r="O413" s="26">
        <f t="shared" si="134"/>
        <v>668.43072390123507</v>
      </c>
      <c r="P413" s="26">
        <f>$C$8*G413</f>
        <v>405.12500000000057</v>
      </c>
      <c r="Q413" s="26">
        <f>O413*E413</f>
        <v>4753.2851477421164</v>
      </c>
      <c r="R413" s="26">
        <f t="shared" si="124"/>
        <v>4753.2851477421164</v>
      </c>
      <c r="S413" s="26">
        <f t="shared" si="135"/>
        <v>1563109.3812802206</v>
      </c>
      <c r="T413" s="26">
        <f t="shared" si="125"/>
        <v>0.4341973977132571</v>
      </c>
      <c r="U413" s="26">
        <f t="shared" si="126"/>
        <v>0</v>
      </c>
      <c r="V413" s="26">
        <f t="shared" si="136"/>
        <v>765046.20485508372</v>
      </c>
      <c r="W413" s="28">
        <f t="shared" si="127"/>
        <v>0.21251300469223544</v>
      </c>
      <c r="X413" s="28">
        <f>O413*E413</f>
        <v>4753.2851477421164</v>
      </c>
      <c r="Y413" s="28"/>
      <c r="Z413" s="28">
        <f t="shared" si="128"/>
        <v>0</v>
      </c>
      <c r="AA413" s="28">
        <f t="shared" si="129"/>
        <v>0</v>
      </c>
      <c r="AB413" s="28">
        <f t="shared" si="129"/>
        <v>0</v>
      </c>
      <c r="AC413" s="28">
        <f t="shared" si="130"/>
        <v>0</v>
      </c>
      <c r="AD413" s="28">
        <f t="shared" si="130"/>
        <v>0</v>
      </c>
      <c r="AE413" s="28">
        <f>AD413*0.97</f>
        <v>0</v>
      </c>
      <c r="AF413" s="28">
        <f t="shared" si="137"/>
        <v>295355.5930834001</v>
      </c>
      <c r="AG413" s="26">
        <f t="shared" si="138"/>
        <v>469690.61177168362</v>
      </c>
      <c r="AH413" s="28">
        <f t="shared" si="131"/>
        <v>0.13046971875671473</v>
      </c>
      <c r="AI413" s="28">
        <f t="shared" si="139"/>
        <v>0.13178759470375226</v>
      </c>
    </row>
    <row r="414" spans="2:35" x14ac:dyDescent="0.25">
      <c r="B414" s="3" t="s">
        <v>47</v>
      </c>
      <c r="C414" s="3">
        <v>401</v>
      </c>
      <c r="D414" s="3">
        <v>401</v>
      </c>
      <c r="E414" s="3">
        <f t="shared" si="140"/>
        <v>7.1111111111111116</v>
      </c>
      <c r="F414" s="10">
        <v>25.6</v>
      </c>
      <c r="G414" s="26">
        <f t="shared" si="132"/>
        <v>-9.7222222222222612E-2</v>
      </c>
      <c r="H414" s="26">
        <f t="shared" si="133"/>
        <v>-0.35000000000000142</v>
      </c>
      <c r="I414" s="26">
        <f>0.5*$C$5*$C$6*$C$7*E414^2</f>
        <v>18.036103901234569</v>
      </c>
      <c r="J414" s="26">
        <f t="shared" si="121"/>
        <v>2789.0050119693301</v>
      </c>
      <c r="K414" s="26">
        <f>0.5*$C$8*(E414)^2</f>
        <v>52679.111111111117</v>
      </c>
      <c r="L414" s="26">
        <f t="shared" si="122"/>
        <v>52247.159296702346</v>
      </c>
      <c r="M414" s="35" t="str">
        <f>IF((G414)&lt;0,"YES", "NO")</f>
        <v>YES</v>
      </c>
      <c r="N414" s="27">
        <f t="shared" si="123"/>
        <v>245.26962</v>
      </c>
      <c r="O414" s="26">
        <f t="shared" si="134"/>
        <v>60.743223901233733</v>
      </c>
      <c r="P414" s="26">
        <f>$C$8*G414</f>
        <v>-202.56250000000082</v>
      </c>
      <c r="Q414" s="26">
        <f>O414*E414</f>
        <v>431.95181440877326</v>
      </c>
      <c r="R414" s="26">
        <f t="shared" si="124"/>
        <v>431.95181440877326</v>
      </c>
      <c r="S414" s="26">
        <f t="shared" si="135"/>
        <v>1563541.3330946295</v>
      </c>
      <c r="T414" s="26">
        <f t="shared" si="125"/>
        <v>0.43431738442435996</v>
      </c>
      <c r="U414" s="26">
        <f t="shared" si="126"/>
        <v>0</v>
      </c>
      <c r="V414" s="26">
        <f t="shared" si="136"/>
        <v>765046.20485508372</v>
      </c>
      <c r="W414" s="28">
        <f t="shared" si="127"/>
        <v>0.21251300469223544</v>
      </c>
      <c r="X414" s="28">
        <f>O414*E414</f>
        <v>431.95181440877326</v>
      </c>
      <c r="Y414" s="28"/>
      <c r="Z414" s="28">
        <f t="shared" si="128"/>
        <v>0</v>
      </c>
      <c r="AA414" s="28">
        <f t="shared" si="129"/>
        <v>0</v>
      </c>
      <c r="AB414" s="28">
        <f t="shared" si="129"/>
        <v>0</v>
      </c>
      <c r="AC414" s="28">
        <f t="shared" si="130"/>
        <v>0</v>
      </c>
      <c r="AD414" s="28">
        <f t="shared" si="130"/>
        <v>0</v>
      </c>
      <c r="AE414" s="28">
        <f>AD414*0.97</f>
        <v>0</v>
      </c>
      <c r="AF414" s="28">
        <f t="shared" si="137"/>
        <v>295355.5930834001</v>
      </c>
      <c r="AG414" s="26">
        <f t="shared" si="138"/>
        <v>469690.61177168362</v>
      </c>
      <c r="AH414" s="28">
        <f t="shared" si="131"/>
        <v>0.13046971875671473</v>
      </c>
      <c r="AI414" s="28">
        <f t="shared" si="139"/>
        <v>0.13178759470375226</v>
      </c>
    </row>
    <row r="415" spans="2:35" x14ac:dyDescent="0.25">
      <c r="B415" s="3" t="s">
        <v>47</v>
      </c>
      <c r="C415" s="3">
        <v>402</v>
      </c>
      <c r="D415" s="3">
        <v>402</v>
      </c>
      <c r="E415" s="3">
        <f t="shared" si="140"/>
        <v>6.9166666666666661</v>
      </c>
      <c r="F415" s="10">
        <v>24.9</v>
      </c>
      <c r="G415" s="26">
        <f t="shared" si="132"/>
        <v>-0.31944444444444453</v>
      </c>
      <c r="H415" s="26">
        <f t="shared" si="133"/>
        <v>-1.1500000000000004</v>
      </c>
      <c r="I415" s="26">
        <f>0.5*$C$5*$C$6*$C$7*E415^2</f>
        <v>17.063239715277774</v>
      </c>
      <c r="J415" s="26">
        <f t="shared" si="121"/>
        <v>1707.4228582019828</v>
      </c>
      <c r="K415" s="26">
        <f>0.5*$C$8*(E415)^2</f>
        <v>49837.609374999993</v>
      </c>
      <c r="L415" s="26">
        <f t="shared" si="122"/>
        <v>49837.609374999993</v>
      </c>
      <c r="M415" s="35" t="str">
        <f>IF((G415)&lt;0,"YES", "NO")</f>
        <v>YES</v>
      </c>
      <c r="N415" s="27">
        <f t="shared" si="123"/>
        <v>245.26962</v>
      </c>
      <c r="O415" s="26">
        <f t="shared" si="134"/>
        <v>-403.22964028472245</v>
      </c>
      <c r="P415" s="26">
        <f>$C$8*G415</f>
        <v>-665.56250000000023</v>
      </c>
      <c r="Q415" s="26">
        <f>O415*E415</f>
        <v>-2789.0050119693301</v>
      </c>
      <c r="R415" s="26">
        <f t="shared" si="124"/>
        <v>0</v>
      </c>
      <c r="S415" s="26">
        <f t="shared" si="135"/>
        <v>1563541.3330946295</v>
      </c>
      <c r="T415" s="26">
        <f t="shared" si="125"/>
        <v>0.43431738442435996</v>
      </c>
      <c r="U415" s="26">
        <f t="shared" si="126"/>
        <v>2789.0050119693301</v>
      </c>
      <c r="V415" s="26">
        <f t="shared" si="136"/>
        <v>767835.20986705308</v>
      </c>
      <c r="W415" s="28">
        <f t="shared" si="127"/>
        <v>0.21328772892645026</v>
      </c>
      <c r="X415" s="28">
        <f>O415*E415</f>
        <v>-2789.0050119693301</v>
      </c>
      <c r="Y415" s="28"/>
      <c r="Z415" s="28">
        <f t="shared" si="128"/>
        <v>2510.1045107723971</v>
      </c>
      <c r="AA415" s="28">
        <f t="shared" si="129"/>
        <v>1757.0731575406778</v>
      </c>
      <c r="AB415" s="28">
        <f t="shared" si="129"/>
        <v>1229.9512102784745</v>
      </c>
      <c r="AC415" s="28">
        <f t="shared" si="130"/>
        <v>1168.4536497645506</v>
      </c>
      <c r="AD415" s="28">
        <f t="shared" si="130"/>
        <v>1110.0309672763231</v>
      </c>
      <c r="AE415" s="28">
        <f>AD415*0.97</f>
        <v>1076.7300382580333</v>
      </c>
      <c r="AF415" s="28">
        <f t="shared" si="137"/>
        <v>296432.32312165812</v>
      </c>
      <c r="AG415" s="26">
        <f t="shared" si="138"/>
        <v>471402.88674539496</v>
      </c>
      <c r="AH415" s="28">
        <f t="shared" si="131"/>
        <v>0.13094535107436231</v>
      </c>
      <c r="AI415" s="28">
        <f t="shared" si="139"/>
        <v>0.13226322702139984</v>
      </c>
    </row>
    <row r="416" spans="2:35" x14ac:dyDescent="0.25">
      <c r="B416" s="3" t="s">
        <v>47</v>
      </c>
      <c r="C416" s="3">
        <v>403</v>
      </c>
      <c r="D416" s="3">
        <v>403</v>
      </c>
      <c r="E416" s="3">
        <f t="shared" si="140"/>
        <v>6.4722222222222223</v>
      </c>
      <c r="F416" s="10">
        <v>23.3</v>
      </c>
      <c r="G416" s="26">
        <f t="shared" si="132"/>
        <v>-0.45833333333333293</v>
      </c>
      <c r="H416" s="26">
        <f t="shared" si="133"/>
        <v>-1.6499999999999986</v>
      </c>
      <c r="I416" s="26">
        <f>0.5*$C$5*$C$6*$C$7*E416^2</f>
        <v>14.940827097993827</v>
      </c>
      <c r="J416" s="26">
        <f t="shared" si="121"/>
        <v>-662.7115261713102</v>
      </c>
      <c r="K416" s="26">
        <f>0.5*$C$8*(E416)^2</f>
        <v>43638.553819444453</v>
      </c>
      <c r="L416" s="26">
        <f t="shared" si="122"/>
        <v>43638.553819444453</v>
      </c>
      <c r="M416" s="35" t="str">
        <f>IF((G416)&lt;0,"YES", "NO")</f>
        <v>YES</v>
      </c>
      <c r="N416" s="27">
        <f t="shared" si="123"/>
        <v>245.26962</v>
      </c>
      <c r="O416" s="26">
        <f t="shared" si="134"/>
        <v>-694.72705290200543</v>
      </c>
      <c r="P416" s="26">
        <f>$C$8*G416</f>
        <v>-954.9374999999992</v>
      </c>
      <c r="Q416" s="26">
        <f>O416*E416</f>
        <v>-4496.4278701713129</v>
      </c>
      <c r="R416" s="26">
        <f t="shared" si="124"/>
        <v>0</v>
      </c>
      <c r="S416" s="26">
        <f t="shared" si="135"/>
        <v>1563541.3330946295</v>
      </c>
      <c r="T416" s="26">
        <f t="shared" si="125"/>
        <v>0.43431738442435996</v>
      </c>
      <c r="U416" s="26">
        <f t="shared" si="126"/>
        <v>4496.4278701713129</v>
      </c>
      <c r="V416" s="26">
        <f t="shared" si="136"/>
        <v>772331.63773722434</v>
      </c>
      <c r="W416" s="28">
        <f t="shared" si="127"/>
        <v>0.21453673766737069</v>
      </c>
      <c r="X416" s="28">
        <f>O416*E416</f>
        <v>-4496.4278701713129</v>
      </c>
      <c r="Y416" s="28"/>
      <c r="Z416" s="28">
        <f t="shared" si="128"/>
        <v>4046.7850831541818</v>
      </c>
      <c r="AA416" s="28">
        <f t="shared" si="129"/>
        <v>2832.7495582079273</v>
      </c>
      <c r="AB416" s="28">
        <f t="shared" si="129"/>
        <v>1982.924690745549</v>
      </c>
      <c r="AC416" s="28">
        <f t="shared" si="130"/>
        <v>1883.7784562082716</v>
      </c>
      <c r="AD416" s="28">
        <f t="shared" si="130"/>
        <v>1789.5895333978578</v>
      </c>
      <c r="AE416" s="28">
        <f>AD416*0.97</f>
        <v>1735.901847395922</v>
      </c>
      <c r="AF416" s="28">
        <f t="shared" si="137"/>
        <v>298168.22496905405</v>
      </c>
      <c r="AG416" s="26">
        <f t="shared" si="138"/>
        <v>474163.4127681703</v>
      </c>
      <c r="AH416" s="28">
        <f t="shared" si="131"/>
        <v>0.1317121644719168</v>
      </c>
      <c r="AI416" s="28">
        <f t="shared" si="139"/>
        <v>0.13303479674213081</v>
      </c>
    </row>
    <row r="417" spans="2:35" x14ac:dyDescent="0.25">
      <c r="B417" s="3" t="s">
        <v>47</v>
      </c>
      <c r="C417" s="3">
        <v>404</v>
      </c>
      <c r="D417" s="3">
        <v>404</v>
      </c>
      <c r="E417" s="3">
        <f t="shared" si="140"/>
        <v>6</v>
      </c>
      <c r="F417" s="10">
        <v>21.6</v>
      </c>
      <c r="G417" s="26">
        <f t="shared" si="132"/>
        <v>-0.43055555555555575</v>
      </c>
      <c r="H417" s="26">
        <f t="shared" si="133"/>
        <v>-1.5500000000000007</v>
      </c>
      <c r="I417" s="26">
        <f>0.5*$C$5*$C$6*$C$7*E417^2</f>
        <v>12.840155999999999</v>
      </c>
      <c r="J417" s="26">
        <f t="shared" si="121"/>
        <v>-564.18784311711215</v>
      </c>
      <c r="K417" s="26">
        <f>0.5*$C$8*(E417)^2</f>
        <v>37503</v>
      </c>
      <c r="L417" s="26">
        <f t="shared" si="122"/>
        <v>37503</v>
      </c>
      <c r="M417" s="35" t="str">
        <f>IF((G417)&lt;0,"YES", "NO")</f>
        <v>YES</v>
      </c>
      <c r="N417" s="27">
        <f t="shared" si="123"/>
        <v>245.26962</v>
      </c>
      <c r="O417" s="26">
        <f t="shared" si="134"/>
        <v>-638.95272400000044</v>
      </c>
      <c r="P417" s="26">
        <f>$C$8*G417</f>
        <v>-897.06250000000045</v>
      </c>
      <c r="Q417" s="26">
        <f>O417*E417</f>
        <v>-3833.7163440000027</v>
      </c>
      <c r="R417" s="26">
        <f t="shared" si="124"/>
        <v>0</v>
      </c>
      <c r="S417" s="26">
        <f t="shared" si="135"/>
        <v>1563541.3330946295</v>
      </c>
      <c r="T417" s="26">
        <f t="shared" si="125"/>
        <v>0.43431738442435996</v>
      </c>
      <c r="U417" s="26">
        <f t="shared" si="126"/>
        <v>3833.7163440000027</v>
      </c>
      <c r="V417" s="26">
        <f t="shared" si="136"/>
        <v>776165.3540812243</v>
      </c>
      <c r="W417" s="28">
        <f t="shared" si="127"/>
        <v>0.21560165972597431</v>
      </c>
      <c r="X417" s="28">
        <f>O417*E417</f>
        <v>-3833.7163440000027</v>
      </c>
      <c r="Y417" s="28"/>
      <c r="Z417" s="28">
        <f t="shared" si="128"/>
        <v>3450.3447096000023</v>
      </c>
      <c r="AA417" s="28">
        <f t="shared" si="129"/>
        <v>2415.2412967200016</v>
      </c>
      <c r="AB417" s="28">
        <f t="shared" si="129"/>
        <v>1690.668907704001</v>
      </c>
      <c r="AC417" s="28">
        <f t="shared" si="130"/>
        <v>1606.1354623188008</v>
      </c>
      <c r="AD417" s="28">
        <f t="shared" si="130"/>
        <v>1525.8286892028607</v>
      </c>
      <c r="AE417" s="28">
        <f>AD417*0.97</f>
        <v>1480.0538285267749</v>
      </c>
      <c r="AF417" s="28">
        <f t="shared" si="137"/>
        <v>299648.2787975808</v>
      </c>
      <c r="AG417" s="26">
        <f t="shared" si="138"/>
        <v>476517.0752836435</v>
      </c>
      <c r="AH417" s="28">
        <f t="shared" si="131"/>
        <v>0.13236596013813992</v>
      </c>
      <c r="AI417" s="28">
        <f t="shared" si="139"/>
        <v>0.13369630810556124</v>
      </c>
    </row>
    <row r="418" spans="2:35" x14ac:dyDescent="0.25">
      <c r="B418" s="3" t="s">
        <v>47</v>
      </c>
      <c r="C418" s="3">
        <v>405</v>
      </c>
      <c r="D418" s="3">
        <v>405</v>
      </c>
      <c r="E418" s="3">
        <f t="shared" si="140"/>
        <v>5.6111111111111107</v>
      </c>
      <c r="F418" s="10">
        <v>20.2</v>
      </c>
      <c r="G418" s="26">
        <f t="shared" si="132"/>
        <v>-0.40277777777777807</v>
      </c>
      <c r="H418" s="26">
        <f t="shared" si="133"/>
        <v>-1.4500000000000011</v>
      </c>
      <c r="I418" s="26">
        <f>0.5*$C$5*$C$6*$C$7*E418^2</f>
        <v>11.229632317901231</v>
      </c>
      <c r="J418" s="26">
        <f t="shared" si="121"/>
        <v>216.49741176600583</v>
      </c>
      <c r="K418" s="26">
        <f>0.5*$C$8*(E418)^2</f>
        <v>32799.048611111102</v>
      </c>
      <c r="L418" s="26">
        <f t="shared" si="122"/>
        <v>32799.048611111102</v>
      </c>
      <c r="M418" s="35" t="str">
        <f>IF((G418)&lt;0,"YES", "NO")</f>
        <v>YES</v>
      </c>
      <c r="N418" s="27">
        <f t="shared" si="123"/>
        <v>245.26962</v>
      </c>
      <c r="O418" s="26">
        <f t="shared" si="134"/>
        <v>-582.68824768209936</v>
      </c>
      <c r="P418" s="26">
        <f>$C$8*G418</f>
        <v>-839.18750000000057</v>
      </c>
      <c r="Q418" s="26">
        <f>O418*E418</f>
        <v>-3269.5285008828905</v>
      </c>
      <c r="R418" s="26">
        <f t="shared" si="124"/>
        <v>0</v>
      </c>
      <c r="S418" s="26">
        <f t="shared" si="135"/>
        <v>1563541.3330946295</v>
      </c>
      <c r="T418" s="26">
        <f t="shared" si="125"/>
        <v>0.43431738442435996</v>
      </c>
      <c r="U418" s="26">
        <f t="shared" si="126"/>
        <v>3269.5285008828905</v>
      </c>
      <c r="V418" s="26">
        <f t="shared" si="136"/>
        <v>779434.88258210721</v>
      </c>
      <c r="W418" s="28">
        <f t="shared" si="127"/>
        <v>0.21650986281389256</v>
      </c>
      <c r="X418" s="28">
        <f>O418*E418</f>
        <v>-3269.5285008828905</v>
      </c>
      <c r="Y418" s="28"/>
      <c r="Z418" s="28">
        <f t="shared" si="128"/>
        <v>2942.5756507946016</v>
      </c>
      <c r="AA418" s="28">
        <f t="shared" si="129"/>
        <v>2059.8029555562211</v>
      </c>
      <c r="AB418" s="28">
        <f t="shared" si="129"/>
        <v>1441.8620688893548</v>
      </c>
      <c r="AC418" s="28">
        <f t="shared" si="130"/>
        <v>1369.768965444887</v>
      </c>
      <c r="AD418" s="28">
        <f t="shared" si="130"/>
        <v>1301.2805171726427</v>
      </c>
      <c r="AE418" s="28">
        <f>AD418*0.97</f>
        <v>1262.2421016574633</v>
      </c>
      <c r="AF418" s="28">
        <f t="shared" si="137"/>
        <v>300910.52089923824</v>
      </c>
      <c r="AG418" s="26">
        <f t="shared" si="138"/>
        <v>478524.36168286897</v>
      </c>
      <c r="AH418" s="28">
        <f t="shared" si="131"/>
        <v>0.13292354013954397</v>
      </c>
      <c r="AI418" s="28">
        <f t="shared" si="139"/>
        <v>0.13426050322059957</v>
      </c>
    </row>
    <row r="419" spans="2:35" x14ac:dyDescent="0.25">
      <c r="B419" s="3" t="s">
        <v>47</v>
      </c>
      <c r="C419" s="3">
        <v>406</v>
      </c>
      <c r="D419" s="3">
        <v>406</v>
      </c>
      <c r="E419" s="3">
        <f t="shared" si="140"/>
        <v>5.1944444444444438</v>
      </c>
      <c r="F419" s="10">
        <v>18.7</v>
      </c>
      <c r="G419" s="26">
        <f t="shared" si="132"/>
        <v>-0.44444444444444431</v>
      </c>
      <c r="H419" s="26">
        <f t="shared" si="133"/>
        <v>-1.5999999999999996</v>
      </c>
      <c r="I419" s="26">
        <f>0.5*$C$5*$C$6*$C$7*E419^2</f>
        <v>9.6237871905864161</v>
      </c>
      <c r="J419" s="26">
        <f t="shared" si="121"/>
        <v>-35.725571886724538</v>
      </c>
      <c r="K419" s="26">
        <f>0.5*$C$8*(E419)^2</f>
        <v>28108.76215277777</v>
      </c>
      <c r="L419" s="26">
        <f t="shared" si="122"/>
        <v>28108.76215277777</v>
      </c>
      <c r="M419" s="35" t="str">
        <f>IF((G419)&lt;0,"YES", "NO")</f>
        <v>YES</v>
      </c>
      <c r="N419" s="27">
        <f t="shared" si="123"/>
        <v>245.26962</v>
      </c>
      <c r="O419" s="26">
        <f t="shared" si="134"/>
        <v>-671.10659280941331</v>
      </c>
      <c r="P419" s="26">
        <f>$C$8*G419</f>
        <v>-925.99999999999977</v>
      </c>
      <c r="Q419" s="26">
        <f>O419*E419</f>
        <v>-3486.0259126488963</v>
      </c>
      <c r="R419" s="26">
        <f t="shared" si="124"/>
        <v>0</v>
      </c>
      <c r="S419" s="26">
        <f t="shared" si="135"/>
        <v>1563541.3330946295</v>
      </c>
      <c r="T419" s="26">
        <f t="shared" si="125"/>
        <v>0.43431738442435996</v>
      </c>
      <c r="U419" s="26">
        <f t="shared" si="126"/>
        <v>3486.0259126488963</v>
      </c>
      <c r="V419" s="26">
        <f t="shared" si="136"/>
        <v>782920.90849475609</v>
      </c>
      <c r="W419" s="28">
        <f t="shared" si="127"/>
        <v>0.21747820411985636</v>
      </c>
      <c r="X419" s="28">
        <f>O419*E419</f>
        <v>-3486.0259126488963</v>
      </c>
      <c r="Y419" s="28"/>
      <c r="Z419" s="28">
        <f t="shared" si="128"/>
        <v>3137.4233213840066</v>
      </c>
      <c r="AA419" s="28">
        <f t="shared" si="129"/>
        <v>2196.1963249688047</v>
      </c>
      <c r="AB419" s="28">
        <f t="shared" si="129"/>
        <v>1537.3374274781631</v>
      </c>
      <c r="AC419" s="28">
        <f t="shared" si="130"/>
        <v>1460.4705561042549</v>
      </c>
      <c r="AD419" s="28">
        <f t="shared" si="130"/>
        <v>1387.4470282990421</v>
      </c>
      <c r="AE419" s="28">
        <f>AD419*0.97</f>
        <v>1345.8236174500707</v>
      </c>
      <c r="AF419" s="28">
        <f t="shared" si="137"/>
        <v>302256.34451668832</v>
      </c>
      <c r="AG419" s="26">
        <f t="shared" si="138"/>
        <v>480664.56397806777</v>
      </c>
      <c r="AH419" s="28">
        <f t="shared" si="131"/>
        <v>0.1335180412526997</v>
      </c>
      <c r="AI419" s="28">
        <f t="shared" si="139"/>
        <v>0.13486064628490568</v>
      </c>
    </row>
    <row r="420" spans="2:35" x14ac:dyDescent="0.25">
      <c r="B420" s="3" t="s">
        <v>47</v>
      </c>
      <c r="C420" s="3">
        <v>407</v>
      </c>
      <c r="D420" s="3">
        <v>407</v>
      </c>
      <c r="E420" s="3">
        <f t="shared" si="140"/>
        <v>4.7222222222222223</v>
      </c>
      <c r="F420" s="10">
        <v>17</v>
      </c>
      <c r="G420" s="26">
        <f t="shared" si="132"/>
        <v>-0.47222222222222199</v>
      </c>
      <c r="H420" s="26">
        <f t="shared" si="133"/>
        <v>-1.6999999999999993</v>
      </c>
      <c r="I420" s="26">
        <f>0.5*$C$5*$C$6*$C$7*E420^2</f>
        <v>7.9535431327160486</v>
      </c>
      <c r="J420" s="26">
        <f t="shared" si="121"/>
        <v>-1076.5137979965461</v>
      </c>
      <c r="K420" s="26">
        <f>0.5*$C$8*(E420)^2</f>
        <v>23230.381944444445</v>
      </c>
      <c r="L420" s="26">
        <f t="shared" si="122"/>
        <v>23230.381944444445</v>
      </c>
      <c r="M420" s="35" t="str">
        <f>IF((G420)&lt;0,"YES", "NO")</f>
        <v>YES</v>
      </c>
      <c r="N420" s="27">
        <f t="shared" si="123"/>
        <v>245.26962</v>
      </c>
      <c r="O420" s="26">
        <f t="shared" si="134"/>
        <v>-730.65183686728346</v>
      </c>
      <c r="P420" s="26">
        <f>$C$8*G420</f>
        <v>-983.87499999999955</v>
      </c>
      <c r="Q420" s="26">
        <f>O420*E420</f>
        <v>-3450.3003407621718</v>
      </c>
      <c r="R420" s="26">
        <f t="shared" si="124"/>
        <v>0</v>
      </c>
      <c r="S420" s="26">
        <f t="shared" si="135"/>
        <v>1563541.3330946295</v>
      </c>
      <c r="T420" s="26">
        <f t="shared" si="125"/>
        <v>0.43431738442435996</v>
      </c>
      <c r="U420" s="26">
        <f t="shared" si="126"/>
        <v>3450.3003407621718</v>
      </c>
      <c r="V420" s="26">
        <f t="shared" si="136"/>
        <v>786371.20883551822</v>
      </c>
      <c r="W420" s="28">
        <f t="shared" si="127"/>
        <v>0.21843662164791258</v>
      </c>
      <c r="X420" s="28">
        <f>O420*E420</f>
        <v>-3450.3003407621718</v>
      </c>
      <c r="Y420" s="28"/>
      <c r="Z420" s="28">
        <f t="shared" si="128"/>
        <v>3105.2703066859549</v>
      </c>
      <c r="AA420" s="28">
        <f t="shared" si="129"/>
        <v>2173.6892146801683</v>
      </c>
      <c r="AB420" s="28">
        <f t="shared" si="129"/>
        <v>1521.5824502761177</v>
      </c>
      <c r="AC420" s="28">
        <f t="shared" si="130"/>
        <v>1445.5033277623118</v>
      </c>
      <c r="AD420" s="28">
        <f t="shared" si="130"/>
        <v>1373.2281613741961</v>
      </c>
      <c r="AE420" s="28">
        <f>AD420*0.97</f>
        <v>1332.0313165329703</v>
      </c>
      <c r="AF420" s="28">
        <f t="shared" si="137"/>
        <v>303588.3758332213</v>
      </c>
      <c r="AG420" s="26">
        <f t="shared" si="138"/>
        <v>482782.83300229692</v>
      </c>
      <c r="AH420" s="28">
        <f t="shared" si="131"/>
        <v>0.13410644978571204</v>
      </c>
      <c r="AI420" s="28">
        <f t="shared" si="139"/>
        <v>0.13545505624856111</v>
      </c>
    </row>
    <row r="421" spans="2:35" x14ac:dyDescent="0.25">
      <c r="B421" s="3" t="s">
        <v>47</v>
      </c>
      <c r="C421" s="3">
        <v>408</v>
      </c>
      <c r="D421" s="3">
        <v>408</v>
      </c>
      <c r="E421" s="3">
        <f t="shared" si="140"/>
        <v>4.25</v>
      </c>
      <c r="F421" s="10">
        <v>15.3</v>
      </c>
      <c r="G421" s="26">
        <f t="shared" si="132"/>
        <v>-0.38888888888888895</v>
      </c>
      <c r="H421" s="26">
        <f t="shared" si="133"/>
        <v>-1.4000000000000004</v>
      </c>
      <c r="I421" s="26">
        <f>0.5*$C$5*$C$6*$C$7*E421^2</f>
        <v>6.4423699374999996</v>
      </c>
      <c r="J421" s="26">
        <f t="shared" si="121"/>
        <v>-1765.1348474228614</v>
      </c>
      <c r="K421" s="26">
        <f>0.5*$C$8*(E421)^2</f>
        <v>18816.609375</v>
      </c>
      <c r="L421" s="26">
        <f t="shared" si="122"/>
        <v>18816.609375</v>
      </c>
      <c r="M421" s="35" t="str">
        <f>IF((G421)&lt;0,"YES", "NO")</f>
        <v>YES</v>
      </c>
      <c r="N421" s="27">
        <f t="shared" si="123"/>
        <v>245.26962</v>
      </c>
      <c r="O421" s="26">
        <f t="shared" si="134"/>
        <v>-558.53801006250012</v>
      </c>
      <c r="P421" s="26">
        <f>$C$8*G421</f>
        <v>-810.25000000000011</v>
      </c>
      <c r="Q421" s="26">
        <f>O421*E421</f>
        <v>-2373.7865427656257</v>
      </c>
      <c r="R421" s="26">
        <f t="shared" si="124"/>
        <v>0</v>
      </c>
      <c r="S421" s="26">
        <f t="shared" si="135"/>
        <v>1563541.3330946295</v>
      </c>
      <c r="T421" s="26">
        <f t="shared" si="125"/>
        <v>0.43431738442435996</v>
      </c>
      <c r="U421" s="26">
        <f t="shared" si="126"/>
        <v>2373.7865427656257</v>
      </c>
      <c r="V421" s="26">
        <f t="shared" si="136"/>
        <v>788744.9953782839</v>
      </c>
      <c r="W421" s="28">
        <f t="shared" si="127"/>
        <v>0.21909600732618895</v>
      </c>
      <c r="X421" s="28">
        <f>O421*E421</f>
        <v>-2373.7865427656257</v>
      </c>
      <c r="Y421" s="28"/>
      <c r="Z421" s="28">
        <f t="shared" si="128"/>
        <v>2136.4078884890632</v>
      </c>
      <c r="AA421" s="28">
        <f t="shared" si="129"/>
        <v>1495.4855219423441</v>
      </c>
      <c r="AB421" s="28">
        <f t="shared" si="129"/>
        <v>1046.8398653596407</v>
      </c>
      <c r="AC421" s="28">
        <f t="shared" si="130"/>
        <v>994.49787209165868</v>
      </c>
      <c r="AD421" s="28">
        <f t="shared" si="130"/>
        <v>944.77297848707565</v>
      </c>
      <c r="AE421" s="28">
        <f>AD421*0.97</f>
        <v>916.42978913246338</v>
      </c>
      <c r="AF421" s="28">
        <f t="shared" si="137"/>
        <v>304504.80562235374</v>
      </c>
      <c r="AG421" s="26">
        <f t="shared" si="138"/>
        <v>484240.18975593016</v>
      </c>
      <c r="AH421" s="28">
        <f t="shared" si="131"/>
        <v>0.13451127143002276</v>
      </c>
      <c r="AI421" s="28">
        <f t="shared" si="139"/>
        <v>0.13586582199250838</v>
      </c>
    </row>
    <row r="422" spans="2:35" x14ac:dyDescent="0.25">
      <c r="B422" s="3" t="s">
        <v>47</v>
      </c>
      <c r="C422" s="3">
        <v>409</v>
      </c>
      <c r="D422" s="3">
        <v>409</v>
      </c>
      <c r="E422" s="3">
        <f t="shared" si="140"/>
        <v>3.9444444444444442</v>
      </c>
      <c r="F422" s="10">
        <v>14.2</v>
      </c>
      <c r="G422" s="26">
        <f t="shared" si="132"/>
        <v>-0.19444444444444448</v>
      </c>
      <c r="H422" s="26">
        <f t="shared" si="133"/>
        <v>-0.70000000000000018</v>
      </c>
      <c r="I422" s="26">
        <f>0.5*$C$5*$C$6*$C$7*E422^2</f>
        <v>5.5493163919753075</v>
      </c>
      <c r="J422" s="26">
        <f t="shared" si="121"/>
        <v>-608.65169534276424</v>
      </c>
      <c r="K422" s="26">
        <f>0.5*$C$8*(E422)^2</f>
        <v>16208.215277777776</v>
      </c>
      <c r="L422" s="26">
        <f t="shared" si="122"/>
        <v>16208.215277777776</v>
      </c>
      <c r="M422" s="35" t="str">
        <f>IF((G422)&lt;0,"YES", "NO")</f>
        <v>YES</v>
      </c>
      <c r="N422" s="27">
        <f t="shared" si="123"/>
        <v>245.26962</v>
      </c>
      <c r="O422" s="26">
        <f t="shared" si="134"/>
        <v>-154.30606360802474</v>
      </c>
      <c r="P422" s="26">
        <f>$C$8*G422</f>
        <v>-405.12500000000006</v>
      </c>
      <c r="Q422" s="26">
        <f>O422*E422</f>
        <v>-608.65169534276424</v>
      </c>
      <c r="R422" s="26">
        <f t="shared" si="124"/>
        <v>0</v>
      </c>
      <c r="S422" s="26">
        <f t="shared" si="135"/>
        <v>1563541.3330946295</v>
      </c>
      <c r="T422" s="26">
        <f t="shared" si="125"/>
        <v>0.43431738442435996</v>
      </c>
      <c r="U422" s="26">
        <f t="shared" si="126"/>
        <v>608.65169534276424</v>
      </c>
      <c r="V422" s="26">
        <f t="shared" si="136"/>
        <v>789353.64707362663</v>
      </c>
      <c r="W422" s="28">
        <f t="shared" si="127"/>
        <v>0.21926507737681786</v>
      </c>
      <c r="X422" s="28">
        <f>O422*E422</f>
        <v>-608.65169534276424</v>
      </c>
      <c r="Y422" s="28"/>
      <c r="Z422" s="28">
        <f t="shared" si="128"/>
        <v>547.7865258084878</v>
      </c>
      <c r="AA422" s="28">
        <f t="shared" si="129"/>
        <v>383.45056806594141</v>
      </c>
      <c r="AB422" s="28">
        <f t="shared" si="129"/>
        <v>268.41539764615897</v>
      </c>
      <c r="AC422" s="28">
        <f t="shared" si="130"/>
        <v>254.99462776385101</v>
      </c>
      <c r="AD422" s="28">
        <f t="shared" si="130"/>
        <v>242.24489637565844</v>
      </c>
      <c r="AE422" s="28">
        <f>AD422*0.97</f>
        <v>234.97754948438867</v>
      </c>
      <c r="AF422" s="28">
        <f t="shared" si="137"/>
        <v>304739.78317183815</v>
      </c>
      <c r="AG422" s="26">
        <f t="shared" si="138"/>
        <v>484613.86390178849</v>
      </c>
      <c r="AH422" s="28">
        <f t="shared" si="131"/>
        <v>0.13461506988691099</v>
      </c>
      <c r="AI422" s="28">
        <f t="shared" si="139"/>
        <v>0.13597372810683608</v>
      </c>
    </row>
    <row r="423" spans="2:35" x14ac:dyDescent="0.25">
      <c r="B423" s="3" t="s">
        <v>47</v>
      </c>
      <c r="C423" s="3">
        <v>410</v>
      </c>
      <c r="D423" s="3">
        <v>410</v>
      </c>
      <c r="E423" s="3">
        <f t="shared" si="140"/>
        <v>3.8611111111111112</v>
      </c>
      <c r="F423" s="10">
        <v>13.9</v>
      </c>
      <c r="G423" s="26">
        <f t="shared" si="132"/>
        <v>-2.7777777777777679E-2</v>
      </c>
      <c r="H423" s="26">
        <f t="shared" si="133"/>
        <v>-9.9999999999999645E-2</v>
      </c>
      <c r="I423" s="26">
        <f>0.5*$C$5*$C$6*$C$7*E423^2</f>
        <v>5.3173151165123453</v>
      </c>
      <c r="J423" s="26">
        <f t="shared" si="121"/>
        <v>0</v>
      </c>
      <c r="K423" s="26">
        <f>0.5*$C$8*(E423)^2</f>
        <v>15530.595486111111</v>
      </c>
      <c r="L423" s="26">
        <f t="shared" si="122"/>
        <v>14786.513292189022</v>
      </c>
      <c r="M423" s="35" t="str">
        <f>IF((G423)&lt;0,"YES", "NO")</f>
        <v>YES</v>
      </c>
      <c r="N423" s="27">
        <f t="shared" si="123"/>
        <v>245.26962</v>
      </c>
      <c r="O423" s="26">
        <f t="shared" si="134"/>
        <v>192.71193511651254</v>
      </c>
      <c r="P423" s="26">
        <f>$C$8*G423</f>
        <v>-57.874999999999794</v>
      </c>
      <c r="Q423" s="26">
        <f>O423*E423</f>
        <v>744.08219392209003</v>
      </c>
      <c r="R423" s="26">
        <f t="shared" si="124"/>
        <v>744.08219392209003</v>
      </c>
      <c r="S423" s="26">
        <f t="shared" si="135"/>
        <v>1564285.4152885515</v>
      </c>
      <c r="T423" s="26">
        <f t="shared" si="125"/>
        <v>0.43452407408802324</v>
      </c>
      <c r="U423" s="26">
        <f t="shared" si="126"/>
        <v>0</v>
      </c>
      <c r="V423" s="26">
        <f t="shared" si="136"/>
        <v>789353.64707362663</v>
      </c>
      <c r="W423" s="28">
        <f t="shared" si="127"/>
        <v>0.21926507737681786</v>
      </c>
      <c r="X423" s="28">
        <f>O423*E423</f>
        <v>744.08219392209003</v>
      </c>
      <c r="Y423" s="28"/>
      <c r="Z423" s="28">
        <f t="shared" si="128"/>
        <v>0</v>
      </c>
      <c r="AA423" s="28">
        <f t="shared" si="129"/>
        <v>0</v>
      </c>
      <c r="AB423" s="28">
        <f t="shared" si="129"/>
        <v>0</v>
      </c>
      <c r="AC423" s="28">
        <f t="shared" si="130"/>
        <v>0</v>
      </c>
      <c r="AD423" s="28">
        <f t="shared" si="130"/>
        <v>0</v>
      </c>
      <c r="AE423" s="28">
        <f>AD423*0.97</f>
        <v>0</v>
      </c>
      <c r="AF423" s="28">
        <f t="shared" si="137"/>
        <v>304739.78317183815</v>
      </c>
      <c r="AG423" s="26">
        <f t="shared" si="138"/>
        <v>484613.86390178849</v>
      </c>
      <c r="AH423" s="28">
        <f t="shared" si="131"/>
        <v>0.13461506988691099</v>
      </c>
      <c r="AI423" s="28">
        <f t="shared" si="139"/>
        <v>0.13597480716797936</v>
      </c>
    </row>
    <row r="424" spans="2:35" x14ac:dyDescent="0.25">
      <c r="B424" s="3" t="s">
        <v>47</v>
      </c>
      <c r="C424" s="3">
        <v>411</v>
      </c>
      <c r="D424" s="3">
        <v>411</v>
      </c>
      <c r="E424" s="3">
        <f t="shared" si="140"/>
        <v>3.8888888888888888</v>
      </c>
      <c r="F424" s="10">
        <v>14</v>
      </c>
      <c r="G424" s="26">
        <f t="shared" si="132"/>
        <v>4.1666666666666519E-2</v>
      </c>
      <c r="H424" s="26">
        <f t="shared" si="133"/>
        <v>0.14999999999999947</v>
      </c>
      <c r="I424" s="26">
        <f>0.5*$C$5*$C$6*$C$7*E424^2</f>
        <v>5.3940984567901227</v>
      </c>
      <c r="J424" s="26">
        <f t="shared" si="121"/>
        <v>0</v>
      </c>
      <c r="K424" s="26">
        <f>0.5*$C$8*(E424)^2</f>
        <v>15754.861111111109</v>
      </c>
      <c r="L424" s="26">
        <f t="shared" si="122"/>
        <v>14442.453594890259</v>
      </c>
      <c r="M424" s="35" t="str">
        <f>IF((G424)&lt;0,"YES", "NO")</f>
        <v>NO</v>
      </c>
      <c r="N424" s="27">
        <f t="shared" si="123"/>
        <v>245.26962</v>
      </c>
      <c r="O424" s="26">
        <f t="shared" si="134"/>
        <v>337.47621845678981</v>
      </c>
      <c r="P424" s="26">
        <f>$C$8*G424</f>
        <v>86.812499999999687</v>
      </c>
      <c r="Q424" s="26">
        <f>O424*E424</f>
        <v>1312.4075162208492</v>
      </c>
      <c r="R424" s="26">
        <f t="shared" si="124"/>
        <v>1312.4075162208492</v>
      </c>
      <c r="S424" s="26">
        <f t="shared" si="135"/>
        <v>1565597.8228047723</v>
      </c>
      <c r="T424" s="26">
        <f t="shared" si="125"/>
        <v>0.43488863202306399</v>
      </c>
      <c r="U424" s="26">
        <f t="shared" si="126"/>
        <v>0</v>
      </c>
      <c r="V424" s="26">
        <f t="shared" si="136"/>
        <v>789353.64707362663</v>
      </c>
      <c r="W424" s="28">
        <f t="shared" si="127"/>
        <v>0.21926507737681786</v>
      </c>
      <c r="X424" s="28">
        <f>O424*E424</f>
        <v>1312.4075162208492</v>
      </c>
      <c r="Y424" s="28"/>
      <c r="Z424" s="28">
        <f t="shared" si="128"/>
        <v>0</v>
      </c>
      <c r="AA424" s="28">
        <f t="shared" si="129"/>
        <v>0</v>
      </c>
      <c r="AB424" s="28">
        <f t="shared" si="129"/>
        <v>0</v>
      </c>
      <c r="AC424" s="28">
        <f t="shared" si="130"/>
        <v>0</v>
      </c>
      <c r="AD424" s="28">
        <f t="shared" si="130"/>
        <v>0</v>
      </c>
      <c r="AE424" s="28">
        <f>AD424*0.97</f>
        <v>0</v>
      </c>
      <c r="AF424" s="28">
        <f t="shared" si="137"/>
        <v>304739.78317183815</v>
      </c>
      <c r="AG424" s="26">
        <f t="shared" si="138"/>
        <v>484613.86390178849</v>
      </c>
      <c r="AH424" s="28">
        <f t="shared" si="131"/>
        <v>0.13461506988691099</v>
      </c>
      <c r="AI424" s="28">
        <f t="shared" si="139"/>
        <v>0.13597481795859079</v>
      </c>
    </row>
    <row r="425" spans="2:35" x14ac:dyDescent="0.25">
      <c r="B425" s="3" t="s">
        <v>47</v>
      </c>
      <c r="C425" s="3">
        <v>412</v>
      </c>
      <c r="D425" s="3">
        <v>412</v>
      </c>
      <c r="E425" s="3">
        <f t="shared" si="140"/>
        <v>3.9444444444444442</v>
      </c>
      <c r="F425" s="10">
        <v>14.2</v>
      </c>
      <c r="G425" s="26">
        <f t="shared" si="132"/>
        <v>6.9444444444444448E-2</v>
      </c>
      <c r="H425" s="26">
        <f t="shared" si="133"/>
        <v>0.25</v>
      </c>
      <c r="I425" s="26">
        <f>0.5*$C$5*$C$6*$C$7*E425^2</f>
        <v>5.5493163919753075</v>
      </c>
      <c r="J425" s="26">
        <f t="shared" si="121"/>
        <v>0</v>
      </c>
      <c r="K425" s="26">
        <f>0.5*$C$8*(E425)^2</f>
        <v>16208.215277777776</v>
      </c>
      <c r="L425" s="26">
        <f t="shared" si="122"/>
        <v>14648.162112009428</v>
      </c>
      <c r="M425" s="35" t="str">
        <f>IF((G425)&lt;0,"YES", "NO")</f>
        <v>NO</v>
      </c>
      <c r="N425" s="27">
        <f t="shared" si="123"/>
        <v>245.26962</v>
      </c>
      <c r="O425" s="26">
        <f t="shared" si="134"/>
        <v>395.50643639197529</v>
      </c>
      <c r="P425" s="26">
        <f>$C$8*G425</f>
        <v>144.6875</v>
      </c>
      <c r="Q425" s="26">
        <f>O425*E425</f>
        <v>1560.0531657683468</v>
      </c>
      <c r="R425" s="26">
        <f t="shared" si="124"/>
        <v>1560.0531657683468</v>
      </c>
      <c r="S425" s="26">
        <f t="shared" si="135"/>
        <v>1567157.8759705406</v>
      </c>
      <c r="T425" s="26">
        <f t="shared" si="125"/>
        <v>0.43532198047134479</v>
      </c>
      <c r="U425" s="26">
        <f t="shared" si="126"/>
        <v>0</v>
      </c>
      <c r="V425" s="26">
        <f t="shared" si="136"/>
        <v>789353.64707362663</v>
      </c>
      <c r="W425" s="28">
        <f t="shared" si="127"/>
        <v>0.21926507737681786</v>
      </c>
      <c r="X425" s="28">
        <f>O425*E425</f>
        <v>1560.0531657683468</v>
      </c>
      <c r="Y425" s="28"/>
      <c r="Z425" s="28">
        <f t="shared" si="128"/>
        <v>0</v>
      </c>
      <c r="AA425" s="28">
        <f t="shared" si="129"/>
        <v>0</v>
      </c>
      <c r="AB425" s="28">
        <f t="shared" si="129"/>
        <v>0</v>
      </c>
      <c r="AC425" s="28">
        <f t="shared" si="130"/>
        <v>0</v>
      </c>
      <c r="AD425" s="28">
        <f t="shared" si="130"/>
        <v>0</v>
      </c>
      <c r="AE425" s="28">
        <f>AD425*0.97</f>
        <v>0</v>
      </c>
      <c r="AF425" s="28">
        <f t="shared" si="137"/>
        <v>304739.78317183815</v>
      </c>
      <c r="AG425" s="26">
        <f t="shared" si="138"/>
        <v>484613.86390178849</v>
      </c>
      <c r="AH425" s="28">
        <f t="shared" si="131"/>
        <v>0.13461506988691099</v>
      </c>
      <c r="AI425" s="28">
        <f t="shared" si="139"/>
        <v>0.13597481806649689</v>
      </c>
    </row>
    <row r="426" spans="2:35" x14ac:dyDescent="0.25">
      <c r="B426" s="3" t="s">
        <v>47</v>
      </c>
      <c r="C426" s="3">
        <v>413</v>
      </c>
      <c r="D426" s="3">
        <v>413</v>
      </c>
      <c r="E426" s="3">
        <f t="shared" si="140"/>
        <v>4.0277777777777777</v>
      </c>
      <c r="F426" s="10">
        <v>14.5</v>
      </c>
      <c r="G426" s="26">
        <f t="shared" si="132"/>
        <v>9.7222222222222363E-2</v>
      </c>
      <c r="H426" s="26">
        <f t="shared" si="133"/>
        <v>0.35000000000000053</v>
      </c>
      <c r="I426" s="26">
        <f>0.5*$C$5*$C$6*$C$7*E426^2</f>
        <v>5.7862714313271599</v>
      </c>
      <c r="J426" s="26">
        <f t="shared" si="121"/>
        <v>0</v>
      </c>
      <c r="K426" s="26">
        <f>0.5*$C$8*(E426)^2</f>
        <v>16900.303819444445</v>
      </c>
      <c r="L426" s="26">
        <f t="shared" si="122"/>
        <v>15073.229742846042</v>
      </c>
      <c r="M426" s="35" t="str">
        <f>IF((G426)&lt;0,"YES", "NO")</f>
        <v>NO</v>
      </c>
      <c r="N426" s="27">
        <f t="shared" si="123"/>
        <v>245.26962</v>
      </c>
      <c r="O426" s="26">
        <f t="shared" si="134"/>
        <v>453.61839143132744</v>
      </c>
      <c r="P426" s="26">
        <f>$C$8*G426</f>
        <v>202.56250000000028</v>
      </c>
      <c r="Q426" s="26">
        <f>O426*E426</f>
        <v>1827.0740765984021</v>
      </c>
      <c r="R426" s="26">
        <f t="shared" si="124"/>
        <v>1827.0740765984021</v>
      </c>
      <c r="S426" s="26">
        <f t="shared" si="135"/>
        <v>1568984.9500471391</v>
      </c>
      <c r="T426" s="26">
        <f t="shared" si="125"/>
        <v>0.43582950145419419</v>
      </c>
      <c r="U426" s="26">
        <f t="shared" si="126"/>
        <v>0</v>
      </c>
      <c r="V426" s="26">
        <f t="shared" si="136"/>
        <v>789353.64707362663</v>
      </c>
      <c r="W426" s="28">
        <f t="shared" si="127"/>
        <v>0.21926507737681786</v>
      </c>
      <c r="X426" s="28">
        <f>O426*E426</f>
        <v>1827.0740765984021</v>
      </c>
      <c r="Y426" s="28"/>
      <c r="Z426" s="28">
        <f t="shared" si="128"/>
        <v>0</v>
      </c>
      <c r="AA426" s="28">
        <f t="shared" si="129"/>
        <v>0</v>
      </c>
      <c r="AB426" s="28">
        <f t="shared" si="129"/>
        <v>0</v>
      </c>
      <c r="AC426" s="28">
        <f t="shared" si="130"/>
        <v>0</v>
      </c>
      <c r="AD426" s="28">
        <f t="shared" si="130"/>
        <v>0</v>
      </c>
      <c r="AE426" s="28">
        <f>AD426*0.97</f>
        <v>0</v>
      </c>
      <c r="AF426" s="28">
        <f t="shared" si="137"/>
        <v>304739.78317183815</v>
      </c>
      <c r="AG426" s="26">
        <f t="shared" si="138"/>
        <v>484613.86390178849</v>
      </c>
      <c r="AH426" s="28">
        <f t="shared" si="131"/>
        <v>0.13461506988691099</v>
      </c>
      <c r="AI426" s="28">
        <f t="shared" si="139"/>
        <v>0.13597481806757597</v>
      </c>
    </row>
    <row r="427" spans="2:35" x14ac:dyDescent="0.25">
      <c r="B427" s="3" t="s">
        <v>47</v>
      </c>
      <c r="C427" s="3">
        <v>414</v>
      </c>
      <c r="D427" s="3">
        <v>414</v>
      </c>
      <c r="E427" s="3">
        <f t="shared" si="140"/>
        <v>4.1388888888888893</v>
      </c>
      <c r="F427" s="10">
        <v>14.9</v>
      </c>
      <c r="G427" s="26">
        <f t="shared" si="132"/>
        <v>0.19444444444444448</v>
      </c>
      <c r="H427" s="26">
        <f t="shared" si="133"/>
        <v>0.70000000000000018</v>
      </c>
      <c r="I427" s="26">
        <f>0.5*$C$5*$C$6*$C$7*E427^2</f>
        <v>6.1099173387345687</v>
      </c>
      <c r="J427" s="26">
        <f t="shared" si="121"/>
        <v>0</v>
      </c>
      <c r="K427" s="26">
        <f>0.5*$C$8*(E427)^2</f>
        <v>17845.595486111117</v>
      </c>
      <c r="L427" s="26">
        <f t="shared" si="122"/>
        <v>15128.396151014687</v>
      </c>
      <c r="M427" s="35" t="str">
        <f>IF((G427)&lt;0,"YES", "NO")</f>
        <v>NO</v>
      </c>
      <c r="N427" s="27">
        <f t="shared" si="123"/>
        <v>245.26962</v>
      </c>
      <c r="O427" s="26">
        <f t="shared" si="134"/>
        <v>656.50453733873462</v>
      </c>
      <c r="P427" s="26">
        <f>$C$8*G427</f>
        <v>405.12500000000006</v>
      </c>
      <c r="Q427" s="26">
        <f>O427*E427</f>
        <v>2717.1993350964299</v>
      </c>
      <c r="R427" s="26">
        <f t="shared" si="124"/>
        <v>2717.1993350964299</v>
      </c>
      <c r="S427" s="26">
        <f t="shared" si="135"/>
        <v>1571702.1493822355</v>
      </c>
      <c r="T427" s="26">
        <f t="shared" si="125"/>
        <v>0.43658427965109858</v>
      </c>
      <c r="U427" s="26">
        <f t="shared" si="126"/>
        <v>0</v>
      </c>
      <c r="V427" s="26">
        <f t="shared" si="136"/>
        <v>789353.64707362663</v>
      </c>
      <c r="W427" s="28">
        <f t="shared" si="127"/>
        <v>0.21926507737681786</v>
      </c>
      <c r="X427" s="28">
        <f>O427*E427</f>
        <v>2717.1993350964299</v>
      </c>
      <c r="Y427" s="28"/>
      <c r="Z427" s="28">
        <f t="shared" si="128"/>
        <v>0</v>
      </c>
      <c r="AA427" s="28">
        <f t="shared" si="129"/>
        <v>0</v>
      </c>
      <c r="AB427" s="28">
        <f t="shared" si="129"/>
        <v>0</v>
      </c>
      <c r="AC427" s="28">
        <f t="shared" si="130"/>
        <v>0</v>
      </c>
      <c r="AD427" s="28">
        <f t="shared" si="130"/>
        <v>0</v>
      </c>
      <c r="AE427" s="28">
        <f>AD427*0.97</f>
        <v>0</v>
      </c>
      <c r="AF427" s="28">
        <f t="shared" si="137"/>
        <v>304739.78317183815</v>
      </c>
      <c r="AG427" s="26">
        <f t="shared" si="138"/>
        <v>484613.86390178849</v>
      </c>
      <c r="AH427" s="28">
        <f t="shared" si="131"/>
        <v>0.13461506988691099</v>
      </c>
      <c r="AI427" s="28">
        <f t="shared" si="139"/>
        <v>0.13597481806758674</v>
      </c>
    </row>
    <row r="428" spans="2:35" x14ac:dyDescent="0.25">
      <c r="B428" s="3" t="s">
        <v>47</v>
      </c>
      <c r="C428" s="3">
        <v>415</v>
      </c>
      <c r="D428" s="3">
        <v>415</v>
      </c>
      <c r="E428" s="3">
        <f t="shared" si="140"/>
        <v>4.416666666666667</v>
      </c>
      <c r="F428" s="10">
        <v>15.9</v>
      </c>
      <c r="G428" s="26">
        <f t="shared" si="132"/>
        <v>0.34722222222222199</v>
      </c>
      <c r="H428" s="26">
        <f t="shared" si="133"/>
        <v>1.2499999999999991</v>
      </c>
      <c r="I428" s="26">
        <f>0.5*$C$5*$C$6*$C$7*E428^2</f>
        <v>6.9575613819444442</v>
      </c>
      <c r="J428" s="26">
        <f t="shared" si="121"/>
        <v>0</v>
      </c>
      <c r="K428" s="26">
        <f>0.5*$C$8*(E428)^2</f>
        <v>20321.359375000004</v>
      </c>
      <c r="L428" s="26">
        <f t="shared" si="122"/>
        <v>16012.173698896419</v>
      </c>
      <c r="M428" s="35" t="str">
        <f>IF((G428)&lt;0,"YES", "NO")</f>
        <v>NO</v>
      </c>
      <c r="N428" s="27">
        <f t="shared" si="123"/>
        <v>245.26962</v>
      </c>
      <c r="O428" s="26">
        <f t="shared" si="134"/>
        <v>975.66468138194398</v>
      </c>
      <c r="P428" s="26">
        <f>$C$8*G428</f>
        <v>723.43749999999955</v>
      </c>
      <c r="Q428" s="26">
        <f>O428*E428</f>
        <v>4309.185676103586</v>
      </c>
      <c r="R428" s="26">
        <f t="shared" si="124"/>
        <v>4309.185676103586</v>
      </c>
      <c r="S428" s="26">
        <f t="shared" si="135"/>
        <v>1576011.3350583392</v>
      </c>
      <c r="T428" s="26">
        <f t="shared" si="125"/>
        <v>0.43778127662983529</v>
      </c>
      <c r="U428" s="26">
        <f t="shared" si="126"/>
        <v>0</v>
      </c>
      <c r="V428" s="26">
        <f t="shared" si="136"/>
        <v>789353.64707362663</v>
      </c>
      <c r="W428" s="28">
        <f t="shared" si="127"/>
        <v>0.21926507737681786</v>
      </c>
      <c r="X428" s="28">
        <f>O428*E428</f>
        <v>4309.185676103586</v>
      </c>
      <c r="Y428" s="28"/>
      <c r="Z428" s="28">
        <f t="shared" si="128"/>
        <v>0</v>
      </c>
      <c r="AA428" s="28">
        <f t="shared" si="129"/>
        <v>0</v>
      </c>
      <c r="AB428" s="28">
        <f t="shared" si="129"/>
        <v>0</v>
      </c>
      <c r="AC428" s="28">
        <f t="shared" si="130"/>
        <v>0</v>
      </c>
      <c r="AD428" s="28">
        <f t="shared" si="130"/>
        <v>0</v>
      </c>
      <c r="AE428" s="28">
        <f>AD428*0.97</f>
        <v>0</v>
      </c>
      <c r="AF428" s="28">
        <f t="shared" si="137"/>
        <v>304739.78317183815</v>
      </c>
      <c r="AG428" s="26">
        <f t="shared" si="138"/>
        <v>484613.86390178849</v>
      </c>
      <c r="AH428" s="28">
        <f t="shared" si="131"/>
        <v>0.13461506988691099</v>
      </c>
      <c r="AI428" s="28">
        <f t="shared" si="139"/>
        <v>0.13597481806758685</v>
      </c>
    </row>
    <row r="429" spans="2:35" x14ac:dyDescent="0.25">
      <c r="B429" s="3" t="s">
        <v>47</v>
      </c>
      <c r="C429" s="3">
        <v>416</v>
      </c>
      <c r="D429" s="3">
        <v>416</v>
      </c>
      <c r="E429" s="3">
        <f t="shared" si="140"/>
        <v>4.833333333333333</v>
      </c>
      <c r="F429" s="10">
        <v>17.399999999999999</v>
      </c>
      <c r="G429" s="26">
        <f t="shared" si="132"/>
        <v>0.38888888888888873</v>
      </c>
      <c r="H429" s="26">
        <f t="shared" si="133"/>
        <v>1.3999999999999995</v>
      </c>
      <c r="I429" s="26">
        <f>0.5*$C$5*$C$6*$C$7*E429^2</f>
        <v>8.3322308611111087</v>
      </c>
      <c r="J429" s="26">
        <f t="shared" si="121"/>
        <v>0</v>
      </c>
      <c r="K429" s="26">
        <f>0.5*$C$8*(E429)^2</f>
        <v>24336.437499999996</v>
      </c>
      <c r="L429" s="26">
        <f t="shared" si="122"/>
        <v>19194.486887504627</v>
      </c>
      <c r="M429" s="35" t="str">
        <f>IF((G429)&lt;0,"YES", "NO")</f>
        <v>NO</v>
      </c>
      <c r="N429" s="27">
        <f t="shared" si="123"/>
        <v>245.26962</v>
      </c>
      <c r="O429" s="26">
        <f t="shared" si="134"/>
        <v>1063.8518508611107</v>
      </c>
      <c r="P429" s="26">
        <f>$C$8*G429</f>
        <v>810.24999999999966</v>
      </c>
      <c r="Q429" s="26">
        <f>O429*E429</f>
        <v>5141.9506124953687</v>
      </c>
      <c r="R429" s="26">
        <f t="shared" si="124"/>
        <v>5141.9506124953687</v>
      </c>
      <c r="S429" s="26">
        <f t="shared" si="135"/>
        <v>1581153.2856708346</v>
      </c>
      <c r="T429" s="26">
        <f t="shared" si="125"/>
        <v>0.43920959738707305</v>
      </c>
      <c r="U429" s="26">
        <f t="shared" si="126"/>
        <v>0</v>
      </c>
      <c r="V429" s="26">
        <f t="shared" si="136"/>
        <v>789353.64707362663</v>
      </c>
      <c r="W429" s="28">
        <f t="shared" si="127"/>
        <v>0.21926507737681786</v>
      </c>
      <c r="X429" s="28">
        <f>O429*E429</f>
        <v>5141.9506124953687</v>
      </c>
      <c r="Y429" s="28"/>
      <c r="Z429" s="28">
        <f t="shared" si="128"/>
        <v>0</v>
      </c>
      <c r="AA429" s="28">
        <f t="shared" si="129"/>
        <v>0</v>
      </c>
      <c r="AB429" s="28">
        <f t="shared" si="129"/>
        <v>0</v>
      </c>
      <c r="AC429" s="28">
        <f t="shared" si="130"/>
        <v>0</v>
      </c>
      <c r="AD429" s="28">
        <f t="shared" si="130"/>
        <v>0</v>
      </c>
      <c r="AE429" s="28">
        <f>AD429*0.97</f>
        <v>0</v>
      </c>
      <c r="AF429" s="28">
        <f t="shared" si="137"/>
        <v>304739.78317183815</v>
      </c>
      <c r="AG429" s="26">
        <f t="shared" si="138"/>
        <v>484613.86390178849</v>
      </c>
      <c r="AH429" s="28">
        <f t="shared" si="131"/>
        <v>0.13461506988691099</v>
      </c>
      <c r="AI429" s="28">
        <f t="shared" si="139"/>
        <v>0.13597481806758685</v>
      </c>
    </row>
    <row r="430" spans="2:35" x14ac:dyDescent="0.25">
      <c r="B430" s="3" t="s">
        <v>47</v>
      </c>
      <c r="C430" s="3">
        <v>417</v>
      </c>
      <c r="D430" s="3">
        <v>417</v>
      </c>
      <c r="E430" s="3">
        <f t="shared" si="140"/>
        <v>5.1944444444444438</v>
      </c>
      <c r="F430" s="10">
        <v>18.7</v>
      </c>
      <c r="G430" s="26">
        <f t="shared" si="132"/>
        <v>0.23611111111111149</v>
      </c>
      <c r="H430" s="26">
        <f t="shared" si="133"/>
        <v>0.85000000000000142</v>
      </c>
      <c r="I430" s="26">
        <f>0.5*$C$5*$C$6*$C$7*E430^2</f>
        <v>9.6237871905864161</v>
      </c>
      <c r="J430" s="26">
        <f t="shared" si="121"/>
        <v>0</v>
      </c>
      <c r="K430" s="26">
        <f>0.5*$C$8*(E430)^2</f>
        <v>28108.76215277777</v>
      </c>
      <c r="L430" s="26">
        <f t="shared" si="122"/>
        <v>24229.390495982221</v>
      </c>
      <c r="M430" s="35" t="str">
        <f>IF((G430)&lt;0,"YES", "NO")</f>
        <v>NO</v>
      </c>
      <c r="N430" s="27">
        <f t="shared" si="123"/>
        <v>245.26962</v>
      </c>
      <c r="O430" s="26">
        <f t="shared" si="134"/>
        <v>746.83090719058725</v>
      </c>
      <c r="P430" s="26">
        <f>$C$8*G430</f>
        <v>491.9375000000008</v>
      </c>
      <c r="Q430" s="26">
        <f>O430*E430</f>
        <v>3879.3716567955498</v>
      </c>
      <c r="R430" s="26">
        <f t="shared" si="124"/>
        <v>3879.3716567955498</v>
      </c>
      <c r="S430" s="26">
        <f t="shared" si="135"/>
        <v>1585032.6573276301</v>
      </c>
      <c r="T430" s="26">
        <f t="shared" si="125"/>
        <v>0.44028720148715439</v>
      </c>
      <c r="U430" s="26">
        <f t="shared" si="126"/>
        <v>0</v>
      </c>
      <c r="V430" s="26">
        <f t="shared" si="136"/>
        <v>789353.64707362663</v>
      </c>
      <c r="W430" s="28">
        <f t="shared" si="127"/>
        <v>0.21926507737681786</v>
      </c>
      <c r="X430" s="28">
        <f>O430*E430</f>
        <v>3879.3716567955498</v>
      </c>
      <c r="Y430" s="28"/>
      <c r="Z430" s="28">
        <f t="shared" si="128"/>
        <v>0</v>
      </c>
      <c r="AA430" s="28">
        <f t="shared" si="129"/>
        <v>0</v>
      </c>
      <c r="AB430" s="28">
        <f t="shared" si="129"/>
        <v>0</v>
      </c>
      <c r="AC430" s="28">
        <f t="shared" si="130"/>
        <v>0</v>
      </c>
      <c r="AD430" s="28">
        <f t="shared" si="130"/>
        <v>0</v>
      </c>
      <c r="AE430" s="28">
        <f>AD430*0.97</f>
        <v>0</v>
      </c>
      <c r="AF430" s="28">
        <f t="shared" si="137"/>
        <v>304739.78317183815</v>
      </c>
      <c r="AG430" s="26">
        <f t="shared" si="138"/>
        <v>484613.86390178849</v>
      </c>
      <c r="AH430" s="28">
        <f t="shared" si="131"/>
        <v>0.13461506988691099</v>
      </c>
      <c r="AI430" s="28">
        <f t="shared" si="139"/>
        <v>0.13597481806758685</v>
      </c>
    </row>
    <row r="431" spans="2:35" x14ac:dyDescent="0.25">
      <c r="B431" s="3" t="s">
        <v>47</v>
      </c>
      <c r="C431" s="3">
        <v>418</v>
      </c>
      <c r="D431" s="3">
        <v>418</v>
      </c>
      <c r="E431" s="3">
        <f t="shared" si="140"/>
        <v>5.3055555555555562</v>
      </c>
      <c r="F431" s="10">
        <v>19.100000000000001</v>
      </c>
      <c r="G431" s="26">
        <f t="shared" si="132"/>
        <v>1.3888888888889086E-2</v>
      </c>
      <c r="H431" s="26">
        <f t="shared" si="133"/>
        <v>5.0000000000000711E-2</v>
      </c>
      <c r="I431" s="26">
        <f>0.5*$C$5*$C$6*$C$7*E431^2</f>
        <v>10.039903357253088</v>
      </c>
      <c r="J431" s="26">
        <f t="shared" si="121"/>
        <v>935.1218668408776</v>
      </c>
      <c r="K431" s="26">
        <f>0.5*$C$8*(E431)^2</f>
        <v>29324.137152777788</v>
      </c>
      <c r="L431" s="26">
        <f t="shared" si="122"/>
        <v>27816.048778854583</v>
      </c>
      <c r="M431" s="35" t="str">
        <f>IF((G431)&lt;0,"YES", "NO")</f>
        <v>NO</v>
      </c>
      <c r="N431" s="27">
        <f t="shared" si="123"/>
        <v>245.26962</v>
      </c>
      <c r="O431" s="26">
        <f t="shared" si="134"/>
        <v>284.24702335725351</v>
      </c>
      <c r="P431" s="26">
        <f>$C$8*G431</f>
        <v>28.937500000000412</v>
      </c>
      <c r="Q431" s="26">
        <f>O431*E431</f>
        <v>1508.0883739232063</v>
      </c>
      <c r="R431" s="26">
        <f t="shared" si="124"/>
        <v>1508.0883739232063</v>
      </c>
      <c r="S431" s="26">
        <f t="shared" si="135"/>
        <v>1586540.7457015533</v>
      </c>
      <c r="T431" s="26">
        <f t="shared" si="125"/>
        <v>0.44070611525948605</v>
      </c>
      <c r="U431" s="26">
        <f t="shared" si="126"/>
        <v>0</v>
      </c>
      <c r="V431" s="26">
        <f t="shared" si="136"/>
        <v>789353.64707362663</v>
      </c>
      <c r="W431" s="28">
        <f t="shared" si="127"/>
        <v>0.21926507737681786</v>
      </c>
      <c r="X431" s="28">
        <f>O431*E431</f>
        <v>1508.0883739232063</v>
      </c>
      <c r="Y431" s="28"/>
      <c r="Z431" s="28">
        <f t="shared" si="128"/>
        <v>0</v>
      </c>
      <c r="AA431" s="28">
        <f t="shared" si="129"/>
        <v>0</v>
      </c>
      <c r="AB431" s="28">
        <f t="shared" si="129"/>
        <v>0</v>
      </c>
      <c r="AC431" s="28">
        <f t="shared" si="130"/>
        <v>0</v>
      </c>
      <c r="AD431" s="28">
        <f t="shared" si="130"/>
        <v>0</v>
      </c>
      <c r="AE431" s="28">
        <f>AD431*0.97</f>
        <v>0</v>
      </c>
      <c r="AF431" s="28">
        <f t="shared" si="137"/>
        <v>304739.78317183815</v>
      </c>
      <c r="AG431" s="26">
        <f t="shared" si="138"/>
        <v>484613.86390178849</v>
      </c>
      <c r="AH431" s="28">
        <f t="shared" si="131"/>
        <v>0.13461506988691099</v>
      </c>
      <c r="AI431" s="28">
        <f t="shared" si="139"/>
        <v>0.13597481806758685</v>
      </c>
    </row>
    <row r="432" spans="2:35" x14ac:dyDescent="0.25">
      <c r="B432" s="3" t="s">
        <v>47</v>
      </c>
      <c r="C432" s="3">
        <v>419</v>
      </c>
      <c r="D432" s="3">
        <v>419</v>
      </c>
      <c r="E432" s="3">
        <f t="shared" si="140"/>
        <v>5.2222222222222223</v>
      </c>
      <c r="F432" s="10">
        <v>18.8</v>
      </c>
      <c r="G432" s="26">
        <f t="shared" si="132"/>
        <v>-0.20833333333333331</v>
      </c>
      <c r="H432" s="26">
        <f t="shared" si="133"/>
        <v>-0.75</v>
      </c>
      <c r="I432" s="26">
        <f>0.5*$C$5*$C$6*$C$7*E432^2</f>
        <v>9.7269906049382708</v>
      </c>
      <c r="J432" s="26">
        <f t="shared" si="121"/>
        <v>936.49392445678973</v>
      </c>
      <c r="K432" s="26">
        <f>0.5*$C$8*(E432)^2</f>
        <v>28410.194444444445</v>
      </c>
      <c r="L432" s="26">
        <f t="shared" si="122"/>
        <v>28410.194444444445</v>
      </c>
      <c r="M432" s="35" t="str">
        <f>IF((G432)&lt;0,"YES", "NO")</f>
        <v>YES</v>
      </c>
      <c r="N432" s="27">
        <f t="shared" si="123"/>
        <v>245.26962</v>
      </c>
      <c r="O432" s="26">
        <f t="shared" si="134"/>
        <v>-179.06588939506167</v>
      </c>
      <c r="P432" s="26">
        <f>$C$8*G432</f>
        <v>-434.06249999999994</v>
      </c>
      <c r="Q432" s="26">
        <f>O432*E432</f>
        <v>-935.1218668408776</v>
      </c>
      <c r="R432" s="26">
        <f t="shared" si="124"/>
        <v>0</v>
      </c>
      <c r="S432" s="26">
        <f t="shared" si="135"/>
        <v>1586540.7457015533</v>
      </c>
      <c r="T432" s="26">
        <f t="shared" si="125"/>
        <v>0.44070611525948605</v>
      </c>
      <c r="U432" s="26">
        <f t="shared" si="126"/>
        <v>935.1218668408776</v>
      </c>
      <c r="V432" s="26">
        <f t="shared" si="136"/>
        <v>790288.7689404675</v>
      </c>
      <c r="W432" s="28">
        <f t="shared" si="127"/>
        <v>0.21952483365874517</v>
      </c>
      <c r="X432" s="28">
        <f>O432*E432</f>
        <v>-935.1218668408776</v>
      </c>
      <c r="Y432" s="28"/>
      <c r="Z432" s="28">
        <f t="shared" si="128"/>
        <v>841.60968015678986</v>
      </c>
      <c r="AA432" s="28">
        <f t="shared" si="129"/>
        <v>589.12677610975288</v>
      </c>
      <c r="AB432" s="28">
        <f t="shared" si="129"/>
        <v>412.38874327682697</v>
      </c>
      <c r="AC432" s="28">
        <f t="shared" si="130"/>
        <v>391.76930611298559</v>
      </c>
      <c r="AD432" s="28">
        <f t="shared" si="130"/>
        <v>372.18084080733627</v>
      </c>
      <c r="AE432" s="28">
        <f>AD432*0.97</f>
        <v>361.01541558311618</v>
      </c>
      <c r="AF432" s="28">
        <f t="shared" si="137"/>
        <v>305100.79858742125</v>
      </c>
      <c r="AG432" s="26">
        <f t="shared" si="138"/>
        <v>485187.97035304626</v>
      </c>
      <c r="AH432" s="28">
        <f t="shared" si="131"/>
        <v>0.13477454402872849</v>
      </c>
      <c r="AI432" s="28">
        <f t="shared" si="139"/>
        <v>0.13613429220940435</v>
      </c>
    </row>
    <row r="433" spans="2:35" x14ac:dyDescent="0.25">
      <c r="B433" s="3" t="s">
        <v>47</v>
      </c>
      <c r="C433" s="3">
        <v>420</v>
      </c>
      <c r="D433" s="3">
        <v>420</v>
      </c>
      <c r="E433" s="3">
        <f t="shared" si="140"/>
        <v>4.8888888888888893</v>
      </c>
      <c r="F433" s="10">
        <v>17.600000000000001</v>
      </c>
      <c r="G433" s="26">
        <f t="shared" si="132"/>
        <v>-0.30555555555555547</v>
      </c>
      <c r="H433" s="26">
        <f t="shared" si="133"/>
        <v>-1.0999999999999996</v>
      </c>
      <c r="I433" s="26">
        <f>0.5*$C$5*$C$6*$C$7*E433^2</f>
        <v>8.5248772345679011</v>
      </c>
      <c r="J433" s="26">
        <f t="shared" si="121"/>
        <v>-1169.4739809610735</v>
      </c>
      <c r="K433" s="26">
        <f>0.5*$C$8*(E433)^2</f>
        <v>24899.111111111113</v>
      </c>
      <c r="L433" s="26">
        <f t="shared" si="122"/>
        <v>24899.111111111113</v>
      </c>
      <c r="M433" s="35" t="str">
        <f>IF((G433)&lt;0,"YES", "NO")</f>
        <v>YES</v>
      </c>
      <c r="N433" s="27">
        <f t="shared" si="123"/>
        <v>245.26962</v>
      </c>
      <c r="O433" s="26">
        <f t="shared" si="134"/>
        <v>-382.8305027654319</v>
      </c>
      <c r="P433" s="26">
        <f>$C$8*G433</f>
        <v>-636.62499999999977</v>
      </c>
      <c r="Q433" s="26">
        <f>O433*E433</f>
        <v>-1871.6157912976673</v>
      </c>
      <c r="R433" s="26">
        <f t="shared" si="124"/>
        <v>0</v>
      </c>
      <c r="S433" s="26">
        <f t="shared" si="135"/>
        <v>1586540.7457015533</v>
      </c>
      <c r="T433" s="26">
        <f t="shared" si="125"/>
        <v>0.44070611525948605</v>
      </c>
      <c r="U433" s="26">
        <f t="shared" si="126"/>
        <v>1871.6157912976673</v>
      </c>
      <c r="V433" s="26">
        <f t="shared" si="136"/>
        <v>792160.38473176514</v>
      </c>
      <c r="W433" s="28">
        <f t="shared" si="127"/>
        <v>0.22004472735002026</v>
      </c>
      <c r="X433" s="28">
        <f>O433*E433</f>
        <v>-1871.6157912976673</v>
      </c>
      <c r="Y433" s="28"/>
      <c r="Z433" s="28">
        <f t="shared" si="128"/>
        <v>1684.4542121679006</v>
      </c>
      <c r="AA433" s="28">
        <f t="shared" si="129"/>
        <v>1179.1179485175303</v>
      </c>
      <c r="AB433" s="28">
        <f t="shared" si="129"/>
        <v>825.38256396227121</v>
      </c>
      <c r="AC433" s="28">
        <f t="shared" si="130"/>
        <v>784.11343576415766</v>
      </c>
      <c r="AD433" s="28">
        <f t="shared" si="130"/>
        <v>744.90776397594971</v>
      </c>
      <c r="AE433" s="28">
        <f>AD433*0.97</f>
        <v>722.56053105667115</v>
      </c>
      <c r="AF433" s="28">
        <f t="shared" si="137"/>
        <v>305823.35911847791</v>
      </c>
      <c r="AG433" s="26">
        <f t="shared" si="138"/>
        <v>486337.02561328723</v>
      </c>
      <c r="AH433" s="28">
        <f t="shared" si="131"/>
        <v>0.13509372630080768</v>
      </c>
      <c r="AI433" s="28">
        <f t="shared" si="139"/>
        <v>0.13645506922290174</v>
      </c>
    </row>
    <row r="434" spans="2:35" x14ac:dyDescent="0.25">
      <c r="B434" s="3" t="s">
        <v>47</v>
      </c>
      <c r="C434" s="3">
        <v>421</v>
      </c>
      <c r="D434" s="3">
        <v>421</v>
      </c>
      <c r="E434" s="3">
        <f t="shared" si="140"/>
        <v>4.6111111111111116</v>
      </c>
      <c r="F434" s="10">
        <v>16.600000000000001</v>
      </c>
      <c r="G434" s="26">
        <f t="shared" si="132"/>
        <v>-0.19444444444444473</v>
      </c>
      <c r="H434" s="26">
        <f t="shared" si="133"/>
        <v>-0.70000000000000107</v>
      </c>
      <c r="I434" s="26">
        <f>0.5*$C$5*$C$6*$C$7*E434^2</f>
        <v>7.5836620956790135</v>
      </c>
      <c r="J434" s="26">
        <f t="shared" si="121"/>
        <v>-702.14181033659384</v>
      </c>
      <c r="K434" s="26">
        <f>0.5*$C$8*(E434)^2</f>
        <v>22150.048611111117</v>
      </c>
      <c r="L434" s="26">
        <f t="shared" si="122"/>
        <v>22150.048611111117</v>
      </c>
      <c r="M434" s="35" t="str">
        <f>IF((G434)&lt;0,"YES", "NO")</f>
        <v>YES</v>
      </c>
      <c r="N434" s="27">
        <f t="shared" si="123"/>
        <v>245.26962</v>
      </c>
      <c r="O434" s="26">
        <f t="shared" si="134"/>
        <v>-152.27171790432155</v>
      </c>
      <c r="P434" s="26">
        <f>$C$8*G434</f>
        <v>-405.12500000000057</v>
      </c>
      <c r="Q434" s="26">
        <f>O434*E434</f>
        <v>-702.14181033659384</v>
      </c>
      <c r="R434" s="26">
        <f t="shared" si="124"/>
        <v>0</v>
      </c>
      <c r="S434" s="26">
        <f t="shared" si="135"/>
        <v>1586540.7457015533</v>
      </c>
      <c r="T434" s="26">
        <f t="shared" si="125"/>
        <v>0.44070611525948605</v>
      </c>
      <c r="U434" s="26">
        <f t="shared" si="126"/>
        <v>702.14181033659384</v>
      </c>
      <c r="V434" s="26">
        <f t="shared" si="136"/>
        <v>792862.52654210175</v>
      </c>
      <c r="W434" s="28">
        <f t="shared" si="127"/>
        <v>0.22023976689781194</v>
      </c>
      <c r="X434" s="28">
        <f>O434*E434</f>
        <v>-702.14181033659384</v>
      </c>
      <c r="Y434" s="28"/>
      <c r="Z434" s="28">
        <f t="shared" si="128"/>
        <v>631.92762930293452</v>
      </c>
      <c r="AA434" s="28">
        <f t="shared" si="129"/>
        <v>442.34934051205414</v>
      </c>
      <c r="AB434" s="28">
        <f t="shared" si="129"/>
        <v>309.6445383584379</v>
      </c>
      <c r="AC434" s="28">
        <f t="shared" si="130"/>
        <v>294.16231144051596</v>
      </c>
      <c r="AD434" s="28">
        <f t="shared" si="130"/>
        <v>279.45419586849016</v>
      </c>
      <c r="AE434" s="28">
        <f>AD434*0.97</f>
        <v>271.07056999243542</v>
      </c>
      <c r="AF434" s="28">
        <f t="shared" si="137"/>
        <v>306094.42968847032</v>
      </c>
      <c r="AG434" s="26">
        <f t="shared" si="138"/>
        <v>486768.09685363143</v>
      </c>
      <c r="AH434" s="28">
        <f t="shared" si="131"/>
        <v>0.13521346840780801</v>
      </c>
      <c r="AI434" s="28">
        <f t="shared" si="139"/>
        <v>0.13657801910003703</v>
      </c>
    </row>
    <row r="435" spans="2:35" x14ac:dyDescent="0.25">
      <c r="B435" s="3" t="s">
        <v>47</v>
      </c>
      <c r="C435" s="3">
        <v>422</v>
      </c>
      <c r="D435" s="3">
        <v>422</v>
      </c>
      <c r="E435" s="3">
        <f t="shared" si="140"/>
        <v>4.5</v>
      </c>
      <c r="F435" s="10">
        <v>16.2</v>
      </c>
      <c r="G435" s="26">
        <f t="shared" si="132"/>
        <v>-2.7777777777778172E-2</v>
      </c>
      <c r="H435" s="26">
        <f t="shared" si="133"/>
        <v>-0.10000000000000142</v>
      </c>
      <c r="I435" s="26">
        <f>0.5*$C$5*$C$6*$C$7*E435^2</f>
        <v>7.2225877499999989</v>
      </c>
      <c r="J435" s="26">
        <f t="shared" si="121"/>
        <v>0</v>
      </c>
      <c r="K435" s="26">
        <f>0.5*$C$8*(E435)^2</f>
        <v>21095.4375</v>
      </c>
      <c r="L435" s="26">
        <f t="shared" si="122"/>
        <v>20219.660065125005</v>
      </c>
      <c r="M435" s="35" t="str">
        <f>IF((G435)&lt;0,"YES", "NO")</f>
        <v>YES</v>
      </c>
      <c r="N435" s="27">
        <f t="shared" si="123"/>
        <v>245.26962</v>
      </c>
      <c r="O435" s="26">
        <f t="shared" si="134"/>
        <v>194.61720774999918</v>
      </c>
      <c r="P435" s="26">
        <f>$C$8*G435</f>
        <v>-57.875000000000824</v>
      </c>
      <c r="Q435" s="26">
        <f>O435*E435</f>
        <v>875.77743487499629</v>
      </c>
      <c r="R435" s="26">
        <f t="shared" si="124"/>
        <v>875.77743487499629</v>
      </c>
      <c r="S435" s="26">
        <f t="shared" si="135"/>
        <v>1587416.5231364283</v>
      </c>
      <c r="T435" s="26">
        <f t="shared" si="125"/>
        <v>0.44094938696379077</v>
      </c>
      <c r="U435" s="26">
        <f t="shared" si="126"/>
        <v>0</v>
      </c>
      <c r="V435" s="26">
        <f t="shared" si="136"/>
        <v>792862.52654210175</v>
      </c>
      <c r="W435" s="28">
        <f t="shared" si="127"/>
        <v>0.22023976689781194</v>
      </c>
      <c r="X435" s="28">
        <f>O435*E435</f>
        <v>875.77743487499629</v>
      </c>
      <c r="Y435" s="28"/>
      <c r="Z435" s="28">
        <f t="shared" si="128"/>
        <v>0</v>
      </c>
      <c r="AA435" s="28">
        <f t="shared" si="129"/>
        <v>0</v>
      </c>
      <c r="AB435" s="28">
        <f t="shared" si="129"/>
        <v>0</v>
      </c>
      <c r="AC435" s="28">
        <f t="shared" si="130"/>
        <v>0</v>
      </c>
      <c r="AD435" s="28">
        <f t="shared" si="130"/>
        <v>0</v>
      </c>
      <c r="AE435" s="28">
        <f>AD435*0.97</f>
        <v>0</v>
      </c>
      <c r="AF435" s="28">
        <f t="shared" si="137"/>
        <v>306094.42968847032</v>
      </c>
      <c r="AG435" s="26">
        <f t="shared" si="138"/>
        <v>486768.09685363143</v>
      </c>
      <c r="AH435" s="28">
        <f t="shared" si="131"/>
        <v>0.13521346840780801</v>
      </c>
      <c r="AI435" s="28">
        <f t="shared" si="139"/>
        <v>0.13657924859880838</v>
      </c>
    </row>
    <row r="436" spans="2:35" x14ac:dyDescent="0.25">
      <c r="B436" s="3" t="s">
        <v>47</v>
      </c>
      <c r="C436" s="3">
        <v>423</v>
      </c>
      <c r="D436" s="3">
        <v>423</v>
      </c>
      <c r="E436" s="3">
        <f t="shared" si="140"/>
        <v>4.5555555555555554</v>
      </c>
      <c r="F436" s="10">
        <v>16.399999999999999</v>
      </c>
      <c r="G436" s="26">
        <f t="shared" si="132"/>
        <v>0.1388888888888889</v>
      </c>
      <c r="H436" s="26">
        <f t="shared" si="133"/>
        <v>0.5</v>
      </c>
      <c r="I436" s="26">
        <f>0.5*$C$5*$C$6*$C$7*E436^2</f>
        <v>7.4020240864197522</v>
      </c>
      <c r="J436" s="26">
        <f t="shared" si="121"/>
        <v>0</v>
      </c>
      <c r="K436" s="26">
        <f>0.5*$C$8*(E436)^2</f>
        <v>21619.527777777777</v>
      </c>
      <c r="L436" s="26">
        <f t="shared" si="122"/>
        <v>19150.204176939642</v>
      </c>
      <c r="M436" s="35" t="str">
        <f>IF((G436)&lt;0,"YES", "NO")</f>
        <v>NO</v>
      </c>
      <c r="N436" s="27">
        <f t="shared" si="123"/>
        <v>245.26962</v>
      </c>
      <c r="O436" s="26">
        <f t="shared" si="134"/>
        <v>542.04664408641975</v>
      </c>
      <c r="P436" s="26">
        <f>$C$8*G436</f>
        <v>289.375</v>
      </c>
      <c r="Q436" s="26">
        <f>O436*E436</f>
        <v>2469.3236008381341</v>
      </c>
      <c r="R436" s="26">
        <f t="shared" si="124"/>
        <v>2469.3236008381341</v>
      </c>
      <c r="S436" s="26">
        <f t="shared" si="135"/>
        <v>1589885.8467372665</v>
      </c>
      <c r="T436" s="26">
        <f t="shared" si="125"/>
        <v>0.44163531073498441</v>
      </c>
      <c r="U436" s="26">
        <f t="shared" si="126"/>
        <v>0</v>
      </c>
      <c r="V436" s="26">
        <f t="shared" si="136"/>
        <v>792862.52654210175</v>
      </c>
      <c r="W436" s="28">
        <f t="shared" si="127"/>
        <v>0.22023976689781194</v>
      </c>
      <c r="X436" s="28">
        <f>O436*E436</f>
        <v>2469.3236008381341</v>
      </c>
      <c r="Y436" s="28"/>
      <c r="Z436" s="28">
        <f t="shared" si="128"/>
        <v>0</v>
      </c>
      <c r="AA436" s="28">
        <f t="shared" si="129"/>
        <v>0</v>
      </c>
      <c r="AB436" s="28">
        <f t="shared" si="129"/>
        <v>0</v>
      </c>
      <c r="AC436" s="28">
        <f t="shared" si="130"/>
        <v>0</v>
      </c>
      <c r="AD436" s="28">
        <f t="shared" si="130"/>
        <v>0</v>
      </c>
      <c r="AE436" s="28">
        <f>AD436*0.97</f>
        <v>0</v>
      </c>
      <c r="AF436" s="28">
        <f t="shared" si="137"/>
        <v>306094.42968847032</v>
      </c>
      <c r="AG436" s="26">
        <f t="shared" si="138"/>
        <v>486768.09685363143</v>
      </c>
      <c r="AH436" s="28">
        <f t="shared" si="131"/>
        <v>0.13521346840780801</v>
      </c>
      <c r="AI436" s="28">
        <f t="shared" si="139"/>
        <v>0.1365792608937961</v>
      </c>
    </row>
    <row r="437" spans="2:35" x14ac:dyDescent="0.25">
      <c r="B437" s="3" t="s">
        <v>47</v>
      </c>
      <c r="C437" s="3">
        <v>424</v>
      </c>
      <c r="D437" s="3">
        <v>424</v>
      </c>
      <c r="E437" s="3">
        <f t="shared" si="140"/>
        <v>4.7777777777777777</v>
      </c>
      <c r="F437" s="10">
        <v>17.2</v>
      </c>
      <c r="G437" s="26">
        <f t="shared" si="132"/>
        <v>0.37500000000000039</v>
      </c>
      <c r="H437" s="26">
        <f t="shared" si="133"/>
        <v>1.3500000000000014</v>
      </c>
      <c r="I437" s="26">
        <f>0.5*$C$5*$C$6*$C$7*E437^2</f>
        <v>8.141786160493826</v>
      </c>
      <c r="J437" s="26">
        <f t="shared" si="121"/>
        <v>0</v>
      </c>
      <c r="K437" s="26">
        <f>0.5*$C$8*(E437)^2</f>
        <v>23780.194444444442</v>
      </c>
      <c r="L437" s="26">
        <f t="shared" si="122"/>
        <v>18836.513559455412</v>
      </c>
      <c r="M437" s="35" t="str">
        <f>IF((G437)&lt;0,"YES", "NO")</f>
        <v>NO</v>
      </c>
      <c r="N437" s="27">
        <f t="shared" si="123"/>
        <v>245.26962</v>
      </c>
      <c r="O437" s="26">
        <f t="shared" si="134"/>
        <v>1034.7239061604946</v>
      </c>
      <c r="P437" s="26">
        <f>$C$8*G437</f>
        <v>781.3125000000008</v>
      </c>
      <c r="Q437" s="26">
        <f>O437*E437</f>
        <v>4943.6808849890294</v>
      </c>
      <c r="R437" s="26">
        <f t="shared" si="124"/>
        <v>4943.6808849890294</v>
      </c>
      <c r="S437" s="26">
        <f t="shared" si="135"/>
        <v>1594829.5276222555</v>
      </c>
      <c r="T437" s="26">
        <f t="shared" si="125"/>
        <v>0.44300855652385485</v>
      </c>
      <c r="U437" s="26">
        <f t="shared" si="126"/>
        <v>0</v>
      </c>
      <c r="V437" s="26">
        <f t="shared" si="136"/>
        <v>792862.52654210175</v>
      </c>
      <c r="W437" s="28">
        <f t="shared" si="127"/>
        <v>0.22023976689781194</v>
      </c>
      <c r="X437" s="28">
        <f>O437*E437</f>
        <v>4943.6808849890294</v>
      </c>
      <c r="Y437" s="28"/>
      <c r="Z437" s="28">
        <f t="shared" si="128"/>
        <v>0</v>
      </c>
      <c r="AA437" s="28">
        <f t="shared" si="129"/>
        <v>0</v>
      </c>
      <c r="AB437" s="28">
        <f t="shared" si="129"/>
        <v>0</v>
      </c>
      <c r="AC437" s="28">
        <f t="shared" si="130"/>
        <v>0</v>
      </c>
      <c r="AD437" s="28">
        <f t="shared" si="130"/>
        <v>0</v>
      </c>
      <c r="AE437" s="28">
        <f>AD437*0.97</f>
        <v>0</v>
      </c>
      <c r="AF437" s="28">
        <f t="shared" si="137"/>
        <v>306094.42968847032</v>
      </c>
      <c r="AG437" s="26">
        <f t="shared" si="138"/>
        <v>486768.09685363143</v>
      </c>
      <c r="AH437" s="28">
        <f t="shared" si="131"/>
        <v>0.13521346840780801</v>
      </c>
      <c r="AI437" s="28">
        <f t="shared" si="139"/>
        <v>0.13657926101674597</v>
      </c>
    </row>
    <row r="438" spans="2:35" x14ac:dyDescent="0.25">
      <c r="B438" s="3" t="s">
        <v>47</v>
      </c>
      <c r="C438" s="3">
        <v>425</v>
      </c>
      <c r="D438" s="3">
        <v>425</v>
      </c>
      <c r="E438" s="3">
        <f t="shared" si="140"/>
        <v>5.3055555555555562</v>
      </c>
      <c r="F438" s="10">
        <v>19.100000000000001</v>
      </c>
      <c r="G438" s="26">
        <f t="shared" si="132"/>
        <v>0.75000000000000022</v>
      </c>
      <c r="H438" s="26">
        <f t="shared" si="133"/>
        <v>2.7000000000000011</v>
      </c>
      <c r="I438" s="26">
        <f>0.5*$C$5*$C$6*$C$7*E438^2</f>
        <v>10.039903357253088</v>
      </c>
      <c r="J438" s="26">
        <f t="shared" si="121"/>
        <v>0</v>
      </c>
      <c r="K438" s="26">
        <f>0.5*$C$8*(E438)^2</f>
        <v>29324.137152777788</v>
      </c>
      <c r="L438" s="26">
        <f t="shared" si="122"/>
        <v>19678.98454274347</v>
      </c>
      <c r="M438" s="35" t="str">
        <f>IF((G438)&lt;0,"YES", "NO")</f>
        <v>NO</v>
      </c>
      <c r="N438" s="27">
        <f t="shared" si="123"/>
        <v>245.26962</v>
      </c>
      <c r="O438" s="26">
        <f t="shared" si="134"/>
        <v>1817.9345233572535</v>
      </c>
      <c r="P438" s="26">
        <f>$C$8*G438</f>
        <v>1562.6250000000005</v>
      </c>
      <c r="Q438" s="26">
        <f>O438*E438</f>
        <v>9645.1526100343181</v>
      </c>
      <c r="R438" s="26">
        <f t="shared" si="124"/>
        <v>9645.1526100343181</v>
      </c>
      <c r="S438" s="26">
        <f t="shared" si="135"/>
        <v>1604474.6802322897</v>
      </c>
      <c r="T438" s="26">
        <f t="shared" si="125"/>
        <v>0.44568776772556495</v>
      </c>
      <c r="U438" s="26">
        <f t="shared" si="126"/>
        <v>0</v>
      </c>
      <c r="V438" s="26">
        <f t="shared" si="136"/>
        <v>792862.52654210175</v>
      </c>
      <c r="W438" s="28">
        <f t="shared" si="127"/>
        <v>0.22023976689781194</v>
      </c>
      <c r="X438" s="28">
        <f>O438*E438</f>
        <v>9645.1526100343181</v>
      </c>
      <c r="Y438" s="28"/>
      <c r="Z438" s="28">
        <f t="shared" si="128"/>
        <v>0</v>
      </c>
      <c r="AA438" s="28">
        <f t="shared" si="129"/>
        <v>0</v>
      </c>
      <c r="AB438" s="28">
        <f t="shared" si="129"/>
        <v>0</v>
      </c>
      <c r="AC438" s="28">
        <f t="shared" si="130"/>
        <v>0</v>
      </c>
      <c r="AD438" s="28">
        <f t="shared" si="130"/>
        <v>0</v>
      </c>
      <c r="AE438" s="28">
        <f>AD438*0.97</f>
        <v>0</v>
      </c>
      <c r="AF438" s="28">
        <f t="shared" si="137"/>
        <v>306094.42968847032</v>
      </c>
      <c r="AG438" s="26">
        <f t="shared" si="138"/>
        <v>486768.09685363143</v>
      </c>
      <c r="AH438" s="28">
        <f t="shared" si="131"/>
        <v>0.13521346840780801</v>
      </c>
      <c r="AI438" s="28">
        <f t="shared" si="139"/>
        <v>0.13657926101797546</v>
      </c>
    </row>
    <row r="439" spans="2:35" x14ac:dyDescent="0.25">
      <c r="B439" s="3" t="s">
        <v>47</v>
      </c>
      <c r="C439" s="3">
        <v>426</v>
      </c>
      <c r="D439" s="3">
        <v>426</v>
      </c>
      <c r="E439" s="3">
        <f t="shared" si="140"/>
        <v>6.2777777777777777</v>
      </c>
      <c r="F439" s="10">
        <v>22.6</v>
      </c>
      <c r="G439" s="26">
        <f t="shared" si="132"/>
        <v>1.1527777777777775</v>
      </c>
      <c r="H439" s="26">
        <f t="shared" si="133"/>
        <v>4.1499999999999986</v>
      </c>
      <c r="I439" s="26">
        <f>0.5*$C$5*$C$6*$C$7*E439^2</f>
        <v>14.05658024382716</v>
      </c>
      <c r="J439" s="26">
        <f t="shared" si="121"/>
        <v>0</v>
      </c>
      <c r="K439" s="26">
        <f>0.5*$C$8*(E439)^2</f>
        <v>41055.881944444445</v>
      </c>
      <c r="L439" s="26">
        <f t="shared" si="122"/>
        <v>24349.844548469311</v>
      </c>
      <c r="M439" s="35" t="str">
        <f>IF((G439)&lt;0,"YES", "NO")</f>
        <v>NO</v>
      </c>
      <c r="N439" s="27">
        <f t="shared" si="123"/>
        <v>245.26962</v>
      </c>
      <c r="O439" s="26">
        <f t="shared" si="134"/>
        <v>2661.1387002438269</v>
      </c>
      <c r="P439" s="26">
        <f>$C$8*G439</f>
        <v>2401.8124999999995</v>
      </c>
      <c r="Q439" s="26">
        <f>O439*E439</f>
        <v>16706.037395975134</v>
      </c>
      <c r="R439" s="26">
        <f t="shared" si="124"/>
        <v>16706.037395975134</v>
      </c>
      <c r="S439" s="26">
        <f t="shared" si="135"/>
        <v>1621180.7176282648</v>
      </c>
      <c r="T439" s="26">
        <f t="shared" si="125"/>
        <v>0.45032833738134415</v>
      </c>
      <c r="U439" s="26">
        <f t="shared" si="126"/>
        <v>0</v>
      </c>
      <c r="V439" s="26">
        <f t="shared" si="136"/>
        <v>792862.52654210175</v>
      </c>
      <c r="W439" s="28">
        <f t="shared" si="127"/>
        <v>0.22023976689781194</v>
      </c>
      <c r="X439" s="28">
        <f>O439*E439</f>
        <v>16706.037395975134</v>
      </c>
      <c r="Y439" s="28"/>
      <c r="Z439" s="28">
        <f t="shared" si="128"/>
        <v>0</v>
      </c>
      <c r="AA439" s="28">
        <f t="shared" si="129"/>
        <v>0</v>
      </c>
      <c r="AB439" s="28">
        <f t="shared" si="129"/>
        <v>0</v>
      </c>
      <c r="AC439" s="28">
        <f t="shared" si="130"/>
        <v>0</v>
      </c>
      <c r="AD439" s="28">
        <f t="shared" si="130"/>
        <v>0</v>
      </c>
      <c r="AE439" s="28">
        <f>AD439*0.97</f>
        <v>0</v>
      </c>
      <c r="AF439" s="28">
        <f t="shared" si="137"/>
        <v>306094.42968847032</v>
      </c>
      <c r="AG439" s="26">
        <f t="shared" si="138"/>
        <v>486768.09685363143</v>
      </c>
      <c r="AH439" s="28">
        <f t="shared" si="131"/>
        <v>0.13521346840780801</v>
      </c>
      <c r="AI439" s="28">
        <f t="shared" si="139"/>
        <v>0.13657926101798776</v>
      </c>
    </row>
    <row r="440" spans="2:35" x14ac:dyDescent="0.25">
      <c r="B440" s="3" t="s">
        <v>47</v>
      </c>
      <c r="C440" s="3">
        <v>427</v>
      </c>
      <c r="D440" s="3">
        <v>427</v>
      </c>
      <c r="E440" s="3">
        <f t="shared" si="140"/>
        <v>7.6111111111111107</v>
      </c>
      <c r="F440" s="10">
        <v>27.4</v>
      </c>
      <c r="G440" s="26">
        <f t="shared" si="132"/>
        <v>1.25</v>
      </c>
      <c r="H440" s="26">
        <f t="shared" si="133"/>
        <v>4.5</v>
      </c>
      <c r="I440" s="26">
        <f>0.5*$C$5*$C$6*$C$7*E440^2</f>
        <v>20.661598762345676</v>
      </c>
      <c r="J440" s="26">
        <f t="shared" si="121"/>
        <v>0</v>
      </c>
      <c r="K440" s="26">
        <f>0.5*$C$8*(E440)^2</f>
        <v>60347.548611111102</v>
      </c>
      <c r="L440" s="26">
        <f t="shared" si="122"/>
        <v>38501.329057197698</v>
      </c>
      <c r="M440" s="35" t="str">
        <f>IF((G440)&lt;0,"YES", "NO")</f>
        <v>NO</v>
      </c>
      <c r="N440" s="27">
        <f t="shared" si="123"/>
        <v>245.26962</v>
      </c>
      <c r="O440" s="26">
        <f t="shared" si="134"/>
        <v>2870.3062187623455</v>
      </c>
      <c r="P440" s="26">
        <f>$C$8*G440</f>
        <v>2604.375</v>
      </c>
      <c r="Q440" s="26">
        <f>O440*E440</f>
        <v>21846.219553913405</v>
      </c>
      <c r="R440" s="26">
        <f t="shared" si="124"/>
        <v>21846.219553913405</v>
      </c>
      <c r="S440" s="26">
        <f t="shared" si="135"/>
        <v>1643026.9371821783</v>
      </c>
      <c r="T440" s="26">
        <f t="shared" si="125"/>
        <v>0.45639673655659108</v>
      </c>
      <c r="U440" s="26">
        <f t="shared" si="126"/>
        <v>0</v>
      </c>
      <c r="V440" s="26">
        <f t="shared" si="136"/>
        <v>792862.52654210175</v>
      </c>
      <c r="W440" s="28">
        <f t="shared" si="127"/>
        <v>0.22023976689781194</v>
      </c>
      <c r="X440" s="28">
        <f>O440*E440</f>
        <v>21846.219553913405</v>
      </c>
      <c r="Y440" s="28"/>
      <c r="Z440" s="28">
        <f t="shared" si="128"/>
        <v>0</v>
      </c>
      <c r="AA440" s="28">
        <f t="shared" si="129"/>
        <v>0</v>
      </c>
      <c r="AB440" s="28">
        <f t="shared" si="129"/>
        <v>0</v>
      </c>
      <c r="AC440" s="28">
        <f t="shared" si="130"/>
        <v>0</v>
      </c>
      <c r="AD440" s="28">
        <f t="shared" si="130"/>
        <v>0</v>
      </c>
      <c r="AE440" s="28">
        <f>AD440*0.97</f>
        <v>0</v>
      </c>
      <c r="AF440" s="28">
        <f t="shared" si="137"/>
        <v>306094.42968847032</v>
      </c>
      <c r="AG440" s="26">
        <f t="shared" si="138"/>
        <v>486768.09685363143</v>
      </c>
      <c r="AH440" s="28">
        <f t="shared" si="131"/>
        <v>0.13521346840780801</v>
      </c>
      <c r="AI440" s="28">
        <f t="shared" si="139"/>
        <v>0.1365792610179879</v>
      </c>
    </row>
    <row r="441" spans="2:35" x14ac:dyDescent="0.25">
      <c r="B441" s="3" t="s">
        <v>47</v>
      </c>
      <c r="C441" s="3">
        <v>428</v>
      </c>
      <c r="D441" s="3">
        <v>428</v>
      </c>
      <c r="E441" s="3">
        <f t="shared" si="140"/>
        <v>8.7777777777777786</v>
      </c>
      <c r="F441" s="10">
        <v>31.6</v>
      </c>
      <c r="G441" s="26">
        <f t="shared" si="132"/>
        <v>0.83333333333333326</v>
      </c>
      <c r="H441" s="26">
        <f t="shared" si="133"/>
        <v>3</v>
      </c>
      <c r="I441" s="26">
        <f>0.5*$C$5*$C$6*$C$7*E441^2</f>
        <v>27.481280382716051</v>
      </c>
      <c r="J441" s="26">
        <f t="shared" si="121"/>
        <v>0</v>
      </c>
      <c r="K441" s="26">
        <f>0.5*$C$8*(E441)^2</f>
        <v>80266.194444444453</v>
      </c>
      <c r="L441" s="26">
        <f t="shared" si="122"/>
        <v>62631.630985529497</v>
      </c>
      <c r="M441" s="35" t="str">
        <f>IF((G441)&lt;0,"YES", "NO")</f>
        <v>NO</v>
      </c>
      <c r="N441" s="27">
        <f t="shared" si="123"/>
        <v>245.26962</v>
      </c>
      <c r="O441" s="26">
        <f t="shared" si="134"/>
        <v>2009.0009003827158</v>
      </c>
      <c r="P441" s="26">
        <f>$C$8*G441</f>
        <v>1736.2499999999998</v>
      </c>
      <c r="Q441" s="26">
        <f>O441*E441</f>
        <v>17634.563458914952</v>
      </c>
      <c r="R441" s="26">
        <f t="shared" si="124"/>
        <v>17634.563458914952</v>
      </c>
      <c r="S441" s="26">
        <f t="shared" si="135"/>
        <v>1660661.5006410931</v>
      </c>
      <c r="T441" s="26">
        <f t="shared" si="125"/>
        <v>0.46129523032508152</v>
      </c>
      <c r="U441" s="26">
        <f t="shared" si="126"/>
        <v>0</v>
      </c>
      <c r="V441" s="26">
        <f t="shared" si="136"/>
        <v>792862.52654210175</v>
      </c>
      <c r="W441" s="28">
        <f t="shared" si="127"/>
        <v>0.22023976689781194</v>
      </c>
      <c r="X441" s="28">
        <f>O441*E441</f>
        <v>17634.563458914952</v>
      </c>
      <c r="Y441" s="28"/>
      <c r="Z441" s="28">
        <f t="shared" si="128"/>
        <v>0</v>
      </c>
      <c r="AA441" s="28">
        <f t="shared" si="129"/>
        <v>0</v>
      </c>
      <c r="AB441" s="28">
        <f t="shared" si="129"/>
        <v>0</v>
      </c>
      <c r="AC441" s="28">
        <f t="shared" si="130"/>
        <v>0</v>
      </c>
      <c r="AD441" s="28">
        <f t="shared" si="130"/>
        <v>0</v>
      </c>
      <c r="AE441" s="28">
        <f>AD441*0.97</f>
        <v>0</v>
      </c>
      <c r="AF441" s="28">
        <f t="shared" si="137"/>
        <v>306094.42968847032</v>
      </c>
      <c r="AG441" s="26">
        <f t="shared" si="138"/>
        <v>486768.09685363143</v>
      </c>
      <c r="AH441" s="28">
        <f t="shared" si="131"/>
        <v>0.13521346840780801</v>
      </c>
      <c r="AI441" s="28">
        <f t="shared" si="139"/>
        <v>0.1365792610179879</v>
      </c>
    </row>
    <row r="442" spans="2:35" x14ac:dyDescent="0.25">
      <c r="B442" s="3" t="s">
        <v>47</v>
      </c>
      <c r="C442" s="3">
        <v>429</v>
      </c>
      <c r="D442" s="3">
        <v>429</v>
      </c>
      <c r="E442" s="3">
        <f t="shared" si="140"/>
        <v>9.2777777777777768</v>
      </c>
      <c r="F442" s="10">
        <v>33.4</v>
      </c>
      <c r="G442" s="26">
        <f t="shared" si="132"/>
        <v>0.26388888888888867</v>
      </c>
      <c r="H442" s="26">
        <f t="shared" si="133"/>
        <v>0.94999999999999929</v>
      </c>
      <c r="I442" s="26">
        <f>0.5*$C$5*$C$6*$C$7*E442^2</f>
        <v>30.701226910493816</v>
      </c>
      <c r="J442" s="26">
        <f t="shared" si="121"/>
        <v>0</v>
      </c>
      <c r="K442" s="26">
        <f>0.5*$C$8*(E442)^2</f>
        <v>89670.881944444423</v>
      </c>
      <c r="L442" s="26">
        <f t="shared" si="122"/>
        <v>82009.44755921929</v>
      </c>
      <c r="M442" s="35" t="str">
        <f>IF((G442)&lt;0,"YES", "NO")</f>
        <v>NO</v>
      </c>
      <c r="N442" s="27">
        <f t="shared" si="123"/>
        <v>245.26962</v>
      </c>
      <c r="O442" s="26">
        <f t="shared" si="134"/>
        <v>825.78334691049338</v>
      </c>
      <c r="P442" s="26">
        <f>$C$8*G442</f>
        <v>549.81249999999955</v>
      </c>
      <c r="Q442" s="26">
        <f>O442*E442</f>
        <v>7661.4343852251322</v>
      </c>
      <c r="R442" s="26">
        <f t="shared" si="124"/>
        <v>7661.4343852251322</v>
      </c>
      <c r="S442" s="26">
        <f t="shared" si="135"/>
        <v>1668322.9350263183</v>
      </c>
      <c r="T442" s="26">
        <f t="shared" si="125"/>
        <v>0.46342340824574063</v>
      </c>
      <c r="U442" s="26">
        <f t="shared" si="126"/>
        <v>0</v>
      </c>
      <c r="V442" s="26">
        <f t="shared" si="136"/>
        <v>792862.52654210175</v>
      </c>
      <c r="W442" s="28">
        <f t="shared" si="127"/>
        <v>0.22023976689781194</v>
      </c>
      <c r="X442" s="28">
        <f>O442*E442</f>
        <v>7661.4343852251322</v>
      </c>
      <c r="Y442" s="28"/>
      <c r="Z442" s="28">
        <f t="shared" si="128"/>
        <v>0</v>
      </c>
      <c r="AA442" s="28">
        <f t="shared" si="129"/>
        <v>0</v>
      </c>
      <c r="AB442" s="28">
        <f t="shared" si="129"/>
        <v>0</v>
      </c>
      <c r="AC442" s="28">
        <f t="shared" si="130"/>
        <v>0</v>
      </c>
      <c r="AD442" s="28">
        <f t="shared" si="130"/>
        <v>0</v>
      </c>
      <c r="AE442" s="28">
        <f>AD442*0.97</f>
        <v>0</v>
      </c>
      <c r="AF442" s="28">
        <f t="shared" si="137"/>
        <v>306094.42968847032</v>
      </c>
      <c r="AG442" s="26">
        <f t="shared" si="138"/>
        <v>486768.09685363143</v>
      </c>
      <c r="AH442" s="28">
        <f t="shared" si="131"/>
        <v>0.13521346840780801</v>
      </c>
      <c r="AI442" s="28">
        <f t="shared" si="139"/>
        <v>0.1365792610179879</v>
      </c>
    </row>
    <row r="443" spans="2:35" x14ac:dyDescent="0.25">
      <c r="B443" s="3" t="s">
        <v>47</v>
      </c>
      <c r="C443" s="3">
        <v>430</v>
      </c>
      <c r="D443" s="3">
        <v>430</v>
      </c>
      <c r="E443" s="3">
        <f t="shared" si="140"/>
        <v>9.3055555555555554</v>
      </c>
      <c r="F443" s="10">
        <v>33.5</v>
      </c>
      <c r="G443" s="26">
        <f t="shared" si="132"/>
        <v>-8.3333333333333523E-2</v>
      </c>
      <c r="H443" s="26">
        <f t="shared" si="133"/>
        <v>-0.30000000000000071</v>
      </c>
      <c r="I443" s="26">
        <f>0.5*$C$5*$C$6*$C$7*E443^2</f>
        <v>30.885341801697525</v>
      </c>
      <c r="J443" s="26">
        <f t="shared" si="121"/>
        <v>1714.0030288504838</v>
      </c>
      <c r="K443" s="26">
        <f>0.5*$C$8*(E443)^2</f>
        <v>90208.637152777781</v>
      </c>
      <c r="L443" s="26">
        <f t="shared" si="122"/>
        <v>89254.5388971231</v>
      </c>
      <c r="M443" s="35" t="str">
        <f>IF((G443)&lt;0,"YES", "NO")</f>
        <v>YES</v>
      </c>
      <c r="N443" s="27">
        <f t="shared" si="123"/>
        <v>245.26962</v>
      </c>
      <c r="O443" s="26">
        <f t="shared" si="134"/>
        <v>102.52996180169714</v>
      </c>
      <c r="P443" s="26">
        <f>$C$8*G443</f>
        <v>-173.6250000000004</v>
      </c>
      <c r="Q443" s="26">
        <f>O443*E443</f>
        <v>954.09825565468168</v>
      </c>
      <c r="R443" s="26">
        <f t="shared" si="124"/>
        <v>954.09825565468168</v>
      </c>
      <c r="S443" s="26">
        <f t="shared" si="135"/>
        <v>1669277.0332819731</v>
      </c>
      <c r="T443" s="26">
        <f t="shared" si="125"/>
        <v>0.46368843575099988</v>
      </c>
      <c r="U443" s="26">
        <f t="shared" si="126"/>
        <v>0</v>
      </c>
      <c r="V443" s="26">
        <f t="shared" si="136"/>
        <v>792862.52654210175</v>
      </c>
      <c r="W443" s="28">
        <f t="shared" si="127"/>
        <v>0.22023976689781194</v>
      </c>
      <c r="X443" s="28">
        <f>O443*E443</f>
        <v>954.09825565468168</v>
      </c>
      <c r="Y443" s="28"/>
      <c r="Z443" s="28">
        <f t="shared" si="128"/>
        <v>0</v>
      </c>
      <c r="AA443" s="28">
        <f t="shared" si="129"/>
        <v>0</v>
      </c>
      <c r="AB443" s="28">
        <f t="shared" si="129"/>
        <v>0</v>
      </c>
      <c r="AC443" s="28">
        <f t="shared" si="130"/>
        <v>0</v>
      </c>
      <c r="AD443" s="28">
        <f t="shared" si="130"/>
        <v>0</v>
      </c>
      <c r="AE443" s="28">
        <f>AD443*0.97</f>
        <v>0</v>
      </c>
      <c r="AF443" s="28">
        <f t="shared" si="137"/>
        <v>306094.42968847032</v>
      </c>
      <c r="AG443" s="26">
        <f t="shared" si="138"/>
        <v>486768.09685363143</v>
      </c>
      <c r="AH443" s="28">
        <f t="shared" si="131"/>
        <v>0.13521346840780801</v>
      </c>
      <c r="AI443" s="28">
        <f t="shared" si="139"/>
        <v>0.1365792610179879</v>
      </c>
    </row>
    <row r="444" spans="2:35" x14ac:dyDescent="0.25">
      <c r="B444" s="3" t="s">
        <v>47</v>
      </c>
      <c r="C444" s="3">
        <v>431</v>
      </c>
      <c r="D444" s="3">
        <v>431</v>
      </c>
      <c r="E444" s="3">
        <f t="shared" si="140"/>
        <v>9.1111111111111107</v>
      </c>
      <c r="F444" s="10">
        <v>32.799999999999997</v>
      </c>
      <c r="G444" s="26">
        <f t="shared" si="132"/>
        <v>-0.2222222222222224</v>
      </c>
      <c r="H444" s="26">
        <f t="shared" si="133"/>
        <v>-0.80000000000000071</v>
      </c>
      <c r="I444" s="26">
        <f>0.5*$C$5*$C$6*$C$7*E444^2</f>
        <v>29.608096345679009</v>
      </c>
      <c r="J444" s="26">
        <f t="shared" si="121"/>
        <v>-289.24866549248964</v>
      </c>
      <c r="K444" s="26">
        <f>0.5*$C$8*(E444)^2</f>
        <v>86478.111111111109</v>
      </c>
      <c r="L444" s="26">
        <f t="shared" si="122"/>
        <v>86478.111111111109</v>
      </c>
      <c r="M444" s="35" t="str">
        <f>IF((G444)&lt;0,"YES", "NO")</f>
        <v>YES</v>
      </c>
      <c r="N444" s="27">
        <f t="shared" si="123"/>
        <v>245.26962</v>
      </c>
      <c r="O444" s="26">
        <f t="shared" si="134"/>
        <v>-188.12228365432139</v>
      </c>
      <c r="P444" s="26">
        <f>$C$8*G444</f>
        <v>-463.0000000000004</v>
      </c>
      <c r="Q444" s="26">
        <f>O444*E444</f>
        <v>-1714.0030288504838</v>
      </c>
      <c r="R444" s="26">
        <f t="shared" si="124"/>
        <v>0</v>
      </c>
      <c r="S444" s="26">
        <f t="shared" si="135"/>
        <v>1669277.0332819731</v>
      </c>
      <c r="T444" s="26">
        <f t="shared" si="125"/>
        <v>0.46368843575099988</v>
      </c>
      <c r="U444" s="26">
        <f t="shared" si="126"/>
        <v>1714.0030288504838</v>
      </c>
      <c r="V444" s="26">
        <f t="shared" si="136"/>
        <v>794576.52957095229</v>
      </c>
      <c r="W444" s="28">
        <f t="shared" si="127"/>
        <v>0.22071587923115998</v>
      </c>
      <c r="X444" s="28">
        <f>O444*E444</f>
        <v>-1714.0030288504838</v>
      </c>
      <c r="Y444" s="28"/>
      <c r="Z444" s="28">
        <f t="shared" si="128"/>
        <v>1542.6027259654354</v>
      </c>
      <c r="AA444" s="28">
        <f t="shared" si="129"/>
        <v>1079.8219081758048</v>
      </c>
      <c r="AB444" s="28">
        <f t="shared" si="129"/>
        <v>755.87533572306324</v>
      </c>
      <c r="AC444" s="28">
        <f t="shared" si="130"/>
        <v>718.08156893691</v>
      </c>
      <c r="AD444" s="28">
        <f t="shared" si="130"/>
        <v>682.17749049006443</v>
      </c>
      <c r="AE444" s="28">
        <f>AD444*0.97</f>
        <v>661.71216577536245</v>
      </c>
      <c r="AF444" s="28">
        <f t="shared" si="137"/>
        <v>306756.14185424568</v>
      </c>
      <c r="AG444" s="26">
        <f t="shared" si="138"/>
        <v>487820.38771670661</v>
      </c>
      <c r="AH444" s="28">
        <f t="shared" si="131"/>
        <v>0.13550577165917133</v>
      </c>
      <c r="AI444" s="28">
        <f t="shared" si="139"/>
        <v>0.13687156426935121</v>
      </c>
    </row>
    <row r="445" spans="2:35" x14ac:dyDescent="0.25">
      <c r="B445" s="3" t="s">
        <v>47</v>
      </c>
      <c r="C445" s="3">
        <v>432</v>
      </c>
      <c r="D445" s="3">
        <v>432</v>
      </c>
      <c r="E445" s="3">
        <f t="shared" si="140"/>
        <v>8.8611111111111107</v>
      </c>
      <c r="F445" s="10">
        <v>31.9</v>
      </c>
      <c r="G445" s="26">
        <f t="shared" si="132"/>
        <v>-0.20833333333333284</v>
      </c>
      <c r="H445" s="26">
        <f t="shared" si="133"/>
        <v>-0.74999999999999822</v>
      </c>
      <c r="I445" s="26">
        <f>0.5*$C$5*$C$6*$C$7*E445^2</f>
        <v>28.00555372762345</v>
      </c>
      <c r="J445" s="26">
        <f t="shared" si="121"/>
        <v>-1424.7543633579942</v>
      </c>
      <c r="K445" s="26">
        <f>0.5*$C$8*(E445)^2</f>
        <v>81797.470486111109</v>
      </c>
      <c r="L445" s="26">
        <f t="shared" si="122"/>
        <v>81797.470486111109</v>
      </c>
      <c r="M445" s="35" t="str">
        <f>IF((G445)&lt;0,"YES", "NO")</f>
        <v>YES</v>
      </c>
      <c r="N445" s="27">
        <f t="shared" si="123"/>
        <v>245.26962</v>
      </c>
      <c r="O445" s="26">
        <f t="shared" si="134"/>
        <v>-160.78732627237554</v>
      </c>
      <c r="P445" s="26">
        <f>$C$8*G445</f>
        <v>-434.06249999999898</v>
      </c>
      <c r="Q445" s="26">
        <f>O445*E445</f>
        <v>-1424.7543633579942</v>
      </c>
      <c r="R445" s="26">
        <f t="shared" si="124"/>
        <v>0</v>
      </c>
      <c r="S445" s="26">
        <f t="shared" si="135"/>
        <v>1669277.0332819731</v>
      </c>
      <c r="T445" s="26">
        <f t="shared" si="125"/>
        <v>0.46368843575099988</v>
      </c>
      <c r="U445" s="26">
        <f t="shared" si="126"/>
        <v>1424.7543633579942</v>
      </c>
      <c r="V445" s="26">
        <f t="shared" si="136"/>
        <v>796001.28393431031</v>
      </c>
      <c r="W445" s="28">
        <f t="shared" si="127"/>
        <v>0.22111164464870484</v>
      </c>
      <c r="X445" s="28">
        <f>O445*E445</f>
        <v>-1424.7543633579942</v>
      </c>
      <c r="Y445" s="28"/>
      <c r="Z445" s="28">
        <f t="shared" si="128"/>
        <v>1282.2789270221947</v>
      </c>
      <c r="AA445" s="28">
        <f t="shared" si="129"/>
        <v>897.59524891553622</v>
      </c>
      <c r="AB445" s="28">
        <f t="shared" si="129"/>
        <v>628.31667424087527</v>
      </c>
      <c r="AC445" s="28">
        <f t="shared" si="130"/>
        <v>596.90084052883151</v>
      </c>
      <c r="AD445" s="28">
        <f t="shared" si="130"/>
        <v>567.05579850238996</v>
      </c>
      <c r="AE445" s="28">
        <f>AD445*0.97</f>
        <v>550.04412454731823</v>
      </c>
      <c r="AF445" s="28">
        <f t="shared" si="137"/>
        <v>307306.18597879302</v>
      </c>
      <c r="AG445" s="26">
        <f t="shared" si="138"/>
        <v>488695.0979555173</v>
      </c>
      <c r="AH445" s="28">
        <f t="shared" si="131"/>
        <v>0.13574874691988767</v>
      </c>
      <c r="AI445" s="28">
        <f t="shared" si="139"/>
        <v>0.13711746256258117</v>
      </c>
    </row>
    <row r="446" spans="2:35" x14ac:dyDescent="0.25">
      <c r="B446" s="3" t="s">
        <v>47</v>
      </c>
      <c r="C446" s="3">
        <v>433</v>
      </c>
      <c r="D446" s="3">
        <v>433</v>
      </c>
      <c r="E446" s="3">
        <f t="shared" si="140"/>
        <v>8.6944444444444446</v>
      </c>
      <c r="F446" s="10">
        <v>31.3</v>
      </c>
      <c r="G446" s="26">
        <f t="shared" si="132"/>
        <v>-0.11111111111111072</v>
      </c>
      <c r="H446" s="26">
        <f t="shared" si="133"/>
        <v>-0.39999999999999858</v>
      </c>
      <c r="I446" s="26">
        <f>0.5*$C$5*$C$6*$C$7*E446^2</f>
        <v>26.961960801697533</v>
      </c>
      <c r="J446" s="26">
        <f t="shared" si="121"/>
        <v>0</v>
      </c>
      <c r="K446" s="26">
        <f>0.5*$C$8*(E446)^2</f>
        <v>78749.387152777796</v>
      </c>
      <c r="L446" s="26">
        <f t="shared" si="122"/>
        <v>78395.248686363033</v>
      </c>
      <c r="M446" s="35" t="str">
        <f>IF((G446)&lt;0,"YES", "NO")</f>
        <v>YES</v>
      </c>
      <c r="N446" s="27">
        <f t="shared" si="123"/>
        <v>245.26962</v>
      </c>
      <c r="O446" s="26">
        <f t="shared" si="134"/>
        <v>40.731580801698357</v>
      </c>
      <c r="P446" s="26">
        <f>$C$8*G446</f>
        <v>-231.49999999999918</v>
      </c>
      <c r="Q446" s="26">
        <f>O446*E446</f>
        <v>354.1384664147663</v>
      </c>
      <c r="R446" s="26">
        <f t="shared" si="124"/>
        <v>354.1384664147663</v>
      </c>
      <c r="S446" s="26">
        <f t="shared" si="135"/>
        <v>1669631.1717483879</v>
      </c>
      <c r="T446" s="26">
        <f t="shared" si="125"/>
        <v>0.46378680762592367</v>
      </c>
      <c r="U446" s="26">
        <f t="shared" si="126"/>
        <v>0</v>
      </c>
      <c r="V446" s="26">
        <f t="shared" si="136"/>
        <v>796001.28393431031</v>
      </c>
      <c r="W446" s="28">
        <f t="shared" si="127"/>
        <v>0.22111164464870484</v>
      </c>
      <c r="X446" s="28">
        <f>O446*E446</f>
        <v>354.1384664147663</v>
      </c>
      <c r="Y446" s="28"/>
      <c r="Z446" s="28">
        <f t="shared" si="128"/>
        <v>0</v>
      </c>
      <c r="AA446" s="28">
        <f t="shared" si="129"/>
        <v>0</v>
      </c>
      <c r="AB446" s="28">
        <f t="shared" si="129"/>
        <v>0</v>
      </c>
      <c r="AC446" s="28">
        <f t="shared" si="130"/>
        <v>0</v>
      </c>
      <c r="AD446" s="28">
        <f t="shared" si="130"/>
        <v>0</v>
      </c>
      <c r="AE446" s="28">
        <f>AD446*0.97</f>
        <v>0</v>
      </c>
      <c r="AF446" s="28">
        <f t="shared" si="137"/>
        <v>307306.18597879302</v>
      </c>
      <c r="AG446" s="26">
        <f t="shared" si="138"/>
        <v>488695.0979555173</v>
      </c>
      <c r="AH446" s="28">
        <f t="shared" si="131"/>
        <v>0.13574874691988767</v>
      </c>
      <c r="AI446" s="28">
        <f t="shared" si="139"/>
        <v>0.13711992154551347</v>
      </c>
    </row>
    <row r="447" spans="2:35" x14ac:dyDescent="0.25">
      <c r="B447" s="3" t="s">
        <v>47</v>
      </c>
      <c r="C447" s="3">
        <v>434</v>
      </c>
      <c r="D447" s="3">
        <v>434</v>
      </c>
      <c r="E447" s="3">
        <f t="shared" si="140"/>
        <v>8.6388888888888893</v>
      </c>
      <c r="F447" s="10">
        <v>31.1</v>
      </c>
      <c r="G447" s="26">
        <f t="shared" si="132"/>
        <v>-9.7222222222222127E-2</v>
      </c>
      <c r="H447" s="26">
        <f t="shared" si="133"/>
        <v>-0.34999999999999964</v>
      </c>
      <c r="I447" s="26">
        <f>0.5*$C$5*$C$6*$C$7*E447^2</f>
        <v>26.618499838734568</v>
      </c>
      <c r="J447" s="26">
        <f t="shared" si="121"/>
        <v>2369.5739021250047</v>
      </c>
      <c r="K447" s="26">
        <f>0.5*$C$8*(E447)^2</f>
        <v>77746.220486111124</v>
      </c>
      <c r="L447" s="26">
        <f t="shared" si="122"/>
        <v>77147.324159170937</v>
      </c>
      <c r="M447" s="35" t="str">
        <f>IF((G447)&lt;0,"YES", "NO")</f>
        <v>YES</v>
      </c>
      <c r="N447" s="27">
        <f t="shared" si="123"/>
        <v>245.26962</v>
      </c>
      <c r="O447" s="26">
        <f t="shared" si="134"/>
        <v>69.325619838734752</v>
      </c>
      <c r="P447" s="26">
        <f>$C$8*G447</f>
        <v>-202.5624999999998</v>
      </c>
      <c r="Q447" s="26">
        <f>O447*E447</f>
        <v>598.89632694018076</v>
      </c>
      <c r="R447" s="26">
        <f t="shared" si="124"/>
        <v>598.89632694018076</v>
      </c>
      <c r="S447" s="26">
        <f t="shared" si="135"/>
        <v>1670230.0680753281</v>
      </c>
      <c r="T447" s="26">
        <f t="shared" si="125"/>
        <v>0.46395316784982849</v>
      </c>
      <c r="U447" s="26">
        <f t="shared" si="126"/>
        <v>0</v>
      </c>
      <c r="V447" s="26">
        <f t="shared" si="136"/>
        <v>796001.28393431031</v>
      </c>
      <c r="W447" s="28">
        <f t="shared" si="127"/>
        <v>0.22111164464870484</v>
      </c>
      <c r="X447" s="28">
        <f>O447*E447</f>
        <v>598.89632694018076</v>
      </c>
      <c r="Y447" s="28"/>
      <c r="Z447" s="28">
        <f t="shared" si="128"/>
        <v>0</v>
      </c>
      <c r="AA447" s="28">
        <f t="shared" si="129"/>
        <v>0</v>
      </c>
      <c r="AB447" s="28">
        <f t="shared" si="129"/>
        <v>0</v>
      </c>
      <c r="AC447" s="28">
        <f t="shared" si="130"/>
        <v>0</v>
      </c>
      <c r="AD447" s="28">
        <f t="shared" si="130"/>
        <v>0</v>
      </c>
      <c r="AE447" s="28">
        <f>AD447*0.97</f>
        <v>0</v>
      </c>
      <c r="AF447" s="28">
        <f t="shared" si="137"/>
        <v>307306.18597879302</v>
      </c>
      <c r="AG447" s="26">
        <f t="shared" si="138"/>
        <v>488695.0979555173</v>
      </c>
      <c r="AH447" s="28">
        <f t="shared" si="131"/>
        <v>0.13574874691988767</v>
      </c>
      <c r="AI447" s="28">
        <f t="shared" si="139"/>
        <v>0.13711994613534281</v>
      </c>
    </row>
    <row r="448" spans="2:35" x14ac:dyDescent="0.25">
      <c r="B448" s="3" t="s">
        <v>47</v>
      </c>
      <c r="C448" s="3">
        <v>435</v>
      </c>
      <c r="D448" s="3">
        <v>435</v>
      </c>
      <c r="E448" s="3">
        <f t="shared" si="140"/>
        <v>8.5</v>
      </c>
      <c r="F448" s="10">
        <v>30.6</v>
      </c>
      <c r="G448" s="26">
        <f t="shared" si="132"/>
        <v>-0.26388888888888917</v>
      </c>
      <c r="H448" s="26">
        <f t="shared" si="133"/>
        <v>-0.95000000000000107</v>
      </c>
      <c r="I448" s="26">
        <f>0.5*$C$5*$C$6*$C$7*E448^2</f>
        <v>25.769479749999999</v>
      </c>
      <c r="J448" s="26">
        <f t="shared" si="121"/>
        <v>4604.5820883180731</v>
      </c>
      <c r="K448" s="26">
        <f>0.5*$C$8*(E448)^2</f>
        <v>75266.4375</v>
      </c>
      <c r="L448" s="26">
        <f t="shared" si="122"/>
        <v>75266.4375</v>
      </c>
      <c r="M448" s="35" t="str">
        <f>IF((G448)&lt;0,"YES", "NO")</f>
        <v>YES</v>
      </c>
      <c r="N448" s="27">
        <f t="shared" si="123"/>
        <v>245.26962</v>
      </c>
      <c r="O448" s="26">
        <f t="shared" si="134"/>
        <v>-278.77340025000058</v>
      </c>
      <c r="P448" s="26">
        <f>$C$8*G448</f>
        <v>-549.81250000000057</v>
      </c>
      <c r="Q448" s="26">
        <f>O448*E448</f>
        <v>-2369.5739021250047</v>
      </c>
      <c r="R448" s="26">
        <f t="shared" si="124"/>
        <v>0</v>
      </c>
      <c r="S448" s="26">
        <f t="shared" si="135"/>
        <v>1670230.0680753281</v>
      </c>
      <c r="T448" s="26">
        <f t="shared" si="125"/>
        <v>0.46395316784982849</v>
      </c>
      <c r="U448" s="26">
        <f t="shared" si="126"/>
        <v>2369.5739021250047</v>
      </c>
      <c r="V448" s="26">
        <f t="shared" si="136"/>
        <v>798370.85783643532</v>
      </c>
      <c r="W448" s="28">
        <f t="shared" si="127"/>
        <v>0.22176986014808933</v>
      </c>
      <c r="X448" s="28">
        <f>O448*E448</f>
        <v>-2369.5739021250047</v>
      </c>
      <c r="Y448" s="28"/>
      <c r="Z448" s="28">
        <f t="shared" si="128"/>
        <v>2132.6165119125044</v>
      </c>
      <c r="AA448" s="28">
        <f t="shared" si="129"/>
        <v>1492.831558338753</v>
      </c>
      <c r="AB448" s="28">
        <f t="shared" si="129"/>
        <v>1044.9820908371271</v>
      </c>
      <c r="AC448" s="28">
        <f t="shared" si="130"/>
        <v>992.73298629527073</v>
      </c>
      <c r="AD448" s="28">
        <f t="shared" si="130"/>
        <v>943.0963369805072</v>
      </c>
      <c r="AE448" s="28">
        <f>AD448*0.97</f>
        <v>914.80344687109198</v>
      </c>
      <c r="AF448" s="28">
        <f t="shared" si="137"/>
        <v>308220.98942566413</v>
      </c>
      <c r="AG448" s="26">
        <f t="shared" si="138"/>
        <v>490149.86841077119</v>
      </c>
      <c r="AH448" s="28">
        <f t="shared" si="131"/>
        <v>0.13615285014740719</v>
      </c>
      <c r="AI448" s="28">
        <f t="shared" si="139"/>
        <v>0.13752404960876061</v>
      </c>
    </row>
    <row r="449" spans="2:35" x14ac:dyDescent="0.25">
      <c r="B449" s="3" t="s">
        <v>47</v>
      </c>
      <c r="C449" s="3">
        <v>436</v>
      </c>
      <c r="D449" s="3">
        <v>436</v>
      </c>
      <c r="E449" s="3">
        <f t="shared" si="140"/>
        <v>8.1111111111111107</v>
      </c>
      <c r="F449" s="10">
        <v>29.2</v>
      </c>
      <c r="G449" s="26">
        <f t="shared" si="132"/>
        <v>-0.54166666666666696</v>
      </c>
      <c r="H449" s="26">
        <f t="shared" si="133"/>
        <v>-1.9500000000000011</v>
      </c>
      <c r="I449" s="26">
        <f>0.5*$C$5*$C$6*$C$7*E449^2</f>
        <v>23.465429123456783</v>
      </c>
      <c r="J449" s="26">
        <f t="shared" si="121"/>
        <v>4367.677662265829</v>
      </c>
      <c r="K449" s="26">
        <f>0.5*$C$8*(E449)^2</f>
        <v>68536.861111111095</v>
      </c>
      <c r="L449" s="26">
        <f t="shared" si="122"/>
        <v>68536.861111111095</v>
      </c>
      <c r="M449" s="35" t="str">
        <f>IF((G449)&lt;0,"YES", "NO")</f>
        <v>YES</v>
      </c>
      <c r="N449" s="27">
        <f t="shared" si="123"/>
        <v>245.26962</v>
      </c>
      <c r="O449" s="26">
        <f t="shared" si="134"/>
        <v>-859.82745087654394</v>
      </c>
      <c r="P449" s="26">
        <f>$C$8*G449</f>
        <v>-1128.5625000000007</v>
      </c>
      <c r="Q449" s="26">
        <f>O449*E449</f>
        <v>-6974.1559904430778</v>
      </c>
      <c r="R449" s="26">
        <f t="shared" si="124"/>
        <v>0</v>
      </c>
      <c r="S449" s="26">
        <f t="shared" si="135"/>
        <v>1670230.0680753281</v>
      </c>
      <c r="T449" s="26">
        <f t="shared" si="125"/>
        <v>0.46395316784982849</v>
      </c>
      <c r="U449" s="26">
        <f t="shared" si="126"/>
        <v>6974.1559904430778</v>
      </c>
      <c r="V449" s="26">
        <f t="shared" si="136"/>
        <v>805345.01382687839</v>
      </c>
      <c r="W449" s="28">
        <f t="shared" si="127"/>
        <v>0.22370712725080261</v>
      </c>
      <c r="X449" s="28">
        <f>O449*E449</f>
        <v>-6974.1559904430778</v>
      </c>
      <c r="Y449" s="28"/>
      <c r="Z449" s="28">
        <f t="shared" si="128"/>
        <v>6276.74039139877</v>
      </c>
      <c r="AA449" s="28">
        <f t="shared" si="129"/>
        <v>4393.7182739791388</v>
      </c>
      <c r="AB449" s="28">
        <f t="shared" si="129"/>
        <v>3075.6027917853971</v>
      </c>
      <c r="AC449" s="28">
        <f t="shared" si="130"/>
        <v>2921.8226521961269</v>
      </c>
      <c r="AD449" s="28">
        <f t="shared" si="130"/>
        <v>2775.7315195863202</v>
      </c>
      <c r="AE449" s="28">
        <f>AD449*0.97</f>
        <v>2692.4595739987308</v>
      </c>
      <c r="AF449" s="28">
        <f t="shared" si="137"/>
        <v>310913.44899966288</v>
      </c>
      <c r="AG449" s="26">
        <f t="shared" si="138"/>
        <v>494431.56482721551</v>
      </c>
      <c r="AH449" s="28">
        <f t="shared" si="131"/>
        <v>0.13734221121457427</v>
      </c>
      <c r="AI449" s="28">
        <f t="shared" si="139"/>
        <v>0.13871745171066188</v>
      </c>
    </row>
    <row r="450" spans="2:35" x14ac:dyDescent="0.25">
      <c r="B450" s="3" t="s">
        <v>47</v>
      </c>
      <c r="C450" s="3">
        <v>437</v>
      </c>
      <c r="D450" s="3">
        <v>437</v>
      </c>
      <c r="E450" s="3">
        <f t="shared" si="140"/>
        <v>7.4166666666666661</v>
      </c>
      <c r="F450" s="10">
        <v>26.7</v>
      </c>
      <c r="G450" s="26">
        <f t="shared" si="132"/>
        <v>-0.86111111111111094</v>
      </c>
      <c r="H450" s="26">
        <f t="shared" si="133"/>
        <v>-3.0999999999999996</v>
      </c>
      <c r="I450" s="26">
        <f>0.5*$C$5*$C$6*$C$7*E450^2</f>
        <v>19.619381881944438</v>
      </c>
      <c r="J450" s="26">
        <f t="shared" si="121"/>
        <v>2712.8231034082055</v>
      </c>
      <c r="K450" s="26">
        <f>0.5*$C$8*(E450)^2</f>
        <v>57303.484374999993</v>
      </c>
      <c r="L450" s="26">
        <f t="shared" si="122"/>
        <v>57303.484374999993</v>
      </c>
      <c r="M450" s="35" t="str">
        <f>IF((G450)&lt;0,"YES", "NO")</f>
        <v>YES</v>
      </c>
      <c r="N450" s="27">
        <f t="shared" si="123"/>
        <v>245.26962</v>
      </c>
      <c r="O450" s="26">
        <f t="shared" si="134"/>
        <v>-1529.235998118055</v>
      </c>
      <c r="P450" s="26">
        <f>$C$8*G450</f>
        <v>-1794.1249999999995</v>
      </c>
      <c r="Q450" s="26">
        <f>O450*E450</f>
        <v>-11341.833652708907</v>
      </c>
      <c r="R450" s="26">
        <f t="shared" si="124"/>
        <v>0</v>
      </c>
      <c r="S450" s="26">
        <f t="shared" si="135"/>
        <v>1670230.0680753281</v>
      </c>
      <c r="T450" s="26">
        <f t="shared" si="125"/>
        <v>0.46395316784982849</v>
      </c>
      <c r="U450" s="26">
        <f t="shared" si="126"/>
        <v>11341.833652708907</v>
      </c>
      <c r="V450" s="26">
        <f t="shared" si="136"/>
        <v>816686.8474795873</v>
      </c>
      <c r="W450" s="28">
        <f t="shared" si="127"/>
        <v>0.2268576391191848</v>
      </c>
      <c r="X450" s="28">
        <f>O450*E450</f>
        <v>-11341.833652708907</v>
      </c>
      <c r="Y450" s="28"/>
      <c r="Z450" s="28">
        <f t="shared" si="128"/>
        <v>10207.650287438017</v>
      </c>
      <c r="AA450" s="28">
        <f t="shared" si="129"/>
        <v>7145.3552012066111</v>
      </c>
      <c r="AB450" s="28">
        <f t="shared" si="129"/>
        <v>5001.7486408446275</v>
      </c>
      <c r="AC450" s="28">
        <f t="shared" si="130"/>
        <v>4751.6612088023958</v>
      </c>
      <c r="AD450" s="28">
        <f t="shared" si="130"/>
        <v>4514.0781483622759</v>
      </c>
      <c r="AE450" s="28">
        <f>AD450*0.97</f>
        <v>4378.6558039114079</v>
      </c>
      <c r="AF450" s="28">
        <f t="shared" si="137"/>
        <v>315292.10480357427</v>
      </c>
      <c r="AG450" s="26">
        <f t="shared" si="138"/>
        <v>501394.74267601303</v>
      </c>
      <c r="AH450" s="28">
        <f t="shared" si="131"/>
        <v>0.13927642883105754</v>
      </c>
      <c r="AI450" s="28">
        <f t="shared" si="139"/>
        <v>0.14066360334816416</v>
      </c>
    </row>
    <row r="451" spans="2:35" x14ac:dyDescent="0.25">
      <c r="B451" s="3" t="s">
        <v>47</v>
      </c>
      <c r="C451" s="3">
        <v>438</v>
      </c>
      <c r="D451" s="3">
        <v>438</v>
      </c>
      <c r="E451" s="3">
        <f t="shared" si="140"/>
        <v>6.3888888888888884</v>
      </c>
      <c r="F451" s="10">
        <v>23</v>
      </c>
      <c r="G451" s="26">
        <f t="shared" si="132"/>
        <v>-1.1805555555555556</v>
      </c>
      <c r="H451" s="26">
        <f t="shared" si="133"/>
        <v>-4.25</v>
      </c>
      <c r="I451" s="26">
        <f>0.5*$C$5*$C$6*$C$7*E451^2</f>
        <v>14.558561651234566</v>
      </c>
      <c r="J451" s="26">
        <f t="shared" si="121"/>
        <v>-564.90849620987501</v>
      </c>
      <c r="K451" s="26">
        <f>0.5*$C$8*(E451)^2</f>
        <v>42522.048611111109</v>
      </c>
      <c r="L451" s="26">
        <f t="shared" si="122"/>
        <v>42522.048611111109</v>
      </c>
      <c r="M451" s="35" t="str">
        <f>IF((G451)&lt;0,"YES", "NO")</f>
        <v>YES</v>
      </c>
      <c r="N451" s="27">
        <f t="shared" si="123"/>
        <v>245.26962</v>
      </c>
      <c r="O451" s="26">
        <f t="shared" si="134"/>
        <v>-2199.8593183487656</v>
      </c>
      <c r="P451" s="26">
        <f>$C$8*G451</f>
        <v>-2459.6875</v>
      </c>
      <c r="Q451" s="26">
        <f>O451*E451</f>
        <v>-14054.656756117112</v>
      </c>
      <c r="R451" s="26">
        <f t="shared" si="124"/>
        <v>0</v>
      </c>
      <c r="S451" s="26">
        <f t="shared" si="135"/>
        <v>1670230.0680753281</v>
      </c>
      <c r="T451" s="26">
        <f t="shared" si="125"/>
        <v>0.46395316784982849</v>
      </c>
      <c r="U451" s="26">
        <f t="shared" si="126"/>
        <v>14054.656756117112</v>
      </c>
      <c r="V451" s="26">
        <f t="shared" si="136"/>
        <v>830741.50423570443</v>
      </c>
      <c r="W451" s="28">
        <f t="shared" si="127"/>
        <v>0.23076171356358549</v>
      </c>
      <c r="X451" s="28">
        <f>O451*E451</f>
        <v>-14054.656756117112</v>
      </c>
      <c r="Y451" s="28"/>
      <c r="Z451" s="28">
        <f t="shared" si="128"/>
        <v>12649.191080505401</v>
      </c>
      <c r="AA451" s="28">
        <f t="shared" si="129"/>
        <v>8854.4337563537811</v>
      </c>
      <c r="AB451" s="28">
        <f t="shared" si="129"/>
        <v>6198.1036294476462</v>
      </c>
      <c r="AC451" s="28">
        <f t="shared" si="130"/>
        <v>5888.1984479752637</v>
      </c>
      <c r="AD451" s="28">
        <f t="shared" si="130"/>
        <v>5593.7885255765004</v>
      </c>
      <c r="AE451" s="28">
        <f>AD451*0.97</f>
        <v>5425.9748698092053</v>
      </c>
      <c r="AF451" s="28">
        <f t="shared" si="137"/>
        <v>320718.0796733835</v>
      </c>
      <c r="AG451" s="26">
        <f t="shared" si="138"/>
        <v>510023.42456232093</v>
      </c>
      <c r="AH451" s="28">
        <f t="shared" si="131"/>
        <v>0.14167328682807237</v>
      </c>
      <c r="AI451" s="28">
        <f t="shared" si="139"/>
        <v>0.14307992286155402</v>
      </c>
    </row>
    <row r="452" spans="2:35" x14ac:dyDescent="0.25">
      <c r="B452" s="3" t="s">
        <v>47</v>
      </c>
      <c r="C452" s="3">
        <v>439</v>
      </c>
      <c r="D452" s="3">
        <v>439</v>
      </c>
      <c r="E452" s="3">
        <f t="shared" si="140"/>
        <v>5.0555555555555554</v>
      </c>
      <c r="F452" s="10">
        <v>18.2</v>
      </c>
      <c r="G452" s="26">
        <f t="shared" si="132"/>
        <v>-1.4027777777777777</v>
      </c>
      <c r="H452" s="26">
        <f t="shared" si="133"/>
        <v>-5.05</v>
      </c>
      <c r="I452" s="26">
        <f>0.5*$C$5*$C$6*$C$7*E452^2</f>
        <v>9.1160263919753071</v>
      </c>
      <c r="J452" s="26">
        <f t="shared" si="121"/>
        <v>-3497.3074776369831</v>
      </c>
      <c r="K452" s="26">
        <f>0.5*$C$8*(E452)^2</f>
        <v>26625.715277777774</v>
      </c>
      <c r="L452" s="26">
        <f t="shared" si="122"/>
        <v>26625.715277777774</v>
      </c>
      <c r="M452" s="35" t="str">
        <f>IF((G452)&lt;0,"YES", "NO")</f>
        <v>YES</v>
      </c>
      <c r="N452" s="27">
        <f t="shared" si="123"/>
        <v>245.26962</v>
      </c>
      <c r="O452" s="26">
        <f t="shared" si="134"/>
        <v>-2668.3018536080249</v>
      </c>
      <c r="P452" s="26">
        <f>$C$8*G452</f>
        <v>-2922.6875</v>
      </c>
      <c r="Q452" s="26">
        <f>O452*E452</f>
        <v>-13489.748259907237</v>
      </c>
      <c r="R452" s="26">
        <f t="shared" si="124"/>
        <v>0</v>
      </c>
      <c r="S452" s="26">
        <f t="shared" si="135"/>
        <v>1670230.0680753281</v>
      </c>
      <c r="T452" s="26">
        <f t="shared" si="125"/>
        <v>0.46395316784982849</v>
      </c>
      <c r="U452" s="26">
        <f t="shared" si="126"/>
        <v>13489.748259907237</v>
      </c>
      <c r="V452" s="26">
        <f t="shared" si="136"/>
        <v>844231.25249561167</v>
      </c>
      <c r="W452" s="28">
        <f t="shared" si="127"/>
        <v>0.234508868855726</v>
      </c>
      <c r="X452" s="28">
        <f>O452*E452</f>
        <v>-13489.748259907237</v>
      </c>
      <c r="Y452" s="28"/>
      <c r="Z452" s="28">
        <f t="shared" si="128"/>
        <v>12140.773433916514</v>
      </c>
      <c r="AA452" s="28">
        <f t="shared" si="129"/>
        <v>8498.5414037415594</v>
      </c>
      <c r="AB452" s="28">
        <f t="shared" si="129"/>
        <v>5948.9789826190909</v>
      </c>
      <c r="AC452" s="28">
        <f t="shared" si="130"/>
        <v>5651.5300334881358</v>
      </c>
      <c r="AD452" s="28">
        <f t="shared" si="130"/>
        <v>5368.9535318137287</v>
      </c>
      <c r="AE452" s="28">
        <f>AD452*0.97</f>
        <v>5207.8849258593164</v>
      </c>
      <c r="AF452" s="28">
        <f t="shared" si="137"/>
        <v>325925.96459924284</v>
      </c>
      <c r="AG452" s="26">
        <f t="shared" si="138"/>
        <v>518305.28789636883</v>
      </c>
      <c r="AH452" s="28">
        <f t="shared" si="131"/>
        <v>0.14397380626127754</v>
      </c>
      <c r="AI452" s="28">
        <f t="shared" si="139"/>
        <v>0.14540460548989309</v>
      </c>
    </row>
    <row r="453" spans="2:35" x14ac:dyDescent="0.25">
      <c r="B453" s="3" t="s">
        <v>47</v>
      </c>
      <c r="C453" s="3">
        <v>440</v>
      </c>
      <c r="D453" s="3">
        <v>440</v>
      </c>
      <c r="E453" s="3">
        <f t="shared" si="140"/>
        <v>3.5833333333333335</v>
      </c>
      <c r="F453" s="10">
        <v>12.9</v>
      </c>
      <c r="G453" s="26">
        <f t="shared" si="132"/>
        <v>-1.4583333333333333</v>
      </c>
      <c r="H453" s="26">
        <f t="shared" si="133"/>
        <v>-5.25</v>
      </c>
      <c r="I453" s="26">
        <f>0.5*$C$5*$C$6*$C$7*E453^2</f>
        <v>4.5797547152777778</v>
      </c>
      <c r="J453" s="26">
        <f t="shared" si="121"/>
        <v>-4888.1724566676085</v>
      </c>
      <c r="K453" s="26">
        <f>0.5*$C$8*(E453)^2</f>
        <v>13376.359375</v>
      </c>
      <c r="L453" s="26">
        <f t="shared" si="122"/>
        <v>13376.359375</v>
      </c>
      <c r="M453" s="35" t="str">
        <f>IF((G453)&lt;0,"YES", "NO")</f>
        <v>YES</v>
      </c>
      <c r="N453" s="27">
        <f t="shared" si="123"/>
        <v>245.26962</v>
      </c>
      <c r="O453" s="26">
        <f t="shared" si="134"/>
        <v>-2788.5881252847221</v>
      </c>
      <c r="P453" s="26">
        <f>$C$8*G453</f>
        <v>-3038.4375</v>
      </c>
      <c r="Q453" s="26">
        <f>O453*E453</f>
        <v>-9992.4407822702542</v>
      </c>
      <c r="R453" s="26">
        <f t="shared" si="124"/>
        <v>0</v>
      </c>
      <c r="S453" s="26">
        <f t="shared" si="135"/>
        <v>1670230.0680753281</v>
      </c>
      <c r="T453" s="26">
        <f t="shared" si="125"/>
        <v>0.46395316784982849</v>
      </c>
      <c r="U453" s="26">
        <f t="shared" si="126"/>
        <v>9992.4407822702542</v>
      </c>
      <c r="V453" s="26">
        <f t="shared" si="136"/>
        <v>854223.69327788195</v>
      </c>
      <c r="W453" s="28">
        <f t="shared" si="127"/>
        <v>0.23728454907134347</v>
      </c>
      <c r="X453" s="28">
        <f>O453*E453</f>
        <v>-9992.4407822702542</v>
      </c>
      <c r="Y453" s="28"/>
      <c r="Z453" s="28">
        <f t="shared" si="128"/>
        <v>8993.1967040432282</v>
      </c>
      <c r="AA453" s="28">
        <f t="shared" si="129"/>
        <v>6295.2376928302592</v>
      </c>
      <c r="AB453" s="28">
        <f t="shared" si="129"/>
        <v>4406.6663849811812</v>
      </c>
      <c r="AC453" s="28">
        <f t="shared" si="130"/>
        <v>4186.3330657321221</v>
      </c>
      <c r="AD453" s="28">
        <f t="shared" si="130"/>
        <v>3977.0164124455159</v>
      </c>
      <c r="AE453" s="28">
        <f>AD453*0.97</f>
        <v>3857.7059200721505</v>
      </c>
      <c r="AF453" s="28">
        <f t="shared" si="137"/>
        <v>329783.670519315</v>
      </c>
      <c r="AG453" s="26">
        <f t="shared" si="138"/>
        <v>524440.02275856701</v>
      </c>
      <c r="AH453" s="28">
        <f t="shared" si="131"/>
        <v>0.14567790064182923</v>
      </c>
      <c r="AI453" s="28">
        <f t="shared" si="139"/>
        <v>0.14713194669672816</v>
      </c>
    </row>
    <row r="454" spans="2:35" x14ac:dyDescent="0.25">
      <c r="B454" s="3" t="s">
        <v>47</v>
      </c>
      <c r="C454" s="3">
        <v>441</v>
      </c>
      <c r="D454" s="3">
        <v>441</v>
      </c>
      <c r="E454" s="3">
        <f t="shared" si="140"/>
        <v>2.1388888888888888</v>
      </c>
      <c r="F454" s="10">
        <v>7.7</v>
      </c>
      <c r="G454" s="26">
        <f t="shared" si="132"/>
        <v>-1.2638888888888891</v>
      </c>
      <c r="H454" s="26">
        <f t="shared" si="133"/>
        <v>-4.5500000000000007</v>
      </c>
      <c r="I454" s="26">
        <f>0.5*$C$5*$C$6*$C$7*E454^2</f>
        <v>1.6317147831790122</v>
      </c>
      <c r="J454" s="26">
        <f t="shared" si="121"/>
        <v>-3408.6946265472616</v>
      </c>
      <c r="K454" s="26">
        <f>0.5*$C$8*(E454)^2</f>
        <v>4765.8454861111113</v>
      </c>
      <c r="L454" s="26">
        <f t="shared" si="122"/>
        <v>4765.8454861111113</v>
      </c>
      <c r="M454" s="35" t="str">
        <f>IF((G454)&lt;0,"YES", "NO")</f>
        <v>YES</v>
      </c>
      <c r="N454" s="27">
        <f t="shared" si="123"/>
        <v>245.26962</v>
      </c>
      <c r="O454" s="26">
        <f t="shared" si="134"/>
        <v>-2386.4111652168212</v>
      </c>
      <c r="P454" s="26">
        <f>$C$8*G454</f>
        <v>-2633.3125000000005</v>
      </c>
      <c r="Q454" s="26">
        <f>O454*E454</f>
        <v>-5104.2683256026457</v>
      </c>
      <c r="R454" s="26">
        <f t="shared" si="124"/>
        <v>0</v>
      </c>
      <c r="S454" s="26">
        <f t="shared" si="135"/>
        <v>1670230.0680753281</v>
      </c>
      <c r="T454" s="26">
        <f t="shared" si="125"/>
        <v>0.46395316784982849</v>
      </c>
      <c r="U454" s="26">
        <f t="shared" si="126"/>
        <v>5104.2683256026457</v>
      </c>
      <c r="V454" s="26">
        <f t="shared" si="136"/>
        <v>859327.96160348458</v>
      </c>
      <c r="W454" s="28">
        <f t="shared" si="127"/>
        <v>0.23870240251829272</v>
      </c>
      <c r="X454" s="28">
        <f>O454*E454</f>
        <v>-5104.2683256026457</v>
      </c>
      <c r="Y454" s="28"/>
      <c r="Z454" s="28">
        <f t="shared" si="128"/>
        <v>4593.8414930423814</v>
      </c>
      <c r="AA454" s="28">
        <f t="shared" si="129"/>
        <v>3215.6890451296667</v>
      </c>
      <c r="AB454" s="28">
        <f t="shared" si="129"/>
        <v>2250.9823315907665</v>
      </c>
      <c r="AC454" s="28">
        <f t="shared" si="130"/>
        <v>2138.4332150112282</v>
      </c>
      <c r="AD454" s="28">
        <f t="shared" si="130"/>
        <v>2031.5115542606666</v>
      </c>
      <c r="AE454" s="28">
        <f>AD454*0.97</f>
        <v>1970.5662076328465</v>
      </c>
      <c r="AF454" s="28">
        <f t="shared" si="137"/>
        <v>331754.23672694783</v>
      </c>
      <c r="AG454" s="26">
        <f t="shared" si="138"/>
        <v>527573.72487653675</v>
      </c>
      <c r="AH454" s="28">
        <f t="shared" si="131"/>
        <v>0.14654837414875463</v>
      </c>
      <c r="AI454" s="28">
        <f t="shared" si="139"/>
        <v>0.1480196936157219</v>
      </c>
    </row>
    <row r="455" spans="2:35" x14ac:dyDescent="0.25">
      <c r="B455" s="3" t="s">
        <v>47</v>
      </c>
      <c r="C455" s="3">
        <v>442</v>
      </c>
      <c r="D455" s="3">
        <v>442</v>
      </c>
      <c r="E455" s="3">
        <f t="shared" si="140"/>
        <v>1.0555555555555556</v>
      </c>
      <c r="F455" s="10">
        <v>3.8</v>
      </c>
      <c r="G455" s="26">
        <f t="shared" si="132"/>
        <v>-0.88888888888888895</v>
      </c>
      <c r="H455" s="26">
        <f t="shared" si="133"/>
        <v>-3.2</v>
      </c>
      <c r="I455" s="26">
        <f>0.5*$C$5*$C$6*$C$7*E455^2</f>
        <v>0.39740194753086416</v>
      </c>
      <c r="J455" s="26">
        <f t="shared" si="121"/>
        <v>-1407.9725794554831</v>
      </c>
      <c r="K455" s="26">
        <f>0.5*$C$8*(E455)^2</f>
        <v>1160.7152777777778</v>
      </c>
      <c r="L455" s="26">
        <f t="shared" si="122"/>
        <v>1160.7152777777778</v>
      </c>
      <c r="M455" s="35" t="str">
        <f>IF((G455)&lt;0,"YES", "NO")</f>
        <v>YES</v>
      </c>
      <c r="N455" s="27">
        <f t="shared" si="123"/>
        <v>245.26962</v>
      </c>
      <c r="O455" s="26">
        <f t="shared" si="134"/>
        <v>-1606.3329780524693</v>
      </c>
      <c r="P455" s="26">
        <f>$C$8*G455</f>
        <v>-1852.0000000000002</v>
      </c>
      <c r="Q455" s="26">
        <f>O455*E455</f>
        <v>-1695.5736990553844</v>
      </c>
      <c r="R455" s="26">
        <f t="shared" si="124"/>
        <v>0</v>
      </c>
      <c r="S455" s="26">
        <f t="shared" si="135"/>
        <v>1670230.0680753281</v>
      </c>
      <c r="T455" s="26">
        <f t="shared" si="125"/>
        <v>0.46395316784982849</v>
      </c>
      <c r="U455" s="26">
        <f t="shared" si="126"/>
        <v>1695.5736990553844</v>
      </c>
      <c r="V455" s="26">
        <f t="shared" si="136"/>
        <v>861023.53530253994</v>
      </c>
      <c r="W455" s="28">
        <f t="shared" si="127"/>
        <v>0.23917339558926892</v>
      </c>
      <c r="X455" s="28">
        <f>O455*E455</f>
        <v>-1695.5736990553844</v>
      </c>
      <c r="Y455" s="28"/>
      <c r="Z455" s="28">
        <f t="shared" si="128"/>
        <v>1526.0163291498459</v>
      </c>
      <c r="AA455" s="28">
        <f t="shared" si="129"/>
        <v>1068.2114304048921</v>
      </c>
      <c r="AB455" s="28">
        <f t="shared" si="129"/>
        <v>747.7480012834244</v>
      </c>
      <c r="AC455" s="28">
        <f t="shared" si="130"/>
        <v>710.36060121925311</v>
      </c>
      <c r="AD455" s="28">
        <f t="shared" si="130"/>
        <v>674.84257115829041</v>
      </c>
      <c r="AE455" s="28">
        <f>AD455*0.97</f>
        <v>654.59729402354174</v>
      </c>
      <c r="AF455" s="28">
        <f t="shared" si="137"/>
        <v>332408.83402097138</v>
      </c>
      <c r="AG455" s="26">
        <f t="shared" si="138"/>
        <v>528614.7012815685</v>
      </c>
      <c r="AH455" s="28">
        <f t="shared" si="131"/>
        <v>0.14683753449259151</v>
      </c>
      <c r="AI455" s="28">
        <f t="shared" si="139"/>
        <v>0.14831773142874874</v>
      </c>
    </row>
    <row r="456" spans="2:35" x14ac:dyDescent="0.25">
      <c r="B456" s="3" t="s">
        <v>47</v>
      </c>
      <c r="C456" s="3">
        <v>443</v>
      </c>
      <c r="D456" s="3">
        <v>443</v>
      </c>
      <c r="E456" s="3">
        <f t="shared" si="140"/>
        <v>0.3611111111111111</v>
      </c>
      <c r="F456" s="10">
        <v>1.3</v>
      </c>
      <c r="G456" s="26">
        <f t="shared" si="132"/>
        <v>-0.49999999999999994</v>
      </c>
      <c r="H456" s="26">
        <f t="shared" si="133"/>
        <v>-1.7999999999999998</v>
      </c>
      <c r="I456" s="26">
        <f>0.5*$C$5*$C$6*$C$7*E456^2</f>
        <v>4.6510338734567898E-2</v>
      </c>
      <c r="J456" s="26">
        <f t="shared" si="121"/>
        <v>-280.3279652019246</v>
      </c>
      <c r="K456" s="26">
        <f>0.5*$C$8*(E456)^2</f>
        <v>135.84548611111111</v>
      </c>
      <c r="L456" s="26">
        <f t="shared" si="122"/>
        <v>135.84548611111111</v>
      </c>
      <c r="M456" s="35" t="str">
        <f>IF((G456)&lt;0,"YES", "NO")</f>
        <v>YES</v>
      </c>
      <c r="N456" s="27">
        <f t="shared" si="123"/>
        <v>245.26962</v>
      </c>
      <c r="O456" s="26">
        <f t="shared" si="134"/>
        <v>-796.43386966126513</v>
      </c>
      <c r="P456" s="26">
        <f>$C$8*G456</f>
        <v>-1041.7499999999998</v>
      </c>
      <c r="Q456" s="26">
        <f>O456*E456</f>
        <v>-287.60111959990127</v>
      </c>
      <c r="R456" s="26">
        <f t="shared" si="124"/>
        <v>0</v>
      </c>
      <c r="S456" s="26">
        <f t="shared" si="135"/>
        <v>1670230.0680753281</v>
      </c>
      <c r="T456" s="26">
        <f t="shared" si="125"/>
        <v>0.46395316784982849</v>
      </c>
      <c r="U456" s="26">
        <f t="shared" si="126"/>
        <v>287.60111959990127</v>
      </c>
      <c r="V456" s="26">
        <f t="shared" si="136"/>
        <v>861311.13642213983</v>
      </c>
      <c r="W456" s="28">
        <f t="shared" si="127"/>
        <v>0.23925328485306915</v>
      </c>
      <c r="X456" s="28">
        <f>O456*E456</f>
        <v>-287.60111959990127</v>
      </c>
      <c r="Y456" s="28"/>
      <c r="Z456" s="28">
        <f t="shared" si="128"/>
        <v>258.84100763991114</v>
      </c>
      <c r="AA456" s="28">
        <f t="shared" si="129"/>
        <v>181.1887053479378</v>
      </c>
      <c r="AB456" s="28">
        <f t="shared" si="129"/>
        <v>126.83209374355646</v>
      </c>
      <c r="AC456" s="28">
        <f t="shared" si="130"/>
        <v>120.49048905637862</v>
      </c>
      <c r="AD456" s="28">
        <f t="shared" si="130"/>
        <v>114.46596460355968</v>
      </c>
      <c r="AE456" s="28">
        <f>AD456*0.97</f>
        <v>111.03198566545289</v>
      </c>
      <c r="AF456" s="28">
        <f t="shared" si="137"/>
        <v>332519.86600663682</v>
      </c>
      <c r="AG456" s="26">
        <f t="shared" si="138"/>
        <v>528791.27041550307</v>
      </c>
      <c r="AH456" s="28">
        <f t="shared" si="131"/>
        <v>0.14688658151347761</v>
      </c>
      <c r="AI456" s="28">
        <f t="shared" si="139"/>
        <v>0.1483697588277651</v>
      </c>
    </row>
    <row r="457" spans="2:35" x14ac:dyDescent="0.25">
      <c r="B457" s="3" t="s">
        <v>47</v>
      </c>
      <c r="C457" s="3">
        <v>444</v>
      </c>
      <c r="D457" s="3">
        <v>444</v>
      </c>
      <c r="E457" s="3">
        <f t="shared" si="140"/>
        <v>5.5555555555555559E-2</v>
      </c>
      <c r="F457" s="10">
        <v>0.2</v>
      </c>
      <c r="G457" s="26">
        <f t="shared" si="132"/>
        <v>-0.18055555555555555</v>
      </c>
      <c r="H457" s="26">
        <f t="shared" si="133"/>
        <v>-0.65</v>
      </c>
      <c r="I457" s="26">
        <f>0.5*$C$5*$C$6*$C$7*E457^2</f>
        <v>1.1008364197530865E-3</v>
      </c>
      <c r="J457" s="26">
        <f t="shared" si="121"/>
        <v>-7.27315439797668</v>
      </c>
      <c r="K457" s="26">
        <f>0.5*$C$8*(E457)^2</f>
        <v>3.2152777777777781</v>
      </c>
      <c r="L457" s="26">
        <f t="shared" si="122"/>
        <v>3.2152777777777781</v>
      </c>
      <c r="M457" s="35" t="str">
        <f>IF((G457)&lt;0,"YES", "NO")</f>
        <v>YES</v>
      </c>
      <c r="N457" s="27">
        <f t="shared" si="123"/>
        <v>245.26962</v>
      </c>
      <c r="O457" s="26">
        <f t="shared" si="134"/>
        <v>-130.91677916358023</v>
      </c>
      <c r="P457" s="26">
        <f>$C$8*G457</f>
        <v>-376.1875</v>
      </c>
      <c r="Q457" s="26">
        <f>O457*E457</f>
        <v>-7.27315439797668</v>
      </c>
      <c r="R457" s="26">
        <f t="shared" si="124"/>
        <v>0</v>
      </c>
      <c r="S457" s="26">
        <f t="shared" si="135"/>
        <v>1670230.0680753281</v>
      </c>
      <c r="T457" s="26">
        <f t="shared" si="125"/>
        <v>0.46395316784982849</v>
      </c>
      <c r="U457" s="26">
        <f t="shared" si="126"/>
        <v>7.27315439797668</v>
      </c>
      <c r="V457" s="26">
        <f t="shared" si="136"/>
        <v>861318.40957653779</v>
      </c>
      <c r="W457" s="28">
        <f t="shared" si="127"/>
        <v>0.23925530517535151</v>
      </c>
      <c r="X457" s="28">
        <f>O457*E457</f>
        <v>-7.27315439797668</v>
      </c>
      <c r="Y457" s="28"/>
      <c r="Z457" s="28">
        <f t="shared" si="128"/>
        <v>6.5458389581790124</v>
      </c>
      <c r="AA457" s="28">
        <f t="shared" si="129"/>
        <v>4.5820872707253084</v>
      </c>
      <c r="AB457" s="28">
        <f t="shared" si="129"/>
        <v>3.2074610895077158</v>
      </c>
      <c r="AC457" s="28">
        <f t="shared" si="130"/>
        <v>3.0470880350323299</v>
      </c>
      <c r="AD457" s="28">
        <f t="shared" si="130"/>
        <v>2.8947336332807132</v>
      </c>
      <c r="AE457" s="28">
        <f>AD457*0.97</f>
        <v>2.8078916242822918</v>
      </c>
      <c r="AF457" s="28">
        <f t="shared" si="137"/>
        <v>332522.6738982611</v>
      </c>
      <c r="AG457" s="26">
        <f t="shared" si="138"/>
        <v>528795.73567827675</v>
      </c>
      <c r="AH457" s="28">
        <f t="shared" si="131"/>
        <v>0.14688782186524035</v>
      </c>
      <c r="AI457" s="28">
        <f t="shared" si="139"/>
        <v>0.14837151945351801</v>
      </c>
    </row>
    <row r="458" spans="2:35" x14ac:dyDescent="0.25">
      <c r="B458" s="3" t="s">
        <v>47</v>
      </c>
      <c r="C458" s="3">
        <v>445</v>
      </c>
      <c r="D458" s="3">
        <v>445</v>
      </c>
      <c r="E458" s="3">
        <f t="shared" si="140"/>
        <v>0</v>
      </c>
      <c r="F458" s="10">
        <v>0</v>
      </c>
      <c r="G458" s="26">
        <f t="shared" si="132"/>
        <v>-2.777777777777778E-2</v>
      </c>
      <c r="H458" s="26">
        <f t="shared" si="133"/>
        <v>-0.1</v>
      </c>
      <c r="I458" s="26">
        <f>0.5*$C$5*$C$6*$C$7*E458^2</f>
        <v>0</v>
      </c>
      <c r="J458" s="26">
        <f t="shared" si="121"/>
        <v>0</v>
      </c>
      <c r="K458" s="26">
        <f>0.5*$C$8*(E458)^2</f>
        <v>0</v>
      </c>
      <c r="L458" s="26">
        <f t="shared" si="122"/>
        <v>0</v>
      </c>
      <c r="M458" s="35" t="str">
        <f>IF((G458)&lt;0,"YES", "NO")</f>
        <v>YES</v>
      </c>
      <c r="N458" s="27">
        <f t="shared" si="123"/>
        <v>245.26962</v>
      </c>
      <c r="O458" s="26">
        <f t="shared" si="134"/>
        <v>187.39462</v>
      </c>
      <c r="P458" s="26">
        <f>$C$8*G458</f>
        <v>-57.875000000000007</v>
      </c>
      <c r="Q458" s="26">
        <f>O458*E458</f>
        <v>0</v>
      </c>
      <c r="R458" s="26">
        <f t="shared" si="124"/>
        <v>0</v>
      </c>
      <c r="S458" s="26">
        <f t="shared" si="135"/>
        <v>1670230.0680753281</v>
      </c>
      <c r="T458" s="26">
        <f t="shared" si="125"/>
        <v>0.46395316784982849</v>
      </c>
      <c r="U458" s="26">
        <f t="shared" si="126"/>
        <v>0</v>
      </c>
      <c r="V458" s="26">
        <f t="shared" si="136"/>
        <v>861318.40957653779</v>
      </c>
      <c r="W458" s="28">
        <f t="shared" si="127"/>
        <v>0.23925530517535151</v>
      </c>
      <c r="X458" s="28">
        <f>O458*E458</f>
        <v>0</v>
      </c>
      <c r="Y458" s="28"/>
      <c r="Z458" s="28">
        <f t="shared" si="128"/>
        <v>0</v>
      </c>
      <c r="AA458" s="28">
        <f t="shared" si="129"/>
        <v>0</v>
      </c>
      <c r="AB458" s="28">
        <f t="shared" si="129"/>
        <v>0</v>
      </c>
      <c r="AC458" s="28">
        <f t="shared" si="130"/>
        <v>0</v>
      </c>
      <c r="AD458" s="28">
        <f t="shared" si="130"/>
        <v>0</v>
      </c>
      <c r="AE458" s="28">
        <f>AD458*0.97</f>
        <v>0</v>
      </c>
      <c r="AF458" s="28">
        <f t="shared" si="137"/>
        <v>332522.6738982611</v>
      </c>
      <c r="AG458" s="26">
        <f t="shared" si="138"/>
        <v>528795.73567827675</v>
      </c>
      <c r="AH458" s="28">
        <f t="shared" si="131"/>
        <v>0.14688782186524035</v>
      </c>
      <c r="AI458" s="28">
        <f t="shared" si="139"/>
        <v>0.14837153705977554</v>
      </c>
    </row>
    <row r="459" spans="2:35" x14ac:dyDescent="0.25">
      <c r="B459" s="3" t="s">
        <v>47</v>
      </c>
      <c r="C459" s="3">
        <v>446</v>
      </c>
      <c r="D459" s="3">
        <v>446</v>
      </c>
      <c r="E459" s="3">
        <f t="shared" si="140"/>
        <v>0</v>
      </c>
      <c r="F459" s="10">
        <v>0</v>
      </c>
      <c r="G459" s="26">
        <f t="shared" si="132"/>
        <v>0</v>
      </c>
      <c r="H459" s="26">
        <f t="shared" si="133"/>
        <v>0</v>
      </c>
      <c r="I459" s="26">
        <f>0.5*$C$5*$C$6*$C$7*E459^2</f>
        <v>0</v>
      </c>
      <c r="J459" s="26">
        <f t="shared" si="121"/>
        <v>0</v>
      </c>
      <c r="K459" s="26">
        <f>0.5*$C$8*(E459)^2</f>
        <v>0</v>
      </c>
      <c r="L459" s="26">
        <f t="shared" si="122"/>
        <v>0</v>
      </c>
      <c r="M459" s="35" t="str">
        <f>IF((G459)&lt;0,"YES", "NO")</f>
        <v>NO</v>
      </c>
      <c r="N459" s="27">
        <f t="shared" si="123"/>
        <v>245.26962</v>
      </c>
      <c r="O459" s="26">
        <f t="shared" si="134"/>
        <v>245.26962</v>
      </c>
      <c r="P459" s="26">
        <f>$C$8*G459</f>
        <v>0</v>
      </c>
      <c r="Q459" s="26">
        <f>O459*E459</f>
        <v>0</v>
      </c>
      <c r="R459" s="26">
        <f t="shared" si="124"/>
        <v>0</v>
      </c>
      <c r="S459" s="26">
        <f t="shared" si="135"/>
        <v>1670230.0680753281</v>
      </c>
      <c r="T459" s="26">
        <f t="shared" si="125"/>
        <v>0.46395316784982849</v>
      </c>
      <c r="U459" s="26">
        <f t="shared" si="126"/>
        <v>0</v>
      </c>
      <c r="V459" s="26">
        <f t="shared" si="136"/>
        <v>861318.40957653779</v>
      </c>
      <c r="W459" s="28">
        <f t="shared" si="127"/>
        <v>0.23925530517535151</v>
      </c>
      <c r="X459" s="28">
        <f>O459*E459</f>
        <v>0</v>
      </c>
      <c r="Y459" s="28"/>
      <c r="Z459" s="28">
        <f t="shared" si="128"/>
        <v>0</v>
      </c>
      <c r="AA459" s="28">
        <f t="shared" si="129"/>
        <v>0</v>
      </c>
      <c r="AB459" s="28">
        <f t="shared" si="129"/>
        <v>0</v>
      </c>
      <c r="AC459" s="28">
        <f t="shared" si="130"/>
        <v>0</v>
      </c>
      <c r="AD459" s="28">
        <f t="shared" si="130"/>
        <v>0</v>
      </c>
      <c r="AE459" s="28">
        <f>AD459*0.97</f>
        <v>0</v>
      </c>
      <c r="AF459" s="28">
        <f t="shared" si="137"/>
        <v>332522.6738982611</v>
      </c>
      <c r="AG459" s="26">
        <f t="shared" si="138"/>
        <v>528795.73567827675</v>
      </c>
      <c r="AH459" s="28">
        <f t="shared" si="131"/>
        <v>0.14688782186524035</v>
      </c>
      <c r="AI459" s="28">
        <f t="shared" si="139"/>
        <v>0.1483715372358381</v>
      </c>
    </row>
    <row r="460" spans="2:35" x14ac:dyDescent="0.25">
      <c r="B460" s="3" t="s">
        <v>47</v>
      </c>
      <c r="C460" s="3">
        <v>447</v>
      </c>
      <c r="D460" s="3">
        <v>447</v>
      </c>
      <c r="E460" s="3">
        <f t="shared" si="140"/>
        <v>0</v>
      </c>
      <c r="F460" s="10">
        <v>0</v>
      </c>
      <c r="G460" s="26">
        <f t="shared" si="132"/>
        <v>0</v>
      </c>
      <c r="H460" s="26">
        <f t="shared" si="133"/>
        <v>0</v>
      </c>
      <c r="I460" s="26">
        <f>0.5*$C$5*$C$6*$C$7*E460^2</f>
        <v>0</v>
      </c>
      <c r="J460" s="26">
        <f t="shared" si="121"/>
        <v>0</v>
      </c>
      <c r="K460" s="26">
        <f>0.5*$C$8*(E460)^2</f>
        <v>0</v>
      </c>
      <c r="L460" s="26">
        <f t="shared" si="122"/>
        <v>0</v>
      </c>
      <c r="M460" s="35" t="str">
        <f>IF((G460)&lt;0,"YES", "NO")</f>
        <v>NO</v>
      </c>
      <c r="N460" s="27">
        <f t="shared" si="123"/>
        <v>245.26962</v>
      </c>
      <c r="O460" s="26">
        <f t="shared" si="134"/>
        <v>245.26962</v>
      </c>
      <c r="P460" s="26">
        <f>$C$8*G460</f>
        <v>0</v>
      </c>
      <c r="Q460" s="26">
        <f>O460*E460</f>
        <v>0</v>
      </c>
      <c r="R460" s="26">
        <f t="shared" si="124"/>
        <v>0</v>
      </c>
      <c r="S460" s="26">
        <f t="shared" si="135"/>
        <v>1670230.0680753281</v>
      </c>
      <c r="T460" s="26">
        <f t="shared" si="125"/>
        <v>0.46395316784982849</v>
      </c>
      <c r="U460" s="26">
        <f t="shared" si="126"/>
        <v>0</v>
      </c>
      <c r="V460" s="26">
        <f t="shared" si="136"/>
        <v>861318.40957653779</v>
      </c>
      <c r="W460" s="28">
        <f t="shared" si="127"/>
        <v>0.23925530517535151</v>
      </c>
      <c r="X460" s="28">
        <f>O460*E460</f>
        <v>0</v>
      </c>
      <c r="Y460" s="28"/>
      <c r="Z460" s="28">
        <f t="shared" si="128"/>
        <v>0</v>
      </c>
      <c r="AA460" s="28">
        <f t="shared" si="129"/>
        <v>0</v>
      </c>
      <c r="AB460" s="28">
        <f t="shared" si="129"/>
        <v>0</v>
      </c>
      <c r="AC460" s="28">
        <f t="shared" si="130"/>
        <v>0</v>
      </c>
      <c r="AD460" s="28">
        <f t="shared" si="130"/>
        <v>0</v>
      </c>
      <c r="AE460" s="28">
        <f>AD460*0.97</f>
        <v>0</v>
      </c>
      <c r="AF460" s="28">
        <f t="shared" si="137"/>
        <v>332522.6738982611</v>
      </c>
      <c r="AG460" s="26">
        <f t="shared" si="138"/>
        <v>528795.73567827675</v>
      </c>
      <c r="AH460" s="28">
        <f t="shared" si="131"/>
        <v>0.14688782186524035</v>
      </c>
      <c r="AI460" s="28">
        <f t="shared" si="139"/>
        <v>0.14837153723759874</v>
      </c>
    </row>
    <row r="461" spans="2:35" x14ac:dyDescent="0.25">
      <c r="B461" s="3" t="s">
        <v>47</v>
      </c>
      <c r="C461" s="3">
        <v>448</v>
      </c>
      <c r="D461" s="3">
        <v>448</v>
      </c>
      <c r="E461" s="3">
        <f t="shared" si="140"/>
        <v>0</v>
      </c>
      <c r="F461" s="10">
        <v>0</v>
      </c>
      <c r="G461" s="26">
        <f t="shared" si="132"/>
        <v>0</v>
      </c>
      <c r="H461" s="26">
        <f t="shared" si="133"/>
        <v>0</v>
      </c>
      <c r="I461" s="26">
        <f>0.5*$C$5*$C$6*$C$7*E461^2</f>
        <v>0</v>
      </c>
      <c r="J461" s="26">
        <f t="shared" si="121"/>
        <v>0</v>
      </c>
      <c r="K461" s="26">
        <f>0.5*$C$8*(E461)^2</f>
        <v>0</v>
      </c>
      <c r="L461" s="26">
        <f t="shared" si="122"/>
        <v>0</v>
      </c>
      <c r="M461" s="35" t="str">
        <f>IF((G461)&lt;0,"YES", "NO")</f>
        <v>NO</v>
      </c>
      <c r="N461" s="27">
        <f t="shared" si="123"/>
        <v>245.26962</v>
      </c>
      <c r="O461" s="26">
        <f t="shared" si="134"/>
        <v>245.26962</v>
      </c>
      <c r="P461" s="26">
        <f>$C$8*G461</f>
        <v>0</v>
      </c>
      <c r="Q461" s="26">
        <f>O461*E461</f>
        <v>0</v>
      </c>
      <c r="R461" s="26">
        <f t="shared" si="124"/>
        <v>0</v>
      </c>
      <c r="S461" s="26">
        <f t="shared" si="135"/>
        <v>1670230.0680753281</v>
      </c>
      <c r="T461" s="26">
        <f t="shared" si="125"/>
        <v>0.46395316784982849</v>
      </c>
      <c r="U461" s="26">
        <f t="shared" si="126"/>
        <v>0</v>
      </c>
      <c r="V461" s="26">
        <f t="shared" si="136"/>
        <v>861318.40957653779</v>
      </c>
      <c r="W461" s="28">
        <f t="shared" si="127"/>
        <v>0.23925530517535151</v>
      </c>
      <c r="X461" s="28">
        <f>O461*E461</f>
        <v>0</v>
      </c>
      <c r="Y461" s="28"/>
      <c r="Z461" s="28">
        <f t="shared" si="128"/>
        <v>0</v>
      </c>
      <c r="AA461" s="28">
        <f t="shared" si="129"/>
        <v>0</v>
      </c>
      <c r="AB461" s="28">
        <f t="shared" si="129"/>
        <v>0</v>
      </c>
      <c r="AC461" s="28">
        <f t="shared" si="130"/>
        <v>0</v>
      </c>
      <c r="AD461" s="28">
        <f t="shared" si="130"/>
        <v>0</v>
      </c>
      <c r="AE461" s="28">
        <f>AD461*0.97</f>
        <v>0</v>
      </c>
      <c r="AF461" s="28">
        <f t="shared" si="137"/>
        <v>332522.6738982611</v>
      </c>
      <c r="AG461" s="26">
        <f t="shared" si="138"/>
        <v>528795.73567827675</v>
      </c>
      <c r="AH461" s="28">
        <f t="shared" si="131"/>
        <v>0.14688782186524035</v>
      </c>
      <c r="AI461" s="28">
        <f t="shared" si="139"/>
        <v>0.14837153723761634</v>
      </c>
    </row>
    <row r="462" spans="2:35" x14ac:dyDescent="0.25">
      <c r="B462" s="3" t="s">
        <v>47</v>
      </c>
      <c r="C462" s="3">
        <v>449</v>
      </c>
      <c r="D462" s="3">
        <v>449</v>
      </c>
      <c r="E462" s="3">
        <f t="shared" si="140"/>
        <v>0</v>
      </c>
      <c r="F462" s="10">
        <v>0</v>
      </c>
      <c r="G462" s="26">
        <f t="shared" si="132"/>
        <v>0</v>
      </c>
      <c r="H462" s="26">
        <f t="shared" si="133"/>
        <v>0</v>
      </c>
      <c r="I462" s="26">
        <f>0.5*$C$5*$C$6*$C$7*E462^2</f>
        <v>0</v>
      </c>
      <c r="J462" s="26">
        <f t="shared" ref="J462:J525" si="141">(U463-U462) / (C463-C462)</f>
        <v>0</v>
      </c>
      <c r="K462" s="26">
        <f>0.5*$C$8*(E462)^2</f>
        <v>0</v>
      </c>
      <c r="L462" s="26">
        <f t="shared" ref="L462:L525" si="142">(K462-R462)</f>
        <v>0</v>
      </c>
      <c r="M462" s="35" t="str">
        <f>IF((G462)&lt;0,"YES", "NO")</f>
        <v>NO</v>
      </c>
      <c r="N462" s="27">
        <f t="shared" ref="N462:N525" si="143">$C$10*$C$8*9.81</f>
        <v>245.26962</v>
      </c>
      <c r="O462" s="26">
        <f t="shared" si="134"/>
        <v>245.26962</v>
      </c>
      <c r="P462" s="26">
        <f>$C$8*G462</f>
        <v>0</v>
      </c>
      <c r="Q462" s="26">
        <f>O462*E462</f>
        <v>0</v>
      </c>
      <c r="R462" s="26">
        <f t="shared" ref="R462:R525" si="144">IF(X462&gt;0, X462, 0)</f>
        <v>0</v>
      </c>
      <c r="S462" s="26">
        <f t="shared" si="135"/>
        <v>1670230.0680753281</v>
      </c>
      <c r="T462" s="26">
        <f t="shared" ref="T462:T525" si="145">S462*0.000000277778</f>
        <v>0.46395316784982849</v>
      </c>
      <c r="U462" s="26">
        <f t="shared" ref="U462:U525" si="146">IF(X462&lt;0,X462,0)*-1</f>
        <v>0</v>
      </c>
      <c r="V462" s="26">
        <f t="shared" si="136"/>
        <v>861318.40957653779</v>
      </c>
      <c r="W462" s="28">
        <f t="shared" ref="W462:W525" si="147">V462*0.000000277778</f>
        <v>0.23925530517535151</v>
      </c>
      <c r="X462" s="28">
        <f>O462*E462</f>
        <v>0</v>
      </c>
      <c r="Y462" s="28"/>
      <c r="Z462" s="28">
        <f t="shared" ref="Z462:Z525" si="148">U462*0.9</f>
        <v>0</v>
      </c>
      <c r="AA462" s="28">
        <f t="shared" ref="AA462:AB525" si="149">Z462*0.7</f>
        <v>0</v>
      </c>
      <c r="AB462" s="28">
        <f t="shared" si="149"/>
        <v>0</v>
      </c>
      <c r="AC462" s="28">
        <f t="shared" ref="AC462:AD525" si="150">AB462*0.95</f>
        <v>0</v>
      </c>
      <c r="AD462" s="28">
        <f t="shared" si="150"/>
        <v>0</v>
      </c>
      <c r="AE462" s="28">
        <f>AD462*0.97</f>
        <v>0</v>
      </c>
      <c r="AF462" s="28">
        <f t="shared" si="137"/>
        <v>332522.6738982611</v>
      </c>
      <c r="AG462" s="26">
        <f t="shared" si="138"/>
        <v>528795.73567827675</v>
      </c>
      <c r="AH462" s="28">
        <f t="shared" ref="AH462:AH525" si="151">AG462*0.000000277778</f>
        <v>0.14688782186524035</v>
      </c>
      <c r="AI462" s="28">
        <f t="shared" si="139"/>
        <v>0.14837153723761651</v>
      </c>
    </row>
    <row r="463" spans="2:35" x14ac:dyDescent="0.25">
      <c r="B463" s="3" t="s">
        <v>47</v>
      </c>
      <c r="C463" s="3">
        <v>450</v>
      </c>
      <c r="D463" s="3">
        <v>450</v>
      </c>
      <c r="E463" s="3">
        <f t="shared" si="140"/>
        <v>0</v>
      </c>
      <c r="F463" s="10">
        <v>0</v>
      </c>
      <c r="G463" s="26">
        <f t="shared" ref="G463:G526" si="152">($F464-$F462)/2/3.6</f>
        <v>0</v>
      </c>
      <c r="H463" s="26">
        <f t="shared" ref="H463:H526" si="153">($F464-$F462)/2</f>
        <v>0</v>
      </c>
      <c r="I463" s="26">
        <f>0.5*$C$5*$C$6*$C$7*E463^2</f>
        <v>0</v>
      </c>
      <c r="J463" s="26">
        <f t="shared" si="141"/>
        <v>0</v>
      </c>
      <c r="K463" s="26">
        <f>0.5*$C$8*(E463)^2</f>
        <v>0</v>
      </c>
      <c r="L463" s="26">
        <f t="shared" si="142"/>
        <v>0</v>
      </c>
      <c r="M463" s="35" t="str">
        <f>IF((G463)&lt;0,"YES", "NO")</f>
        <v>NO</v>
      </c>
      <c r="N463" s="27">
        <f t="shared" si="143"/>
        <v>245.26962</v>
      </c>
      <c r="O463" s="26">
        <f t="shared" ref="O463:O526" si="154">N463+I463+P463</f>
        <v>245.26962</v>
      </c>
      <c r="P463" s="26">
        <f>$C$8*G463</f>
        <v>0</v>
      </c>
      <c r="Q463" s="26">
        <f>O463*E463</f>
        <v>0</v>
      </c>
      <c r="R463" s="26">
        <f t="shared" si="144"/>
        <v>0</v>
      </c>
      <c r="S463" s="26">
        <f t="shared" ref="S463:S526" si="155">R463+S462</f>
        <v>1670230.0680753281</v>
      </c>
      <c r="T463" s="26">
        <f t="shared" si="145"/>
        <v>0.46395316784982849</v>
      </c>
      <c r="U463" s="26">
        <f t="shared" si="146"/>
        <v>0</v>
      </c>
      <c r="V463" s="26">
        <f t="shared" ref="V463:V526" si="156">U463+V462</f>
        <v>861318.40957653779</v>
      </c>
      <c r="W463" s="28">
        <f t="shared" si="147"/>
        <v>0.23925530517535151</v>
      </c>
      <c r="X463" s="28">
        <f>O463*E463</f>
        <v>0</v>
      </c>
      <c r="Y463" s="28"/>
      <c r="Z463" s="28">
        <f t="shared" si="148"/>
        <v>0</v>
      </c>
      <c r="AA463" s="28">
        <f t="shared" si="149"/>
        <v>0</v>
      </c>
      <c r="AB463" s="28">
        <f t="shared" si="149"/>
        <v>0</v>
      </c>
      <c r="AC463" s="28">
        <f t="shared" si="150"/>
        <v>0</v>
      </c>
      <c r="AD463" s="28">
        <f t="shared" si="150"/>
        <v>0</v>
      </c>
      <c r="AE463" s="28">
        <f>AD463*0.97</f>
        <v>0</v>
      </c>
      <c r="AF463" s="28">
        <f t="shared" ref="AF463:AF526" si="157">AE463+AF462</f>
        <v>332522.6738982611</v>
      </c>
      <c r="AG463" s="26">
        <f t="shared" ref="AG463:AG526" si="158">V463-AF463</f>
        <v>528795.73567827675</v>
      </c>
      <c r="AH463" s="28">
        <f t="shared" si="151"/>
        <v>0.14688782186524035</v>
      </c>
      <c r="AI463" s="28">
        <f t="shared" si="139"/>
        <v>0.14837153723761651</v>
      </c>
    </row>
    <row r="464" spans="2:35" x14ac:dyDescent="0.25">
      <c r="B464" s="3" t="s">
        <v>47</v>
      </c>
      <c r="C464" s="3">
        <v>451</v>
      </c>
      <c r="D464" s="3">
        <v>451</v>
      </c>
      <c r="E464" s="3">
        <f t="shared" si="140"/>
        <v>0</v>
      </c>
      <c r="F464" s="10">
        <v>0</v>
      </c>
      <c r="G464" s="26">
        <f t="shared" si="152"/>
        <v>0</v>
      </c>
      <c r="H464" s="26">
        <f t="shared" si="153"/>
        <v>0</v>
      </c>
      <c r="I464" s="26">
        <f>0.5*$C$5*$C$6*$C$7*E464^2</f>
        <v>0</v>
      </c>
      <c r="J464" s="26">
        <f t="shared" si="141"/>
        <v>0</v>
      </c>
      <c r="K464" s="26">
        <f>0.5*$C$8*(E464)^2</f>
        <v>0</v>
      </c>
      <c r="L464" s="26">
        <f t="shared" si="142"/>
        <v>0</v>
      </c>
      <c r="M464" s="35" t="str">
        <f>IF((G464)&lt;0,"YES", "NO")</f>
        <v>NO</v>
      </c>
      <c r="N464" s="27">
        <f t="shared" si="143"/>
        <v>245.26962</v>
      </c>
      <c r="O464" s="26">
        <f t="shared" si="154"/>
        <v>245.26962</v>
      </c>
      <c r="P464" s="26">
        <f>$C$8*G464</f>
        <v>0</v>
      </c>
      <c r="Q464" s="26">
        <f>O464*E464</f>
        <v>0</v>
      </c>
      <c r="R464" s="26">
        <f t="shared" si="144"/>
        <v>0</v>
      </c>
      <c r="S464" s="26">
        <f t="shared" si="155"/>
        <v>1670230.0680753281</v>
      </c>
      <c r="T464" s="26">
        <f t="shared" si="145"/>
        <v>0.46395316784982849</v>
      </c>
      <c r="U464" s="26">
        <f t="shared" si="146"/>
        <v>0</v>
      </c>
      <c r="V464" s="26">
        <f t="shared" si="156"/>
        <v>861318.40957653779</v>
      </c>
      <c r="W464" s="28">
        <f t="shared" si="147"/>
        <v>0.23925530517535151</v>
      </c>
      <c r="X464" s="28">
        <f>O464*E464</f>
        <v>0</v>
      </c>
      <c r="Y464" s="28"/>
      <c r="Z464" s="28">
        <f t="shared" si="148"/>
        <v>0</v>
      </c>
      <c r="AA464" s="28">
        <f t="shared" si="149"/>
        <v>0</v>
      </c>
      <c r="AB464" s="28">
        <f t="shared" si="149"/>
        <v>0</v>
      </c>
      <c r="AC464" s="28">
        <f t="shared" si="150"/>
        <v>0</v>
      </c>
      <c r="AD464" s="28">
        <f t="shared" si="150"/>
        <v>0</v>
      </c>
      <c r="AE464" s="28">
        <f>AD464*0.97</f>
        <v>0</v>
      </c>
      <c r="AF464" s="28">
        <f t="shared" si="157"/>
        <v>332522.6738982611</v>
      </c>
      <c r="AG464" s="26">
        <f t="shared" si="158"/>
        <v>528795.73567827675</v>
      </c>
      <c r="AH464" s="28">
        <f t="shared" si="151"/>
        <v>0.14688782186524035</v>
      </c>
      <c r="AI464" s="28">
        <f t="shared" si="139"/>
        <v>0.14837153723761651</v>
      </c>
    </row>
    <row r="465" spans="2:35" x14ac:dyDescent="0.25">
      <c r="B465" s="3" t="s">
        <v>47</v>
      </c>
      <c r="C465" s="3">
        <v>452</v>
      </c>
      <c r="D465" s="3">
        <v>452</v>
      </c>
      <c r="E465" s="3">
        <f t="shared" si="140"/>
        <v>0</v>
      </c>
      <c r="F465" s="10">
        <v>0</v>
      </c>
      <c r="G465" s="26">
        <f t="shared" si="152"/>
        <v>0</v>
      </c>
      <c r="H465" s="26">
        <f t="shared" si="153"/>
        <v>0</v>
      </c>
      <c r="I465" s="26">
        <f>0.5*$C$5*$C$6*$C$7*E465^2</f>
        <v>0</v>
      </c>
      <c r="J465" s="26">
        <f t="shared" si="141"/>
        <v>0</v>
      </c>
      <c r="K465" s="26">
        <f>0.5*$C$8*(E465)^2</f>
        <v>0</v>
      </c>
      <c r="L465" s="26">
        <f t="shared" si="142"/>
        <v>0</v>
      </c>
      <c r="M465" s="35" t="str">
        <f>IF((G465)&lt;0,"YES", "NO")</f>
        <v>NO</v>
      </c>
      <c r="N465" s="27">
        <f t="shared" si="143"/>
        <v>245.26962</v>
      </c>
      <c r="O465" s="26">
        <f t="shared" si="154"/>
        <v>245.26962</v>
      </c>
      <c r="P465" s="26">
        <f>$C$8*G465</f>
        <v>0</v>
      </c>
      <c r="Q465" s="26">
        <f>O465*E465</f>
        <v>0</v>
      </c>
      <c r="R465" s="26">
        <f t="shared" si="144"/>
        <v>0</v>
      </c>
      <c r="S465" s="26">
        <f t="shared" si="155"/>
        <v>1670230.0680753281</v>
      </c>
      <c r="T465" s="26">
        <f t="shared" si="145"/>
        <v>0.46395316784982849</v>
      </c>
      <c r="U465" s="26">
        <f t="shared" si="146"/>
        <v>0</v>
      </c>
      <c r="V465" s="26">
        <f t="shared" si="156"/>
        <v>861318.40957653779</v>
      </c>
      <c r="W465" s="28">
        <f t="shared" si="147"/>
        <v>0.23925530517535151</v>
      </c>
      <c r="X465" s="28">
        <f>O465*E465</f>
        <v>0</v>
      </c>
      <c r="Y465" s="28"/>
      <c r="Z465" s="28">
        <f t="shared" si="148"/>
        <v>0</v>
      </c>
      <c r="AA465" s="28">
        <f t="shared" si="149"/>
        <v>0</v>
      </c>
      <c r="AB465" s="28">
        <f t="shared" si="149"/>
        <v>0</v>
      </c>
      <c r="AC465" s="28">
        <f t="shared" si="150"/>
        <v>0</v>
      </c>
      <c r="AD465" s="28">
        <f t="shared" si="150"/>
        <v>0</v>
      </c>
      <c r="AE465" s="28">
        <f>AD465*0.97</f>
        <v>0</v>
      </c>
      <c r="AF465" s="28">
        <f t="shared" si="157"/>
        <v>332522.6738982611</v>
      </c>
      <c r="AG465" s="26">
        <f t="shared" si="158"/>
        <v>528795.73567827675</v>
      </c>
      <c r="AH465" s="28">
        <f t="shared" si="151"/>
        <v>0.14688782186524035</v>
      </c>
      <c r="AI465" s="28">
        <f t="shared" si="139"/>
        <v>0.14837153723761651</v>
      </c>
    </row>
    <row r="466" spans="2:35" x14ac:dyDescent="0.25">
      <c r="B466" s="3" t="s">
        <v>47</v>
      </c>
      <c r="C466" s="3">
        <v>453</v>
      </c>
      <c r="D466" s="3">
        <v>453</v>
      </c>
      <c r="E466" s="3">
        <f t="shared" si="140"/>
        <v>0</v>
      </c>
      <c r="F466" s="10">
        <v>0</v>
      </c>
      <c r="G466" s="26">
        <f t="shared" si="152"/>
        <v>0</v>
      </c>
      <c r="H466" s="26">
        <f t="shared" si="153"/>
        <v>0</v>
      </c>
      <c r="I466" s="26">
        <f>0.5*$C$5*$C$6*$C$7*E466^2</f>
        <v>0</v>
      </c>
      <c r="J466" s="26">
        <f t="shared" si="141"/>
        <v>0</v>
      </c>
      <c r="K466" s="26">
        <f>0.5*$C$8*(E466)^2</f>
        <v>0</v>
      </c>
      <c r="L466" s="26">
        <f t="shared" si="142"/>
        <v>0</v>
      </c>
      <c r="M466" s="35" t="str">
        <f>IF((G466)&lt;0,"YES", "NO")</f>
        <v>NO</v>
      </c>
      <c r="N466" s="27">
        <f t="shared" si="143"/>
        <v>245.26962</v>
      </c>
      <c r="O466" s="26">
        <f t="shared" si="154"/>
        <v>245.26962</v>
      </c>
      <c r="P466" s="26">
        <f>$C$8*G466</f>
        <v>0</v>
      </c>
      <c r="Q466" s="26">
        <f>O466*E466</f>
        <v>0</v>
      </c>
      <c r="R466" s="26">
        <f t="shared" si="144"/>
        <v>0</v>
      </c>
      <c r="S466" s="26">
        <f t="shared" si="155"/>
        <v>1670230.0680753281</v>
      </c>
      <c r="T466" s="26">
        <f t="shared" si="145"/>
        <v>0.46395316784982849</v>
      </c>
      <c r="U466" s="26">
        <f t="shared" si="146"/>
        <v>0</v>
      </c>
      <c r="V466" s="26">
        <f t="shared" si="156"/>
        <v>861318.40957653779</v>
      </c>
      <c r="W466" s="28">
        <f t="shared" si="147"/>
        <v>0.23925530517535151</v>
      </c>
      <c r="X466" s="28">
        <f>O466*E466</f>
        <v>0</v>
      </c>
      <c r="Y466" s="28"/>
      <c r="Z466" s="28">
        <f t="shared" si="148"/>
        <v>0</v>
      </c>
      <c r="AA466" s="28">
        <f t="shared" si="149"/>
        <v>0</v>
      </c>
      <c r="AB466" s="28">
        <f t="shared" si="149"/>
        <v>0</v>
      </c>
      <c r="AC466" s="28">
        <f t="shared" si="150"/>
        <v>0</v>
      </c>
      <c r="AD466" s="28">
        <f t="shared" si="150"/>
        <v>0</v>
      </c>
      <c r="AE466" s="28">
        <f>AD466*0.97</f>
        <v>0</v>
      </c>
      <c r="AF466" s="28">
        <f t="shared" si="157"/>
        <v>332522.6738982611</v>
      </c>
      <c r="AG466" s="26">
        <f t="shared" si="158"/>
        <v>528795.73567827675</v>
      </c>
      <c r="AH466" s="28">
        <f t="shared" si="151"/>
        <v>0.14688782186524035</v>
      </c>
      <c r="AI466" s="28">
        <f t="shared" si="139"/>
        <v>0.14837153723761651</v>
      </c>
    </row>
    <row r="467" spans="2:35" x14ac:dyDescent="0.25">
      <c r="B467" s="3" t="s">
        <v>47</v>
      </c>
      <c r="C467" s="3">
        <v>454</v>
      </c>
      <c r="D467" s="3">
        <v>454</v>
      </c>
      <c r="E467" s="3">
        <f t="shared" si="140"/>
        <v>0</v>
      </c>
      <c r="F467" s="10">
        <v>0</v>
      </c>
      <c r="G467" s="26">
        <f t="shared" si="152"/>
        <v>0</v>
      </c>
      <c r="H467" s="26">
        <f t="shared" si="153"/>
        <v>0</v>
      </c>
      <c r="I467" s="26">
        <f>0.5*$C$5*$C$6*$C$7*E467^2</f>
        <v>0</v>
      </c>
      <c r="J467" s="26">
        <f t="shared" si="141"/>
        <v>0</v>
      </c>
      <c r="K467" s="26">
        <f>0.5*$C$8*(E467)^2</f>
        <v>0</v>
      </c>
      <c r="L467" s="26">
        <f t="shared" si="142"/>
        <v>0</v>
      </c>
      <c r="M467" s="35" t="str">
        <f>IF((G467)&lt;0,"YES", "NO")</f>
        <v>NO</v>
      </c>
      <c r="N467" s="27">
        <f t="shared" si="143"/>
        <v>245.26962</v>
      </c>
      <c r="O467" s="26">
        <f t="shared" si="154"/>
        <v>245.26962</v>
      </c>
      <c r="P467" s="26">
        <f>$C$8*G467</f>
        <v>0</v>
      </c>
      <c r="Q467" s="26">
        <f>O467*E467</f>
        <v>0</v>
      </c>
      <c r="R467" s="26">
        <f t="shared" si="144"/>
        <v>0</v>
      </c>
      <c r="S467" s="26">
        <f t="shared" si="155"/>
        <v>1670230.0680753281</v>
      </c>
      <c r="T467" s="26">
        <f t="shared" si="145"/>
        <v>0.46395316784982849</v>
      </c>
      <c r="U467" s="26">
        <f t="shared" si="146"/>
        <v>0</v>
      </c>
      <c r="V467" s="26">
        <f t="shared" si="156"/>
        <v>861318.40957653779</v>
      </c>
      <c r="W467" s="28">
        <f t="shared" si="147"/>
        <v>0.23925530517535151</v>
      </c>
      <c r="X467" s="28">
        <f>O467*E467</f>
        <v>0</v>
      </c>
      <c r="Y467" s="28"/>
      <c r="Z467" s="28">
        <f t="shared" si="148"/>
        <v>0</v>
      </c>
      <c r="AA467" s="28">
        <f t="shared" si="149"/>
        <v>0</v>
      </c>
      <c r="AB467" s="28">
        <f t="shared" si="149"/>
        <v>0</v>
      </c>
      <c r="AC467" s="28">
        <f t="shared" si="150"/>
        <v>0</v>
      </c>
      <c r="AD467" s="28">
        <f t="shared" si="150"/>
        <v>0</v>
      </c>
      <c r="AE467" s="28">
        <f>AD467*0.97</f>
        <v>0</v>
      </c>
      <c r="AF467" s="28">
        <f t="shared" si="157"/>
        <v>332522.6738982611</v>
      </c>
      <c r="AG467" s="26">
        <f t="shared" si="158"/>
        <v>528795.73567827675</v>
      </c>
      <c r="AH467" s="28">
        <f t="shared" si="151"/>
        <v>0.14688782186524035</v>
      </c>
      <c r="AI467" s="28">
        <f t="shared" si="139"/>
        <v>0.14837153723761651</v>
      </c>
    </row>
    <row r="468" spans="2:35" x14ac:dyDescent="0.25">
      <c r="B468" s="3" t="s">
        <v>47</v>
      </c>
      <c r="C468" s="3">
        <v>455</v>
      </c>
      <c r="D468" s="3">
        <v>455</v>
      </c>
      <c r="E468" s="3">
        <f t="shared" si="140"/>
        <v>0</v>
      </c>
      <c r="F468" s="10">
        <v>0</v>
      </c>
      <c r="G468" s="26">
        <f t="shared" si="152"/>
        <v>0</v>
      </c>
      <c r="H468" s="26">
        <f t="shared" si="153"/>
        <v>0</v>
      </c>
      <c r="I468" s="26">
        <f>0.5*$C$5*$C$6*$C$7*E468^2</f>
        <v>0</v>
      </c>
      <c r="J468" s="26">
        <f t="shared" si="141"/>
        <v>0</v>
      </c>
      <c r="K468" s="26">
        <f>0.5*$C$8*(E468)^2</f>
        <v>0</v>
      </c>
      <c r="L468" s="26">
        <f t="shared" si="142"/>
        <v>0</v>
      </c>
      <c r="M468" s="35" t="str">
        <f>IF((G468)&lt;0,"YES", "NO")</f>
        <v>NO</v>
      </c>
      <c r="N468" s="27">
        <f t="shared" si="143"/>
        <v>245.26962</v>
      </c>
      <c r="O468" s="26">
        <f t="shared" si="154"/>
        <v>245.26962</v>
      </c>
      <c r="P468" s="26">
        <f>$C$8*G468</f>
        <v>0</v>
      </c>
      <c r="Q468" s="26">
        <f>O468*E468</f>
        <v>0</v>
      </c>
      <c r="R468" s="26">
        <f t="shared" si="144"/>
        <v>0</v>
      </c>
      <c r="S468" s="26">
        <f t="shared" si="155"/>
        <v>1670230.0680753281</v>
      </c>
      <c r="T468" s="26">
        <f t="shared" si="145"/>
        <v>0.46395316784982849</v>
      </c>
      <c r="U468" s="26">
        <f t="shared" si="146"/>
        <v>0</v>
      </c>
      <c r="V468" s="26">
        <f t="shared" si="156"/>
        <v>861318.40957653779</v>
      </c>
      <c r="W468" s="28">
        <f t="shared" si="147"/>
        <v>0.23925530517535151</v>
      </c>
      <c r="X468" s="28">
        <f>O468*E468</f>
        <v>0</v>
      </c>
      <c r="Y468" s="28"/>
      <c r="Z468" s="28">
        <f t="shared" si="148"/>
        <v>0</v>
      </c>
      <c r="AA468" s="28">
        <f t="shared" si="149"/>
        <v>0</v>
      </c>
      <c r="AB468" s="28">
        <f t="shared" si="149"/>
        <v>0</v>
      </c>
      <c r="AC468" s="28">
        <f t="shared" si="150"/>
        <v>0</v>
      </c>
      <c r="AD468" s="28">
        <f t="shared" si="150"/>
        <v>0</v>
      </c>
      <c r="AE468" s="28">
        <f>AD468*0.97</f>
        <v>0</v>
      </c>
      <c r="AF468" s="28">
        <f t="shared" si="157"/>
        <v>332522.6738982611</v>
      </c>
      <c r="AG468" s="26">
        <f t="shared" si="158"/>
        <v>528795.73567827675</v>
      </c>
      <c r="AH468" s="28">
        <f t="shared" si="151"/>
        <v>0.14688782186524035</v>
      </c>
      <c r="AI468" s="28">
        <f t="shared" si="139"/>
        <v>0.14837153723761651</v>
      </c>
    </row>
    <row r="469" spans="2:35" x14ac:dyDescent="0.25">
      <c r="B469" s="3" t="s">
        <v>47</v>
      </c>
      <c r="C469" s="3">
        <v>456</v>
      </c>
      <c r="D469" s="3">
        <v>456</v>
      </c>
      <c r="E469" s="3">
        <f t="shared" si="140"/>
        <v>0</v>
      </c>
      <c r="F469" s="10">
        <v>0</v>
      </c>
      <c r="G469" s="26">
        <f t="shared" si="152"/>
        <v>0</v>
      </c>
      <c r="H469" s="26">
        <f t="shared" si="153"/>
        <v>0</v>
      </c>
      <c r="I469" s="26">
        <f>0.5*$C$5*$C$6*$C$7*E469^2</f>
        <v>0</v>
      </c>
      <c r="J469" s="26">
        <f t="shared" si="141"/>
        <v>0</v>
      </c>
      <c r="K469" s="26">
        <f>0.5*$C$8*(E469)^2</f>
        <v>0</v>
      </c>
      <c r="L469" s="26">
        <f t="shared" si="142"/>
        <v>0</v>
      </c>
      <c r="M469" s="35" t="str">
        <f>IF((G469)&lt;0,"YES", "NO")</f>
        <v>NO</v>
      </c>
      <c r="N469" s="27">
        <f t="shared" si="143"/>
        <v>245.26962</v>
      </c>
      <c r="O469" s="26">
        <f t="shared" si="154"/>
        <v>245.26962</v>
      </c>
      <c r="P469" s="26">
        <f>$C$8*G469</f>
        <v>0</v>
      </c>
      <c r="Q469" s="26">
        <f>O469*E469</f>
        <v>0</v>
      </c>
      <c r="R469" s="26">
        <f t="shared" si="144"/>
        <v>0</v>
      </c>
      <c r="S469" s="26">
        <f t="shared" si="155"/>
        <v>1670230.0680753281</v>
      </c>
      <c r="T469" s="26">
        <f t="shared" si="145"/>
        <v>0.46395316784982849</v>
      </c>
      <c r="U469" s="26">
        <f t="shared" si="146"/>
        <v>0</v>
      </c>
      <c r="V469" s="26">
        <f t="shared" si="156"/>
        <v>861318.40957653779</v>
      </c>
      <c r="W469" s="28">
        <f t="shared" si="147"/>
        <v>0.23925530517535151</v>
      </c>
      <c r="X469" s="28">
        <f>O469*E469</f>
        <v>0</v>
      </c>
      <c r="Y469" s="28"/>
      <c r="Z469" s="28">
        <f t="shared" si="148"/>
        <v>0</v>
      </c>
      <c r="AA469" s="28">
        <f t="shared" si="149"/>
        <v>0</v>
      </c>
      <c r="AB469" s="28">
        <f t="shared" si="149"/>
        <v>0</v>
      </c>
      <c r="AC469" s="28">
        <f t="shared" si="150"/>
        <v>0</v>
      </c>
      <c r="AD469" s="28">
        <f t="shared" si="150"/>
        <v>0</v>
      </c>
      <c r="AE469" s="28">
        <f>AD469*0.97</f>
        <v>0</v>
      </c>
      <c r="AF469" s="28">
        <f t="shared" si="157"/>
        <v>332522.6738982611</v>
      </c>
      <c r="AG469" s="26">
        <f t="shared" si="158"/>
        <v>528795.73567827675</v>
      </c>
      <c r="AH469" s="28">
        <f t="shared" si="151"/>
        <v>0.14688782186524035</v>
      </c>
      <c r="AI469" s="28">
        <f t="shared" si="139"/>
        <v>0.14837153723761651</v>
      </c>
    </row>
    <row r="470" spans="2:35" x14ac:dyDescent="0.25">
      <c r="B470" s="3" t="s">
        <v>47</v>
      </c>
      <c r="C470" s="3">
        <v>457</v>
      </c>
      <c r="D470" s="3">
        <v>457</v>
      </c>
      <c r="E470" s="3">
        <f t="shared" si="140"/>
        <v>0</v>
      </c>
      <c r="F470" s="10">
        <v>0</v>
      </c>
      <c r="G470" s="26">
        <f t="shared" si="152"/>
        <v>0</v>
      </c>
      <c r="H470" s="26">
        <f t="shared" si="153"/>
        <v>0</v>
      </c>
      <c r="I470" s="26">
        <f>0.5*$C$5*$C$6*$C$7*E470^2</f>
        <v>0</v>
      </c>
      <c r="J470" s="26">
        <f t="shared" si="141"/>
        <v>0</v>
      </c>
      <c r="K470" s="26">
        <f>0.5*$C$8*(E470)^2</f>
        <v>0</v>
      </c>
      <c r="L470" s="26">
        <f t="shared" si="142"/>
        <v>0</v>
      </c>
      <c r="M470" s="35" t="str">
        <f>IF((G470)&lt;0,"YES", "NO")</f>
        <v>NO</v>
      </c>
      <c r="N470" s="27">
        <f t="shared" si="143"/>
        <v>245.26962</v>
      </c>
      <c r="O470" s="26">
        <f t="shared" si="154"/>
        <v>245.26962</v>
      </c>
      <c r="P470" s="26">
        <f>$C$8*G470</f>
        <v>0</v>
      </c>
      <c r="Q470" s="26">
        <f>O470*E470</f>
        <v>0</v>
      </c>
      <c r="R470" s="26">
        <f t="shared" si="144"/>
        <v>0</v>
      </c>
      <c r="S470" s="26">
        <f t="shared" si="155"/>
        <v>1670230.0680753281</v>
      </c>
      <c r="T470" s="26">
        <f t="shared" si="145"/>
        <v>0.46395316784982849</v>
      </c>
      <c r="U470" s="26">
        <f t="shared" si="146"/>
        <v>0</v>
      </c>
      <c r="V470" s="26">
        <f t="shared" si="156"/>
        <v>861318.40957653779</v>
      </c>
      <c r="W470" s="28">
        <f t="shared" si="147"/>
        <v>0.23925530517535151</v>
      </c>
      <c r="X470" s="28">
        <f>O470*E470</f>
        <v>0</v>
      </c>
      <c r="Y470" s="28"/>
      <c r="Z470" s="28">
        <f t="shared" si="148"/>
        <v>0</v>
      </c>
      <c r="AA470" s="28">
        <f t="shared" si="149"/>
        <v>0</v>
      </c>
      <c r="AB470" s="28">
        <f t="shared" si="149"/>
        <v>0</v>
      </c>
      <c r="AC470" s="28">
        <f t="shared" si="150"/>
        <v>0</v>
      </c>
      <c r="AD470" s="28">
        <f t="shared" si="150"/>
        <v>0</v>
      </c>
      <c r="AE470" s="28">
        <f>AD470*0.97</f>
        <v>0</v>
      </c>
      <c r="AF470" s="28">
        <f t="shared" si="157"/>
        <v>332522.6738982611</v>
      </c>
      <c r="AG470" s="26">
        <f t="shared" si="158"/>
        <v>528795.73567827675</v>
      </c>
      <c r="AH470" s="28">
        <f t="shared" si="151"/>
        <v>0.14688782186524035</v>
      </c>
      <c r="AI470" s="28">
        <f t="shared" si="139"/>
        <v>0.14837153723761651</v>
      </c>
    </row>
    <row r="471" spans="2:35" x14ac:dyDescent="0.25">
      <c r="B471" s="3" t="s">
        <v>47</v>
      </c>
      <c r="C471" s="3">
        <v>458</v>
      </c>
      <c r="D471" s="3">
        <v>458</v>
      </c>
      <c r="E471" s="3">
        <f t="shared" si="140"/>
        <v>0</v>
      </c>
      <c r="F471" s="10">
        <v>0</v>
      </c>
      <c r="G471" s="26">
        <f t="shared" si="152"/>
        <v>0</v>
      </c>
      <c r="H471" s="26">
        <f t="shared" si="153"/>
        <v>0</v>
      </c>
      <c r="I471" s="26">
        <f>0.5*$C$5*$C$6*$C$7*E471^2</f>
        <v>0</v>
      </c>
      <c r="J471" s="26">
        <f t="shared" si="141"/>
        <v>0</v>
      </c>
      <c r="K471" s="26">
        <f>0.5*$C$8*(E471)^2</f>
        <v>0</v>
      </c>
      <c r="L471" s="26">
        <f t="shared" si="142"/>
        <v>0</v>
      </c>
      <c r="M471" s="35" t="str">
        <f>IF((G471)&lt;0,"YES", "NO")</f>
        <v>NO</v>
      </c>
      <c r="N471" s="27">
        <f t="shared" si="143"/>
        <v>245.26962</v>
      </c>
      <c r="O471" s="26">
        <f t="shared" si="154"/>
        <v>245.26962</v>
      </c>
      <c r="P471" s="26">
        <f>$C$8*G471</f>
        <v>0</v>
      </c>
      <c r="Q471" s="26">
        <f>O471*E471</f>
        <v>0</v>
      </c>
      <c r="R471" s="26">
        <f t="shared" si="144"/>
        <v>0</v>
      </c>
      <c r="S471" s="26">
        <f t="shared" si="155"/>
        <v>1670230.0680753281</v>
      </c>
      <c r="T471" s="26">
        <f t="shared" si="145"/>
        <v>0.46395316784982849</v>
      </c>
      <c r="U471" s="26">
        <f t="shared" si="146"/>
        <v>0</v>
      </c>
      <c r="V471" s="26">
        <f t="shared" si="156"/>
        <v>861318.40957653779</v>
      </c>
      <c r="W471" s="28">
        <f t="shared" si="147"/>
        <v>0.23925530517535151</v>
      </c>
      <c r="X471" s="28">
        <f>O471*E471</f>
        <v>0</v>
      </c>
      <c r="Y471" s="28"/>
      <c r="Z471" s="28">
        <f t="shared" si="148"/>
        <v>0</v>
      </c>
      <c r="AA471" s="28">
        <f t="shared" si="149"/>
        <v>0</v>
      </c>
      <c r="AB471" s="28">
        <f t="shared" si="149"/>
        <v>0</v>
      </c>
      <c r="AC471" s="28">
        <f t="shared" si="150"/>
        <v>0</v>
      </c>
      <c r="AD471" s="28">
        <f t="shared" si="150"/>
        <v>0</v>
      </c>
      <c r="AE471" s="28">
        <f>AD471*0.97</f>
        <v>0</v>
      </c>
      <c r="AF471" s="28">
        <f t="shared" si="157"/>
        <v>332522.6738982611</v>
      </c>
      <c r="AG471" s="26">
        <f t="shared" si="158"/>
        <v>528795.73567827675</v>
      </c>
      <c r="AH471" s="28">
        <f t="shared" si="151"/>
        <v>0.14688782186524035</v>
      </c>
      <c r="AI471" s="28">
        <f t="shared" si="139"/>
        <v>0.14837153723761651</v>
      </c>
    </row>
    <row r="472" spans="2:35" x14ac:dyDescent="0.25">
      <c r="B472" s="3" t="s">
        <v>47</v>
      </c>
      <c r="C472" s="3">
        <v>459</v>
      </c>
      <c r="D472" s="3">
        <v>459</v>
      </c>
      <c r="E472" s="3">
        <f t="shared" si="140"/>
        <v>0</v>
      </c>
      <c r="F472" s="10">
        <v>0</v>
      </c>
      <c r="G472" s="26">
        <f t="shared" si="152"/>
        <v>0</v>
      </c>
      <c r="H472" s="26">
        <f t="shared" si="153"/>
        <v>0</v>
      </c>
      <c r="I472" s="26">
        <f>0.5*$C$5*$C$6*$C$7*E472^2</f>
        <v>0</v>
      </c>
      <c r="J472" s="26">
        <f t="shared" si="141"/>
        <v>0</v>
      </c>
      <c r="K472" s="26">
        <f>0.5*$C$8*(E472)^2</f>
        <v>0</v>
      </c>
      <c r="L472" s="26">
        <f t="shared" si="142"/>
        <v>0</v>
      </c>
      <c r="M472" s="35" t="str">
        <f>IF((G472)&lt;0,"YES", "NO")</f>
        <v>NO</v>
      </c>
      <c r="N472" s="27">
        <f t="shared" si="143"/>
        <v>245.26962</v>
      </c>
      <c r="O472" s="26">
        <f t="shared" si="154"/>
        <v>245.26962</v>
      </c>
      <c r="P472" s="26">
        <f>$C$8*G472</f>
        <v>0</v>
      </c>
      <c r="Q472" s="26">
        <f>O472*E472</f>
        <v>0</v>
      </c>
      <c r="R472" s="26">
        <f t="shared" si="144"/>
        <v>0</v>
      </c>
      <c r="S472" s="26">
        <f t="shared" si="155"/>
        <v>1670230.0680753281</v>
      </c>
      <c r="T472" s="26">
        <f t="shared" si="145"/>
        <v>0.46395316784982849</v>
      </c>
      <c r="U472" s="26">
        <f t="shared" si="146"/>
        <v>0</v>
      </c>
      <c r="V472" s="26">
        <f t="shared" si="156"/>
        <v>861318.40957653779</v>
      </c>
      <c r="W472" s="28">
        <f t="shared" si="147"/>
        <v>0.23925530517535151</v>
      </c>
      <c r="X472" s="28">
        <f>O472*E472</f>
        <v>0</v>
      </c>
      <c r="Y472" s="28"/>
      <c r="Z472" s="28">
        <f t="shared" si="148"/>
        <v>0</v>
      </c>
      <c r="AA472" s="28">
        <f t="shared" si="149"/>
        <v>0</v>
      </c>
      <c r="AB472" s="28">
        <f t="shared" si="149"/>
        <v>0</v>
      </c>
      <c r="AC472" s="28">
        <f t="shared" si="150"/>
        <v>0</v>
      </c>
      <c r="AD472" s="28">
        <f t="shared" si="150"/>
        <v>0</v>
      </c>
      <c r="AE472" s="28">
        <f>AD472*0.97</f>
        <v>0</v>
      </c>
      <c r="AF472" s="28">
        <f t="shared" si="157"/>
        <v>332522.6738982611</v>
      </c>
      <c r="AG472" s="26">
        <f t="shared" si="158"/>
        <v>528795.73567827675</v>
      </c>
      <c r="AH472" s="28">
        <f t="shared" si="151"/>
        <v>0.14688782186524035</v>
      </c>
      <c r="AI472" s="28">
        <f t="shared" ref="AI472:AI535" si="159">AH472+AI471/100</f>
        <v>0.14837153723761651</v>
      </c>
    </row>
    <row r="473" spans="2:35" x14ac:dyDescent="0.25">
      <c r="B473" s="3" t="s">
        <v>47</v>
      </c>
      <c r="C473" s="3">
        <v>460</v>
      </c>
      <c r="D473" s="3">
        <v>460</v>
      </c>
      <c r="E473" s="3">
        <f t="shared" si="140"/>
        <v>0</v>
      </c>
      <c r="F473" s="10">
        <v>0</v>
      </c>
      <c r="G473" s="26">
        <f t="shared" si="152"/>
        <v>0</v>
      </c>
      <c r="H473" s="26">
        <f t="shared" si="153"/>
        <v>0</v>
      </c>
      <c r="I473" s="26">
        <f>0.5*$C$5*$C$6*$C$7*E473^2</f>
        <v>0</v>
      </c>
      <c r="J473" s="26">
        <f t="shared" si="141"/>
        <v>0</v>
      </c>
      <c r="K473" s="26">
        <f>0.5*$C$8*(E473)^2</f>
        <v>0</v>
      </c>
      <c r="L473" s="26">
        <f t="shared" si="142"/>
        <v>0</v>
      </c>
      <c r="M473" s="35" t="str">
        <f>IF((G473)&lt;0,"YES", "NO")</f>
        <v>NO</v>
      </c>
      <c r="N473" s="27">
        <f t="shared" si="143"/>
        <v>245.26962</v>
      </c>
      <c r="O473" s="26">
        <f t="shared" si="154"/>
        <v>245.26962</v>
      </c>
      <c r="P473" s="26">
        <f>$C$8*G473</f>
        <v>0</v>
      </c>
      <c r="Q473" s="26">
        <f>O473*E473</f>
        <v>0</v>
      </c>
      <c r="R473" s="26">
        <f t="shared" si="144"/>
        <v>0</v>
      </c>
      <c r="S473" s="26">
        <f t="shared" si="155"/>
        <v>1670230.0680753281</v>
      </c>
      <c r="T473" s="26">
        <f t="shared" si="145"/>
        <v>0.46395316784982849</v>
      </c>
      <c r="U473" s="26">
        <f t="shared" si="146"/>
        <v>0</v>
      </c>
      <c r="V473" s="26">
        <f t="shared" si="156"/>
        <v>861318.40957653779</v>
      </c>
      <c r="W473" s="28">
        <f t="shared" si="147"/>
        <v>0.23925530517535151</v>
      </c>
      <c r="X473" s="28">
        <f>O473*E473</f>
        <v>0</v>
      </c>
      <c r="Y473" s="28"/>
      <c r="Z473" s="28">
        <f t="shared" si="148"/>
        <v>0</v>
      </c>
      <c r="AA473" s="28">
        <f t="shared" si="149"/>
        <v>0</v>
      </c>
      <c r="AB473" s="28">
        <f t="shared" si="149"/>
        <v>0</v>
      </c>
      <c r="AC473" s="28">
        <f t="shared" si="150"/>
        <v>0</v>
      </c>
      <c r="AD473" s="28">
        <f t="shared" si="150"/>
        <v>0</v>
      </c>
      <c r="AE473" s="28">
        <f>AD473*0.97</f>
        <v>0</v>
      </c>
      <c r="AF473" s="28">
        <f t="shared" si="157"/>
        <v>332522.6738982611</v>
      </c>
      <c r="AG473" s="26">
        <f t="shared" si="158"/>
        <v>528795.73567827675</v>
      </c>
      <c r="AH473" s="28">
        <f t="shared" si="151"/>
        <v>0.14688782186524035</v>
      </c>
      <c r="AI473" s="28">
        <f t="shared" si="159"/>
        <v>0.14837153723761651</v>
      </c>
    </row>
    <row r="474" spans="2:35" x14ac:dyDescent="0.25">
      <c r="B474" s="3" t="s">
        <v>47</v>
      </c>
      <c r="C474" s="3">
        <v>461</v>
      </c>
      <c r="D474" s="3">
        <v>461</v>
      </c>
      <c r="E474" s="3">
        <f t="shared" ref="E474:E537" si="160">F474/3.6</f>
        <v>0</v>
      </c>
      <c r="F474" s="10">
        <v>0</v>
      </c>
      <c r="G474" s="26">
        <f t="shared" si="152"/>
        <v>0</v>
      </c>
      <c r="H474" s="26">
        <f t="shared" si="153"/>
        <v>0</v>
      </c>
      <c r="I474" s="26">
        <f>0.5*$C$5*$C$6*$C$7*E474^2</f>
        <v>0</v>
      </c>
      <c r="J474" s="26">
        <f t="shared" si="141"/>
        <v>0</v>
      </c>
      <c r="K474" s="26">
        <f>0.5*$C$8*(E474)^2</f>
        <v>0</v>
      </c>
      <c r="L474" s="26">
        <f t="shared" si="142"/>
        <v>0</v>
      </c>
      <c r="M474" s="35" t="str">
        <f>IF((G474)&lt;0,"YES", "NO")</f>
        <v>NO</v>
      </c>
      <c r="N474" s="27">
        <f t="shared" si="143"/>
        <v>245.26962</v>
      </c>
      <c r="O474" s="26">
        <f t="shared" si="154"/>
        <v>245.26962</v>
      </c>
      <c r="P474" s="26">
        <f>$C$8*G474</f>
        <v>0</v>
      </c>
      <c r="Q474" s="26">
        <f>O474*E474</f>
        <v>0</v>
      </c>
      <c r="R474" s="26">
        <f t="shared" si="144"/>
        <v>0</v>
      </c>
      <c r="S474" s="26">
        <f t="shared" si="155"/>
        <v>1670230.0680753281</v>
      </c>
      <c r="T474" s="26">
        <f t="shared" si="145"/>
        <v>0.46395316784982849</v>
      </c>
      <c r="U474" s="26">
        <f t="shared" si="146"/>
        <v>0</v>
      </c>
      <c r="V474" s="26">
        <f t="shared" si="156"/>
        <v>861318.40957653779</v>
      </c>
      <c r="W474" s="28">
        <f t="shared" si="147"/>
        <v>0.23925530517535151</v>
      </c>
      <c r="X474" s="28">
        <f>O474*E474</f>
        <v>0</v>
      </c>
      <c r="Y474" s="28"/>
      <c r="Z474" s="28">
        <f t="shared" si="148"/>
        <v>0</v>
      </c>
      <c r="AA474" s="28">
        <f t="shared" si="149"/>
        <v>0</v>
      </c>
      <c r="AB474" s="28">
        <f t="shared" si="149"/>
        <v>0</v>
      </c>
      <c r="AC474" s="28">
        <f t="shared" si="150"/>
        <v>0</v>
      </c>
      <c r="AD474" s="28">
        <f t="shared" si="150"/>
        <v>0</v>
      </c>
      <c r="AE474" s="28">
        <f>AD474*0.97</f>
        <v>0</v>
      </c>
      <c r="AF474" s="28">
        <f t="shared" si="157"/>
        <v>332522.6738982611</v>
      </c>
      <c r="AG474" s="26">
        <f t="shared" si="158"/>
        <v>528795.73567827675</v>
      </c>
      <c r="AH474" s="28">
        <f t="shared" si="151"/>
        <v>0.14688782186524035</v>
      </c>
      <c r="AI474" s="28">
        <f t="shared" si="159"/>
        <v>0.14837153723761651</v>
      </c>
    </row>
    <row r="475" spans="2:35" x14ac:dyDescent="0.25">
      <c r="B475" s="3" t="s">
        <v>47</v>
      </c>
      <c r="C475" s="3">
        <v>462</v>
      </c>
      <c r="D475" s="3">
        <v>462</v>
      </c>
      <c r="E475" s="3">
        <f t="shared" si="160"/>
        <v>0</v>
      </c>
      <c r="F475" s="10">
        <v>0</v>
      </c>
      <c r="G475" s="26">
        <f t="shared" si="152"/>
        <v>0</v>
      </c>
      <c r="H475" s="26">
        <f t="shared" si="153"/>
        <v>0</v>
      </c>
      <c r="I475" s="26">
        <f>0.5*$C$5*$C$6*$C$7*E475^2</f>
        <v>0</v>
      </c>
      <c r="J475" s="26">
        <f t="shared" si="141"/>
        <v>0</v>
      </c>
      <c r="K475" s="26">
        <f>0.5*$C$8*(E475)^2</f>
        <v>0</v>
      </c>
      <c r="L475" s="26">
        <f t="shared" si="142"/>
        <v>0</v>
      </c>
      <c r="M475" s="35" t="str">
        <f>IF((G475)&lt;0,"YES", "NO")</f>
        <v>NO</v>
      </c>
      <c r="N475" s="27">
        <f t="shared" si="143"/>
        <v>245.26962</v>
      </c>
      <c r="O475" s="26">
        <f t="shared" si="154"/>
        <v>245.26962</v>
      </c>
      <c r="P475" s="26">
        <f>$C$8*G475</f>
        <v>0</v>
      </c>
      <c r="Q475" s="26">
        <f>O475*E475</f>
        <v>0</v>
      </c>
      <c r="R475" s="26">
        <f t="shared" si="144"/>
        <v>0</v>
      </c>
      <c r="S475" s="26">
        <f t="shared" si="155"/>
        <v>1670230.0680753281</v>
      </c>
      <c r="T475" s="26">
        <f t="shared" si="145"/>
        <v>0.46395316784982849</v>
      </c>
      <c r="U475" s="26">
        <f t="shared" si="146"/>
        <v>0</v>
      </c>
      <c r="V475" s="26">
        <f t="shared" si="156"/>
        <v>861318.40957653779</v>
      </c>
      <c r="W475" s="28">
        <f t="shared" si="147"/>
        <v>0.23925530517535151</v>
      </c>
      <c r="X475" s="28">
        <f>O475*E475</f>
        <v>0</v>
      </c>
      <c r="Y475" s="28"/>
      <c r="Z475" s="28">
        <f t="shared" si="148"/>
        <v>0</v>
      </c>
      <c r="AA475" s="28">
        <f t="shared" si="149"/>
        <v>0</v>
      </c>
      <c r="AB475" s="28">
        <f t="shared" si="149"/>
        <v>0</v>
      </c>
      <c r="AC475" s="28">
        <f t="shared" si="150"/>
        <v>0</v>
      </c>
      <c r="AD475" s="28">
        <f t="shared" si="150"/>
        <v>0</v>
      </c>
      <c r="AE475" s="28">
        <f>AD475*0.97</f>
        <v>0</v>
      </c>
      <c r="AF475" s="28">
        <f t="shared" si="157"/>
        <v>332522.6738982611</v>
      </c>
      <c r="AG475" s="26">
        <f t="shared" si="158"/>
        <v>528795.73567827675</v>
      </c>
      <c r="AH475" s="28">
        <f t="shared" si="151"/>
        <v>0.14688782186524035</v>
      </c>
      <c r="AI475" s="28">
        <f t="shared" si="159"/>
        <v>0.14837153723761651</v>
      </c>
    </row>
    <row r="476" spans="2:35" x14ac:dyDescent="0.25">
      <c r="B476" s="3" t="s">
        <v>47</v>
      </c>
      <c r="C476" s="3">
        <v>463</v>
      </c>
      <c r="D476" s="3">
        <v>463</v>
      </c>
      <c r="E476" s="3">
        <f t="shared" si="160"/>
        <v>0</v>
      </c>
      <c r="F476" s="10">
        <v>0</v>
      </c>
      <c r="G476" s="26">
        <f t="shared" si="152"/>
        <v>0</v>
      </c>
      <c r="H476" s="26">
        <f t="shared" si="153"/>
        <v>0</v>
      </c>
      <c r="I476" s="26">
        <f>0.5*$C$5*$C$6*$C$7*E476^2</f>
        <v>0</v>
      </c>
      <c r="J476" s="26">
        <f t="shared" si="141"/>
        <v>0</v>
      </c>
      <c r="K476" s="26">
        <f>0.5*$C$8*(E476)^2</f>
        <v>0</v>
      </c>
      <c r="L476" s="26">
        <f t="shared" si="142"/>
        <v>0</v>
      </c>
      <c r="M476" s="35" t="str">
        <f>IF((G476)&lt;0,"YES", "NO")</f>
        <v>NO</v>
      </c>
      <c r="N476" s="27">
        <f t="shared" si="143"/>
        <v>245.26962</v>
      </c>
      <c r="O476" s="26">
        <f t="shared" si="154"/>
        <v>245.26962</v>
      </c>
      <c r="P476" s="26">
        <f>$C$8*G476</f>
        <v>0</v>
      </c>
      <c r="Q476" s="26">
        <f>O476*E476</f>
        <v>0</v>
      </c>
      <c r="R476" s="26">
        <f t="shared" si="144"/>
        <v>0</v>
      </c>
      <c r="S476" s="26">
        <f t="shared" si="155"/>
        <v>1670230.0680753281</v>
      </c>
      <c r="T476" s="26">
        <f t="shared" si="145"/>
        <v>0.46395316784982849</v>
      </c>
      <c r="U476" s="26">
        <f t="shared" si="146"/>
        <v>0</v>
      </c>
      <c r="V476" s="26">
        <f t="shared" si="156"/>
        <v>861318.40957653779</v>
      </c>
      <c r="W476" s="28">
        <f t="shared" si="147"/>
        <v>0.23925530517535151</v>
      </c>
      <c r="X476" s="28">
        <f>O476*E476</f>
        <v>0</v>
      </c>
      <c r="Y476" s="28"/>
      <c r="Z476" s="28">
        <f t="shared" si="148"/>
        <v>0</v>
      </c>
      <c r="AA476" s="28">
        <f t="shared" si="149"/>
        <v>0</v>
      </c>
      <c r="AB476" s="28">
        <f t="shared" si="149"/>
        <v>0</v>
      </c>
      <c r="AC476" s="28">
        <f t="shared" si="150"/>
        <v>0</v>
      </c>
      <c r="AD476" s="28">
        <f t="shared" si="150"/>
        <v>0</v>
      </c>
      <c r="AE476" s="28">
        <f>AD476*0.97</f>
        <v>0</v>
      </c>
      <c r="AF476" s="28">
        <f t="shared" si="157"/>
        <v>332522.6738982611</v>
      </c>
      <c r="AG476" s="26">
        <f t="shared" si="158"/>
        <v>528795.73567827675</v>
      </c>
      <c r="AH476" s="28">
        <f t="shared" si="151"/>
        <v>0.14688782186524035</v>
      </c>
      <c r="AI476" s="28">
        <f t="shared" si="159"/>
        <v>0.14837153723761651</v>
      </c>
    </row>
    <row r="477" spans="2:35" x14ac:dyDescent="0.25">
      <c r="B477" s="3" t="s">
        <v>47</v>
      </c>
      <c r="C477" s="3">
        <v>464</v>
      </c>
      <c r="D477" s="3">
        <v>464</v>
      </c>
      <c r="E477" s="3">
        <f t="shared" si="160"/>
        <v>0</v>
      </c>
      <c r="F477" s="10">
        <v>0</v>
      </c>
      <c r="G477" s="26">
        <f t="shared" si="152"/>
        <v>0</v>
      </c>
      <c r="H477" s="26">
        <f t="shared" si="153"/>
        <v>0</v>
      </c>
      <c r="I477" s="26">
        <f>0.5*$C$5*$C$6*$C$7*E477^2</f>
        <v>0</v>
      </c>
      <c r="J477" s="26">
        <f t="shared" si="141"/>
        <v>0</v>
      </c>
      <c r="K477" s="26">
        <f>0.5*$C$8*(E477)^2</f>
        <v>0</v>
      </c>
      <c r="L477" s="26">
        <f t="shared" si="142"/>
        <v>0</v>
      </c>
      <c r="M477" s="35" t="str">
        <f>IF((G477)&lt;0,"YES", "NO")</f>
        <v>NO</v>
      </c>
      <c r="N477" s="27">
        <f t="shared" si="143"/>
        <v>245.26962</v>
      </c>
      <c r="O477" s="26">
        <f t="shared" si="154"/>
        <v>245.26962</v>
      </c>
      <c r="P477" s="26">
        <f>$C$8*G477</f>
        <v>0</v>
      </c>
      <c r="Q477" s="26">
        <f>O477*E477</f>
        <v>0</v>
      </c>
      <c r="R477" s="26">
        <f t="shared" si="144"/>
        <v>0</v>
      </c>
      <c r="S477" s="26">
        <f t="shared" si="155"/>
        <v>1670230.0680753281</v>
      </c>
      <c r="T477" s="26">
        <f t="shared" si="145"/>
        <v>0.46395316784982849</v>
      </c>
      <c r="U477" s="26">
        <f t="shared" si="146"/>
        <v>0</v>
      </c>
      <c r="V477" s="26">
        <f t="shared" si="156"/>
        <v>861318.40957653779</v>
      </c>
      <c r="W477" s="28">
        <f t="shared" si="147"/>
        <v>0.23925530517535151</v>
      </c>
      <c r="X477" s="28">
        <f>O477*E477</f>
        <v>0</v>
      </c>
      <c r="Y477" s="28"/>
      <c r="Z477" s="28">
        <f t="shared" si="148"/>
        <v>0</v>
      </c>
      <c r="AA477" s="28">
        <f t="shared" si="149"/>
        <v>0</v>
      </c>
      <c r="AB477" s="28">
        <f t="shared" si="149"/>
        <v>0</v>
      </c>
      <c r="AC477" s="28">
        <f t="shared" si="150"/>
        <v>0</v>
      </c>
      <c r="AD477" s="28">
        <f t="shared" si="150"/>
        <v>0</v>
      </c>
      <c r="AE477" s="28">
        <f>AD477*0.97</f>
        <v>0</v>
      </c>
      <c r="AF477" s="28">
        <f t="shared" si="157"/>
        <v>332522.6738982611</v>
      </c>
      <c r="AG477" s="26">
        <f t="shared" si="158"/>
        <v>528795.73567827675</v>
      </c>
      <c r="AH477" s="28">
        <f t="shared" si="151"/>
        <v>0.14688782186524035</v>
      </c>
      <c r="AI477" s="28">
        <f t="shared" si="159"/>
        <v>0.14837153723761651</v>
      </c>
    </row>
    <row r="478" spans="2:35" x14ac:dyDescent="0.25">
      <c r="B478" s="3" t="s">
        <v>47</v>
      </c>
      <c r="C478" s="3">
        <v>465</v>
      </c>
      <c r="D478" s="3">
        <v>465</v>
      </c>
      <c r="E478" s="3">
        <f t="shared" si="160"/>
        <v>0</v>
      </c>
      <c r="F478" s="10">
        <v>0</v>
      </c>
      <c r="G478" s="26">
        <f t="shared" si="152"/>
        <v>0</v>
      </c>
      <c r="H478" s="26">
        <f t="shared" si="153"/>
        <v>0</v>
      </c>
      <c r="I478" s="26">
        <f>0.5*$C$5*$C$6*$C$7*E478^2</f>
        <v>0</v>
      </c>
      <c r="J478" s="26">
        <f t="shared" si="141"/>
        <v>0</v>
      </c>
      <c r="K478" s="26">
        <f>0.5*$C$8*(E478)^2</f>
        <v>0</v>
      </c>
      <c r="L478" s="26">
        <f t="shared" si="142"/>
        <v>0</v>
      </c>
      <c r="M478" s="35" t="str">
        <f>IF((G478)&lt;0,"YES", "NO")</f>
        <v>NO</v>
      </c>
      <c r="N478" s="27">
        <f t="shared" si="143"/>
        <v>245.26962</v>
      </c>
      <c r="O478" s="26">
        <f t="shared" si="154"/>
        <v>245.26962</v>
      </c>
      <c r="P478" s="26">
        <f>$C$8*G478</f>
        <v>0</v>
      </c>
      <c r="Q478" s="26">
        <f>O478*E478</f>
        <v>0</v>
      </c>
      <c r="R478" s="26">
        <f t="shared" si="144"/>
        <v>0</v>
      </c>
      <c r="S478" s="26">
        <f t="shared" si="155"/>
        <v>1670230.0680753281</v>
      </c>
      <c r="T478" s="26">
        <f t="shared" si="145"/>
        <v>0.46395316784982849</v>
      </c>
      <c r="U478" s="26">
        <f t="shared" si="146"/>
        <v>0</v>
      </c>
      <c r="V478" s="26">
        <f t="shared" si="156"/>
        <v>861318.40957653779</v>
      </c>
      <c r="W478" s="28">
        <f t="shared" si="147"/>
        <v>0.23925530517535151</v>
      </c>
      <c r="X478" s="28">
        <f>O478*E478</f>
        <v>0</v>
      </c>
      <c r="Y478" s="28"/>
      <c r="Z478" s="28">
        <f t="shared" si="148"/>
        <v>0</v>
      </c>
      <c r="AA478" s="28">
        <f t="shared" si="149"/>
        <v>0</v>
      </c>
      <c r="AB478" s="28">
        <f t="shared" si="149"/>
        <v>0</v>
      </c>
      <c r="AC478" s="28">
        <f t="shared" si="150"/>
        <v>0</v>
      </c>
      <c r="AD478" s="28">
        <f t="shared" si="150"/>
        <v>0</v>
      </c>
      <c r="AE478" s="28">
        <f>AD478*0.97</f>
        <v>0</v>
      </c>
      <c r="AF478" s="28">
        <f t="shared" si="157"/>
        <v>332522.6738982611</v>
      </c>
      <c r="AG478" s="26">
        <f t="shared" si="158"/>
        <v>528795.73567827675</v>
      </c>
      <c r="AH478" s="28">
        <f t="shared" si="151"/>
        <v>0.14688782186524035</v>
      </c>
      <c r="AI478" s="28">
        <f t="shared" si="159"/>
        <v>0.14837153723761651</v>
      </c>
    </row>
    <row r="479" spans="2:35" x14ac:dyDescent="0.25">
      <c r="B479" s="3" t="s">
        <v>47</v>
      </c>
      <c r="C479" s="3">
        <v>466</v>
      </c>
      <c r="D479" s="3">
        <v>466</v>
      </c>
      <c r="E479" s="3">
        <f t="shared" si="160"/>
        <v>0</v>
      </c>
      <c r="F479" s="10">
        <v>0</v>
      </c>
      <c r="G479" s="26">
        <f t="shared" si="152"/>
        <v>0</v>
      </c>
      <c r="H479" s="26">
        <f t="shared" si="153"/>
        <v>0</v>
      </c>
      <c r="I479" s="26">
        <f>0.5*$C$5*$C$6*$C$7*E479^2</f>
        <v>0</v>
      </c>
      <c r="J479" s="26">
        <f t="shared" si="141"/>
        <v>0</v>
      </c>
      <c r="K479" s="26">
        <f>0.5*$C$8*(E479)^2</f>
        <v>0</v>
      </c>
      <c r="L479" s="26">
        <f t="shared" si="142"/>
        <v>0</v>
      </c>
      <c r="M479" s="35" t="str">
        <f>IF((G479)&lt;0,"YES", "NO")</f>
        <v>NO</v>
      </c>
      <c r="N479" s="27">
        <f t="shared" si="143"/>
        <v>245.26962</v>
      </c>
      <c r="O479" s="26">
        <f t="shared" si="154"/>
        <v>245.26962</v>
      </c>
      <c r="P479" s="26">
        <f>$C$8*G479</f>
        <v>0</v>
      </c>
      <c r="Q479" s="26">
        <f>O479*E479</f>
        <v>0</v>
      </c>
      <c r="R479" s="26">
        <f t="shared" si="144"/>
        <v>0</v>
      </c>
      <c r="S479" s="26">
        <f t="shared" si="155"/>
        <v>1670230.0680753281</v>
      </c>
      <c r="T479" s="26">
        <f t="shared" si="145"/>
        <v>0.46395316784982849</v>
      </c>
      <c r="U479" s="26">
        <f t="shared" si="146"/>
        <v>0</v>
      </c>
      <c r="V479" s="26">
        <f t="shared" si="156"/>
        <v>861318.40957653779</v>
      </c>
      <c r="W479" s="28">
        <f t="shared" si="147"/>
        <v>0.23925530517535151</v>
      </c>
      <c r="X479" s="28">
        <f>O479*E479</f>
        <v>0</v>
      </c>
      <c r="Y479" s="28"/>
      <c r="Z479" s="28">
        <f t="shared" si="148"/>
        <v>0</v>
      </c>
      <c r="AA479" s="28">
        <f t="shared" si="149"/>
        <v>0</v>
      </c>
      <c r="AB479" s="28">
        <f t="shared" si="149"/>
        <v>0</v>
      </c>
      <c r="AC479" s="28">
        <f t="shared" si="150"/>
        <v>0</v>
      </c>
      <c r="AD479" s="28">
        <f t="shared" si="150"/>
        <v>0</v>
      </c>
      <c r="AE479" s="28">
        <f>AD479*0.97</f>
        <v>0</v>
      </c>
      <c r="AF479" s="28">
        <f t="shared" si="157"/>
        <v>332522.6738982611</v>
      </c>
      <c r="AG479" s="26">
        <f t="shared" si="158"/>
        <v>528795.73567827675</v>
      </c>
      <c r="AH479" s="28">
        <f t="shared" si="151"/>
        <v>0.14688782186524035</v>
      </c>
      <c r="AI479" s="28">
        <f t="shared" si="159"/>
        <v>0.14837153723761651</v>
      </c>
    </row>
    <row r="480" spans="2:35" x14ac:dyDescent="0.25">
      <c r="B480" s="3" t="s">
        <v>47</v>
      </c>
      <c r="C480" s="3">
        <v>467</v>
      </c>
      <c r="D480" s="3">
        <v>467</v>
      </c>
      <c r="E480" s="3">
        <f t="shared" si="160"/>
        <v>0</v>
      </c>
      <c r="F480" s="10">
        <v>0</v>
      </c>
      <c r="G480" s="26">
        <f t="shared" si="152"/>
        <v>0</v>
      </c>
      <c r="H480" s="26">
        <f t="shared" si="153"/>
        <v>0</v>
      </c>
      <c r="I480" s="26">
        <f>0.5*$C$5*$C$6*$C$7*E480^2</f>
        <v>0</v>
      </c>
      <c r="J480" s="26">
        <f t="shared" si="141"/>
        <v>0</v>
      </c>
      <c r="K480" s="26">
        <f>0.5*$C$8*(E480)^2</f>
        <v>0</v>
      </c>
      <c r="L480" s="26">
        <f t="shared" si="142"/>
        <v>0</v>
      </c>
      <c r="M480" s="35" t="str">
        <f>IF((G480)&lt;0,"YES", "NO")</f>
        <v>NO</v>
      </c>
      <c r="N480" s="27">
        <f t="shared" si="143"/>
        <v>245.26962</v>
      </c>
      <c r="O480" s="26">
        <f t="shared" si="154"/>
        <v>245.26962</v>
      </c>
      <c r="P480" s="26">
        <f>$C$8*G480</f>
        <v>0</v>
      </c>
      <c r="Q480" s="26">
        <f>O480*E480</f>
        <v>0</v>
      </c>
      <c r="R480" s="26">
        <f t="shared" si="144"/>
        <v>0</v>
      </c>
      <c r="S480" s="26">
        <f t="shared" si="155"/>
        <v>1670230.0680753281</v>
      </c>
      <c r="T480" s="26">
        <f t="shared" si="145"/>
        <v>0.46395316784982849</v>
      </c>
      <c r="U480" s="26">
        <f t="shared" si="146"/>
        <v>0</v>
      </c>
      <c r="V480" s="26">
        <f t="shared" si="156"/>
        <v>861318.40957653779</v>
      </c>
      <c r="W480" s="28">
        <f t="shared" si="147"/>
        <v>0.23925530517535151</v>
      </c>
      <c r="X480" s="28">
        <f>O480*E480</f>
        <v>0</v>
      </c>
      <c r="Y480" s="28"/>
      <c r="Z480" s="28">
        <f t="shared" si="148"/>
        <v>0</v>
      </c>
      <c r="AA480" s="28">
        <f t="shared" si="149"/>
        <v>0</v>
      </c>
      <c r="AB480" s="28">
        <f t="shared" si="149"/>
        <v>0</v>
      </c>
      <c r="AC480" s="28">
        <f t="shared" si="150"/>
        <v>0</v>
      </c>
      <c r="AD480" s="28">
        <f t="shared" si="150"/>
        <v>0</v>
      </c>
      <c r="AE480" s="28">
        <f>AD480*0.97</f>
        <v>0</v>
      </c>
      <c r="AF480" s="28">
        <f t="shared" si="157"/>
        <v>332522.6738982611</v>
      </c>
      <c r="AG480" s="26">
        <f t="shared" si="158"/>
        <v>528795.73567827675</v>
      </c>
      <c r="AH480" s="28">
        <f t="shared" si="151"/>
        <v>0.14688782186524035</v>
      </c>
      <c r="AI480" s="28">
        <f t="shared" si="159"/>
        <v>0.14837153723761651</v>
      </c>
    </row>
    <row r="481" spans="2:35" x14ac:dyDescent="0.25">
      <c r="B481" s="3" t="s">
        <v>47</v>
      </c>
      <c r="C481" s="3">
        <v>468</v>
      </c>
      <c r="D481" s="3">
        <v>468</v>
      </c>
      <c r="E481" s="3">
        <f t="shared" si="160"/>
        <v>0</v>
      </c>
      <c r="F481" s="10">
        <v>0</v>
      </c>
      <c r="G481" s="26">
        <f t="shared" si="152"/>
        <v>0</v>
      </c>
      <c r="H481" s="26">
        <f t="shared" si="153"/>
        <v>0</v>
      </c>
      <c r="I481" s="26">
        <f>0.5*$C$5*$C$6*$C$7*E481^2</f>
        <v>0</v>
      </c>
      <c r="J481" s="26">
        <f t="shared" si="141"/>
        <v>0</v>
      </c>
      <c r="K481" s="26">
        <f>0.5*$C$8*(E481)^2</f>
        <v>0</v>
      </c>
      <c r="L481" s="26">
        <f t="shared" si="142"/>
        <v>0</v>
      </c>
      <c r="M481" s="35" t="str">
        <f>IF((G481)&lt;0,"YES", "NO")</f>
        <v>NO</v>
      </c>
      <c r="N481" s="27">
        <f t="shared" si="143"/>
        <v>245.26962</v>
      </c>
      <c r="O481" s="26">
        <f t="shared" si="154"/>
        <v>245.26962</v>
      </c>
      <c r="P481" s="26">
        <f>$C$8*G481</f>
        <v>0</v>
      </c>
      <c r="Q481" s="26">
        <f>O481*E481</f>
        <v>0</v>
      </c>
      <c r="R481" s="26">
        <f t="shared" si="144"/>
        <v>0</v>
      </c>
      <c r="S481" s="26">
        <f t="shared" si="155"/>
        <v>1670230.0680753281</v>
      </c>
      <c r="T481" s="26">
        <f t="shared" si="145"/>
        <v>0.46395316784982849</v>
      </c>
      <c r="U481" s="26">
        <f t="shared" si="146"/>
        <v>0</v>
      </c>
      <c r="V481" s="26">
        <f t="shared" si="156"/>
        <v>861318.40957653779</v>
      </c>
      <c r="W481" s="28">
        <f t="shared" si="147"/>
        <v>0.23925530517535151</v>
      </c>
      <c r="X481" s="28">
        <f>O481*E481</f>
        <v>0</v>
      </c>
      <c r="Y481" s="28"/>
      <c r="Z481" s="28">
        <f t="shared" si="148"/>
        <v>0</v>
      </c>
      <c r="AA481" s="28">
        <f t="shared" si="149"/>
        <v>0</v>
      </c>
      <c r="AB481" s="28">
        <f t="shared" si="149"/>
        <v>0</v>
      </c>
      <c r="AC481" s="28">
        <f t="shared" si="150"/>
        <v>0</v>
      </c>
      <c r="AD481" s="28">
        <f t="shared" si="150"/>
        <v>0</v>
      </c>
      <c r="AE481" s="28">
        <f>AD481*0.97</f>
        <v>0</v>
      </c>
      <c r="AF481" s="28">
        <f t="shared" si="157"/>
        <v>332522.6738982611</v>
      </c>
      <c r="AG481" s="26">
        <f t="shared" si="158"/>
        <v>528795.73567827675</v>
      </c>
      <c r="AH481" s="28">
        <f t="shared" si="151"/>
        <v>0.14688782186524035</v>
      </c>
      <c r="AI481" s="28">
        <f t="shared" si="159"/>
        <v>0.14837153723761651</v>
      </c>
    </row>
    <row r="482" spans="2:35" x14ac:dyDescent="0.25">
      <c r="B482" s="3" t="s">
        <v>47</v>
      </c>
      <c r="C482" s="3">
        <v>469</v>
      </c>
      <c r="D482" s="3">
        <v>469</v>
      </c>
      <c r="E482" s="3">
        <f t="shared" si="160"/>
        <v>0</v>
      </c>
      <c r="F482" s="10">
        <v>0</v>
      </c>
      <c r="G482" s="26">
        <f t="shared" si="152"/>
        <v>0</v>
      </c>
      <c r="H482" s="26">
        <f t="shared" si="153"/>
        <v>0</v>
      </c>
      <c r="I482" s="26">
        <f>0.5*$C$5*$C$6*$C$7*E482^2</f>
        <v>0</v>
      </c>
      <c r="J482" s="26">
        <f t="shared" si="141"/>
        <v>0</v>
      </c>
      <c r="K482" s="26">
        <f>0.5*$C$8*(E482)^2</f>
        <v>0</v>
      </c>
      <c r="L482" s="26">
        <f t="shared" si="142"/>
        <v>0</v>
      </c>
      <c r="M482" s="35" t="str">
        <f>IF((G482)&lt;0,"YES", "NO")</f>
        <v>NO</v>
      </c>
      <c r="N482" s="27">
        <f t="shared" si="143"/>
        <v>245.26962</v>
      </c>
      <c r="O482" s="26">
        <f t="shared" si="154"/>
        <v>245.26962</v>
      </c>
      <c r="P482" s="26">
        <f>$C$8*G482</f>
        <v>0</v>
      </c>
      <c r="Q482" s="26">
        <f>O482*E482</f>
        <v>0</v>
      </c>
      <c r="R482" s="26">
        <f t="shared" si="144"/>
        <v>0</v>
      </c>
      <c r="S482" s="26">
        <f t="shared" si="155"/>
        <v>1670230.0680753281</v>
      </c>
      <c r="T482" s="26">
        <f t="shared" si="145"/>
        <v>0.46395316784982849</v>
      </c>
      <c r="U482" s="26">
        <f t="shared" si="146"/>
        <v>0</v>
      </c>
      <c r="V482" s="26">
        <f t="shared" si="156"/>
        <v>861318.40957653779</v>
      </c>
      <c r="W482" s="28">
        <f t="shared" si="147"/>
        <v>0.23925530517535151</v>
      </c>
      <c r="X482" s="28">
        <f>O482*E482</f>
        <v>0</v>
      </c>
      <c r="Y482" s="28"/>
      <c r="Z482" s="28">
        <f t="shared" si="148"/>
        <v>0</v>
      </c>
      <c r="AA482" s="28">
        <f t="shared" si="149"/>
        <v>0</v>
      </c>
      <c r="AB482" s="28">
        <f t="shared" si="149"/>
        <v>0</v>
      </c>
      <c r="AC482" s="28">
        <f t="shared" si="150"/>
        <v>0</v>
      </c>
      <c r="AD482" s="28">
        <f t="shared" si="150"/>
        <v>0</v>
      </c>
      <c r="AE482" s="28">
        <f>AD482*0.97</f>
        <v>0</v>
      </c>
      <c r="AF482" s="28">
        <f t="shared" si="157"/>
        <v>332522.6738982611</v>
      </c>
      <c r="AG482" s="26">
        <f t="shared" si="158"/>
        <v>528795.73567827675</v>
      </c>
      <c r="AH482" s="28">
        <f t="shared" si="151"/>
        <v>0.14688782186524035</v>
      </c>
      <c r="AI482" s="28">
        <f t="shared" si="159"/>
        <v>0.14837153723761651</v>
      </c>
    </row>
    <row r="483" spans="2:35" x14ac:dyDescent="0.25">
      <c r="B483" s="3" t="s">
        <v>47</v>
      </c>
      <c r="C483" s="3">
        <v>470</v>
      </c>
      <c r="D483" s="3">
        <v>470</v>
      </c>
      <c r="E483" s="3">
        <f t="shared" si="160"/>
        <v>0</v>
      </c>
      <c r="F483" s="10">
        <v>0</v>
      </c>
      <c r="G483" s="26">
        <f t="shared" si="152"/>
        <v>0</v>
      </c>
      <c r="H483" s="26">
        <f t="shared" si="153"/>
        <v>0</v>
      </c>
      <c r="I483" s="26">
        <f>0.5*$C$5*$C$6*$C$7*E483^2</f>
        <v>0</v>
      </c>
      <c r="J483" s="26">
        <f t="shared" si="141"/>
        <v>0</v>
      </c>
      <c r="K483" s="26">
        <f>0.5*$C$8*(E483)^2</f>
        <v>0</v>
      </c>
      <c r="L483" s="26">
        <f t="shared" si="142"/>
        <v>0</v>
      </c>
      <c r="M483" s="35" t="str">
        <f>IF((G483)&lt;0,"YES", "NO")</f>
        <v>NO</v>
      </c>
      <c r="N483" s="27">
        <f t="shared" si="143"/>
        <v>245.26962</v>
      </c>
      <c r="O483" s="26">
        <f t="shared" si="154"/>
        <v>245.26962</v>
      </c>
      <c r="P483" s="26">
        <f>$C$8*G483</f>
        <v>0</v>
      </c>
      <c r="Q483" s="26">
        <f>O483*E483</f>
        <v>0</v>
      </c>
      <c r="R483" s="26">
        <f t="shared" si="144"/>
        <v>0</v>
      </c>
      <c r="S483" s="26">
        <f t="shared" si="155"/>
        <v>1670230.0680753281</v>
      </c>
      <c r="T483" s="26">
        <f t="shared" si="145"/>
        <v>0.46395316784982849</v>
      </c>
      <c r="U483" s="26">
        <f t="shared" si="146"/>
        <v>0</v>
      </c>
      <c r="V483" s="26">
        <f t="shared" si="156"/>
        <v>861318.40957653779</v>
      </c>
      <c r="W483" s="28">
        <f t="shared" si="147"/>
        <v>0.23925530517535151</v>
      </c>
      <c r="X483" s="28">
        <f>O483*E483</f>
        <v>0</v>
      </c>
      <c r="Y483" s="28"/>
      <c r="Z483" s="28">
        <f t="shared" si="148"/>
        <v>0</v>
      </c>
      <c r="AA483" s="28">
        <f t="shared" si="149"/>
        <v>0</v>
      </c>
      <c r="AB483" s="28">
        <f t="shared" si="149"/>
        <v>0</v>
      </c>
      <c r="AC483" s="28">
        <f t="shared" si="150"/>
        <v>0</v>
      </c>
      <c r="AD483" s="28">
        <f t="shared" si="150"/>
        <v>0</v>
      </c>
      <c r="AE483" s="28">
        <f>AD483*0.97</f>
        <v>0</v>
      </c>
      <c r="AF483" s="28">
        <f t="shared" si="157"/>
        <v>332522.6738982611</v>
      </c>
      <c r="AG483" s="26">
        <f t="shared" si="158"/>
        <v>528795.73567827675</v>
      </c>
      <c r="AH483" s="28">
        <f t="shared" si="151"/>
        <v>0.14688782186524035</v>
      </c>
      <c r="AI483" s="28">
        <f t="shared" si="159"/>
        <v>0.14837153723761651</v>
      </c>
    </row>
    <row r="484" spans="2:35" x14ac:dyDescent="0.25">
      <c r="B484" s="3" t="s">
        <v>47</v>
      </c>
      <c r="C484" s="3">
        <v>471</v>
      </c>
      <c r="D484" s="3">
        <v>471</v>
      </c>
      <c r="E484" s="3">
        <f t="shared" si="160"/>
        <v>0</v>
      </c>
      <c r="F484" s="10">
        <v>0</v>
      </c>
      <c r="G484" s="26">
        <f t="shared" si="152"/>
        <v>0</v>
      </c>
      <c r="H484" s="26">
        <f t="shared" si="153"/>
        <v>0</v>
      </c>
      <c r="I484" s="26">
        <f>0.5*$C$5*$C$6*$C$7*E484^2</f>
        <v>0</v>
      </c>
      <c r="J484" s="26">
        <f t="shared" si="141"/>
        <v>0</v>
      </c>
      <c r="K484" s="26">
        <f>0.5*$C$8*(E484)^2</f>
        <v>0</v>
      </c>
      <c r="L484" s="26">
        <f t="shared" si="142"/>
        <v>0</v>
      </c>
      <c r="M484" s="35" t="str">
        <f>IF((G484)&lt;0,"YES", "NO")</f>
        <v>NO</v>
      </c>
      <c r="N484" s="27">
        <f t="shared" si="143"/>
        <v>245.26962</v>
      </c>
      <c r="O484" s="26">
        <f t="shared" si="154"/>
        <v>245.26962</v>
      </c>
      <c r="P484" s="26">
        <f>$C$8*G484</f>
        <v>0</v>
      </c>
      <c r="Q484" s="26">
        <f>O484*E484</f>
        <v>0</v>
      </c>
      <c r="R484" s="26">
        <f t="shared" si="144"/>
        <v>0</v>
      </c>
      <c r="S484" s="26">
        <f t="shared" si="155"/>
        <v>1670230.0680753281</v>
      </c>
      <c r="T484" s="26">
        <f t="shared" si="145"/>
        <v>0.46395316784982849</v>
      </c>
      <c r="U484" s="26">
        <f t="shared" si="146"/>
        <v>0</v>
      </c>
      <c r="V484" s="26">
        <f t="shared" si="156"/>
        <v>861318.40957653779</v>
      </c>
      <c r="W484" s="28">
        <f t="shared" si="147"/>
        <v>0.23925530517535151</v>
      </c>
      <c r="X484" s="28">
        <f>O484*E484</f>
        <v>0</v>
      </c>
      <c r="Y484" s="28"/>
      <c r="Z484" s="28">
        <f t="shared" si="148"/>
        <v>0</v>
      </c>
      <c r="AA484" s="28">
        <f t="shared" si="149"/>
        <v>0</v>
      </c>
      <c r="AB484" s="28">
        <f t="shared" si="149"/>
        <v>0</v>
      </c>
      <c r="AC484" s="28">
        <f t="shared" si="150"/>
        <v>0</v>
      </c>
      <c r="AD484" s="28">
        <f t="shared" si="150"/>
        <v>0</v>
      </c>
      <c r="AE484" s="28">
        <f>AD484*0.97</f>
        <v>0</v>
      </c>
      <c r="AF484" s="28">
        <f t="shared" si="157"/>
        <v>332522.6738982611</v>
      </c>
      <c r="AG484" s="26">
        <f t="shared" si="158"/>
        <v>528795.73567827675</v>
      </c>
      <c r="AH484" s="28">
        <f t="shared" si="151"/>
        <v>0.14688782186524035</v>
      </c>
      <c r="AI484" s="28">
        <f t="shared" si="159"/>
        <v>0.14837153723761651</v>
      </c>
    </row>
    <row r="485" spans="2:35" x14ac:dyDescent="0.25">
      <c r="B485" s="3" t="s">
        <v>47</v>
      </c>
      <c r="C485" s="3">
        <v>472</v>
      </c>
      <c r="D485" s="3">
        <v>472</v>
      </c>
      <c r="E485" s="3">
        <f t="shared" si="160"/>
        <v>0</v>
      </c>
      <c r="F485" s="10">
        <v>0</v>
      </c>
      <c r="G485" s="26">
        <f t="shared" si="152"/>
        <v>0</v>
      </c>
      <c r="H485" s="26">
        <f t="shared" si="153"/>
        <v>0</v>
      </c>
      <c r="I485" s="26">
        <f>0.5*$C$5*$C$6*$C$7*E485^2</f>
        <v>0</v>
      </c>
      <c r="J485" s="26">
        <f t="shared" si="141"/>
        <v>0</v>
      </c>
      <c r="K485" s="26">
        <f>0.5*$C$8*(E485)^2</f>
        <v>0</v>
      </c>
      <c r="L485" s="26">
        <f t="shared" si="142"/>
        <v>0</v>
      </c>
      <c r="M485" s="35" t="str">
        <f>IF((G485)&lt;0,"YES", "NO")</f>
        <v>NO</v>
      </c>
      <c r="N485" s="27">
        <f t="shared" si="143"/>
        <v>245.26962</v>
      </c>
      <c r="O485" s="26">
        <f t="shared" si="154"/>
        <v>245.26962</v>
      </c>
      <c r="P485" s="26">
        <f>$C$8*G485</f>
        <v>0</v>
      </c>
      <c r="Q485" s="26">
        <f>O485*E485</f>
        <v>0</v>
      </c>
      <c r="R485" s="26">
        <f t="shared" si="144"/>
        <v>0</v>
      </c>
      <c r="S485" s="26">
        <f t="shared" si="155"/>
        <v>1670230.0680753281</v>
      </c>
      <c r="T485" s="26">
        <f t="shared" si="145"/>
        <v>0.46395316784982849</v>
      </c>
      <c r="U485" s="26">
        <f t="shared" si="146"/>
        <v>0</v>
      </c>
      <c r="V485" s="26">
        <f t="shared" si="156"/>
        <v>861318.40957653779</v>
      </c>
      <c r="W485" s="28">
        <f t="shared" si="147"/>
        <v>0.23925530517535151</v>
      </c>
      <c r="X485" s="28">
        <f>O485*E485</f>
        <v>0</v>
      </c>
      <c r="Y485" s="28"/>
      <c r="Z485" s="28">
        <f t="shared" si="148"/>
        <v>0</v>
      </c>
      <c r="AA485" s="28">
        <f t="shared" si="149"/>
        <v>0</v>
      </c>
      <c r="AB485" s="28">
        <f t="shared" si="149"/>
        <v>0</v>
      </c>
      <c r="AC485" s="28">
        <f t="shared" si="150"/>
        <v>0</v>
      </c>
      <c r="AD485" s="28">
        <f t="shared" si="150"/>
        <v>0</v>
      </c>
      <c r="AE485" s="28">
        <f>AD485*0.97</f>
        <v>0</v>
      </c>
      <c r="AF485" s="28">
        <f t="shared" si="157"/>
        <v>332522.6738982611</v>
      </c>
      <c r="AG485" s="26">
        <f t="shared" si="158"/>
        <v>528795.73567827675</v>
      </c>
      <c r="AH485" s="28">
        <f t="shared" si="151"/>
        <v>0.14688782186524035</v>
      </c>
      <c r="AI485" s="28">
        <f t="shared" si="159"/>
        <v>0.14837153723761651</v>
      </c>
    </row>
    <row r="486" spans="2:35" x14ac:dyDescent="0.25">
      <c r="B486" s="3" t="s">
        <v>47</v>
      </c>
      <c r="C486" s="3">
        <v>473</v>
      </c>
      <c r="D486" s="3">
        <v>473</v>
      </c>
      <c r="E486" s="3">
        <f t="shared" si="160"/>
        <v>0</v>
      </c>
      <c r="F486" s="10">
        <v>0</v>
      </c>
      <c r="G486" s="26">
        <f t="shared" si="152"/>
        <v>0</v>
      </c>
      <c r="H486" s="26">
        <f t="shared" si="153"/>
        <v>0</v>
      </c>
      <c r="I486" s="26">
        <f>0.5*$C$5*$C$6*$C$7*E486^2</f>
        <v>0</v>
      </c>
      <c r="J486" s="26">
        <f t="shared" si="141"/>
        <v>0</v>
      </c>
      <c r="K486" s="26">
        <f>0.5*$C$8*(E486)^2</f>
        <v>0</v>
      </c>
      <c r="L486" s="26">
        <f t="shared" si="142"/>
        <v>0</v>
      </c>
      <c r="M486" s="35" t="str">
        <f>IF((G486)&lt;0,"YES", "NO")</f>
        <v>NO</v>
      </c>
      <c r="N486" s="27">
        <f t="shared" si="143"/>
        <v>245.26962</v>
      </c>
      <c r="O486" s="26">
        <f t="shared" si="154"/>
        <v>245.26962</v>
      </c>
      <c r="P486" s="26">
        <f>$C$8*G486</f>
        <v>0</v>
      </c>
      <c r="Q486" s="26">
        <f>O486*E486</f>
        <v>0</v>
      </c>
      <c r="R486" s="26">
        <f t="shared" si="144"/>
        <v>0</v>
      </c>
      <c r="S486" s="26">
        <f t="shared" si="155"/>
        <v>1670230.0680753281</v>
      </c>
      <c r="T486" s="26">
        <f t="shared" si="145"/>
        <v>0.46395316784982849</v>
      </c>
      <c r="U486" s="26">
        <f t="shared" si="146"/>
        <v>0</v>
      </c>
      <c r="V486" s="26">
        <f t="shared" si="156"/>
        <v>861318.40957653779</v>
      </c>
      <c r="W486" s="28">
        <f t="shared" si="147"/>
        <v>0.23925530517535151</v>
      </c>
      <c r="X486" s="28">
        <f>O486*E486</f>
        <v>0</v>
      </c>
      <c r="Y486" s="28"/>
      <c r="Z486" s="28">
        <f t="shared" si="148"/>
        <v>0</v>
      </c>
      <c r="AA486" s="28">
        <f t="shared" si="149"/>
        <v>0</v>
      </c>
      <c r="AB486" s="28">
        <f t="shared" si="149"/>
        <v>0</v>
      </c>
      <c r="AC486" s="28">
        <f t="shared" si="150"/>
        <v>0</v>
      </c>
      <c r="AD486" s="28">
        <f t="shared" si="150"/>
        <v>0</v>
      </c>
      <c r="AE486" s="28">
        <f>AD486*0.97</f>
        <v>0</v>
      </c>
      <c r="AF486" s="28">
        <f t="shared" si="157"/>
        <v>332522.6738982611</v>
      </c>
      <c r="AG486" s="26">
        <f t="shared" si="158"/>
        <v>528795.73567827675</v>
      </c>
      <c r="AH486" s="28">
        <f t="shared" si="151"/>
        <v>0.14688782186524035</v>
      </c>
      <c r="AI486" s="28">
        <f t="shared" si="159"/>
        <v>0.14837153723761651</v>
      </c>
    </row>
    <row r="487" spans="2:35" x14ac:dyDescent="0.25">
      <c r="B487" s="3" t="s">
        <v>47</v>
      </c>
      <c r="C487" s="3">
        <v>474</v>
      </c>
      <c r="D487" s="3">
        <v>474</v>
      </c>
      <c r="E487" s="3">
        <f t="shared" si="160"/>
        <v>0</v>
      </c>
      <c r="F487" s="10">
        <v>0</v>
      </c>
      <c r="G487" s="26">
        <f t="shared" si="152"/>
        <v>0</v>
      </c>
      <c r="H487" s="26">
        <f t="shared" si="153"/>
        <v>0</v>
      </c>
      <c r="I487" s="26">
        <f>0.5*$C$5*$C$6*$C$7*E487^2</f>
        <v>0</v>
      </c>
      <c r="J487" s="26">
        <f t="shared" si="141"/>
        <v>0</v>
      </c>
      <c r="K487" s="26">
        <f>0.5*$C$8*(E487)^2</f>
        <v>0</v>
      </c>
      <c r="L487" s="26">
        <f t="shared" si="142"/>
        <v>0</v>
      </c>
      <c r="M487" s="35" t="str">
        <f>IF((G487)&lt;0,"YES", "NO")</f>
        <v>NO</v>
      </c>
      <c r="N487" s="27">
        <f t="shared" si="143"/>
        <v>245.26962</v>
      </c>
      <c r="O487" s="26">
        <f t="shared" si="154"/>
        <v>245.26962</v>
      </c>
      <c r="P487" s="26">
        <f>$C$8*G487</f>
        <v>0</v>
      </c>
      <c r="Q487" s="26">
        <f>O487*E487</f>
        <v>0</v>
      </c>
      <c r="R487" s="26">
        <f t="shared" si="144"/>
        <v>0</v>
      </c>
      <c r="S487" s="26">
        <f t="shared" si="155"/>
        <v>1670230.0680753281</v>
      </c>
      <c r="T487" s="26">
        <f t="shared" si="145"/>
        <v>0.46395316784982849</v>
      </c>
      <c r="U487" s="26">
        <f t="shared" si="146"/>
        <v>0</v>
      </c>
      <c r="V487" s="26">
        <f t="shared" si="156"/>
        <v>861318.40957653779</v>
      </c>
      <c r="W487" s="28">
        <f t="shared" si="147"/>
        <v>0.23925530517535151</v>
      </c>
      <c r="X487" s="28">
        <f>O487*E487</f>
        <v>0</v>
      </c>
      <c r="Y487" s="28"/>
      <c r="Z487" s="28">
        <f t="shared" si="148"/>
        <v>0</v>
      </c>
      <c r="AA487" s="28">
        <f t="shared" si="149"/>
        <v>0</v>
      </c>
      <c r="AB487" s="28">
        <f t="shared" si="149"/>
        <v>0</v>
      </c>
      <c r="AC487" s="28">
        <f t="shared" si="150"/>
        <v>0</v>
      </c>
      <c r="AD487" s="28">
        <f t="shared" si="150"/>
        <v>0</v>
      </c>
      <c r="AE487" s="28">
        <f>AD487*0.97</f>
        <v>0</v>
      </c>
      <c r="AF487" s="28">
        <f t="shared" si="157"/>
        <v>332522.6738982611</v>
      </c>
      <c r="AG487" s="26">
        <f t="shared" si="158"/>
        <v>528795.73567827675</v>
      </c>
      <c r="AH487" s="28">
        <f t="shared" si="151"/>
        <v>0.14688782186524035</v>
      </c>
      <c r="AI487" s="28">
        <f t="shared" si="159"/>
        <v>0.14837153723761651</v>
      </c>
    </row>
    <row r="488" spans="2:35" x14ac:dyDescent="0.25">
      <c r="B488" s="3" t="s">
        <v>47</v>
      </c>
      <c r="C488" s="3">
        <v>475</v>
      </c>
      <c r="D488" s="3">
        <v>475</v>
      </c>
      <c r="E488" s="3">
        <f t="shared" si="160"/>
        <v>0</v>
      </c>
      <c r="F488" s="10">
        <v>0</v>
      </c>
      <c r="G488" s="26">
        <f t="shared" si="152"/>
        <v>0</v>
      </c>
      <c r="H488" s="26">
        <f t="shared" si="153"/>
        <v>0</v>
      </c>
      <c r="I488" s="26">
        <f>0.5*$C$5*$C$6*$C$7*E488^2</f>
        <v>0</v>
      </c>
      <c r="J488" s="26">
        <f t="shared" si="141"/>
        <v>0</v>
      </c>
      <c r="K488" s="26">
        <f>0.5*$C$8*(E488)^2</f>
        <v>0</v>
      </c>
      <c r="L488" s="26">
        <f t="shared" si="142"/>
        <v>0</v>
      </c>
      <c r="M488" s="35" t="str">
        <f>IF((G488)&lt;0,"YES", "NO")</f>
        <v>NO</v>
      </c>
      <c r="N488" s="27">
        <f t="shared" si="143"/>
        <v>245.26962</v>
      </c>
      <c r="O488" s="26">
        <f t="shared" si="154"/>
        <v>245.26962</v>
      </c>
      <c r="P488" s="26">
        <f>$C$8*G488</f>
        <v>0</v>
      </c>
      <c r="Q488" s="26">
        <f>O488*E488</f>
        <v>0</v>
      </c>
      <c r="R488" s="26">
        <f t="shared" si="144"/>
        <v>0</v>
      </c>
      <c r="S488" s="26">
        <f t="shared" si="155"/>
        <v>1670230.0680753281</v>
      </c>
      <c r="T488" s="26">
        <f t="shared" si="145"/>
        <v>0.46395316784982849</v>
      </c>
      <c r="U488" s="26">
        <f t="shared" si="146"/>
        <v>0</v>
      </c>
      <c r="V488" s="26">
        <f t="shared" si="156"/>
        <v>861318.40957653779</v>
      </c>
      <c r="W488" s="28">
        <f t="shared" si="147"/>
        <v>0.23925530517535151</v>
      </c>
      <c r="X488" s="28">
        <f>O488*E488</f>
        <v>0</v>
      </c>
      <c r="Y488" s="28"/>
      <c r="Z488" s="28">
        <f t="shared" si="148"/>
        <v>0</v>
      </c>
      <c r="AA488" s="28">
        <f t="shared" si="149"/>
        <v>0</v>
      </c>
      <c r="AB488" s="28">
        <f t="shared" si="149"/>
        <v>0</v>
      </c>
      <c r="AC488" s="28">
        <f t="shared" si="150"/>
        <v>0</v>
      </c>
      <c r="AD488" s="28">
        <f t="shared" si="150"/>
        <v>0</v>
      </c>
      <c r="AE488" s="28">
        <f>AD488*0.97</f>
        <v>0</v>
      </c>
      <c r="AF488" s="28">
        <f t="shared" si="157"/>
        <v>332522.6738982611</v>
      </c>
      <c r="AG488" s="26">
        <f t="shared" si="158"/>
        <v>528795.73567827675</v>
      </c>
      <c r="AH488" s="28">
        <f t="shared" si="151"/>
        <v>0.14688782186524035</v>
      </c>
      <c r="AI488" s="28">
        <f t="shared" si="159"/>
        <v>0.14837153723761651</v>
      </c>
    </row>
    <row r="489" spans="2:35" x14ac:dyDescent="0.25">
      <c r="B489" s="3" t="s">
        <v>47</v>
      </c>
      <c r="C489" s="3">
        <v>476</v>
      </c>
      <c r="D489" s="3">
        <v>476</v>
      </c>
      <c r="E489" s="3">
        <f t="shared" si="160"/>
        <v>0</v>
      </c>
      <c r="F489" s="10">
        <v>0</v>
      </c>
      <c r="G489" s="26">
        <f t="shared" si="152"/>
        <v>0</v>
      </c>
      <c r="H489" s="26">
        <f t="shared" si="153"/>
        <v>0</v>
      </c>
      <c r="I489" s="26">
        <f>0.5*$C$5*$C$6*$C$7*E489^2</f>
        <v>0</v>
      </c>
      <c r="J489" s="26">
        <f t="shared" si="141"/>
        <v>0</v>
      </c>
      <c r="K489" s="26">
        <f>0.5*$C$8*(E489)^2</f>
        <v>0</v>
      </c>
      <c r="L489" s="26">
        <f t="shared" si="142"/>
        <v>0</v>
      </c>
      <c r="M489" s="35" t="str">
        <f>IF((G489)&lt;0,"YES", "NO")</f>
        <v>NO</v>
      </c>
      <c r="N489" s="27">
        <f t="shared" si="143"/>
        <v>245.26962</v>
      </c>
      <c r="O489" s="26">
        <f t="shared" si="154"/>
        <v>245.26962</v>
      </c>
      <c r="P489" s="26">
        <f>$C$8*G489</f>
        <v>0</v>
      </c>
      <c r="Q489" s="26">
        <f>O489*E489</f>
        <v>0</v>
      </c>
      <c r="R489" s="26">
        <f t="shared" si="144"/>
        <v>0</v>
      </c>
      <c r="S489" s="26">
        <f t="shared" si="155"/>
        <v>1670230.0680753281</v>
      </c>
      <c r="T489" s="26">
        <f t="shared" si="145"/>
        <v>0.46395316784982849</v>
      </c>
      <c r="U489" s="26">
        <f t="shared" si="146"/>
        <v>0</v>
      </c>
      <c r="V489" s="26">
        <f t="shared" si="156"/>
        <v>861318.40957653779</v>
      </c>
      <c r="W489" s="28">
        <f t="shared" si="147"/>
        <v>0.23925530517535151</v>
      </c>
      <c r="X489" s="28">
        <f>O489*E489</f>
        <v>0</v>
      </c>
      <c r="Y489" s="28"/>
      <c r="Z489" s="28">
        <f t="shared" si="148"/>
        <v>0</v>
      </c>
      <c r="AA489" s="28">
        <f t="shared" si="149"/>
        <v>0</v>
      </c>
      <c r="AB489" s="28">
        <f t="shared" si="149"/>
        <v>0</v>
      </c>
      <c r="AC489" s="28">
        <f t="shared" si="150"/>
        <v>0</v>
      </c>
      <c r="AD489" s="28">
        <f t="shared" si="150"/>
        <v>0</v>
      </c>
      <c r="AE489" s="28">
        <f>AD489*0.97</f>
        <v>0</v>
      </c>
      <c r="AF489" s="28">
        <f t="shared" si="157"/>
        <v>332522.6738982611</v>
      </c>
      <c r="AG489" s="26">
        <f t="shared" si="158"/>
        <v>528795.73567827675</v>
      </c>
      <c r="AH489" s="28">
        <f t="shared" si="151"/>
        <v>0.14688782186524035</v>
      </c>
      <c r="AI489" s="28">
        <f t="shared" si="159"/>
        <v>0.14837153723761651</v>
      </c>
    </row>
    <row r="490" spans="2:35" x14ac:dyDescent="0.25">
      <c r="B490" s="3" t="s">
        <v>47</v>
      </c>
      <c r="C490" s="3">
        <v>477</v>
      </c>
      <c r="D490" s="3">
        <v>477</v>
      </c>
      <c r="E490" s="3">
        <f t="shared" si="160"/>
        <v>0</v>
      </c>
      <c r="F490" s="10">
        <v>0</v>
      </c>
      <c r="G490" s="26">
        <f t="shared" si="152"/>
        <v>0</v>
      </c>
      <c r="H490" s="26">
        <f t="shared" si="153"/>
        <v>0</v>
      </c>
      <c r="I490" s="26">
        <f>0.5*$C$5*$C$6*$C$7*E490^2</f>
        <v>0</v>
      </c>
      <c r="J490" s="26">
        <f t="shared" si="141"/>
        <v>0</v>
      </c>
      <c r="K490" s="26">
        <f>0.5*$C$8*(E490)^2</f>
        <v>0</v>
      </c>
      <c r="L490" s="26">
        <f t="shared" si="142"/>
        <v>0</v>
      </c>
      <c r="M490" s="35" t="str">
        <f>IF((G490)&lt;0,"YES", "NO")</f>
        <v>NO</v>
      </c>
      <c r="N490" s="27">
        <f t="shared" si="143"/>
        <v>245.26962</v>
      </c>
      <c r="O490" s="26">
        <f t="shared" si="154"/>
        <v>245.26962</v>
      </c>
      <c r="P490" s="26">
        <f>$C$8*G490</f>
        <v>0</v>
      </c>
      <c r="Q490" s="26">
        <f>O490*E490</f>
        <v>0</v>
      </c>
      <c r="R490" s="26">
        <f t="shared" si="144"/>
        <v>0</v>
      </c>
      <c r="S490" s="26">
        <f t="shared" si="155"/>
        <v>1670230.0680753281</v>
      </c>
      <c r="T490" s="26">
        <f t="shared" si="145"/>
        <v>0.46395316784982849</v>
      </c>
      <c r="U490" s="26">
        <f t="shared" si="146"/>
        <v>0</v>
      </c>
      <c r="V490" s="26">
        <f t="shared" si="156"/>
        <v>861318.40957653779</v>
      </c>
      <c r="W490" s="28">
        <f t="shared" si="147"/>
        <v>0.23925530517535151</v>
      </c>
      <c r="X490" s="28">
        <f>O490*E490</f>
        <v>0</v>
      </c>
      <c r="Y490" s="28"/>
      <c r="Z490" s="28">
        <f t="shared" si="148"/>
        <v>0</v>
      </c>
      <c r="AA490" s="28">
        <f t="shared" si="149"/>
        <v>0</v>
      </c>
      <c r="AB490" s="28">
        <f t="shared" si="149"/>
        <v>0</v>
      </c>
      <c r="AC490" s="28">
        <f t="shared" si="150"/>
        <v>0</v>
      </c>
      <c r="AD490" s="28">
        <f t="shared" si="150"/>
        <v>0</v>
      </c>
      <c r="AE490" s="28">
        <f>AD490*0.97</f>
        <v>0</v>
      </c>
      <c r="AF490" s="28">
        <f t="shared" si="157"/>
        <v>332522.6738982611</v>
      </c>
      <c r="AG490" s="26">
        <f t="shared" si="158"/>
        <v>528795.73567827675</v>
      </c>
      <c r="AH490" s="28">
        <f t="shared" si="151"/>
        <v>0.14688782186524035</v>
      </c>
      <c r="AI490" s="28">
        <f t="shared" si="159"/>
        <v>0.14837153723761651</v>
      </c>
    </row>
    <row r="491" spans="2:35" x14ac:dyDescent="0.25">
      <c r="B491" s="3" t="s">
        <v>47</v>
      </c>
      <c r="C491" s="3">
        <v>478</v>
      </c>
      <c r="D491" s="3">
        <v>478</v>
      </c>
      <c r="E491" s="3">
        <f t="shared" si="160"/>
        <v>0</v>
      </c>
      <c r="F491" s="10">
        <v>0</v>
      </c>
      <c r="G491" s="26">
        <f t="shared" si="152"/>
        <v>0</v>
      </c>
      <c r="H491" s="26">
        <f t="shared" si="153"/>
        <v>0</v>
      </c>
      <c r="I491" s="26">
        <f>0.5*$C$5*$C$6*$C$7*E491^2</f>
        <v>0</v>
      </c>
      <c r="J491" s="26">
        <f t="shared" si="141"/>
        <v>0</v>
      </c>
      <c r="K491" s="26">
        <f>0.5*$C$8*(E491)^2</f>
        <v>0</v>
      </c>
      <c r="L491" s="26">
        <f t="shared" si="142"/>
        <v>0</v>
      </c>
      <c r="M491" s="35" t="str">
        <f>IF((G491)&lt;0,"YES", "NO")</f>
        <v>NO</v>
      </c>
      <c r="N491" s="27">
        <f t="shared" si="143"/>
        <v>245.26962</v>
      </c>
      <c r="O491" s="26">
        <f t="shared" si="154"/>
        <v>245.26962</v>
      </c>
      <c r="P491" s="26">
        <f>$C$8*G491</f>
        <v>0</v>
      </c>
      <c r="Q491" s="26">
        <f>O491*E491</f>
        <v>0</v>
      </c>
      <c r="R491" s="26">
        <f t="shared" si="144"/>
        <v>0</v>
      </c>
      <c r="S491" s="26">
        <f t="shared" si="155"/>
        <v>1670230.0680753281</v>
      </c>
      <c r="T491" s="26">
        <f t="shared" si="145"/>
        <v>0.46395316784982849</v>
      </c>
      <c r="U491" s="26">
        <f t="shared" si="146"/>
        <v>0</v>
      </c>
      <c r="V491" s="26">
        <f t="shared" si="156"/>
        <v>861318.40957653779</v>
      </c>
      <c r="W491" s="28">
        <f t="shared" si="147"/>
        <v>0.23925530517535151</v>
      </c>
      <c r="X491" s="28">
        <f>O491*E491</f>
        <v>0</v>
      </c>
      <c r="Y491" s="28"/>
      <c r="Z491" s="28">
        <f t="shared" si="148"/>
        <v>0</v>
      </c>
      <c r="AA491" s="28">
        <f t="shared" si="149"/>
        <v>0</v>
      </c>
      <c r="AB491" s="28">
        <f t="shared" si="149"/>
        <v>0</v>
      </c>
      <c r="AC491" s="28">
        <f t="shared" si="150"/>
        <v>0</v>
      </c>
      <c r="AD491" s="28">
        <f t="shared" si="150"/>
        <v>0</v>
      </c>
      <c r="AE491" s="28">
        <f>AD491*0.97</f>
        <v>0</v>
      </c>
      <c r="AF491" s="28">
        <f t="shared" si="157"/>
        <v>332522.6738982611</v>
      </c>
      <c r="AG491" s="26">
        <f t="shared" si="158"/>
        <v>528795.73567827675</v>
      </c>
      <c r="AH491" s="28">
        <f t="shared" si="151"/>
        <v>0.14688782186524035</v>
      </c>
      <c r="AI491" s="28">
        <f t="shared" si="159"/>
        <v>0.14837153723761651</v>
      </c>
    </row>
    <row r="492" spans="2:35" x14ac:dyDescent="0.25">
      <c r="B492" s="3" t="s">
        <v>47</v>
      </c>
      <c r="C492" s="3">
        <v>479</v>
      </c>
      <c r="D492" s="3">
        <v>479</v>
      </c>
      <c r="E492" s="3">
        <f t="shared" si="160"/>
        <v>0</v>
      </c>
      <c r="F492" s="10">
        <v>0</v>
      </c>
      <c r="G492" s="26">
        <f t="shared" si="152"/>
        <v>0</v>
      </c>
      <c r="H492" s="26">
        <f t="shared" si="153"/>
        <v>0</v>
      </c>
      <c r="I492" s="26">
        <f>0.5*$C$5*$C$6*$C$7*E492^2</f>
        <v>0</v>
      </c>
      <c r="J492" s="26">
        <f t="shared" si="141"/>
        <v>0</v>
      </c>
      <c r="K492" s="26">
        <f>0.5*$C$8*(E492)^2</f>
        <v>0</v>
      </c>
      <c r="L492" s="26">
        <f t="shared" si="142"/>
        <v>0</v>
      </c>
      <c r="M492" s="35" t="str">
        <f>IF((G492)&lt;0,"YES", "NO")</f>
        <v>NO</v>
      </c>
      <c r="N492" s="27">
        <f t="shared" si="143"/>
        <v>245.26962</v>
      </c>
      <c r="O492" s="26">
        <f t="shared" si="154"/>
        <v>245.26962</v>
      </c>
      <c r="P492" s="26">
        <f>$C$8*G492</f>
        <v>0</v>
      </c>
      <c r="Q492" s="26">
        <f>O492*E492</f>
        <v>0</v>
      </c>
      <c r="R492" s="26">
        <f t="shared" si="144"/>
        <v>0</v>
      </c>
      <c r="S492" s="26">
        <f t="shared" si="155"/>
        <v>1670230.0680753281</v>
      </c>
      <c r="T492" s="26">
        <f t="shared" si="145"/>
        <v>0.46395316784982849</v>
      </c>
      <c r="U492" s="26">
        <f t="shared" si="146"/>
        <v>0</v>
      </c>
      <c r="V492" s="26">
        <f t="shared" si="156"/>
        <v>861318.40957653779</v>
      </c>
      <c r="W492" s="28">
        <f t="shared" si="147"/>
        <v>0.23925530517535151</v>
      </c>
      <c r="X492" s="28">
        <f>O492*E492</f>
        <v>0</v>
      </c>
      <c r="Y492" s="28"/>
      <c r="Z492" s="28">
        <f t="shared" si="148"/>
        <v>0</v>
      </c>
      <c r="AA492" s="28">
        <f t="shared" si="149"/>
        <v>0</v>
      </c>
      <c r="AB492" s="28">
        <f t="shared" si="149"/>
        <v>0</v>
      </c>
      <c r="AC492" s="28">
        <f t="shared" si="150"/>
        <v>0</v>
      </c>
      <c r="AD492" s="28">
        <f t="shared" si="150"/>
        <v>0</v>
      </c>
      <c r="AE492" s="28">
        <f>AD492*0.97</f>
        <v>0</v>
      </c>
      <c r="AF492" s="28">
        <f t="shared" si="157"/>
        <v>332522.6738982611</v>
      </c>
      <c r="AG492" s="26">
        <f t="shared" si="158"/>
        <v>528795.73567827675</v>
      </c>
      <c r="AH492" s="28">
        <f t="shared" si="151"/>
        <v>0.14688782186524035</v>
      </c>
      <c r="AI492" s="28">
        <f t="shared" si="159"/>
        <v>0.14837153723761651</v>
      </c>
    </row>
    <row r="493" spans="2:35" x14ac:dyDescent="0.25">
      <c r="B493" s="3" t="s">
        <v>47</v>
      </c>
      <c r="C493" s="3">
        <v>480</v>
      </c>
      <c r="D493" s="3">
        <v>480</v>
      </c>
      <c r="E493" s="3">
        <f t="shared" si="160"/>
        <v>0</v>
      </c>
      <c r="F493" s="10">
        <v>0</v>
      </c>
      <c r="G493" s="26">
        <f t="shared" si="152"/>
        <v>0</v>
      </c>
      <c r="H493" s="26">
        <f t="shared" si="153"/>
        <v>0</v>
      </c>
      <c r="I493" s="26">
        <f>0.5*$C$5*$C$6*$C$7*E493^2</f>
        <v>0</v>
      </c>
      <c r="J493" s="26">
        <f t="shared" si="141"/>
        <v>0</v>
      </c>
      <c r="K493" s="26">
        <f>0.5*$C$8*(E493)^2</f>
        <v>0</v>
      </c>
      <c r="L493" s="26">
        <f t="shared" si="142"/>
        <v>0</v>
      </c>
      <c r="M493" s="35" t="str">
        <f>IF((G493)&lt;0,"YES", "NO")</f>
        <v>NO</v>
      </c>
      <c r="N493" s="27">
        <f t="shared" si="143"/>
        <v>245.26962</v>
      </c>
      <c r="O493" s="26">
        <f t="shared" si="154"/>
        <v>245.26962</v>
      </c>
      <c r="P493" s="26">
        <f>$C$8*G493</f>
        <v>0</v>
      </c>
      <c r="Q493" s="26">
        <f>O493*E493</f>
        <v>0</v>
      </c>
      <c r="R493" s="26">
        <f t="shared" si="144"/>
        <v>0</v>
      </c>
      <c r="S493" s="26">
        <f t="shared" si="155"/>
        <v>1670230.0680753281</v>
      </c>
      <c r="T493" s="26">
        <f t="shared" si="145"/>
        <v>0.46395316784982849</v>
      </c>
      <c r="U493" s="26">
        <f t="shared" si="146"/>
        <v>0</v>
      </c>
      <c r="V493" s="26">
        <f t="shared" si="156"/>
        <v>861318.40957653779</v>
      </c>
      <c r="W493" s="28">
        <f t="shared" si="147"/>
        <v>0.23925530517535151</v>
      </c>
      <c r="X493" s="28">
        <f>O493*E493</f>
        <v>0</v>
      </c>
      <c r="Y493" s="28"/>
      <c r="Z493" s="28">
        <f t="shared" si="148"/>
        <v>0</v>
      </c>
      <c r="AA493" s="28">
        <f t="shared" si="149"/>
        <v>0</v>
      </c>
      <c r="AB493" s="28">
        <f t="shared" si="149"/>
        <v>0</v>
      </c>
      <c r="AC493" s="28">
        <f t="shared" si="150"/>
        <v>0</v>
      </c>
      <c r="AD493" s="28">
        <f t="shared" si="150"/>
        <v>0</v>
      </c>
      <c r="AE493" s="28">
        <f>AD493*0.97</f>
        <v>0</v>
      </c>
      <c r="AF493" s="28">
        <f t="shared" si="157"/>
        <v>332522.6738982611</v>
      </c>
      <c r="AG493" s="26">
        <f t="shared" si="158"/>
        <v>528795.73567827675</v>
      </c>
      <c r="AH493" s="28">
        <f t="shared" si="151"/>
        <v>0.14688782186524035</v>
      </c>
      <c r="AI493" s="28">
        <f t="shared" si="159"/>
        <v>0.14837153723761651</v>
      </c>
    </row>
    <row r="494" spans="2:35" x14ac:dyDescent="0.25">
      <c r="B494" s="3" t="s">
        <v>47</v>
      </c>
      <c r="C494" s="3">
        <v>481</v>
      </c>
      <c r="D494" s="3">
        <v>481</v>
      </c>
      <c r="E494" s="3">
        <f t="shared" si="160"/>
        <v>0</v>
      </c>
      <c r="F494" s="10">
        <v>0</v>
      </c>
      <c r="G494" s="26">
        <f t="shared" si="152"/>
        <v>0</v>
      </c>
      <c r="H494" s="26">
        <f t="shared" si="153"/>
        <v>0</v>
      </c>
      <c r="I494" s="26">
        <f>0.5*$C$5*$C$6*$C$7*E494^2</f>
        <v>0</v>
      </c>
      <c r="J494" s="26">
        <f t="shared" si="141"/>
        <v>0</v>
      </c>
      <c r="K494" s="26">
        <f>0.5*$C$8*(E494)^2</f>
        <v>0</v>
      </c>
      <c r="L494" s="26">
        <f t="shared" si="142"/>
        <v>0</v>
      </c>
      <c r="M494" s="35" t="str">
        <f>IF((G494)&lt;0,"YES", "NO")</f>
        <v>NO</v>
      </c>
      <c r="N494" s="27">
        <f t="shared" si="143"/>
        <v>245.26962</v>
      </c>
      <c r="O494" s="26">
        <f t="shared" si="154"/>
        <v>245.26962</v>
      </c>
      <c r="P494" s="26">
        <f>$C$8*G494</f>
        <v>0</v>
      </c>
      <c r="Q494" s="26">
        <f>O494*E494</f>
        <v>0</v>
      </c>
      <c r="R494" s="26">
        <f t="shared" si="144"/>
        <v>0</v>
      </c>
      <c r="S494" s="26">
        <f t="shared" si="155"/>
        <v>1670230.0680753281</v>
      </c>
      <c r="T494" s="26">
        <f t="shared" si="145"/>
        <v>0.46395316784982849</v>
      </c>
      <c r="U494" s="26">
        <f t="shared" si="146"/>
        <v>0</v>
      </c>
      <c r="V494" s="26">
        <f t="shared" si="156"/>
        <v>861318.40957653779</v>
      </c>
      <c r="W494" s="28">
        <f t="shared" si="147"/>
        <v>0.23925530517535151</v>
      </c>
      <c r="X494" s="28">
        <f>O494*E494</f>
        <v>0</v>
      </c>
      <c r="Y494" s="28"/>
      <c r="Z494" s="28">
        <f t="shared" si="148"/>
        <v>0</v>
      </c>
      <c r="AA494" s="28">
        <f t="shared" si="149"/>
        <v>0</v>
      </c>
      <c r="AB494" s="28">
        <f t="shared" si="149"/>
        <v>0</v>
      </c>
      <c r="AC494" s="28">
        <f t="shared" si="150"/>
        <v>0</v>
      </c>
      <c r="AD494" s="28">
        <f t="shared" si="150"/>
        <v>0</v>
      </c>
      <c r="AE494" s="28">
        <f>AD494*0.97</f>
        <v>0</v>
      </c>
      <c r="AF494" s="28">
        <f t="shared" si="157"/>
        <v>332522.6738982611</v>
      </c>
      <c r="AG494" s="26">
        <f t="shared" si="158"/>
        <v>528795.73567827675</v>
      </c>
      <c r="AH494" s="28">
        <f t="shared" si="151"/>
        <v>0.14688782186524035</v>
      </c>
      <c r="AI494" s="28">
        <f t="shared" si="159"/>
        <v>0.14837153723761651</v>
      </c>
    </row>
    <row r="495" spans="2:35" x14ac:dyDescent="0.25">
      <c r="B495" s="3" t="s">
        <v>47</v>
      </c>
      <c r="C495" s="3">
        <v>482</v>
      </c>
      <c r="D495" s="3">
        <v>482</v>
      </c>
      <c r="E495" s="3">
        <f t="shared" si="160"/>
        <v>0</v>
      </c>
      <c r="F495" s="10">
        <v>0</v>
      </c>
      <c r="G495" s="26">
        <f t="shared" si="152"/>
        <v>0</v>
      </c>
      <c r="H495" s="26">
        <f t="shared" si="153"/>
        <v>0</v>
      </c>
      <c r="I495" s="26">
        <f>0.5*$C$5*$C$6*$C$7*E495^2</f>
        <v>0</v>
      </c>
      <c r="J495" s="26">
        <f t="shared" si="141"/>
        <v>0</v>
      </c>
      <c r="K495" s="26">
        <f>0.5*$C$8*(E495)^2</f>
        <v>0</v>
      </c>
      <c r="L495" s="26">
        <f t="shared" si="142"/>
        <v>0</v>
      </c>
      <c r="M495" s="35" t="str">
        <f>IF((G495)&lt;0,"YES", "NO")</f>
        <v>NO</v>
      </c>
      <c r="N495" s="27">
        <f t="shared" si="143"/>
        <v>245.26962</v>
      </c>
      <c r="O495" s="26">
        <f t="shared" si="154"/>
        <v>245.26962</v>
      </c>
      <c r="P495" s="26">
        <f>$C$8*G495</f>
        <v>0</v>
      </c>
      <c r="Q495" s="26">
        <f>O495*E495</f>
        <v>0</v>
      </c>
      <c r="R495" s="26">
        <f t="shared" si="144"/>
        <v>0</v>
      </c>
      <c r="S495" s="26">
        <f t="shared" si="155"/>
        <v>1670230.0680753281</v>
      </c>
      <c r="T495" s="26">
        <f t="shared" si="145"/>
        <v>0.46395316784982849</v>
      </c>
      <c r="U495" s="26">
        <f t="shared" si="146"/>
        <v>0</v>
      </c>
      <c r="V495" s="26">
        <f t="shared" si="156"/>
        <v>861318.40957653779</v>
      </c>
      <c r="W495" s="28">
        <f t="shared" si="147"/>
        <v>0.23925530517535151</v>
      </c>
      <c r="X495" s="28">
        <f>O495*E495</f>
        <v>0</v>
      </c>
      <c r="Y495" s="28"/>
      <c r="Z495" s="28">
        <f t="shared" si="148"/>
        <v>0</v>
      </c>
      <c r="AA495" s="28">
        <f t="shared" si="149"/>
        <v>0</v>
      </c>
      <c r="AB495" s="28">
        <f t="shared" si="149"/>
        <v>0</v>
      </c>
      <c r="AC495" s="28">
        <f t="shared" si="150"/>
        <v>0</v>
      </c>
      <c r="AD495" s="28">
        <f t="shared" si="150"/>
        <v>0</v>
      </c>
      <c r="AE495" s="28">
        <f>AD495*0.97</f>
        <v>0</v>
      </c>
      <c r="AF495" s="28">
        <f t="shared" si="157"/>
        <v>332522.6738982611</v>
      </c>
      <c r="AG495" s="26">
        <f t="shared" si="158"/>
        <v>528795.73567827675</v>
      </c>
      <c r="AH495" s="28">
        <f t="shared" si="151"/>
        <v>0.14688782186524035</v>
      </c>
      <c r="AI495" s="28">
        <f t="shared" si="159"/>
        <v>0.14837153723761651</v>
      </c>
    </row>
    <row r="496" spans="2:35" x14ac:dyDescent="0.25">
      <c r="B496" s="3" t="s">
        <v>47</v>
      </c>
      <c r="C496" s="3">
        <v>483</v>
      </c>
      <c r="D496" s="3">
        <v>483</v>
      </c>
      <c r="E496" s="3">
        <f t="shared" si="160"/>
        <v>0</v>
      </c>
      <c r="F496" s="10">
        <v>0</v>
      </c>
      <c r="G496" s="26">
        <f t="shared" si="152"/>
        <v>0</v>
      </c>
      <c r="H496" s="26">
        <f t="shared" si="153"/>
        <v>0</v>
      </c>
      <c r="I496" s="26">
        <f>0.5*$C$5*$C$6*$C$7*E496^2</f>
        <v>0</v>
      </c>
      <c r="J496" s="26">
        <f t="shared" si="141"/>
        <v>0</v>
      </c>
      <c r="K496" s="26">
        <f>0.5*$C$8*(E496)^2</f>
        <v>0</v>
      </c>
      <c r="L496" s="26">
        <f t="shared" si="142"/>
        <v>0</v>
      </c>
      <c r="M496" s="35" t="str">
        <f>IF((G496)&lt;0,"YES", "NO")</f>
        <v>NO</v>
      </c>
      <c r="N496" s="27">
        <f t="shared" si="143"/>
        <v>245.26962</v>
      </c>
      <c r="O496" s="26">
        <f t="shared" si="154"/>
        <v>245.26962</v>
      </c>
      <c r="P496" s="26">
        <f>$C$8*G496</f>
        <v>0</v>
      </c>
      <c r="Q496" s="26">
        <f>O496*E496</f>
        <v>0</v>
      </c>
      <c r="R496" s="26">
        <f t="shared" si="144"/>
        <v>0</v>
      </c>
      <c r="S496" s="26">
        <f t="shared" si="155"/>
        <v>1670230.0680753281</v>
      </c>
      <c r="T496" s="26">
        <f t="shared" si="145"/>
        <v>0.46395316784982849</v>
      </c>
      <c r="U496" s="26">
        <f t="shared" si="146"/>
        <v>0</v>
      </c>
      <c r="V496" s="26">
        <f t="shared" si="156"/>
        <v>861318.40957653779</v>
      </c>
      <c r="W496" s="28">
        <f t="shared" si="147"/>
        <v>0.23925530517535151</v>
      </c>
      <c r="X496" s="28">
        <f>O496*E496</f>
        <v>0</v>
      </c>
      <c r="Y496" s="28"/>
      <c r="Z496" s="28">
        <f t="shared" si="148"/>
        <v>0</v>
      </c>
      <c r="AA496" s="28">
        <f t="shared" si="149"/>
        <v>0</v>
      </c>
      <c r="AB496" s="28">
        <f t="shared" si="149"/>
        <v>0</v>
      </c>
      <c r="AC496" s="28">
        <f t="shared" si="150"/>
        <v>0</v>
      </c>
      <c r="AD496" s="28">
        <f t="shared" si="150"/>
        <v>0</v>
      </c>
      <c r="AE496" s="28">
        <f>AD496*0.97</f>
        <v>0</v>
      </c>
      <c r="AF496" s="28">
        <f t="shared" si="157"/>
        <v>332522.6738982611</v>
      </c>
      <c r="AG496" s="26">
        <f t="shared" si="158"/>
        <v>528795.73567827675</v>
      </c>
      <c r="AH496" s="28">
        <f t="shared" si="151"/>
        <v>0.14688782186524035</v>
      </c>
      <c r="AI496" s="28">
        <f t="shared" si="159"/>
        <v>0.14837153723761651</v>
      </c>
    </row>
    <row r="497" spans="2:35" x14ac:dyDescent="0.25">
      <c r="B497" s="3" t="s">
        <v>47</v>
      </c>
      <c r="C497" s="3">
        <v>484</v>
      </c>
      <c r="D497" s="3">
        <v>484</v>
      </c>
      <c r="E497" s="3">
        <f t="shared" si="160"/>
        <v>0</v>
      </c>
      <c r="F497" s="10">
        <v>0</v>
      </c>
      <c r="G497" s="26">
        <f t="shared" si="152"/>
        <v>0</v>
      </c>
      <c r="H497" s="26">
        <f t="shared" si="153"/>
        <v>0</v>
      </c>
      <c r="I497" s="26">
        <f>0.5*$C$5*$C$6*$C$7*E497^2</f>
        <v>0</v>
      </c>
      <c r="J497" s="26">
        <f t="shared" si="141"/>
        <v>0</v>
      </c>
      <c r="K497" s="26">
        <f>0.5*$C$8*(E497)^2</f>
        <v>0</v>
      </c>
      <c r="L497" s="26">
        <f t="shared" si="142"/>
        <v>0</v>
      </c>
      <c r="M497" s="35" t="str">
        <f>IF((G497)&lt;0,"YES", "NO")</f>
        <v>NO</v>
      </c>
      <c r="N497" s="27">
        <f t="shared" si="143"/>
        <v>245.26962</v>
      </c>
      <c r="O497" s="26">
        <f t="shared" si="154"/>
        <v>245.26962</v>
      </c>
      <c r="P497" s="26">
        <f>$C$8*G497</f>
        <v>0</v>
      </c>
      <c r="Q497" s="26">
        <f>O497*E497</f>
        <v>0</v>
      </c>
      <c r="R497" s="26">
        <f t="shared" si="144"/>
        <v>0</v>
      </c>
      <c r="S497" s="26">
        <f t="shared" si="155"/>
        <v>1670230.0680753281</v>
      </c>
      <c r="T497" s="26">
        <f t="shared" si="145"/>
        <v>0.46395316784982849</v>
      </c>
      <c r="U497" s="26">
        <f t="shared" si="146"/>
        <v>0</v>
      </c>
      <c r="V497" s="26">
        <f t="shared" si="156"/>
        <v>861318.40957653779</v>
      </c>
      <c r="W497" s="28">
        <f t="shared" si="147"/>
        <v>0.23925530517535151</v>
      </c>
      <c r="X497" s="28">
        <f>O497*E497</f>
        <v>0</v>
      </c>
      <c r="Y497" s="28"/>
      <c r="Z497" s="28">
        <f t="shared" si="148"/>
        <v>0</v>
      </c>
      <c r="AA497" s="28">
        <f t="shared" si="149"/>
        <v>0</v>
      </c>
      <c r="AB497" s="28">
        <f t="shared" si="149"/>
        <v>0</v>
      </c>
      <c r="AC497" s="28">
        <f t="shared" si="150"/>
        <v>0</v>
      </c>
      <c r="AD497" s="28">
        <f t="shared" si="150"/>
        <v>0</v>
      </c>
      <c r="AE497" s="28">
        <f>AD497*0.97</f>
        <v>0</v>
      </c>
      <c r="AF497" s="28">
        <f t="shared" si="157"/>
        <v>332522.6738982611</v>
      </c>
      <c r="AG497" s="26">
        <f t="shared" si="158"/>
        <v>528795.73567827675</v>
      </c>
      <c r="AH497" s="28">
        <f t="shared" si="151"/>
        <v>0.14688782186524035</v>
      </c>
      <c r="AI497" s="28">
        <f t="shared" si="159"/>
        <v>0.14837153723761651</v>
      </c>
    </row>
    <row r="498" spans="2:35" x14ac:dyDescent="0.25">
      <c r="B498" s="3" t="s">
        <v>47</v>
      </c>
      <c r="C498" s="3">
        <v>485</v>
      </c>
      <c r="D498" s="3">
        <v>485</v>
      </c>
      <c r="E498" s="3">
        <f t="shared" si="160"/>
        <v>0</v>
      </c>
      <c r="F498" s="10">
        <v>0</v>
      </c>
      <c r="G498" s="26">
        <f t="shared" si="152"/>
        <v>0</v>
      </c>
      <c r="H498" s="26">
        <f t="shared" si="153"/>
        <v>0</v>
      </c>
      <c r="I498" s="26">
        <f>0.5*$C$5*$C$6*$C$7*E498^2</f>
        <v>0</v>
      </c>
      <c r="J498" s="26">
        <f t="shared" si="141"/>
        <v>0</v>
      </c>
      <c r="K498" s="26">
        <f>0.5*$C$8*(E498)^2</f>
        <v>0</v>
      </c>
      <c r="L498" s="26">
        <f t="shared" si="142"/>
        <v>0</v>
      </c>
      <c r="M498" s="35" t="str">
        <f>IF((G498)&lt;0,"YES", "NO")</f>
        <v>NO</v>
      </c>
      <c r="N498" s="27">
        <f t="shared" si="143"/>
        <v>245.26962</v>
      </c>
      <c r="O498" s="26">
        <f t="shared" si="154"/>
        <v>245.26962</v>
      </c>
      <c r="P498" s="26">
        <f>$C$8*G498</f>
        <v>0</v>
      </c>
      <c r="Q498" s="26">
        <f>O498*E498</f>
        <v>0</v>
      </c>
      <c r="R498" s="26">
        <f t="shared" si="144"/>
        <v>0</v>
      </c>
      <c r="S498" s="26">
        <f t="shared" si="155"/>
        <v>1670230.0680753281</v>
      </c>
      <c r="T498" s="26">
        <f t="shared" si="145"/>
        <v>0.46395316784982849</v>
      </c>
      <c r="U498" s="26">
        <f t="shared" si="146"/>
        <v>0</v>
      </c>
      <c r="V498" s="26">
        <f t="shared" si="156"/>
        <v>861318.40957653779</v>
      </c>
      <c r="W498" s="28">
        <f t="shared" si="147"/>
        <v>0.23925530517535151</v>
      </c>
      <c r="X498" s="28">
        <f>O498*E498</f>
        <v>0</v>
      </c>
      <c r="Y498" s="28"/>
      <c r="Z498" s="28">
        <f t="shared" si="148"/>
        <v>0</v>
      </c>
      <c r="AA498" s="28">
        <f t="shared" si="149"/>
        <v>0</v>
      </c>
      <c r="AB498" s="28">
        <f t="shared" si="149"/>
        <v>0</v>
      </c>
      <c r="AC498" s="28">
        <f t="shared" si="150"/>
        <v>0</v>
      </c>
      <c r="AD498" s="28">
        <f t="shared" si="150"/>
        <v>0</v>
      </c>
      <c r="AE498" s="28">
        <f>AD498*0.97</f>
        <v>0</v>
      </c>
      <c r="AF498" s="28">
        <f t="shared" si="157"/>
        <v>332522.6738982611</v>
      </c>
      <c r="AG498" s="26">
        <f t="shared" si="158"/>
        <v>528795.73567827675</v>
      </c>
      <c r="AH498" s="28">
        <f t="shared" si="151"/>
        <v>0.14688782186524035</v>
      </c>
      <c r="AI498" s="28">
        <f t="shared" si="159"/>
        <v>0.14837153723761651</v>
      </c>
    </row>
    <row r="499" spans="2:35" x14ac:dyDescent="0.25">
      <c r="B499" s="3" t="s">
        <v>47</v>
      </c>
      <c r="C499" s="3">
        <v>486</v>
      </c>
      <c r="D499" s="3">
        <v>486</v>
      </c>
      <c r="E499" s="3">
        <f t="shared" si="160"/>
        <v>0</v>
      </c>
      <c r="F499" s="10">
        <v>0</v>
      </c>
      <c r="G499" s="26">
        <f t="shared" si="152"/>
        <v>0</v>
      </c>
      <c r="H499" s="26">
        <f t="shared" si="153"/>
        <v>0</v>
      </c>
      <c r="I499" s="26">
        <f>0.5*$C$5*$C$6*$C$7*E499^2</f>
        <v>0</v>
      </c>
      <c r="J499" s="26">
        <f t="shared" si="141"/>
        <v>0</v>
      </c>
      <c r="K499" s="26">
        <f>0.5*$C$8*(E499)^2</f>
        <v>0</v>
      </c>
      <c r="L499" s="26">
        <f t="shared" si="142"/>
        <v>0</v>
      </c>
      <c r="M499" s="35" t="str">
        <f>IF((G499)&lt;0,"YES", "NO")</f>
        <v>NO</v>
      </c>
      <c r="N499" s="27">
        <f t="shared" si="143"/>
        <v>245.26962</v>
      </c>
      <c r="O499" s="26">
        <f t="shared" si="154"/>
        <v>245.26962</v>
      </c>
      <c r="P499" s="26">
        <f>$C$8*G499</f>
        <v>0</v>
      </c>
      <c r="Q499" s="26">
        <f>O499*E499</f>
        <v>0</v>
      </c>
      <c r="R499" s="26">
        <f t="shared" si="144"/>
        <v>0</v>
      </c>
      <c r="S499" s="26">
        <f t="shared" si="155"/>
        <v>1670230.0680753281</v>
      </c>
      <c r="T499" s="26">
        <f t="shared" si="145"/>
        <v>0.46395316784982849</v>
      </c>
      <c r="U499" s="26">
        <f t="shared" si="146"/>
        <v>0</v>
      </c>
      <c r="V499" s="26">
        <f t="shared" si="156"/>
        <v>861318.40957653779</v>
      </c>
      <c r="W499" s="28">
        <f t="shared" si="147"/>
        <v>0.23925530517535151</v>
      </c>
      <c r="X499" s="28">
        <f>O499*E499</f>
        <v>0</v>
      </c>
      <c r="Y499" s="28"/>
      <c r="Z499" s="28">
        <f t="shared" si="148"/>
        <v>0</v>
      </c>
      <c r="AA499" s="28">
        <f t="shared" si="149"/>
        <v>0</v>
      </c>
      <c r="AB499" s="28">
        <f t="shared" si="149"/>
        <v>0</v>
      </c>
      <c r="AC499" s="28">
        <f t="shared" si="150"/>
        <v>0</v>
      </c>
      <c r="AD499" s="28">
        <f t="shared" si="150"/>
        <v>0</v>
      </c>
      <c r="AE499" s="28">
        <f>AD499*0.97</f>
        <v>0</v>
      </c>
      <c r="AF499" s="28">
        <f t="shared" si="157"/>
        <v>332522.6738982611</v>
      </c>
      <c r="AG499" s="26">
        <f t="shared" si="158"/>
        <v>528795.73567827675</v>
      </c>
      <c r="AH499" s="28">
        <f t="shared" si="151"/>
        <v>0.14688782186524035</v>
      </c>
      <c r="AI499" s="28">
        <f t="shared" si="159"/>
        <v>0.14837153723761651</v>
      </c>
    </row>
    <row r="500" spans="2:35" x14ac:dyDescent="0.25">
      <c r="B500" s="3" t="s">
        <v>47</v>
      </c>
      <c r="C500" s="3">
        <v>487</v>
      </c>
      <c r="D500" s="3">
        <v>487</v>
      </c>
      <c r="E500" s="3">
        <f t="shared" si="160"/>
        <v>0</v>
      </c>
      <c r="F500" s="10">
        <v>0</v>
      </c>
      <c r="G500" s="26">
        <f t="shared" si="152"/>
        <v>0</v>
      </c>
      <c r="H500" s="26">
        <f t="shared" si="153"/>
        <v>0</v>
      </c>
      <c r="I500" s="26">
        <f>0.5*$C$5*$C$6*$C$7*E500^2</f>
        <v>0</v>
      </c>
      <c r="J500" s="26">
        <f t="shared" si="141"/>
        <v>0</v>
      </c>
      <c r="K500" s="26">
        <f>0.5*$C$8*(E500)^2</f>
        <v>0</v>
      </c>
      <c r="L500" s="26">
        <f t="shared" si="142"/>
        <v>0</v>
      </c>
      <c r="M500" s="35" t="str">
        <f>IF((G500)&lt;0,"YES", "NO")</f>
        <v>NO</v>
      </c>
      <c r="N500" s="27">
        <f t="shared" si="143"/>
        <v>245.26962</v>
      </c>
      <c r="O500" s="26">
        <f t="shared" si="154"/>
        <v>245.26962</v>
      </c>
      <c r="P500" s="26">
        <f>$C$8*G500</f>
        <v>0</v>
      </c>
      <c r="Q500" s="26">
        <f>O500*E500</f>
        <v>0</v>
      </c>
      <c r="R500" s="26">
        <f t="shared" si="144"/>
        <v>0</v>
      </c>
      <c r="S500" s="26">
        <f t="shared" si="155"/>
        <v>1670230.0680753281</v>
      </c>
      <c r="T500" s="26">
        <f t="shared" si="145"/>
        <v>0.46395316784982849</v>
      </c>
      <c r="U500" s="26">
        <f t="shared" si="146"/>
        <v>0</v>
      </c>
      <c r="V500" s="26">
        <f t="shared" si="156"/>
        <v>861318.40957653779</v>
      </c>
      <c r="W500" s="28">
        <f t="shared" si="147"/>
        <v>0.23925530517535151</v>
      </c>
      <c r="X500" s="28">
        <f>O500*E500</f>
        <v>0</v>
      </c>
      <c r="Y500" s="28"/>
      <c r="Z500" s="28">
        <f t="shared" si="148"/>
        <v>0</v>
      </c>
      <c r="AA500" s="28">
        <f t="shared" si="149"/>
        <v>0</v>
      </c>
      <c r="AB500" s="28">
        <f t="shared" si="149"/>
        <v>0</v>
      </c>
      <c r="AC500" s="28">
        <f t="shared" si="150"/>
        <v>0</v>
      </c>
      <c r="AD500" s="28">
        <f t="shared" si="150"/>
        <v>0</v>
      </c>
      <c r="AE500" s="28">
        <f>AD500*0.97</f>
        <v>0</v>
      </c>
      <c r="AF500" s="28">
        <f t="shared" si="157"/>
        <v>332522.6738982611</v>
      </c>
      <c r="AG500" s="26">
        <f t="shared" si="158"/>
        <v>528795.73567827675</v>
      </c>
      <c r="AH500" s="28">
        <f t="shared" si="151"/>
        <v>0.14688782186524035</v>
      </c>
      <c r="AI500" s="28">
        <f t="shared" si="159"/>
        <v>0.14837153723761651</v>
      </c>
    </row>
    <row r="501" spans="2:35" x14ac:dyDescent="0.25">
      <c r="B501" s="3" t="s">
        <v>47</v>
      </c>
      <c r="C501" s="3">
        <v>488</v>
      </c>
      <c r="D501" s="3">
        <v>488</v>
      </c>
      <c r="E501" s="3">
        <f t="shared" si="160"/>
        <v>0</v>
      </c>
      <c r="F501" s="10">
        <v>0</v>
      </c>
      <c r="G501" s="26">
        <f t="shared" si="152"/>
        <v>0</v>
      </c>
      <c r="H501" s="26">
        <f t="shared" si="153"/>
        <v>0</v>
      </c>
      <c r="I501" s="26">
        <f>0.5*$C$5*$C$6*$C$7*E501^2</f>
        <v>0</v>
      </c>
      <c r="J501" s="26">
        <f t="shared" si="141"/>
        <v>0</v>
      </c>
      <c r="K501" s="26">
        <f>0.5*$C$8*(E501)^2</f>
        <v>0</v>
      </c>
      <c r="L501" s="26">
        <f t="shared" si="142"/>
        <v>0</v>
      </c>
      <c r="M501" s="35" t="str">
        <f>IF((G501)&lt;0,"YES", "NO")</f>
        <v>NO</v>
      </c>
      <c r="N501" s="27">
        <f t="shared" si="143"/>
        <v>245.26962</v>
      </c>
      <c r="O501" s="26">
        <f t="shared" si="154"/>
        <v>245.26962</v>
      </c>
      <c r="P501" s="26">
        <f>$C$8*G501</f>
        <v>0</v>
      </c>
      <c r="Q501" s="26">
        <f>O501*E501</f>
        <v>0</v>
      </c>
      <c r="R501" s="26">
        <f t="shared" si="144"/>
        <v>0</v>
      </c>
      <c r="S501" s="26">
        <f t="shared" si="155"/>
        <v>1670230.0680753281</v>
      </c>
      <c r="T501" s="26">
        <f t="shared" si="145"/>
        <v>0.46395316784982849</v>
      </c>
      <c r="U501" s="26">
        <f t="shared" si="146"/>
        <v>0</v>
      </c>
      <c r="V501" s="26">
        <f t="shared" si="156"/>
        <v>861318.40957653779</v>
      </c>
      <c r="W501" s="28">
        <f t="shared" si="147"/>
        <v>0.23925530517535151</v>
      </c>
      <c r="X501" s="28">
        <f>O501*E501</f>
        <v>0</v>
      </c>
      <c r="Y501" s="28"/>
      <c r="Z501" s="28">
        <f t="shared" si="148"/>
        <v>0</v>
      </c>
      <c r="AA501" s="28">
        <f t="shared" si="149"/>
        <v>0</v>
      </c>
      <c r="AB501" s="28">
        <f t="shared" si="149"/>
        <v>0</v>
      </c>
      <c r="AC501" s="28">
        <f t="shared" si="150"/>
        <v>0</v>
      </c>
      <c r="AD501" s="28">
        <f t="shared" si="150"/>
        <v>0</v>
      </c>
      <c r="AE501" s="28">
        <f>AD501*0.97</f>
        <v>0</v>
      </c>
      <c r="AF501" s="28">
        <f t="shared" si="157"/>
        <v>332522.6738982611</v>
      </c>
      <c r="AG501" s="26">
        <f t="shared" si="158"/>
        <v>528795.73567827675</v>
      </c>
      <c r="AH501" s="28">
        <f t="shared" si="151"/>
        <v>0.14688782186524035</v>
      </c>
      <c r="AI501" s="28">
        <f t="shared" si="159"/>
        <v>0.14837153723761651</v>
      </c>
    </row>
    <row r="502" spans="2:35" x14ac:dyDescent="0.25">
      <c r="B502" s="3" t="s">
        <v>47</v>
      </c>
      <c r="C502" s="3">
        <v>489</v>
      </c>
      <c r="D502" s="3">
        <v>489</v>
      </c>
      <c r="E502" s="3">
        <f t="shared" si="160"/>
        <v>0</v>
      </c>
      <c r="F502" s="10">
        <v>0</v>
      </c>
      <c r="G502" s="26">
        <f t="shared" si="152"/>
        <v>0</v>
      </c>
      <c r="H502" s="26">
        <f t="shared" si="153"/>
        <v>0</v>
      </c>
      <c r="I502" s="26">
        <f>0.5*$C$5*$C$6*$C$7*E502^2</f>
        <v>0</v>
      </c>
      <c r="J502" s="26">
        <f t="shared" si="141"/>
        <v>0</v>
      </c>
      <c r="K502" s="26">
        <f>0.5*$C$8*(E502)^2</f>
        <v>0</v>
      </c>
      <c r="L502" s="26">
        <f t="shared" si="142"/>
        <v>0</v>
      </c>
      <c r="M502" s="35" t="str">
        <f>IF((G502)&lt;0,"YES", "NO")</f>
        <v>NO</v>
      </c>
      <c r="N502" s="27">
        <f t="shared" si="143"/>
        <v>245.26962</v>
      </c>
      <c r="O502" s="26">
        <f t="shared" si="154"/>
        <v>245.26962</v>
      </c>
      <c r="P502" s="26">
        <f>$C$8*G502</f>
        <v>0</v>
      </c>
      <c r="Q502" s="26">
        <f>O502*E502</f>
        <v>0</v>
      </c>
      <c r="R502" s="26">
        <f t="shared" si="144"/>
        <v>0</v>
      </c>
      <c r="S502" s="26">
        <f t="shared" si="155"/>
        <v>1670230.0680753281</v>
      </c>
      <c r="T502" s="26">
        <f t="shared" si="145"/>
        <v>0.46395316784982849</v>
      </c>
      <c r="U502" s="26">
        <f t="shared" si="146"/>
        <v>0</v>
      </c>
      <c r="V502" s="26">
        <f t="shared" si="156"/>
        <v>861318.40957653779</v>
      </c>
      <c r="W502" s="28">
        <f t="shared" si="147"/>
        <v>0.23925530517535151</v>
      </c>
      <c r="X502" s="28">
        <f>O502*E502</f>
        <v>0</v>
      </c>
      <c r="Y502" s="28"/>
      <c r="Z502" s="28">
        <f t="shared" si="148"/>
        <v>0</v>
      </c>
      <c r="AA502" s="28">
        <f t="shared" si="149"/>
        <v>0</v>
      </c>
      <c r="AB502" s="28">
        <f t="shared" si="149"/>
        <v>0</v>
      </c>
      <c r="AC502" s="28">
        <f t="shared" si="150"/>
        <v>0</v>
      </c>
      <c r="AD502" s="28">
        <f t="shared" si="150"/>
        <v>0</v>
      </c>
      <c r="AE502" s="28">
        <f>AD502*0.97</f>
        <v>0</v>
      </c>
      <c r="AF502" s="28">
        <f t="shared" si="157"/>
        <v>332522.6738982611</v>
      </c>
      <c r="AG502" s="26">
        <f t="shared" si="158"/>
        <v>528795.73567827675</v>
      </c>
      <c r="AH502" s="28">
        <f t="shared" si="151"/>
        <v>0.14688782186524035</v>
      </c>
      <c r="AI502" s="28">
        <f t="shared" si="159"/>
        <v>0.14837153723761651</v>
      </c>
    </row>
    <row r="503" spans="2:35" x14ac:dyDescent="0.25">
      <c r="B503" s="3" t="s">
        <v>47</v>
      </c>
      <c r="C503" s="3">
        <v>490</v>
      </c>
      <c r="D503" s="3">
        <v>490</v>
      </c>
      <c r="E503" s="3">
        <f t="shared" si="160"/>
        <v>0</v>
      </c>
      <c r="F503" s="10">
        <v>0</v>
      </c>
      <c r="G503" s="26">
        <f t="shared" si="152"/>
        <v>0</v>
      </c>
      <c r="H503" s="26">
        <f t="shared" si="153"/>
        <v>0</v>
      </c>
      <c r="I503" s="26">
        <f>0.5*$C$5*$C$6*$C$7*E503^2</f>
        <v>0</v>
      </c>
      <c r="J503" s="26">
        <f t="shared" si="141"/>
        <v>0</v>
      </c>
      <c r="K503" s="26">
        <f>0.5*$C$8*(E503)^2</f>
        <v>0</v>
      </c>
      <c r="L503" s="26">
        <f t="shared" si="142"/>
        <v>0</v>
      </c>
      <c r="M503" s="35" t="str">
        <f>IF((G503)&lt;0,"YES", "NO")</f>
        <v>NO</v>
      </c>
      <c r="N503" s="27">
        <f t="shared" si="143"/>
        <v>245.26962</v>
      </c>
      <c r="O503" s="26">
        <f t="shared" si="154"/>
        <v>245.26962</v>
      </c>
      <c r="P503" s="26">
        <f>$C$8*G503</f>
        <v>0</v>
      </c>
      <c r="Q503" s="26">
        <f>O503*E503</f>
        <v>0</v>
      </c>
      <c r="R503" s="26">
        <f t="shared" si="144"/>
        <v>0</v>
      </c>
      <c r="S503" s="26">
        <f t="shared" si="155"/>
        <v>1670230.0680753281</v>
      </c>
      <c r="T503" s="26">
        <f t="shared" si="145"/>
        <v>0.46395316784982849</v>
      </c>
      <c r="U503" s="26">
        <f t="shared" si="146"/>
        <v>0</v>
      </c>
      <c r="V503" s="26">
        <f t="shared" si="156"/>
        <v>861318.40957653779</v>
      </c>
      <c r="W503" s="28">
        <f t="shared" si="147"/>
        <v>0.23925530517535151</v>
      </c>
      <c r="X503" s="28">
        <f>O503*E503</f>
        <v>0</v>
      </c>
      <c r="Y503" s="28"/>
      <c r="Z503" s="28">
        <f t="shared" si="148"/>
        <v>0</v>
      </c>
      <c r="AA503" s="28">
        <f t="shared" si="149"/>
        <v>0</v>
      </c>
      <c r="AB503" s="28">
        <f t="shared" si="149"/>
        <v>0</v>
      </c>
      <c r="AC503" s="28">
        <f t="shared" si="150"/>
        <v>0</v>
      </c>
      <c r="AD503" s="28">
        <f t="shared" si="150"/>
        <v>0</v>
      </c>
      <c r="AE503" s="28">
        <f>AD503*0.97</f>
        <v>0</v>
      </c>
      <c r="AF503" s="28">
        <f t="shared" si="157"/>
        <v>332522.6738982611</v>
      </c>
      <c r="AG503" s="26">
        <f t="shared" si="158"/>
        <v>528795.73567827675</v>
      </c>
      <c r="AH503" s="28">
        <f t="shared" si="151"/>
        <v>0.14688782186524035</v>
      </c>
      <c r="AI503" s="28">
        <f t="shared" si="159"/>
        <v>0.14837153723761651</v>
      </c>
    </row>
    <row r="504" spans="2:35" x14ac:dyDescent="0.25">
      <c r="B504" s="3" t="s">
        <v>47</v>
      </c>
      <c r="C504" s="3">
        <v>491</v>
      </c>
      <c r="D504" s="3">
        <v>491</v>
      </c>
      <c r="E504" s="3">
        <f t="shared" si="160"/>
        <v>0</v>
      </c>
      <c r="F504" s="10">
        <v>0</v>
      </c>
      <c r="G504" s="26">
        <f t="shared" si="152"/>
        <v>0</v>
      </c>
      <c r="H504" s="26">
        <f t="shared" si="153"/>
        <v>0</v>
      </c>
      <c r="I504" s="26">
        <f>0.5*$C$5*$C$6*$C$7*E504^2</f>
        <v>0</v>
      </c>
      <c r="J504" s="26">
        <f t="shared" si="141"/>
        <v>0</v>
      </c>
      <c r="K504" s="26">
        <f>0.5*$C$8*(E504)^2</f>
        <v>0</v>
      </c>
      <c r="L504" s="26">
        <f t="shared" si="142"/>
        <v>0</v>
      </c>
      <c r="M504" s="35" t="str">
        <f>IF((G504)&lt;0,"YES", "NO")</f>
        <v>NO</v>
      </c>
      <c r="N504" s="27">
        <f t="shared" si="143"/>
        <v>245.26962</v>
      </c>
      <c r="O504" s="26">
        <f t="shared" si="154"/>
        <v>245.26962</v>
      </c>
      <c r="P504" s="26">
        <f>$C$8*G504</f>
        <v>0</v>
      </c>
      <c r="Q504" s="26">
        <f>O504*E504</f>
        <v>0</v>
      </c>
      <c r="R504" s="26">
        <f t="shared" si="144"/>
        <v>0</v>
      </c>
      <c r="S504" s="26">
        <f t="shared" si="155"/>
        <v>1670230.0680753281</v>
      </c>
      <c r="T504" s="26">
        <f t="shared" si="145"/>
        <v>0.46395316784982849</v>
      </c>
      <c r="U504" s="26">
        <f t="shared" si="146"/>
        <v>0</v>
      </c>
      <c r="V504" s="26">
        <f t="shared" si="156"/>
        <v>861318.40957653779</v>
      </c>
      <c r="W504" s="28">
        <f t="shared" si="147"/>
        <v>0.23925530517535151</v>
      </c>
      <c r="X504" s="28">
        <f>O504*E504</f>
        <v>0</v>
      </c>
      <c r="Y504" s="28"/>
      <c r="Z504" s="28">
        <f t="shared" si="148"/>
        <v>0</v>
      </c>
      <c r="AA504" s="28">
        <f t="shared" si="149"/>
        <v>0</v>
      </c>
      <c r="AB504" s="28">
        <f t="shared" si="149"/>
        <v>0</v>
      </c>
      <c r="AC504" s="28">
        <f t="shared" si="150"/>
        <v>0</v>
      </c>
      <c r="AD504" s="28">
        <f t="shared" si="150"/>
        <v>0</v>
      </c>
      <c r="AE504" s="28">
        <f>AD504*0.97</f>
        <v>0</v>
      </c>
      <c r="AF504" s="28">
        <f t="shared" si="157"/>
        <v>332522.6738982611</v>
      </c>
      <c r="AG504" s="26">
        <f t="shared" si="158"/>
        <v>528795.73567827675</v>
      </c>
      <c r="AH504" s="28">
        <f t="shared" si="151"/>
        <v>0.14688782186524035</v>
      </c>
      <c r="AI504" s="28">
        <f t="shared" si="159"/>
        <v>0.14837153723761651</v>
      </c>
    </row>
    <row r="505" spans="2:35" x14ac:dyDescent="0.25">
      <c r="B505" s="3" t="s">
        <v>47</v>
      </c>
      <c r="C505" s="3">
        <v>492</v>
      </c>
      <c r="D505" s="3">
        <v>492</v>
      </c>
      <c r="E505" s="3">
        <f t="shared" si="160"/>
        <v>0</v>
      </c>
      <c r="F505" s="10">
        <v>0</v>
      </c>
      <c r="G505" s="26">
        <f t="shared" si="152"/>
        <v>0</v>
      </c>
      <c r="H505" s="26">
        <f t="shared" si="153"/>
        <v>0</v>
      </c>
      <c r="I505" s="26">
        <f>0.5*$C$5*$C$6*$C$7*E505^2</f>
        <v>0</v>
      </c>
      <c r="J505" s="26">
        <f t="shared" si="141"/>
        <v>0</v>
      </c>
      <c r="K505" s="26">
        <f>0.5*$C$8*(E505)^2</f>
        <v>0</v>
      </c>
      <c r="L505" s="26">
        <f t="shared" si="142"/>
        <v>0</v>
      </c>
      <c r="M505" s="35" t="str">
        <f>IF((G505)&lt;0,"YES", "NO")</f>
        <v>NO</v>
      </c>
      <c r="N505" s="27">
        <f t="shared" si="143"/>
        <v>245.26962</v>
      </c>
      <c r="O505" s="26">
        <f t="shared" si="154"/>
        <v>245.26962</v>
      </c>
      <c r="P505" s="26">
        <f>$C$8*G505</f>
        <v>0</v>
      </c>
      <c r="Q505" s="26">
        <f>O505*E505</f>
        <v>0</v>
      </c>
      <c r="R505" s="26">
        <f t="shared" si="144"/>
        <v>0</v>
      </c>
      <c r="S505" s="26">
        <f t="shared" si="155"/>
        <v>1670230.0680753281</v>
      </c>
      <c r="T505" s="26">
        <f t="shared" si="145"/>
        <v>0.46395316784982849</v>
      </c>
      <c r="U505" s="26">
        <f t="shared" si="146"/>
        <v>0</v>
      </c>
      <c r="V505" s="26">
        <f t="shared" si="156"/>
        <v>861318.40957653779</v>
      </c>
      <c r="W505" s="28">
        <f t="shared" si="147"/>
        <v>0.23925530517535151</v>
      </c>
      <c r="X505" s="28">
        <f>O505*E505</f>
        <v>0</v>
      </c>
      <c r="Y505" s="28"/>
      <c r="Z505" s="28">
        <f t="shared" si="148"/>
        <v>0</v>
      </c>
      <c r="AA505" s="28">
        <f t="shared" si="149"/>
        <v>0</v>
      </c>
      <c r="AB505" s="28">
        <f t="shared" si="149"/>
        <v>0</v>
      </c>
      <c r="AC505" s="28">
        <f t="shared" si="150"/>
        <v>0</v>
      </c>
      <c r="AD505" s="28">
        <f t="shared" si="150"/>
        <v>0</v>
      </c>
      <c r="AE505" s="28">
        <f>AD505*0.97</f>
        <v>0</v>
      </c>
      <c r="AF505" s="28">
        <f t="shared" si="157"/>
        <v>332522.6738982611</v>
      </c>
      <c r="AG505" s="26">
        <f t="shared" si="158"/>
        <v>528795.73567827675</v>
      </c>
      <c r="AH505" s="28">
        <f t="shared" si="151"/>
        <v>0.14688782186524035</v>
      </c>
      <c r="AI505" s="28">
        <f t="shared" si="159"/>
        <v>0.14837153723761651</v>
      </c>
    </row>
    <row r="506" spans="2:35" x14ac:dyDescent="0.25">
      <c r="B506" s="3" t="s">
        <v>47</v>
      </c>
      <c r="C506" s="3">
        <v>493</v>
      </c>
      <c r="D506" s="3">
        <v>493</v>
      </c>
      <c r="E506" s="3">
        <f t="shared" si="160"/>
        <v>0</v>
      </c>
      <c r="F506" s="10">
        <v>0</v>
      </c>
      <c r="G506" s="26">
        <f t="shared" si="152"/>
        <v>0</v>
      </c>
      <c r="H506" s="26">
        <f t="shared" si="153"/>
        <v>0</v>
      </c>
      <c r="I506" s="26">
        <f>0.5*$C$5*$C$6*$C$7*E506^2</f>
        <v>0</v>
      </c>
      <c r="J506" s="26">
        <f t="shared" si="141"/>
        <v>0</v>
      </c>
      <c r="K506" s="26">
        <f>0.5*$C$8*(E506)^2</f>
        <v>0</v>
      </c>
      <c r="L506" s="26">
        <f t="shared" si="142"/>
        <v>0</v>
      </c>
      <c r="M506" s="35" t="str">
        <f>IF((G506)&lt;0,"YES", "NO")</f>
        <v>NO</v>
      </c>
      <c r="N506" s="27">
        <f t="shared" si="143"/>
        <v>245.26962</v>
      </c>
      <c r="O506" s="26">
        <f t="shared" si="154"/>
        <v>245.26962</v>
      </c>
      <c r="P506" s="26">
        <f>$C$8*G506</f>
        <v>0</v>
      </c>
      <c r="Q506" s="26">
        <f>O506*E506</f>
        <v>0</v>
      </c>
      <c r="R506" s="26">
        <f t="shared" si="144"/>
        <v>0</v>
      </c>
      <c r="S506" s="26">
        <f t="shared" si="155"/>
        <v>1670230.0680753281</v>
      </c>
      <c r="T506" s="26">
        <f t="shared" si="145"/>
        <v>0.46395316784982849</v>
      </c>
      <c r="U506" s="26">
        <f t="shared" si="146"/>
        <v>0</v>
      </c>
      <c r="V506" s="26">
        <f t="shared" si="156"/>
        <v>861318.40957653779</v>
      </c>
      <c r="W506" s="28">
        <f t="shared" si="147"/>
        <v>0.23925530517535151</v>
      </c>
      <c r="X506" s="28">
        <f>O506*E506</f>
        <v>0</v>
      </c>
      <c r="Y506" s="28"/>
      <c r="Z506" s="28">
        <f t="shared" si="148"/>
        <v>0</v>
      </c>
      <c r="AA506" s="28">
        <f t="shared" si="149"/>
        <v>0</v>
      </c>
      <c r="AB506" s="28">
        <f t="shared" si="149"/>
        <v>0</v>
      </c>
      <c r="AC506" s="28">
        <f t="shared" si="150"/>
        <v>0</v>
      </c>
      <c r="AD506" s="28">
        <f t="shared" si="150"/>
        <v>0</v>
      </c>
      <c r="AE506" s="28">
        <f>AD506*0.97</f>
        <v>0</v>
      </c>
      <c r="AF506" s="28">
        <f t="shared" si="157"/>
        <v>332522.6738982611</v>
      </c>
      <c r="AG506" s="26">
        <f t="shared" si="158"/>
        <v>528795.73567827675</v>
      </c>
      <c r="AH506" s="28">
        <f t="shared" si="151"/>
        <v>0.14688782186524035</v>
      </c>
      <c r="AI506" s="28">
        <f t="shared" si="159"/>
        <v>0.14837153723761651</v>
      </c>
    </row>
    <row r="507" spans="2:35" x14ac:dyDescent="0.25">
      <c r="B507" s="3" t="s">
        <v>47</v>
      </c>
      <c r="C507" s="3">
        <v>494</v>
      </c>
      <c r="D507" s="3">
        <v>494</v>
      </c>
      <c r="E507" s="3">
        <f t="shared" si="160"/>
        <v>0</v>
      </c>
      <c r="F507" s="10">
        <v>0</v>
      </c>
      <c r="G507" s="26">
        <f t="shared" si="152"/>
        <v>0</v>
      </c>
      <c r="H507" s="26">
        <f t="shared" si="153"/>
        <v>0</v>
      </c>
      <c r="I507" s="26">
        <f>0.5*$C$5*$C$6*$C$7*E507^2</f>
        <v>0</v>
      </c>
      <c r="J507" s="26">
        <f t="shared" si="141"/>
        <v>0</v>
      </c>
      <c r="K507" s="26">
        <f>0.5*$C$8*(E507)^2</f>
        <v>0</v>
      </c>
      <c r="L507" s="26">
        <f t="shared" si="142"/>
        <v>0</v>
      </c>
      <c r="M507" s="35" t="str">
        <f>IF((G507)&lt;0,"YES", "NO")</f>
        <v>NO</v>
      </c>
      <c r="N507" s="27">
        <f t="shared" si="143"/>
        <v>245.26962</v>
      </c>
      <c r="O507" s="26">
        <f t="shared" si="154"/>
        <v>245.26962</v>
      </c>
      <c r="P507" s="26">
        <f>$C$8*G507</f>
        <v>0</v>
      </c>
      <c r="Q507" s="26">
        <f>O507*E507</f>
        <v>0</v>
      </c>
      <c r="R507" s="26">
        <f t="shared" si="144"/>
        <v>0</v>
      </c>
      <c r="S507" s="26">
        <f t="shared" si="155"/>
        <v>1670230.0680753281</v>
      </c>
      <c r="T507" s="26">
        <f t="shared" si="145"/>
        <v>0.46395316784982849</v>
      </c>
      <c r="U507" s="26">
        <f t="shared" si="146"/>
        <v>0</v>
      </c>
      <c r="V507" s="26">
        <f t="shared" si="156"/>
        <v>861318.40957653779</v>
      </c>
      <c r="W507" s="28">
        <f t="shared" si="147"/>
        <v>0.23925530517535151</v>
      </c>
      <c r="X507" s="28">
        <f>O507*E507</f>
        <v>0</v>
      </c>
      <c r="Y507" s="28"/>
      <c r="Z507" s="28">
        <f t="shared" si="148"/>
        <v>0</v>
      </c>
      <c r="AA507" s="28">
        <f t="shared" si="149"/>
        <v>0</v>
      </c>
      <c r="AB507" s="28">
        <f t="shared" si="149"/>
        <v>0</v>
      </c>
      <c r="AC507" s="28">
        <f t="shared" si="150"/>
        <v>0</v>
      </c>
      <c r="AD507" s="28">
        <f t="shared" si="150"/>
        <v>0</v>
      </c>
      <c r="AE507" s="28">
        <f>AD507*0.97</f>
        <v>0</v>
      </c>
      <c r="AF507" s="28">
        <f t="shared" si="157"/>
        <v>332522.6738982611</v>
      </c>
      <c r="AG507" s="26">
        <f t="shared" si="158"/>
        <v>528795.73567827675</v>
      </c>
      <c r="AH507" s="28">
        <f t="shared" si="151"/>
        <v>0.14688782186524035</v>
      </c>
      <c r="AI507" s="28">
        <f t="shared" si="159"/>
        <v>0.14837153723761651</v>
      </c>
    </row>
    <row r="508" spans="2:35" x14ac:dyDescent="0.25">
      <c r="B508" s="3" t="s">
        <v>47</v>
      </c>
      <c r="C508" s="3">
        <v>495</v>
      </c>
      <c r="D508" s="3">
        <v>495</v>
      </c>
      <c r="E508" s="3">
        <f t="shared" si="160"/>
        <v>0</v>
      </c>
      <c r="F508" s="10">
        <v>0</v>
      </c>
      <c r="G508" s="26">
        <f t="shared" si="152"/>
        <v>0</v>
      </c>
      <c r="H508" s="26">
        <f t="shared" si="153"/>
        <v>0</v>
      </c>
      <c r="I508" s="26">
        <f>0.5*$C$5*$C$6*$C$7*E508^2</f>
        <v>0</v>
      </c>
      <c r="J508" s="26">
        <f t="shared" si="141"/>
        <v>0</v>
      </c>
      <c r="K508" s="26">
        <f>0.5*$C$8*(E508)^2</f>
        <v>0</v>
      </c>
      <c r="L508" s="26">
        <f t="shared" si="142"/>
        <v>0</v>
      </c>
      <c r="M508" s="35" t="str">
        <f>IF((G508)&lt;0,"YES", "NO")</f>
        <v>NO</v>
      </c>
      <c r="N508" s="27">
        <f t="shared" si="143"/>
        <v>245.26962</v>
      </c>
      <c r="O508" s="26">
        <f t="shared" si="154"/>
        <v>245.26962</v>
      </c>
      <c r="P508" s="26">
        <f>$C$8*G508</f>
        <v>0</v>
      </c>
      <c r="Q508" s="26">
        <f>O508*E508</f>
        <v>0</v>
      </c>
      <c r="R508" s="26">
        <f t="shared" si="144"/>
        <v>0</v>
      </c>
      <c r="S508" s="26">
        <f t="shared" si="155"/>
        <v>1670230.0680753281</v>
      </c>
      <c r="T508" s="26">
        <f t="shared" si="145"/>
        <v>0.46395316784982849</v>
      </c>
      <c r="U508" s="26">
        <f t="shared" si="146"/>
        <v>0</v>
      </c>
      <c r="V508" s="26">
        <f t="shared" si="156"/>
        <v>861318.40957653779</v>
      </c>
      <c r="W508" s="28">
        <f t="shared" si="147"/>
        <v>0.23925530517535151</v>
      </c>
      <c r="X508" s="28">
        <f>O508*E508</f>
        <v>0</v>
      </c>
      <c r="Y508" s="28"/>
      <c r="Z508" s="28">
        <f t="shared" si="148"/>
        <v>0</v>
      </c>
      <c r="AA508" s="28">
        <f t="shared" si="149"/>
        <v>0</v>
      </c>
      <c r="AB508" s="28">
        <f t="shared" si="149"/>
        <v>0</v>
      </c>
      <c r="AC508" s="28">
        <f t="shared" si="150"/>
        <v>0</v>
      </c>
      <c r="AD508" s="28">
        <f t="shared" si="150"/>
        <v>0</v>
      </c>
      <c r="AE508" s="28">
        <f>AD508*0.97</f>
        <v>0</v>
      </c>
      <c r="AF508" s="28">
        <f t="shared" si="157"/>
        <v>332522.6738982611</v>
      </c>
      <c r="AG508" s="26">
        <f t="shared" si="158"/>
        <v>528795.73567827675</v>
      </c>
      <c r="AH508" s="28">
        <f t="shared" si="151"/>
        <v>0.14688782186524035</v>
      </c>
      <c r="AI508" s="28">
        <f t="shared" si="159"/>
        <v>0.14837153723761651</v>
      </c>
    </row>
    <row r="509" spans="2:35" x14ac:dyDescent="0.25">
      <c r="B509" s="3" t="s">
        <v>47</v>
      </c>
      <c r="C509" s="3">
        <v>496</v>
      </c>
      <c r="D509" s="3">
        <v>496</v>
      </c>
      <c r="E509" s="3">
        <f t="shared" si="160"/>
        <v>0</v>
      </c>
      <c r="F509" s="10">
        <v>0</v>
      </c>
      <c r="G509" s="26">
        <f t="shared" si="152"/>
        <v>0</v>
      </c>
      <c r="H509" s="26">
        <f t="shared" si="153"/>
        <v>0</v>
      </c>
      <c r="I509" s="26">
        <f>0.5*$C$5*$C$6*$C$7*E509^2</f>
        <v>0</v>
      </c>
      <c r="J509" s="26">
        <f t="shared" si="141"/>
        <v>0</v>
      </c>
      <c r="K509" s="26">
        <f>0.5*$C$8*(E509)^2</f>
        <v>0</v>
      </c>
      <c r="L509" s="26">
        <f t="shared" si="142"/>
        <v>0</v>
      </c>
      <c r="M509" s="35" t="str">
        <f>IF((G509)&lt;0,"YES", "NO")</f>
        <v>NO</v>
      </c>
      <c r="N509" s="27">
        <f t="shared" si="143"/>
        <v>245.26962</v>
      </c>
      <c r="O509" s="26">
        <f t="shared" si="154"/>
        <v>245.26962</v>
      </c>
      <c r="P509" s="26">
        <f>$C$8*G509</f>
        <v>0</v>
      </c>
      <c r="Q509" s="26">
        <f>O509*E509</f>
        <v>0</v>
      </c>
      <c r="R509" s="26">
        <f t="shared" si="144"/>
        <v>0</v>
      </c>
      <c r="S509" s="26">
        <f t="shared" si="155"/>
        <v>1670230.0680753281</v>
      </c>
      <c r="T509" s="26">
        <f t="shared" si="145"/>
        <v>0.46395316784982849</v>
      </c>
      <c r="U509" s="26">
        <f t="shared" si="146"/>
        <v>0</v>
      </c>
      <c r="V509" s="26">
        <f t="shared" si="156"/>
        <v>861318.40957653779</v>
      </c>
      <c r="W509" s="28">
        <f t="shared" si="147"/>
        <v>0.23925530517535151</v>
      </c>
      <c r="X509" s="28">
        <f>O509*E509</f>
        <v>0</v>
      </c>
      <c r="Y509" s="28"/>
      <c r="Z509" s="28">
        <f t="shared" si="148"/>
        <v>0</v>
      </c>
      <c r="AA509" s="28">
        <f t="shared" si="149"/>
        <v>0</v>
      </c>
      <c r="AB509" s="28">
        <f t="shared" si="149"/>
        <v>0</v>
      </c>
      <c r="AC509" s="28">
        <f t="shared" si="150"/>
        <v>0</v>
      </c>
      <c r="AD509" s="28">
        <f t="shared" si="150"/>
        <v>0</v>
      </c>
      <c r="AE509" s="28">
        <f>AD509*0.97</f>
        <v>0</v>
      </c>
      <c r="AF509" s="28">
        <f t="shared" si="157"/>
        <v>332522.6738982611</v>
      </c>
      <c r="AG509" s="26">
        <f t="shared" si="158"/>
        <v>528795.73567827675</v>
      </c>
      <c r="AH509" s="28">
        <f t="shared" si="151"/>
        <v>0.14688782186524035</v>
      </c>
      <c r="AI509" s="28">
        <f t="shared" si="159"/>
        <v>0.14837153723761651</v>
      </c>
    </row>
    <row r="510" spans="2:35" x14ac:dyDescent="0.25">
      <c r="B510" s="3" t="s">
        <v>47</v>
      </c>
      <c r="C510" s="3">
        <v>497</v>
      </c>
      <c r="D510" s="3">
        <v>497</v>
      </c>
      <c r="E510" s="3">
        <f t="shared" si="160"/>
        <v>0</v>
      </c>
      <c r="F510" s="10">
        <v>0</v>
      </c>
      <c r="G510" s="26">
        <f t="shared" si="152"/>
        <v>0</v>
      </c>
      <c r="H510" s="26">
        <f t="shared" si="153"/>
        <v>0</v>
      </c>
      <c r="I510" s="26">
        <f>0.5*$C$5*$C$6*$C$7*E510^2</f>
        <v>0</v>
      </c>
      <c r="J510" s="26">
        <f t="shared" si="141"/>
        <v>0</v>
      </c>
      <c r="K510" s="26">
        <f>0.5*$C$8*(E510)^2</f>
        <v>0</v>
      </c>
      <c r="L510" s="26">
        <f t="shared" si="142"/>
        <v>0</v>
      </c>
      <c r="M510" s="35" t="str">
        <f>IF((G510)&lt;0,"YES", "NO")</f>
        <v>NO</v>
      </c>
      <c r="N510" s="27">
        <f t="shared" si="143"/>
        <v>245.26962</v>
      </c>
      <c r="O510" s="26">
        <f t="shared" si="154"/>
        <v>245.26962</v>
      </c>
      <c r="P510" s="26">
        <f>$C$8*G510</f>
        <v>0</v>
      </c>
      <c r="Q510" s="26">
        <f>O510*E510</f>
        <v>0</v>
      </c>
      <c r="R510" s="26">
        <f t="shared" si="144"/>
        <v>0</v>
      </c>
      <c r="S510" s="26">
        <f t="shared" si="155"/>
        <v>1670230.0680753281</v>
      </c>
      <c r="T510" s="26">
        <f t="shared" si="145"/>
        <v>0.46395316784982849</v>
      </c>
      <c r="U510" s="26">
        <f t="shared" si="146"/>
        <v>0</v>
      </c>
      <c r="V510" s="26">
        <f t="shared" si="156"/>
        <v>861318.40957653779</v>
      </c>
      <c r="W510" s="28">
        <f t="shared" si="147"/>
        <v>0.23925530517535151</v>
      </c>
      <c r="X510" s="28">
        <f>O510*E510</f>
        <v>0</v>
      </c>
      <c r="Y510" s="28"/>
      <c r="Z510" s="28">
        <f t="shared" si="148"/>
        <v>0</v>
      </c>
      <c r="AA510" s="28">
        <f t="shared" si="149"/>
        <v>0</v>
      </c>
      <c r="AB510" s="28">
        <f t="shared" si="149"/>
        <v>0</v>
      </c>
      <c r="AC510" s="28">
        <f t="shared" si="150"/>
        <v>0</v>
      </c>
      <c r="AD510" s="28">
        <f t="shared" si="150"/>
        <v>0</v>
      </c>
      <c r="AE510" s="28">
        <f>AD510*0.97</f>
        <v>0</v>
      </c>
      <c r="AF510" s="28">
        <f t="shared" si="157"/>
        <v>332522.6738982611</v>
      </c>
      <c r="AG510" s="26">
        <f t="shared" si="158"/>
        <v>528795.73567827675</v>
      </c>
      <c r="AH510" s="28">
        <f t="shared" si="151"/>
        <v>0.14688782186524035</v>
      </c>
      <c r="AI510" s="28">
        <f t="shared" si="159"/>
        <v>0.14837153723761651</v>
      </c>
    </row>
    <row r="511" spans="2:35" x14ac:dyDescent="0.25">
      <c r="B511" s="3" t="s">
        <v>47</v>
      </c>
      <c r="C511" s="3">
        <v>498</v>
      </c>
      <c r="D511" s="3">
        <v>498</v>
      </c>
      <c r="E511" s="3">
        <f t="shared" si="160"/>
        <v>0</v>
      </c>
      <c r="F511" s="10">
        <v>0</v>
      </c>
      <c r="G511" s="26">
        <f t="shared" si="152"/>
        <v>0</v>
      </c>
      <c r="H511" s="26">
        <f t="shared" si="153"/>
        <v>0</v>
      </c>
      <c r="I511" s="26">
        <f>0.5*$C$5*$C$6*$C$7*E511^2</f>
        <v>0</v>
      </c>
      <c r="J511" s="26">
        <f t="shared" si="141"/>
        <v>0</v>
      </c>
      <c r="K511" s="26">
        <f>0.5*$C$8*(E511)^2</f>
        <v>0</v>
      </c>
      <c r="L511" s="26">
        <f t="shared" si="142"/>
        <v>0</v>
      </c>
      <c r="M511" s="35" t="str">
        <f>IF((G511)&lt;0,"YES", "NO")</f>
        <v>NO</v>
      </c>
      <c r="N511" s="27">
        <f t="shared" si="143"/>
        <v>245.26962</v>
      </c>
      <c r="O511" s="26">
        <f t="shared" si="154"/>
        <v>245.26962</v>
      </c>
      <c r="P511" s="26">
        <f>$C$8*G511</f>
        <v>0</v>
      </c>
      <c r="Q511" s="26">
        <f>O511*E511</f>
        <v>0</v>
      </c>
      <c r="R511" s="26">
        <f t="shared" si="144"/>
        <v>0</v>
      </c>
      <c r="S511" s="26">
        <f t="shared" si="155"/>
        <v>1670230.0680753281</v>
      </c>
      <c r="T511" s="26">
        <f t="shared" si="145"/>
        <v>0.46395316784982849</v>
      </c>
      <c r="U511" s="26">
        <f t="shared" si="146"/>
        <v>0</v>
      </c>
      <c r="V511" s="26">
        <f t="shared" si="156"/>
        <v>861318.40957653779</v>
      </c>
      <c r="W511" s="28">
        <f t="shared" si="147"/>
        <v>0.23925530517535151</v>
      </c>
      <c r="X511" s="28">
        <f>O511*E511</f>
        <v>0</v>
      </c>
      <c r="Y511" s="28"/>
      <c r="Z511" s="28">
        <f t="shared" si="148"/>
        <v>0</v>
      </c>
      <c r="AA511" s="28">
        <f t="shared" si="149"/>
        <v>0</v>
      </c>
      <c r="AB511" s="28">
        <f t="shared" si="149"/>
        <v>0</v>
      </c>
      <c r="AC511" s="28">
        <f t="shared" si="150"/>
        <v>0</v>
      </c>
      <c r="AD511" s="28">
        <f t="shared" si="150"/>
        <v>0</v>
      </c>
      <c r="AE511" s="28">
        <f>AD511*0.97</f>
        <v>0</v>
      </c>
      <c r="AF511" s="28">
        <f t="shared" si="157"/>
        <v>332522.6738982611</v>
      </c>
      <c r="AG511" s="26">
        <f t="shared" si="158"/>
        <v>528795.73567827675</v>
      </c>
      <c r="AH511" s="28">
        <f t="shared" si="151"/>
        <v>0.14688782186524035</v>
      </c>
      <c r="AI511" s="28">
        <f t="shared" si="159"/>
        <v>0.14837153723761651</v>
      </c>
    </row>
    <row r="512" spans="2:35" x14ac:dyDescent="0.25">
      <c r="B512" s="3" t="s">
        <v>47</v>
      </c>
      <c r="C512" s="3">
        <v>499</v>
      </c>
      <c r="D512" s="3">
        <v>499</v>
      </c>
      <c r="E512" s="3">
        <f t="shared" si="160"/>
        <v>0</v>
      </c>
      <c r="F512" s="10">
        <v>0</v>
      </c>
      <c r="G512" s="26">
        <f t="shared" si="152"/>
        <v>0</v>
      </c>
      <c r="H512" s="26">
        <f t="shared" si="153"/>
        <v>0</v>
      </c>
      <c r="I512" s="26">
        <f>0.5*$C$5*$C$6*$C$7*E512^2</f>
        <v>0</v>
      </c>
      <c r="J512" s="26">
        <f t="shared" si="141"/>
        <v>0</v>
      </c>
      <c r="K512" s="26">
        <f>0.5*$C$8*(E512)^2</f>
        <v>0</v>
      </c>
      <c r="L512" s="26">
        <f t="shared" si="142"/>
        <v>0</v>
      </c>
      <c r="M512" s="35" t="str">
        <f>IF((G512)&lt;0,"YES", "NO")</f>
        <v>NO</v>
      </c>
      <c r="N512" s="27">
        <f t="shared" si="143"/>
        <v>245.26962</v>
      </c>
      <c r="O512" s="26">
        <f t="shared" si="154"/>
        <v>245.26962</v>
      </c>
      <c r="P512" s="26">
        <f>$C$8*G512</f>
        <v>0</v>
      </c>
      <c r="Q512" s="26">
        <f>O512*E512</f>
        <v>0</v>
      </c>
      <c r="R512" s="26">
        <f t="shared" si="144"/>
        <v>0</v>
      </c>
      <c r="S512" s="26">
        <f t="shared" si="155"/>
        <v>1670230.0680753281</v>
      </c>
      <c r="T512" s="26">
        <f t="shared" si="145"/>
        <v>0.46395316784982849</v>
      </c>
      <c r="U512" s="26">
        <f t="shared" si="146"/>
        <v>0</v>
      </c>
      <c r="V512" s="26">
        <f t="shared" si="156"/>
        <v>861318.40957653779</v>
      </c>
      <c r="W512" s="28">
        <f t="shared" si="147"/>
        <v>0.23925530517535151</v>
      </c>
      <c r="X512" s="28">
        <f>O512*E512</f>
        <v>0</v>
      </c>
      <c r="Y512" s="28"/>
      <c r="Z512" s="28">
        <f t="shared" si="148"/>
        <v>0</v>
      </c>
      <c r="AA512" s="28">
        <f t="shared" si="149"/>
        <v>0</v>
      </c>
      <c r="AB512" s="28">
        <f t="shared" si="149"/>
        <v>0</v>
      </c>
      <c r="AC512" s="28">
        <f t="shared" si="150"/>
        <v>0</v>
      </c>
      <c r="AD512" s="28">
        <f t="shared" si="150"/>
        <v>0</v>
      </c>
      <c r="AE512" s="28">
        <f>AD512*0.97</f>
        <v>0</v>
      </c>
      <c r="AF512" s="28">
        <f t="shared" si="157"/>
        <v>332522.6738982611</v>
      </c>
      <c r="AG512" s="26">
        <f t="shared" si="158"/>
        <v>528795.73567827675</v>
      </c>
      <c r="AH512" s="28">
        <f t="shared" si="151"/>
        <v>0.14688782186524035</v>
      </c>
      <c r="AI512" s="28">
        <f t="shared" si="159"/>
        <v>0.14837153723761651</v>
      </c>
    </row>
    <row r="513" spans="2:35" x14ac:dyDescent="0.25">
      <c r="B513" s="3" t="s">
        <v>47</v>
      </c>
      <c r="C513" s="3">
        <v>500</v>
      </c>
      <c r="D513" s="3">
        <v>500</v>
      </c>
      <c r="E513" s="3">
        <f t="shared" si="160"/>
        <v>0</v>
      </c>
      <c r="F513" s="10">
        <v>0</v>
      </c>
      <c r="G513" s="26">
        <f t="shared" si="152"/>
        <v>0</v>
      </c>
      <c r="H513" s="26">
        <f t="shared" si="153"/>
        <v>0</v>
      </c>
      <c r="I513" s="26">
        <f>0.5*$C$5*$C$6*$C$7*E513^2</f>
        <v>0</v>
      </c>
      <c r="J513" s="26">
        <f t="shared" si="141"/>
        <v>0</v>
      </c>
      <c r="K513" s="26">
        <f>0.5*$C$8*(E513)^2</f>
        <v>0</v>
      </c>
      <c r="L513" s="26">
        <f t="shared" si="142"/>
        <v>0</v>
      </c>
      <c r="M513" s="35" t="str">
        <f>IF((G513)&lt;0,"YES", "NO")</f>
        <v>NO</v>
      </c>
      <c r="N513" s="27">
        <f t="shared" si="143"/>
        <v>245.26962</v>
      </c>
      <c r="O513" s="26">
        <f t="shared" si="154"/>
        <v>245.26962</v>
      </c>
      <c r="P513" s="26">
        <f>$C$8*G513</f>
        <v>0</v>
      </c>
      <c r="Q513" s="26">
        <f>O513*E513</f>
        <v>0</v>
      </c>
      <c r="R513" s="26">
        <f t="shared" si="144"/>
        <v>0</v>
      </c>
      <c r="S513" s="26">
        <f t="shared" si="155"/>
        <v>1670230.0680753281</v>
      </c>
      <c r="T513" s="26">
        <f t="shared" si="145"/>
        <v>0.46395316784982849</v>
      </c>
      <c r="U513" s="26">
        <f t="shared" si="146"/>
        <v>0</v>
      </c>
      <c r="V513" s="26">
        <f t="shared" si="156"/>
        <v>861318.40957653779</v>
      </c>
      <c r="W513" s="28">
        <f t="shared" si="147"/>
        <v>0.23925530517535151</v>
      </c>
      <c r="X513" s="28">
        <f>O513*E513</f>
        <v>0</v>
      </c>
      <c r="Y513" s="28"/>
      <c r="Z513" s="28">
        <f t="shared" si="148"/>
        <v>0</v>
      </c>
      <c r="AA513" s="28">
        <f t="shared" si="149"/>
        <v>0</v>
      </c>
      <c r="AB513" s="28">
        <f t="shared" si="149"/>
        <v>0</v>
      </c>
      <c r="AC513" s="28">
        <f t="shared" si="150"/>
        <v>0</v>
      </c>
      <c r="AD513" s="28">
        <f t="shared" si="150"/>
        <v>0</v>
      </c>
      <c r="AE513" s="28">
        <f>AD513*0.97</f>
        <v>0</v>
      </c>
      <c r="AF513" s="28">
        <f t="shared" si="157"/>
        <v>332522.6738982611</v>
      </c>
      <c r="AG513" s="26">
        <f t="shared" si="158"/>
        <v>528795.73567827675</v>
      </c>
      <c r="AH513" s="28">
        <f t="shared" si="151"/>
        <v>0.14688782186524035</v>
      </c>
      <c r="AI513" s="28">
        <f t="shared" si="159"/>
        <v>0.14837153723761651</v>
      </c>
    </row>
    <row r="514" spans="2:35" x14ac:dyDescent="0.25">
      <c r="B514" s="3" t="s">
        <v>47</v>
      </c>
      <c r="C514" s="3">
        <v>501</v>
      </c>
      <c r="D514" s="3">
        <v>501</v>
      </c>
      <c r="E514" s="3">
        <f t="shared" si="160"/>
        <v>0</v>
      </c>
      <c r="F514" s="10">
        <v>0</v>
      </c>
      <c r="G514" s="26">
        <f t="shared" si="152"/>
        <v>0</v>
      </c>
      <c r="H514" s="26">
        <f t="shared" si="153"/>
        <v>0</v>
      </c>
      <c r="I514" s="26">
        <f>0.5*$C$5*$C$6*$C$7*E514^2</f>
        <v>0</v>
      </c>
      <c r="J514" s="26">
        <f t="shared" si="141"/>
        <v>0</v>
      </c>
      <c r="K514" s="26">
        <f>0.5*$C$8*(E514)^2</f>
        <v>0</v>
      </c>
      <c r="L514" s="26">
        <f t="shared" si="142"/>
        <v>0</v>
      </c>
      <c r="M514" s="35" t="str">
        <f>IF((G514)&lt;0,"YES", "NO")</f>
        <v>NO</v>
      </c>
      <c r="N514" s="27">
        <f t="shared" si="143"/>
        <v>245.26962</v>
      </c>
      <c r="O514" s="26">
        <f t="shared" si="154"/>
        <v>245.26962</v>
      </c>
      <c r="P514" s="26">
        <f>$C$8*G514</f>
        <v>0</v>
      </c>
      <c r="Q514" s="26">
        <f>O514*E514</f>
        <v>0</v>
      </c>
      <c r="R514" s="26">
        <f t="shared" si="144"/>
        <v>0</v>
      </c>
      <c r="S514" s="26">
        <f t="shared" si="155"/>
        <v>1670230.0680753281</v>
      </c>
      <c r="T514" s="26">
        <f t="shared" si="145"/>
        <v>0.46395316784982849</v>
      </c>
      <c r="U514" s="26">
        <f t="shared" si="146"/>
        <v>0</v>
      </c>
      <c r="V514" s="26">
        <f t="shared" si="156"/>
        <v>861318.40957653779</v>
      </c>
      <c r="W514" s="28">
        <f t="shared" si="147"/>
        <v>0.23925530517535151</v>
      </c>
      <c r="X514" s="28">
        <f>O514*E514</f>
        <v>0</v>
      </c>
      <c r="Y514" s="28"/>
      <c r="Z514" s="28">
        <f t="shared" si="148"/>
        <v>0</v>
      </c>
      <c r="AA514" s="28">
        <f t="shared" si="149"/>
        <v>0</v>
      </c>
      <c r="AB514" s="28">
        <f t="shared" si="149"/>
        <v>0</v>
      </c>
      <c r="AC514" s="28">
        <f t="shared" si="150"/>
        <v>0</v>
      </c>
      <c r="AD514" s="28">
        <f t="shared" si="150"/>
        <v>0</v>
      </c>
      <c r="AE514" s="28">
        <f>AD514*0.97</f>
        <v>0</v>
      </c>
      <c r="AF514" s="28">
        <f t="shared" si="157"/>
        <v>332522.6738982611</v>
      </c>
      <c r="AG514" s="26">
        <f t="shared" si="158"/>
        <v>528795.73567827675</v>
      </c>
      <c r="AH514" s="28">
        <f t="shared" si="151"/>
        <v>0.14688782186524035</v>
      </c>
      <c r="AI514" s="28">
        <f t="shared" si="159"/>
        <v>0.14837153723761651</v>
      </c>
    </row>
    <row r="515" spans="2:35" x14ac:dyDescent="0.25">
      <c r="B515" s="3" t="s">
        <v>47</v>
      </c>
      <c r="C515" s="3">
        <v>502</v>
      </c>
      <c r="D515" s="3">
        <v>502</v>
      </c>
      <c r="E515" s="3">
        <f t="shared" si="160"/>
        <v>0</v>
      </c>
      <c r="F515" s="10">
        <v>0</v>
      </c>
      <c r="G515" s="26">
        <f t="shared" si="152"/>
        <v>0</v>
      </c>
      <c r="H515" s="26">
        <f t="shared" si="153"/>
        <v>0</v>
      </c>
      <c r="I515" s="26">
        <f>0.5*$C$5*$C$6*$C$7*E515^2</f>
        <v>0</v>
      </c>
      <c r="J515" s="26">
        <f t="shared" si="141"/>
        <v>0</v>
      </c>
      <c r="K515" s="26">
        <f>0.5*$C$8*(E515)^2</f>
        <v>0</v>
      </c>
      <c r="L515" s="26">
        <f t="shared" si="142"/>
        <v>0</v>
      </c>
      <c r="M515" s="35" t="str">
        <f>IF((G515)&lt;0,"YES", "NO")</f>
        <v>NO</v>
      </c>
      <c r="N515" s="27">
        <f t="shared" si="143"/>
        <v>245.26962</v>
      </c>
      <c r="O515" s="26">
        <f t="shared" si="154"/>
        <v>245.26962</v>
      </c>
      <c r="P515" s="26">
        <f>$C$8*G515</f>
        <v>0</v>
      </c>
      <c r="Q515" s="26">
        <f>O515*E515</f>
        <v>0</v>
      </c>
      <c r="R515" s="26">
        <f t="shared" si="144"/>
        <v>0</v>
      </c>
      <c r="S515" s="26">
        <f t="shared" si="155"/>
        <v>1670230.0680753281</v>
      </c>
      <c r="T515" s="26">
        <f t="shared" si="145"/>
        <v>0.46395316784982849</v>
      </c>
      <c r="U515" s="26">
        <f t="shared" si="146"/>
        <v>0</v>
      </c>
      <c r="V515" s="26">
        <f t="shared" si="156"/>
        <v>861318.40957653779</v>
      </c>
      <c r="W515" s="28">
        <f t="shared" si="147"/>
        <v>0.23925530517535151</v>
      </c>
      <c r="X515" s="28">
        <f>O515*E515</f>
        <v>0</v>
      </c>
      <c r="Y515" s="28"/>
      <c r="Z515" s="28">
        <f t="shared" si="148"/>
        <v>0</v>
      </c>
      <c r="AA515" s="28">
        <f t="shared" si="149"/>
        <v>0</v>
      </c>
      <c r="AB515" s="28">
        <f t="shared" si="149"/>
        <v>0</v>
      </c>
      <c r="AC515" s="28">
        <f t="shared" si="150"/>
        <v>0</v>
      </c>
      <c r="AD515" s="28">
        <f t="shared" si="150"/>
        <v>0</v>
      </c>
      <c r="AE515" s="28">
        <f>AD515*0.97</f>
        <v>0</v>
      </c>
      <c r="AF515" s="28">
        <f t="shared" si="157"/>
        <v>332522.6738982611</v>
      </c>
      <c r="AG515" s="26">
        <f t="shared" si="158"/>
        <v>528795.73567827675</v>
      </c>
      <c r="AH515" s="28">
        <f t="shared" si="151"/>
        <v>0.14688782186524035</v>
      </c>
      <c r="AI515" s="28">
        <f t="shared" si="159"/>
        <v>0.14837153723761651</v>
      </c>
    </row>
    <row r="516" spans="2:35" x14ac:dyDescent="0.25">
      <c r="B516" s="3" t="s">
        <v>47</v>
      </c>
      <c r="C516" s="3">
        <v>503</v>
      </c>
      <c r="D516" s="3">
        <v>503</v>
      </c>
      <c r="E516" s="3">
        <f t="shared" si="160"/>
        <v>0</v>
      </c>
      <c r="F516" s="10">
        <v>0</v>
      </c>
      <c r="G516" s="26">
        <f t="shared" si="152"/>
        <v>0</v>
      </c>
      <c r="H516" s="26">
        <f t="shared" si="153"/>
        <v>0</v>
      </c>
      <c r="I516" s="26">
        <f>0.5*$C$5*$C$6*$C$7*E516^2</f>
        <v>0</v>
      </c>
      <c r="J516" s="26">
        <f t="shared" si="141"/>
        <v>0</v>
      </c>
      <c r="K516" s="26">
        <f>0.5*$C$8*(E516)^2</f>
        <v>0</v>
      </c>
      <c r="L516" s="26">
        <f t="shared" si="142"/>
        <v>0</v>
      </c>
      <c r="M516" s="35" t="str">
        <f>IF((G516)&lt;0,"YES", "NO")</f>
        <v>NO</v>
      </c>
      <c r="N516" s="27">
        <f t="shared" si="143"/>
        <v>245.26962</v>
      </c>
      <c r="O516" s="26">
        <f t="shared" si="154"/>
        <v>245.26962</v>
      </c>
      <c r="P516" s="26">
        <f>$C$8*G516</f>
        <v>0</v>
      </c>
      <c r="Q516" s="26">
        <f>O516*E516</f>
        <v>0</v>
      </c>
      <c r="R516" s="26">
        <f t="shared" si="144"/>
        <v>0</v>
      </c>
      <c r="S516" s="26">
        <f t="shared" si="155"/>
        <v>1670230.0680753281</v>
      </c>
      <c r="T516" s="26">
        <f t="shared" si="145"/>
        <v>0.46395316784982849</v>
      </c>
      <c r="U516" s="26">
        <f t="shared" si="146"/>
        <v>0</v>
      </c>
      <c r="V516" s="26">
        <f t="shared" si="156"/>
        <v>861318.40957653779</v>
      </c>
      <c r="W516" s="28">
        <f t="shared" si="147"/>
        <v>0.23925530517535151</v>
      </c>
      <c r="X516" s="28">
        <f>O516*E516</f>
        <v>0</v>
      </c>
      <c r="Y516" s="28"/>
      <c r="Z516" s="28">
        <f t="shared" si="148"/>
        <v>0</v>
      </c>
      <c r="AA516" s="28">
        <f t="shared" si="149"/>
        <v>0</v>
      </c>
      <c r="AB516" s="28">
        <f t="shared" si="149"/>
        <v>0</v>
      </c>
      <c r="AC516" s="28">
        <f t="shared" si="150"/>
        <v>0</v>
      </c>
      <c r="AD516" s="28">
        <f t="shared" si="150"/>
        <v>0</v>
      </c>
      <c r="AE516" s="28">
        <f>AD516*0.97</f>
        <v>0</v>
      </c>
      <c r="AF516" s="28">
        <f t="shared" si="157"/>
        <v>332522.6738982611</v>
      </c>
      <c r="AG516" s="26">
        <f t="shared" si="158"/>
        <v>528795.73567827675</v>
      </c>
      <c r="AH516" s="28">
        <f t="shared" si="151"/>
        <v>0.14688782186524035</v>
      </c>
      <c r="AI516" s="28">
        <f t="shared" si="159"/>
        <v>0.14837153723761651</v>
      </c>
    </row>
    <row r="517" spans="2:35" x14ac:dyDescent="0.25">
      <c r="B517" s="3" t="s">
        <v>47</v>
      </c>
      <c r="C517" s="3">
        <v>504</v>
      </c>
      <c r="D517" s="3">
        <v>504</v>
      </c>
      <c r="E517" s="3">
        <f t="shared" si="160"/>
        <v>0</v>
      </c>
      <c r="F517" s="10">
        <v>0</v>
      </c>
      <c r="G517" s="26">
        <f t="shared" si="152"/>
        <v>0</v>
      </c>
      <c r="H517" s="26">
        <f t="shared" si="153"/>
        <v>0</v>
      </c>
      <c r="I517" s="26">
        <f>0.5*$C$5*$C$6*$C$7*E517^2</f>
        <v>0</v>
      </c>
      <c r="J517" s="26">
        <f t="shared" si="141"/>
        <v>0</v>
      </c>
      <c r="K517" s="26">
        <f>0.5*$C$8*(E517)^2</f>
        <v>0</v>
      </c>
      <c r="L517" s="26">
        <f t="shared" si="142"/>
        <v>0</v>
      </c>
      <c r="M517" s="35" t="str">
        <f>IF((G517)&lt;0,"YES", "NO")</f>
        <v>NO</v>
      </c>
      <c r="N517" s="27">
        <f t="shared" si="143"/>
        <v>245.26962</v>
      </c>
      <c r="O517" s="26">
        <f t="shared" si="154"/>
        <v>245.26962</v>
      </c>
      <c r="P517" s="26">
        <f>$C$8*G517</f>
        <v>0</v>
      </c>
      <c r="Q517" s="26">
        <f>O517*E517</f>
        <v>0</v>
      </c>
      <c r="R517" s="26">
        <f t="shared" si="144"/>
        <v>0</v>
      </c>
      <c r="S517" s="26">
        <f t="shared" si="155"/>
        <v>1670230.0680753281</v>
      </c>
      <c r="T517" s="26">
        <f t="shared" si="145"/>
        <v>0.46395316784982849</v>
      </c>
      <c r="U517" s="26">
        <f t="shared" si="146"/>
        <v>0</v>
      </c>
      <c r="V517" s="26">
        <f t="shared" si="156"/>
        <v>861318.40957653779</v>
      </c>
      <c r="W517" s="28">
        <f t="shared" si="147"/>
        <v>0.23925530517535151</v>
      </c>
      <c r="X517" s="28">
        <f>O517*E517</f>
        <v>0</v>
      </c>
      <c r="Y517" s="28"/>
      <c r="Z517" s="28">
        <f t="shared" si="148"/>
        <v>0</v>
      </c>
      <c r="AA517" s="28">
        <f t="shared" si="149"/>
        <v>0</v>
      </c>
      <c r="AB517" s="28">
        <f t="shared" si="149"/>
        <v>0</v>
      </c>
      <c r="AC517" s="28">
        <f t="shared" si="150"/>
        <v>0</v>
      </c>
      <c r="AD517" s="28">
        <f t="shared" si="150"/>
        <v>0</v>
      </c>
      <c r="AE517" s="28">
        <f>AD517*0.97</f>
        <v>0</v>
      </c>
      <c r="AF517" s="28">
        <f t="shared" si="157"/>
        <v>332522.6738982611</v>
      </c>
      <c r="AG517" s="26">
        <f t="shared" si="158"/>
        <v>528795.73567827675</v>
      </c>
      <c r="AH517" s="28">
        <f t="shared" si="151"/>
        <v>0.14688782186524035</v>
      </c>
      <c r="AI517" s="28">
        <f t="shared" si="159"/>
        <v>0.14837153723761651</v>
      </c>
    </row>
    <row r="518" spans="2:35" x14ac:dyDescent="0.25">
      <c r="B518" s="3" t="s">
        <v>47</v>
      </c>
      <c r="C518" s="3">
        <v>505</v>
      </c>
      <c r="D518" s="3">
        <v>505</v>
      </c>
      <c r="E518" s="3">
        <f t="shared" si="160"/>
        <v>0</v>
      </c>
      <c r="F518" s="10">
        <v>0</v>
      </c>
      <c r="G518" s="26">
        <f t="shared" si="152"/>
        <v>0</v>
      </c>
      <c r="H518" s="26">
        <f t="shared" si="153"/>
        <v>0</v>
      </c>
      <c r="I518" s="26">
        <f>0.5*$C$5*$C$6*$C$7*E518^2</f>
        <v>0</v>
      </c>
      <c r="J518" s="26">
        <f t="shared" si="141"/>
        <v>0</v>
      </c>
      <c r="K518" s="26">
        <f>0.5*$C$8*(E518)^2</f>
        <v>0</v>
      </c>
      <c r="L518" s="26">
        <f t="shared" si="142"/>
        <v>0</v>
      </c>
      <c r="M518" s="35" t="str">
        <f>IF((G518)&lt;0,"YES", "NO")</f>
        <v>NO</v>
      </c>
      <c r="N518" s="27">
        <f t="shared" si="143"/>
        <v>245.26962</v>
      </c>
      <c r="O518" s="26">
        <f t="shared" si="154"/>
        <v>245.26962</v>
      </c>
      <c r="P518" s="26">
        <f>$C$8*G518</f>
        <v>0</v>
      </c>
      <c r="Q518" s="26">
        <f>O518*E518</f>
        <v>0</v>
      </c>
      <c r="R518" s="26">
        <f t="shared" si="144"/>
        <v>0</v>
      </c>
      <c r="S518" s="26">
        <f t="shared" si="155"/>
        <v>1670230.0680753281</v>
      </c>
      <c r="T518" s="26">
        <f t="shared" si="145"/>
        <v>0.46395316784982849</v>
      </c>
      <c r="U518" s="26">
        <f t="shared" si="146"/>
        <v>0</v>
      </c>
      <c r="V518" s="26">
        <f t="shared" si="156"/>
        <v>861318.40957653779</v>
      </c>
      <c r="W518" s="28">
        <f t="shared" si="147"/>
        <v>0.23925530517535151</v>
      </c>
      <c r="X518" s="28">
        <f>O518*E518</f>
        <v>0</v>
      </c>
      <c r="Y518" s="28"/>
      <c r="Z518" s="28">
        <f t="shared" si="148"/>
        <v>0</v>
      </c>
      <c r="AA518" s="28">
        <f t="shared" si="149"/>
        <v>0</v>
      </c>
      <c r="AB518" s="28">
        <f t="shared" si="149"/>
        <v>0</v>
      </c>
      <c r="AC518" s="28">
        <f t="shared" si="150"/>
        <v>0</v>
      </c>
      <c r="AD518" s="28">
        <f t="shared" si="150"/>
        <v>0</v>
      </c>
      <c r="AE518" s="28">
        <f>AD518*0.97</f>
        <v>0</v>
      </c>
      <c r="AF518" s="28">
        <f t="shared" si="157"/>
        <v>332522.6738982611</v>
      </c>
      <c r="AG518" s="26">
        <f t="shared" si="158"/>
        <v>528795.73567827675</v>
      </c>
      <c r="AH518" s="28">
        <f t="shared" si="151"/>
        <v>0.14688782186524035</v>
      </c>
      <c r="AI518" s="28">
        <f t="shared" si="159"/>
        <v>0.14837153723761651</v>
      </c>
    </row>
    <row r="519" spans="2:35" x14ac:dyDescent="0.25">
      <c r="B519" s="3" t="s">
        <v>47</v>
      </c>
      <c r="C519" s="3">
        <v>506</v>
      </c>
      <c r="D519" s="3">
        <v>506</v>
      </c>
      <c r="E519" s="3">
        <f t="shared" si="160"/>
        <v>0</v>
      </c>
      <c r="F519" s="10">
        <v>0</v>
      </c>
      <c r="G519" s="26">
        <f t="shared" si="152"/>
        <v>0</v>
      </c>
      <c r="H519" s="26">
        <f t="shared" si="153"/>
        <v>0</v>
      </c>
      <c r="I519" s="26">
        <f>0.5*$C$5*$C$6*$C$7*E519^2</f>
        <v>0</v>
      </c>
      <c r="J519" s="26">
        <f t="shared" si="141"/>
        <v>0</v>
      </c>
      <c r="K519" s="26">
        <f>0.5*$C$8*(E519)^2</f>
        <v>0</v>
      </c>
      <c r="L519" s="26">
        <f t="shared" si="142"/>
        <v>0</v>
      </c>
      <c r="M519" s="35" t="str">
        <f>IF((G519)&lt;0,"YES", "NO")</f>
        <v>NO</v>
      </c>
      <c r="N519" s="27">
        <f t="shared" si="143"/>
        <v>245.26962</v>
      </c>
      <c r="O519" s="26">
        <f t="shared" si="154"/>
        <v>245.26962</v>
      </c>
      <c r="P519" s="26">
        <f>$C$8*G519</f>
        <v>0</v>
      </c>
      <c r="Q519" s="26">
        <f>O519*E519</f>
        <v>0</v>
      </c>
      <c r="R519" s="26">
        <f t="shared" si="144"/>
        <v>0</v>
      </c>
      <c r="S519" s="26">
        <f t="shared" si="155"/>
        <v>1670230.0680753281</v>
      </c>
      <c r="T519" s="26">
        <f t="shared" si="145"/>
        <v>0.46395316784982849</v>
      </c>
      <c r="U519" s="26">
        <f t="shared" si="146"/>
        <v>0</v>
      </c>
      <c r="V519" s="26">
        <f t="shared" si="156"/>
        <v>861318.40957653779</v>
      </c>
      <c r="W519" s="28">
        <f t="shared" si="147"/>
        <v>0.23925530517535151</v>
      </c>
      <c r="X519" s="28">
        <f>O519*E519</f>
        <v>0</v>
      </c>
      <c r="Y519" s="28"/>
      <c r="Z519" s="28">
        <f t="shared" si="148"/>
        <v>0</v>
      </c>
      <c r="AA519" s="28">
        <f t="shared" si="149"/>
        <v>0</v>
      </c>
      <c r="AB519" s="28">
        <f t="shared" si="149"/>
        <v>0</v>
      </c>
      <c r="AC519" s="28">
        <f t="shared" si="150"/>
        <v>0</v>
      </c>
      <c r="AD519" s="28">
        <f t="shared" si="150"/>
        <v>0</v>
      </c>
      <c r="AE519" s="28">
        <f>AD519*0.97</f>
        <v>0</v>
      </c>
      <c r="AF519" s="28">
        <f t="shared" si="157"/>
        <v>332522.6738982611</v>
      </c>
      <c r="AG519" s="26">
        <f t="shared" si="158"/>
        <v>528795.73567827675</v>
      </c>
      <c r="AH519" s="28">
        <f t="shared" si="151"/>
        <v>0.14688782186524035</v>
      </c>
      <c r="AI519" s="28">
        <f t="shared" si="159"/>
        <v>0.14837153723761651</v>
      </c>
    </row>
    <row r="520" spans="2:35" x14ac:dyDescent="0.25">
      <c r="B520" s="3" t="s">
        <v>47</v>
      </c>
      <c r="C520" s="3">
        <v>507</v>
      </c>
      <c r="D520" s="3">
        <v>507</v>
      </c>
      <c r="E520" s="3">
        <f t="shared" si="160"/>
        <v>0</v>
      </c>
      <c r="F520" s="10">
        <v>0</v>
      </c>
      <c r="G520" s="26">
        <f t="shared" si="152"/>
        <v>0</v>
      </c>
      <c r="H520" s="26">
        <f t="shared" si="153"/>
        <v>0</v>
      </c>
      <c r="I520" s="26">
        <f>0.5*$C$5*$C$6*$C$7*E520^2</f>
        <v>0</v>
      </c>
      <c r="J520" s="26">
        <f t="shared" si="141"/>
        <v>0</v>
      </c>
      <c r="K520" s="26">
        <f>0.5*$C$8*(E520)^2</f>
        <v>0</v>
      </c>
      <c r="L520" s="26">
        <f t="shared" si="142"/>
        <v>0</v>
      </c>
      <c r="M520" s="35" t="str">
        <f>IF((G520)&lt;0,"YES", "NO")</f>
        <v>NO</v>
      </c>
      <c r="N520" s="27">
        <f t="shared" si="143"/>
        <v>245.26962</v>
      </c>
      <c r="O520" s="26">
        <f t="shared" si="154"/>
        <v>245.26962</v>
      </c>
      <c r="P520" s="26">
        <f>$C$8*G520</f>
        <v>0</v>
      </c>
      <c r="Q520" s="26">
        <f>O520*E520</f>
        <v>0</v>
      </c>
      <c r="R520" s="26">
        <f t="shared" si="144"/>
        <v>0</v>
      </c>
      <c r="S520" s="26">
        <f t="shared" si="155"/>
        <v>1670230.0680753281</v>
      </c>
      <c r="T520" s="26">
        <f t="shared" si="145"/>
        <v>0.46395316784982849</v>
      </c>
      <c r="U520" s="26">
        <f t="shared" si="146"/>
        <v>0</v>
      </c>
      <c r="V520" s="26">
        <f t="shared" si="156"/>
        <v>861318.40957653779</v>
      </c>
      <c r="W520" s="28">
        <f t="shared" si="147"/>
        <v>0.23925530517535151</v>
      </c>
      <c r="X520" s="28">
        <f>O520*E520</f>
        <v>0</v>
      </c>
      <c r="Y520" s="28"/>
      <c r="Z520" s="28">
        <f t="shared" si="148"/>
        <v>0</v>
      </c>
      <c r="AA520" s="28">
        <f t="shared" si="149"/>
        <v>0</v>
      </c>
      <c r="AB520" s="28">
        <f t="shared" si="149"/>
        <v>0</v>
      </c>
      <c r="AC520" s="28">
        <f t="shared" si="150"/>
        <v>0</v>
      </c>
      <c r="AD520" s="28">
        <f t="shared" si="150"/>
        <v>0</v>
      </c>
      <c r="AE520" s="28">
        <f>AD520*0.97</f>
        <v>0</v>
      </c>
      <c r="AF520" s="28">
        <f t="shared" si="157"/>
        <v>332522.6738982611</v>
      </c>
      <c r="AG520" s="26">
        <f t="shared" si="158"/>
        <v>528795.73567827675</v>
      </c>
      <c r="AH520" s="28">
        <f t="shared" si="151"/>
        <v>0.14688782186524035</v>
      </c>
      <c r="AI520" s="28">
        <f t="shared" si="159"/>
        <v>0.14837153723761651</v>
      </c>
    </row>
    <row r="521" spans="2:35" x14ac:dyDescent="0.25">
      <c r="B521" s="3" t="s">
        <v>47</v>
      </c>
      <c r="C521" s="3">
        <v>508</v>
      </c>
      <c r="D521" s="3">
        <v>508</v>
      </c>
      <c r="E521" s="3">
        <f t="shared" si="160"/>
        <v>0</v>
      </c>
      <c r="F521" s="10">
        <v>0</v>
      </c>
      <c r="G521" s="26">
        <f t="shared" si="152"/>
        <v>0</v>
      </c>
      <c r="H521" s="26">
        <f t="shared" si="153"/>
        <v>0</v>
      </c>
      <c r="I521" s="26">
        <f>0.5*$C$5*$C$6*$C$7*E521^2</f>
        <v>0</v>
      </c>
      <c r="J521" s="26">
        <f t="shared" si="141"/>
        <v>0</v>
      </c>
      <c r="K521" s="26">
        <f>0.5*$C$8*(E521)^2</f>
        <v>0</v>
      </c>
      <c r="L521" s="26">
        <f t="shared" si="142"/>
        <v>0</v>
      </c>
      <c r="M521" s="35" t="str">
        <f>IF((G521)&lt;0,"YES", "NO")</f>
        <v>NO</v>
      </c>
      <c r="N521" s="27">
        <f t="shared" si="143"/>
        <v>245.26962</v>
      </c>
      <c r="O521" s="26">
        <f t="shared" si="154"/>
        <v>245.26962</v>
      </c>
      <c r="P521" s="26">
        <f>$C$8*G521</f>
        <v>0</v>
      </c>
      <c r="Q521" s="26">
        <f>O521*E521</f>
        <v>0</v>
      </c>
      <c r="R521" s="26">
        <f t="shared" si="144"/>
        <v>0</v>
      </c>
      <c r="S521" s="26">
        <f t="shared" si="155"/>
        <v>1670230.0680753281</v>
      </c>
      <c r="T521" s="26">
        <f t="shared" si="145"/>
        <v>0.46395316784982849</v>
      </c>
      <c r="U521" s="26">
        <f t="shared" si="146"/>
        <v>0</v>
      </c>
      <c r="V521" s="26">
        <f t="shared" si="156"/>
        <v>861318.40957653779</v>
      </c>
      <c r="W521" s="28">
        <f t="shared" si="147"/>
        <v>0.23925530517535151</v>
      </c>
      <c r="X521" s="28">
        <f>O521*E521</f>
        <v>0</v>
      </c>
      <c r="Y521" s="28"/>
      <c r="Z521" s="28">
        <f t="shared" si="148"/>
        <v>0</v>
      </c>
      <c r="AA521" s="28">
        <f t="shared" si="149"/>
        <v>0</v>
      </c>
      <c r="AB521" s="28">
        <f t="shared" si="149"/>
        <v>0</v>
      </c>
      <c r="AC521" s="28">
        <f t="shared" si="150"/>
        <v>0</v>
      </c>
      <c r="AD521" s="28">
        <f t="shared" si="150"/>
        <v>0</v>
      </c>
      <c r="AE521" s="28">
        <f>AD521*0.97</f>
        <v>0</v>
      </c>
      <c r="AF521" s="28">
        <f t="shared" si="157"/>
        <v>332522.6738982611</v>
      </c>
      <c r="AG521" s="26">
        <f t="shared" si="158"/>
        <v>528795.73567827675</v>
      </c>
      <c r="AH521" s="28">
        <f t="shared" si="151"/>
        <v>0.14688782186524035</v>
      </c>
      <c r="AI521" s="28">
        <f t="shared" si="159"/>
        <v>0.14837153723761651</v>
      </c>
    </row>
    <row r="522" spans="2:35" x14ac:dyDescent="0.25">
      <c r="B522" s="3" t="s">
        <v>47</v>
      </c>
      <c r="C522" s="3">
        <v>509</v>
      </c>
      <c r="D522" s="3">
        <v>509</v>
      </c>
      <c r="E522" s="3">
        <f t="shared" si="160"/>
        <v>0</v>
      </c>
      <c r="F522" s="10">
        <v>0</v>
      </c>
      <c r="G522" s="26">
        <f t="shared" si="152"/>
        <v>0</v>
      </c>
      <c r="H522" s="26">
        <f t="shared" si="153"/>
        <v>0</v>
      </c>
      <c r="I522" s="26">
        <f>0.5*$C$5*$C$6*$C$7*E522^2</f>
        <v>0</v>
      </c>
      <c r="J522" s="26">
        <f t="shared" si="141"/>
        <v>0</v>
      </c>
      <c r="K522" s="26">
        <f>0.5*$C$8*(E522)^2</f>
        <v>0</v>
      </c>
      <c r="L522" s="26">
        <f t="shared" si="142"/>
        <v>0</v>
      </c>
      <c r="M522" s="35" t="str">
        <f>IF((G522)&lt;0,"YES", "NO")</f>
        <v>NO</v>
      </c>
      <c r="N522" s="27">
        <f t="shared" si="143"/>
        <v>245.26962</v>
      </c>
      <c r="O522" s="26">
        <f t="shared" si="154"/>
        <v>245.26962</v>
      </c>
      <c r="P522" s="26">
        <f>$C$8*G522</f>
        <v>0</v>
      </c>
      <c r="Q522" s="26">
        <f>O522*E522</f>
        <v>0</v>
      </c>
      <c r="R522" s="26">
        <f t="shared" si="144"/>
        <v>0</v>
      </c>
      <c r="S522" s="26">
        <f t="shared" si="155"/>
        <v>1670230.0680753281</v>
      </c>
      <c r="T522" s="26">
        <f t="shared" si="145"/>
        <v>0.46395316784982849</v>
      </c>
      <c r="U522" s="26">
        <f t="shared" si="146"/>
        <v>0</v>
      </c>
      <c r="V522" s="26">
        <f t="shared" si="156"/>
        <v>861318.40957653779</v>
      </c>
      <c r="W522" s="28">
        <f t="shared" si="147"/>
        <v>0.23925530517535151</v>
      </c>
      <c r="X522" s="28">
        <f>O522*E522</f>
        <v>0</v>
      </c>
      <c r="Y522" s="28"/>
      <c r="Z522" s="28">
        <f t="shared" si="148"/>
        <v>0</v>
      </c>
      <c r="AA522" s="28">
        <f t="shared" si="149"/>
        <v>0</v>
      </c>
      <c r="AB522" s="28">
        <f t="shared" si="149"/>
        <v>0</v>
      </c>
      <c r="AC522" s="28">
        <f t="shared" si="150"/>
        <v>0</v>
      </c>
      <c r="AD522" s="28">
        <f t="shared" si="150"/>
        <v>0</v>
      </c>
      <c r="AE522" s="28">
        <f>AD522*0.97</f>
        <v>0</v>
      </c>
      <c r="AF522" s="28">
        <f t="shared" si="157"/>
        <v>332522.6738982611</v>
      </c>
      <c r="AG522" s="26">
        <f t="shared" si="158"/>
        <v>528795.73567827675</v>
      </c>
      <c r="AH522" s="28">
        <f t="shared" si="151"/>
        <v>0.14688782186524035</v>
      </c>
      <c r="AI522" s="28">
        <f t="shared" si="159"/>
        <v>0.14837153723761651</v>
      </c>
    </row>
    <row r="523" spans="2:35" x14ac:dyDescent="0.25">
      <c r="B523" s="3" t="s">
        <v>47</v>
      </c>
      <c r="C523" s="3">
        <v>510</v>
      </c>
      <c r="D523" s="3">
        <v>510</v>
      </c>
      <c r="E523" s="3">
        <f t="shared" si="160"/>
        <v>0</v>
      </c>
      <c r="F523" s="10">
        <v>0</v>
      </c>
      <c r="G523" s="26">
        <f t="shared" si="152"/>
        <v>0</v>
      </c>
      <c r="H523" s="26">
        <f t="shared" si="153"/>
        <v>0</v>
      </c>
      <c r="I523" s="26">
        <f>0.5*$C$5*$C$6*$C$7*E523^2</f>
        <v>0</v>
      </c>
      <c r="J523" s="26">
        <f t="shared" si="141"/>
        <v>0</v>
      </c>
      <c r="K523" s="26">
        <f>0.5*$C$8*(E523)^2</f>
        <v>0</v>
      </c>
      <c r="L523" s="26">
        <f t="shared" si="142"/>
        <v>0</v>
      </c>
      <c r="M523" s="35" t="str">
        <f>IF((G523)&lt;0,"YES", "NO")</f>
        <v>NO</v>
      </c>
      <c r="N523" s="27">
        <f t="shared" si="143"/>
        <v>245.26962</v>
      </c>
      <c r="O523" s="26">
        <f t="shared" si="154"/>
        <v>245.26962</v>
      </c>
      <c r="P523" s="26">
        <f>$C$8*G523</f>
        <v>0</v>
      </c>
      <c r="Q523" s="26">
        <f>O523*E523</f>
        <v>0</v>
      </c>
      <c r="R523" s="26">
        <f t="shared" si="144"/>
        <v>0</v>
      </c>
      <c r="S523" s="26">
        <f t="shared" si="155"/>
        <v>1670230.0680753281</v>
      </c>
      <c r="T523" s="26">
        <f t="shared" si="145"/>
        <v>0.46395316784982849</v>
      </c>
      <c r="U523" s="26">
        <f t="shared" si="146"/>
        <v>0</v>
      </c>
      <c r="V523" s="26">
        <f t="shared" si="156"/>
        <v>861318.40957653779</v>
      </c>
      <c r="W523" s="28">
        <f t="shared" si="147"/>
        <v>0.23925530517535151</v>
      </c>
      <c r="X523" s="28">
        <f>O523*E523</f>
        <v>0</v>
      </c>
      <c r="Y523" s="28"/>
      <c r="Z523" s="28">
        <f t="shared" si="148"/>
        <v>0</v>
      </c>
      <c r="AA523" s="28">
        <f t="shared" si="149"/>
        <v>0</v>
      </c>
      <c r="AB523" s="28">
        <f t="shared" si="149"/>
        <v>0</v>
      </c>
      <c r="AC523" s="28">
        <f t="shared" si="150"/>
        <v>0</v>
      </c>
      <c r="AD523" s="28">
        <f t="shared" si="150"/>
        <v>0</v>
      </c>
      <c r="AE523" s="28">
        <f>AD523*0.97</f>
        <v>0</v>
      </c>
      <c r="AF523" s="28">
        <f t="shared" si="157"/>
        <v>332522.6738982611</v>
      </c>
      <c r="AG523" s="26">
        <f t="shared" si="158"/>
        <v>528795.73567827675</v>
      </c>
      <c r="AH523" s="28">
        <f t="shared" si="151"/>
        <v>0.14688782186524035</v>
      </c>
      <c r="AI523" s="28">
        <f t="shared" si="159"/>
        <v>0.14837153723761651</v>
      </c>
    </row>
    <row r="524" spans="2:35" x14ac:dyDescent="0.25">
      <c r="B524" s="3" t="s">
        <v>47</v>
      </c>
      <c r="C524" s="3">
        <v>511</v>
      </c>
      <c r="D524" s="3">
        <v>511</v>
      </c>
      <c r="E524" s="3">
        <f t="shared" si="160"/>
        <v>0</v>
      </c>
      <c r="F524" s="10">
        <v>0</v>
      </c>
      <c r="G524" s="26">
        <f t="shared" si="152"/>
        <v>6.9444444444444448E-2</v>
      </c>
      <c r="H524" s="26">
        <f t="shared" si="153"/>
        <v>0.25</v>
      </c>
      <c r="I524" s="26">
        <f>0.5*$C$5*$C$6*$C$7*E524^2</f>
        <v>0</v>
      </c>
      <c r="J524" s="26">
        <f t="shared" si="141"/>
        <v>0</v>
      </c>
      <c r="K524" s="26">
        <f>0.5*$C$8*(E524)^2</f>
        <v>0</v>
      </c>
      <c r="L524" s="26">
        <f t="shared" si="142"/>
        <v>0</v>
      </c>
      <c r="M524" s="35" t="str">
        <f>IF((G524)&lt;0,"YES", "NO")</f>
        <v>NO</v>
      </c>
      <c r="N524" s="27">
        <f t="shared" si="143"/>
        <v>245.26962</v>
      </c>
      <c r="O524" s="26">
        <f t="shared" si="154"/>
        <v>389.95712000000003</v>
      </c>
      <c r="P524" s="26">
        <f>$C$8*G524</f>
        <v>144.6875</v>
      </c>
      <c r="Q524" s="26">
        <f>O524*E524</f>
        <v>0</v>
      </c>
      <c r="R524" s="26">
        <f t="shared" si="144"/>
        <v>0</v>
      </c>
      <c r="S524" s="26">
        <f t="shared" si="155"/>
        <v>1670230.0680753281</v>
      </c>
      <c r="T524" s="26">
        <f t="shared" si="145"/>
        <v>0.46395316784982849</v>
      </c>
      <c r="U524" s="26">
        <f t="shared" si="146"/>
        <v>0</v>
      </c>
      <c r="V524" s="26">
        <f t="shared" si="156"/>
        <v>861318.40957653779</v>
      </c>
      <c r="W524" s="28">
        <f t="shared" si="147"/>
        <v>0.23925530517535151</v>
      </c>
      <c r="X524" s="28">
        <f>O524*E524</f>
        <v>0</v>
      </c>
      <c r="Y524" s="28"/>
      <c r="Z524" s="28">
        <f t="shared" si="148"/>
        <v>0</v>
      </c>
      <c r="AA524" s="28">
        <f t="shared" si="149"/>
        <v>0</v>
      </c>
      <c r="AB524" s="28">
        <f t="shared" si="149"/>
        <v>0</v>
      </c>
      <c r="AC524" s="28">
        <f t="shared" si="150"/>
        <v>0</v>
      </c>
      <c r="AD524" s="28">
        <f t="shared" si="150"/>
        <v>0</v>
      </c>
      <c r="AE524" s="28">
        <f>AD524*0.97</f>
        <v>0</v>
      </c>
      <c r="AF524" s="28">
        <f t="shared" si="157"/>
        <v>332522.6738982611</v>
      </c>
      <c r="AG524" s="26">
        <f t="shared" si="158"/>
        <v>528795.73567827675</v>
      </c>
      <c r="AH524" s="28">
        <f t="shared" si="151"/>
        <v>0.14688782186524035</v>
      </c>
      <c r="AI524" s="28">
        <f t="shared" si="159"/>
        <v>0.14837153723761651</v>
      </c>
    </row>
    <row r="525" spans="2:35" x14ac:dyDescent="0.25">
      <c r="B525" s="3" t="s">
        <v>47</v>
      </c>
      <c r="C525" s="3">
        <v>512</v>
      </c>
      <c r="D525" s="3">
        <v>512</v>
      </c>
      <c r="E525" s="3">
        <f t="shared" si="160"/>
        <v>0.1388888888888889</v>
      </c>
      <c r="F525" s="10">
        <v>0.5</v>
      </c>
      <c r="G525" s="26">
        <f t="shared" si="152"/>
        <v>0.34722222222222221</v>
      </c>
      <c r="H525" s="26">
        <f t="shared" si="153"/>
        <v>1.25</v>
      </c>
      <c r="I525" s="26">
        <f>0.5*$C$5*$C$6*$C$7*E525^2</f>
        <v>6.8802276234567906E-3</v>
      </c>
      <c r="J525" s="26">
        <f t="shared" si="141"/>
        <v>0</v>
      </c>
      <c r="K525" s="26">
        <f>0.5*$C$8*(E525)^2</f>
        <v>20.095486111111114</v>
      </c>
      <c r="L525" s="26">
        <f t="shared" si="142"/>
        <v>-114.44812503161438</v>
      </c>
      <c r="M525" s="35" t="str">
        <f>IF((G525)&lt;0,"YES", "NO")</f>
        <v>NO</v>
      </c>
      <c r="N525" s="27">
        <f t="shared" si="143"/>
        <v>245.26962</v>
      </c>
      <c r="O525" s="26">
        <f t="shared" si="154"/>
        <v>968.7140002276235</v>
      </c>
      <c r="P525" s="26">
        <f>$C$8*G525</f>
        <v>723.4375</v>
      </c>
      <c r="Q525" s="26">
        <f>O525*E525</f>
        <v>134.5436111427255</v>
      </c>
      <c r="R525" s="26">
        <f t="shared" si="144"/>
        <v>134.5436111427255</v>
      </c>
      <c r="S525" s="26">
        <f t="shared" si="155"/>
        <v>1670364.6116864709</v>
      </c>
      <c r="T525" s="26">
        <f t="shared" si="145"/>
        <v>0.46399054110504451</v>
      </c>
      <c r="U525" s="26">
        <f t="shared" si="146"/>
        <v>0</v>
      </c>
      <c r="V525" s="26">
        <f t="shared" si="156"/>
        <v>861318.40957653779</v>
      </c>
      <c r="W525" s="28">
        <f t="shared" si="147"/>
        <v>0.23925530517535151</v>
      </c>
      <c r="X525" s="28">
        <f>O525*E525</f>
        <v>134.5436111427255</v>
      </c>
      <c r="Y525" s="28"/>
      <c r="Z525" s="28">
        <f t="shared" si="148"/>
        <v>0</v>
      </c>
      <c r="AA525" s="28">
        <f t="shared" si="149"/>
        <v>0</v>
      </c>
      <c r="AB525" s="28">
        <f t="shared" si="149"/>
        <v>0</v>
      </c>
      <c r="AC525" s="28">
        <f t="shared" si="150"/>
        <v>0</v>
      </c>
      <c r="AD525" s="28">
        <f t="shared" si="150"/>
        <v>0</v>
      </c>
      <c r="AE525" s="28">
        <f>AD525*0.97</f>
        <v>0</v>
      </c>
      <c r="AF525" s="28">
        <f t="shared" si="157"/>
        <v>332522.6738982611</v>
      </c>
      <c r="AG525" s="26">
        <f t="shared" si="158"/>
        <v>528795.73567827675</v>
      </c>
      <c r="AH525" s="28">
        <f t="shared" si="151"/>
        <v>0.14688782186524035</v>
      </c>
      <c r="AI525" s="28">
        <f t="shared" si="159"/>
        <v>0.14837153723761651</v>
      </c>
    </row>
    <row r="526" spans="2:35" x14ac:dyDescent="0.25">
      <c r="B526" s="3" t="s">
        <v>47</v>
      </c>
      <c r="C526" s="3">
        <v>513</v>
      </c>
      <c r="D526" s="3">
        <v>513</v>
      </c>
      <c r="E526" s="3">
        <f t="shared" si="160"/>
        <v>0.69444444444444442</v>
      </c>
      <c r="F526" s="10">
        <v>2.5</v>
      </c>
      <c r="G526" s="26">
        <f t="shared" si="152"/>
        <v>0.8472222222222221</v>
      </c>
      <c r="H526" s="26">
        <f t="shared" si="153"/>
        <v>3.05</v>
      </c>
      <c r="I526" s="26">
        <f>0.5*$C$5*$C$6*$C$7*E526^2</f>
        <v>0.17200569058641973</v>
      </c>
      <c r="J526" s="26">
        <f t="shared" ref="J526:J589" si="161">(U527-U526) / (C527-C526)</f>
        <v>0</v>
      </c>
      <c r="K526" s="26">
        <f>0.5*$C$8*(E526)^2</f>
        <v>502.38715277777777</v>
      </c>
      <c r="L526" s="26">
        <f t="shared" ref="L526:L589" si="162">(K526-R526)</f>
        <v>-893.88307339624021</v>
      </c>
      <c r="M526" s="35" t="str">
        <f>IF((G526)&lt;0,"YES", "NO")</f>
        <v>NO</v>
      </c>
      <c r="N526" s="27">
        <f t="shared" ref="N526:N589" si="163">$C$10*$C$8*9.81</f>
        <v>245.26962</v>
      </c>
      <c r="O526" s="26">
        <f t="shared" si="154"/>
        <v>2010.6291256905861</v>
      </c>
      <c r="P526" s="26">
        <f>$C$8*G526</f>
        <v>1765.1874999999998</v>
      </c>
      <c r="Q526" s="26">
        <f>O526*E526</f>
        <v>1396.270226174018</v>
      </c>
      <c r="R526" s="26">
        <f t="shared" ref="R526:R589" si="164">IF(X526&gt;0, X526, 0)</f>
        <v>1396.270226174018</v>
      </c>
      <c r="S526" s="26">
        <f t="shared" si="155"/>
        <v>1671760.881912645</v>
      </c>
      <c r="T526" s="26">
        <f t="shared" ref="T526:T589" si="165">S526*0.000000277778</f>
        <v>0.46437839425593069</v>
      </c>
      <c r="U526" s="26">
        <f t="shared" ref="U526:U589" si="166">IF(X526&lt;0,X526,0)*-1</f>
        <v>0</v>
      </c>
      <c r="V526" s="26">
        <f t="shared" si="156"/>
        <v>861318.40957653779</v>
      </c>
      <c r="W526" s="28">
        <f t="shared" ref="W526:W589" si="167">V526*0.000000277778</f>
        <v>0.23925530517535151</v>
      </c>
      <c r="X526" s="28">
        <f>O526*E526</f>
        <v>1396.270226174018</v>
      </c>
      <c r="Y526" s="28"/>
      <c r="Z526" s="28">
        <f t="shared" ref="Z526:Z589" si="168">U526*0.9</f>
        <v>0</v>
      </c>
      <c r="AA526" s="28">
        <f t="shared" ref="AA526:AB589" si="169">Z526*0.7</f>
        <v>0</v>
      </c>
      <c r="AB526" s="28">
        <f t="shared" si="169"/>
        <v>0</v>
      </c>
      <c r="AC526" s="28">
        <f t="shared" ref="AC526:AD589" si="170">AB526*0.95</f>
        <v>0</v>
      </c>
      <c r="AD526" s="28">
        <f t="shared" si="170"/>
        <v>0</v>
      </c>
      <c r="AE526" s="28">
        <f>AD526*0.97</f>
        <v>0</v>
      </c>
      <c r="AF526" s="28">
        <f t="shared" si="157"/>
        <v>332522.6738982611</v>
      </c>
      <c r="AG526" s="26">
        <f t="shared" si="158"/>
        <v>528795.73567827675</v>
      </c>
      <c r="AH526" s="28">
        <f t="shared" ref="AH526:AH589" si="171">AG526*0.000000277778</f>
        <v>0.14688782186524035</v>
      </c>
      <c r="AI526" s="28">
        <f t="shared" si="159"/>
        <v>0.14837153723761651</v>
      </c>
    </row>
    <row r="527" spans="2:35" x14ac:dyDescent="0.25">
      <c r="B527" s="3" t="s">
        <v>47</v>
      </c>
      <c r="C527" s="3">
        <v>514</v>
      </c>
      <c r="D527" s="3">
        <v>514</v>
      </c>
      <c r="E527" s="3">
        <f t="shared" si="160"/>
        <v>1.8333333333333333</v>
      </c>
      <c r="F527" s="10">
        <v>6.6</v>
      </c>
      <c r="G527" s="26">
        <f t="shared" ref="G527:G590" si="172">($F528-$F526)/2/3.6</f>
        <v>1.2916666666666667</v>
      </c>
      <c r="H527" s="26">
        <f t="shared" ref="H527:H590" si="173">($F528-$F526)/2</f>
        <v>4.6500000000000004</v>
      </c>
      <c r="I527" s="26">
        <f>0.5*$C$5*$C$6*$C$7*E527^2</f>
        <v>1.1988108611111108</v>
      </c>
      <c r="J527" s="26">
        <f t="shared" si="161"/>
        <v>0</v>
      </c>
      <c r="K527" s="26">
        <f>0.5*$C$8*(E527)^2</f>
        <v>3501.4374999999995</v>
      </c>
      <c r="L527" s="26">
        <f t="shared" si="162"/>
        <v>-1884.265039912038</v>
      </c>
      <c r="M527" s="35" t="str">
        <f>IF((G527)&lt;0,"YES", "NO")</f>
        <v>NO</v>
      </c>
      <c r="N527" s="27">
        <f t="shared" si="163"/>
        <v>245.26962</v>
      </c>
      <c r="O527" s="26">
        <f t="shared" ref="O527:O590" si="174">N527+I527+P527</f>
        <v>2937.6559308611113</v>
      </c>
      <c r="P527" s="26">
        <f>$C$8*G527</f>
        <v>2691.1875</v>
      </c>
      <c r="Q527" s="26">
        <f>O527*E527</f>
        <v>5385.7025399120375</v>
      </c>
      <c r="R527" s="26">
        <f t="shared" si="164"/>
        <v>5385.7025399120375</v>
      </c>
      <c r="S527" s="26">
        <f t="shared" ref="S527:S590" si="175">R527+S526</f>
        <v>1677146.5844525569</v>
      </c>
      <c r="T527" s="26">
        <f t="shared" si="165"/>
        <v>0.46587442393606232</v>
      </c>
      <c r="U527" s="26">
        <f t="shared" si="166"/>
        <v>0</v>
      </c>
      <c r="V527" s="26">
        <f t="shared" ref="V527:V590" si="176">U527+V526</f>
        <v>861318.40957653779</v>
      </c>
      <c r="W527" s="28">
        <f t="shared" si="167"/>
        <v>0.23925530517535151</v>
      </c>
      <c r="X527" s="28">
        <f>O527*E527</f>
        <v>5385.7025399120375</v>
      </c>
      <c r="Y527" s="28"/>
      <c r="Z527" s="28">
        <f t="shared" si="168"/>
        <v>0</v>
      </c>
      <c r="AA527" s="28">
        <f t="shared" si="169"/>
        <v>0</v>
      </c>
      <c r="AB527" s="28">
        <f t="shared" si="169"/>
        <v>0</v>
      </c>
      <c r="AC527" s="28">
        <f t="shared" si="170"/>
        <v>0</v>
      </c>
      <c r="AD527" s="28">
        <f t="shared" si="170"/>
        <v>0</v>
      </c>
      <c r="AE527" s="28">
        <f>AD527*0.97</f>
        <v>0</v>
      </c>
      <c r="AF527" s="28">
        <f t="shared" ref="AF527:AF590" si="177">AE527+AF526</f>
        <v>332522.6738982611</v>
      </c>
      <c r="AG527" s="26">
        <f t="shared" ref="AG527:AG590" si="178">V527-AF527</f>
        <v>528795.73567827675</v>
      </c>
      <c r="AH527" s="28">
        <f t="shared" si="171"/>
        <v>0.14688782186524035</v>
      </c>
      <c r="AI527" s="28">
        <f t="shared" si="159"/>
        <v>0.14837153723761651</v>
      </c>
    </row>
    <row r="528" spans="2:35" x14ac:dyDescent="0.25">
      <c r="B528" s="3" t="s">
        <v>47</v>
      </c>
      <c r="C528" s="3">
        <v>515</v>
      </c>
      <c r="D528" s="3">
        <v>515</v>
      </c>
      <c r="E528" s="3">
        <f t="shared" si="160"/>
        <v>3.2777777777777777</v>
      </c>
      <c r="F528" s="10">
        <v>11.8</v>
      </c>
      <c r="G528" s="26">
        <f t="shared" si="172"/>
        <v>1.4166666666666667</v>
      </c>
      <c r="H528" s="26">
        <f t="shared" si="173"/>
        <v>5.1000000000000005</v>
      </c>
      <c r="I528" s="26">
        <f>0.5*$C$5*$C$6*$C$7*E528^2</f>
        <v>3.8320115771604928</v>
      </c>
      <c r="J528" s="26">
        <f t="shared" si="161"/>
        <v>0</v>
      </c>
      <c r="K528" s="26">
        <f>0.5*$C$8*(E528)^2</f>
        <v>11192.381944444443</v>
      </c>
      <c r="L528" s="26">
        <f t="shared" si="162"/>
        <v>701.11131871930775</v>
      </c>
      <c r="M528" s="35" t="str">
        <f>IF((G528)&lt;0,"YES", "NO")</f>
        <v>NO</v>
      </c>
      <c r="N528" s="27">
        <f t="shared" si="163"/>
        <v>245.26962</v>
      </c>
      <c r="O528" s="26">
        <f t="shared" si="174"/>
        <v>3200.7266315771603</v>
      </c>
      <c r="P528" s="26">
        <f>$C$8*G528</f>
        <v>2951.625</v>
      </c>
      <c r="Q528" s="26">
        <f>O528*E528</f>
        <v>10491.270625725136</v>
      </c>
      <c r="R528" s="26">
        <f t="shared" si="164"/>
        <v>10491.270625725136</v>
      </c>
      <c r="S528" s="26">
        <f t="shared" si="175"/>
        <v>1687637.8550782821</v>
      </c>
      <c r="T528" s="26">
        <f t="shared" si="165"/>
        <v>0.46878866810793501</v>
      </c>
      <c r="U528" s="26">
        <f t="shared" si="166"/>
        <v>0</v>
      </c>
      <c r="V528" s="26">
        <f t="shared" si="176"/>
        <v>861318.40957653779</v>
      </c>
      <c r="W528" s="28">
        <f t="shared" si="167"/>
        <v>0.23925530517535151</v>
      </c>
      <c r="X528" s="28">
        <f>O528*E528</f>
        <v>10491.270625725136</v>
      </c>
      <c r="Y528" s="28"/>
      <c r="Z528" s="28">
        <f t="shared" si="168"/>
        <v>0</v>
      </c>
      <c r="AA528" s="28">
        <f t="shared" si="169"/>
        <v>0</v>
      </c>
      <c r="AB528" s="28">
        <f t="shared" si="169"/>
        <v>0</v>
      </c>
      <c r="AC528" s="28">
        <f t="shared" si="170"/>
        <v>0</v>
      </c>
      <c r="AD528" s="28">
        <f t="shared" si="170"/>
        <v>0</v>
      </c>
      <c r="AE528" s="28">
        <f>AD528*0.97</f>
        <v>0</v>
      </c>
      <c r="AF528" s="28">
        <f t="shared" si="177"/>
        <v>332522.6738982611</v>
      </c>
      <c r="AG528" s="26">
        <f t="shared" si="178"/>
        <v>528795.73567827675</v>
      </c>
      <c r="AH528" s="28">
        <f t="shared" si="171"/>
        <v>0.14688782186524035</v>
      </c>
      <c r="AI528" s="28">
        <f t="shared" si="159"/>
        <v>0.14837153723761651</v>
      </c>
    </row>
    <row r="529" spans="2:35" x14ac:dyDescent="0.25">
      <c r="B529" s="3" t="s">
        <v>47</v>
      </c>
      <c r="C529" s="3">
        <v>516</v>
      </c>
      <c r="D529" s="3">
        <v>516</v>
      </c>
      <c r="E529" s="3">
        <f t="shared" si="160"/>
        <v>4.666666666666667</v>
      </c>
      <c r="F529" s="10">
        <v>16.8</v>
      </c>
      <c r="G529" s="26">
        <f t="shared" si="172"/>
        <v>1.2083333333333333</v>
      </c>
      <c r="H529" s="26">
        <f t="shared" si="173"/>
        <v>4.3499999999999996</v>
      </c>
      <c r="I529" s="26">
        <f>0.5*$C$5*$C$6*$C$7*E529^2</f>
        <v>7.7675017777777784</v>
      </c>
      <c r="J529" s="26">
        <f t="shared" si="161"/>
        <v>0</v>
      </c>
      <c r="K529" s="26">
        <f>0.5*$C$8*(E529)^2</f>
        <v>22687.000000000004</v>
      </c>
      <c r="L529" s="26">
        <f t="shared" si="162"/>
        <v>9757.535098370372</v>
      </c>
      <c r="M529" s="35" t="str">
        <f>IF((G529)&lt;0,"YES", "NO")</f>
        <v>NO</v>
      </c>
      <c r="N529" s="27">
        <f t="shared" si="163"/>
        <v>245.26962</v>
      </c>
      <c r="O529" s="26">
        <f t="shared" si="174"/>
        <v>2770.5996217777779</v>
      </c>
      <c r="P529" s="26">
        <f>$C$8*G529</f>
        <v>2517.5625</v>
      </c>
      <c r="Q529" s="26">
        <f>O529*E529</f>
        <v>12929.464901629632</v>
      </c>
      <c r="R529" s="26">
        <f t="shared" si="164"/>
        <v>12929.464901629632</v>
      </c>
      <c r="S529" s="26">
        <f t="shared" si="175"/>
        <v>1700567.3199799117</v>
      </c>
      <c r="T529" s="26">
        <f t="shared" si="165"/>
        <v>0.47238018900937989</v>
      </c>
      <c r="U529" s="26">
        <f t="shared" si="166"/>
        <v>0</v>
      </c>
      <c r="V529" s="26">
        <f t="shared" si="176"/>
        <v>861318.40957653779</v>
      </c>
      <c r="W529" s="28">
        <f t="shared" si="167"/>
        <v>0.23925530517535151</v>
      </c>
      <c r="X529" s="28">
        <f>O529*E529</f>
        <v>12929.464901629632</v>
      </c>
      <c r="Y529" s="28"/>
      <c r="Z529" s="28">
        <f t="shared" si="168"/>
        <v>0</v>
      </c>
      <c r="AA529" s="28">
        <f t="shared" si="169"/>
        <v>0</v>
      </c>
      <c r="AB529" s="28">
        <f t="shared" si="169"/>
        <v>0</v>
      </c>
      <c r="AC529" s="28">
        <f t="shared" si="170"/>
        <v>0</v>
      </c>
      <c r="AD529" s="28">
        <f t="shared" si="170"/>
        <v>0</v>
      </c>
      <c r="AE529" s="28">
        <f>AD529*0.97</f>
        <v>0</v>
      </c>
      <c r="AF529" s="28">
        <f t="shared" si="177"/>
        <v>332522.6738982611</v>
      </c>
      <c r="AG529" s="26">
        <f t="shared" si="178"/>
        <v>528795.73567827675</v>
      </c>
      <c r="AH529" s="28">
        <f t="shared" si="171"/>
        <v>0.14688782186524035</v>
      </c>
      <c r="AI529" s="28">
        <f t="shared" si="159"/>
        <v>0.14837153723761651</v>
      </c>
    </row>
    <row r="530" spans="2:35" x14ac:dyDescent="0.25">
      <c r="B530" s="3" t="s">
        <v>47</v>
      </c>
      <c r="C530" s="3">
        <v>517</v>
      </c>
      <c r="D530" s="3">
        <v>517</v>
      </c>
      <c r="E530" s="3">
        <f t="shared" si="160"/>
        <v>5.6944444444444446</v>
      </c>
      <c r="F530" s="10">
        <v>20.5</v>
      </c>
      <c r="G530" s="26">
        <f t="shared" si="172"/>
        <v>0.70833333333333304</v>
      </c>
      <c r="H530" s="26">
        <f t="shared" si="173"/>
        <v>2.5499999999999989</v>
      </c>
      <c r="I530" s="26">
        <f>0.5*$C$5*$C$6*$C$7*E530^2</f>
        <v>11.565662635030865</v>
      </c>
      <c r="J530" s="26">
        <f t="shared" si="161"/>
        <v>0</v>
      </c>
      <c r="K530" s="26">
        <f>0.5*$C$8*(E530)^2</f>
        <v>33780.512152777781</v>
      </c>
      <c r="L530" s="26">
        <f t="shared" si="162"/>
        <v>23914.045612772748</v>
      </c>
      <c r="M530" s="35" t="str">
        <f>IF((G530)&lt;0,"YES", "NO")</f>
        <v>NO</v>
      </c>
      <c r="N530" s="27">
        <f t="shared" si="163"/>
        <v>245.26962</v>
      </c>
      <c r="O530" s="26">
        <f t="shared" si="174"/>
        <v>1732.6477826350301</v>
      </c>
      <c r="P530" s="26">
        <f>$C$8*G530</f>
        <v>1475.8124999999993</v>
      </c>
      <c r="Q530" s="26">
        <f>O530*E530</f>
        <v>9866.4665400050326</v>
      </c>
      <c r="R530" s="26">
        <f t="shared" si="164"/>
        <v>9866.4665400050326</v>
      </c>
      <c r="S530" s="26">
        <f t="shared" si="175"/>
        <v>1710433.7865199167</v>
      </c>
      <c r="T530" s="26">
        <f t="shared" si="165"/>
        <v>0.4751208763519294</v>
      </c>
      <c r="U530" s="26">
        <f t="shared" si="166"/>
        <v>0</v>
      </c>
      <c r="V530" s="26">
        <f t="shared" si="176"/>
        <v>861318.40957653779</v>
      </c>
      <c r="W530" s="28">
        <f t="shared" si="167"/>
        <v>0.23925530517535151</v>
      </c>
      <c r="X530" s="28">
        <f>O530*E530</f>
        <v>9866.4665400050326</v>
      </c>
      <c r="Y530" s="28"/>
      <c r="Z530" s="28">
        <f t="shared" si="168"/>
        <v>0</v>
      </c>
      <c r="AA530" s="28">
        <f t="shared" si="169"/>
        <v>0</v>
      </c>
      <c r="AB530" s="28">
        <f t="shared" si="169"/>
        <v>0</v>
      </c>
      <c r="AC530" s="28">
        <f t="shared" si="170"/>
        <v>0</v>
      </c>
      <c r="AD530" s="28">
        <f t="shared" si="170"/>
        <v>0</v>
      </c>
      <c r="AE530" s="28">
        <f>AD530*0.97</f>
        <v>0</v>
      </c>
      <c r="AF530" s="28">
        <f t="shared" si="177"/>
        <v>332522.6738982611</v>
      </c>
      <c r="AG530" s="26">
        <f t="shared" si="178"/>
        <v>528795.73567827675</v>
      </c>
      <c r="AH530" s="28">
        <f t="shared" si="171"/>
        <v>0.14688782186524035</v>
      </c>
      <c r="AI530" s="28">
        <f t="shared" si="159"/>
        <v>0.14837153723761651</v>
      </c>
    </row>
    <row r="531" spans="2:35" x14ac:dyDescent="0.25">
      <c r="B531" s="3" t="s">
        <v>47</v>
      </c>
      <c r="C531" s="3">
        <v>518</v>
      </c>
      <c r="D531" s="3">
        <v>518</v>
      </c>
      <c r="E531" s="3">
        <f t="shared" si="160"/>
        <v>6.083333333333333</v>
      </c>
      <c r="F531" s="10">
        <v>21.9</v>
      </c>
      <c r="G531" s="26">
        <f t="shared" si="172"/>
        <v>0.19444444444444425</v>
      </c>
      <c r="H531" s="26">
        <f t="shared" si="173"/>
        <v>0.69999999999999929</v>
      </c>
      <c r="I531" s="26">
        <f>0.5*$C$5*$C$6*$C$7*E531^2</f>
        <v>13.199303881944443</v>
      </c>
      <c r="J531" s="26">
        <f t="shared" si="161"/>
        <v>0</v>
      </c>
      <c r="K531" s="26">
        <f>0.5*$C$8*(E531)^2</f>
        <v>38551.984375</v>
      </c>
      <c r="L531" s="26">
        <f t="shared" si="162"/>
        <v>34515.121338051511</v>
      </c>
      <c r="M531" s="35" t="str">
        <f>IF((G531)&lt;0,"YES", "NO")</f>
        <v>NO</v>
      </c>
      <c r="N531" s="27">
        <f t="shared" si="163"/>
        <v>245.26962</v>
      </c>
      <c r="O531" s="26">
        <f t="shared" si="174"/>
        <v>663.59392388194397</v>
      </c>
      <c r="P531" s="26">
        <f>$C$8*G531</f>
        <v>405.1249999999996</v>
      </c>
      <c r="Q531" s="26">
        <f>O531*E531</f>
        <v>4036.8630369484922</v>
      </c>
      <c r="R531" s="26">
        <f t="shared" si="164"/>
        <v>4036.8630369484922</v>
      </c>
      <c r="S531" s="26">
        <f t="shared" si="175"/>
        <v>1714470.6495568652</v>
      </c>
      <c r="T531" s="26">
        <f t="shared" si="165"/>
        <v>0.47624222809260691</v>
      </c>
      <c r="U531" s="26">
        <f t="shared" si="166"/>
        <v>0</v>
      </c>
      <c r="V531" s="26">
        <f t="shared" si="176"/>
        <v>861318.40957653779</v>
      </c>
      <c r="W531" s="28">
        <f t="shared" si="167"/>
        <v>0.23925530517535151</v>
      </c>
      <c r="X531" s="28">
        <f>O531*E531</f>
        <v>4036.8630369484922</v>
      </c>
      <c r="Y531" s="28"/>
      <c r="Z531" s="28">
        <f t="shared" si="168"/>
        <v>0</v>
      </c>
      <c r="AA531" s="28">
        <f t="shared" si="169"/>
        <v>0</v>
      </c>
      <c r="AB531" s="28">
        <f t="shared" si="169"/>
        <v>0</v>
      </c>
      <c r="AC531" s="28">
        <f t="shared" si="170"/>
        <v>0</v>
      </c>
      <c r="AD531" s="28">
        <f t="shared" si="170"/>
        <v>0</v>
      </c>
      <c r="AE531" s="28">
        <f>AD531*0.97</f>
        <v>0</v>
      </c>
      <c r="AF531" s="28">
        <f t="shared" si="177"/>
        <v>332522.6738982611</v>
      </c>
      <c r="AG531" s="26">
        <f t="shared" si="178"/>
        <v>528795.73567827675</v>
      </c>
      <c r="AH531" s="28">
        <f t="shared" si="171"/>
        <v>0.14688782186524035</v>
      </c>
      <c r="AI531" s="28">
        <f t="shared" si="159"/>
        <v>0.14837153723761651</v>
      </c>
    </row>
    <row r="532" spans="2:35" x14ac:dyDescent="0.25">
      <c r="B532" s="3" t="s">
        <v>47</v>
      </c>
      <c r="C532" s="3">
        <v>519</v>
      </c>
      <c r="D532" s="3">
        <v>519</v>
      </c>
      <c r="E532" s="3">
        <f t="shared" si="160"/>
        <v>6.083333333333333</v>
      </c>
      <c r="F532" s="10">
        <v>21.9</v>
      </c>
      <c r="G532" s="26">
        <f t="shared" si="172"/>
        <v>-8.3333333333333037E-2</v>
      </c>
      <c r="H532" s="26">
        <f t="shared" si="173"/>
        <v>-0.29999999999999893</v>
      </c>
      <c r="I532" s="26">
        <f>0.5*$C$5*$C$6*$C$7*E532^2</f>
        <v>13.199303881944443</v>
      </c>
      <c r="J532" s="26">
        <f t="shared" si="161"/>
        <v>1214.3628071984915</v>
      </c>
      <c r="K532" s="26">
        <f>0.5*$C$8*(E532)^2</f>
        <v>38551.984375</v>
      </c>
      <c r="L532" s="26">
        <f t="shared" si="162"/>
        <v>38035.850504718168</v>
      </c>
      <c r="M532" s="35" t="str">
        <f>IF((G532)&lt;0,"YES", "NO")</f>
        <v>YES</v>
      </c>
      <c r="N532" s="27">
        <f t="shared" si="163"/>
        <v>245.26962</v>
      </c>
      <c r="O532" s="26">
        <f t="shared" si="174"/>
        <v>84.843923881945045</v>
      </c>
      <c r="P532" s="26">
        <f>$C$8*G532</f>
        <v>-173.62499999999937</v>
      </c>
      <c r="Q532" s="26">
        <f>O532*E532</f>
        <v>516.13387028183229</v>
      </c>
      <c r="R532" s="26">
        <f t="shared" si="164"/>
        <v>516.13387028183229</v>
      </c>
      <c r="S532" s="26">
        <f t="shared" si="175"/>
        <v>1714986.783427147</v>
      </c>
      <c r="T532" s="26">
        <f t="shared" si="165"/>
        <v>0.47638559872682601</v>
      </c>
      <c r="U532" s="26">
        <f t="shared" si="166"/>
        <v>0</v>
      </c>
      <c r="V532" s="26">
        <f t="shared" si="176"/>
        <v>861318.40957653779</v>
      </c>
      <c r="W532" s="28">
        <f t="shared" si="167"/>
        <v>0.23925530517535151</v>
      </c>
      <c r="X532" s="28">
        <f>O532*E532</f>
        <v>516.13387028183229</v>
      </c>
      <c r="Y532" s="28"/>
      <c r="Z532" s="28">
        <f t="shared" si="168"/>
        <v>0</v>
      </c>
      <c r="AA532" s="28">
        <f t="shared" si="169"/>
        <v>0</v>
      </c>
      <c r="AB532" s="28">
        <f t="shared" si="169"/>
        <v>0</v>
      </c>
      <c r="AC532" s="28">
        <f t="shared" si="170"/>
        <v>0</v>
      </c>
      <c r="AD532" s="28">
        <f t="shared" si="170"/>
        <v>0</v>
      </c>
      <c r="AE532" s="28">
        <f>AD532*0.97</f>
        <v>0</v>
      </c>
      <c r="AF532" s="28">
        <f t="shared" si="177"/>
        <v>332522.6738982611</v>
      </c>
      <c r="AG532" s="26">
        <f t="shared" si="178"/>
        <v>528795.73567827675</v>
      </c>
      <c r="AH532" s="28">
        <f t="shared" si="171"/>
        <v>0.14688782186524035</v>
      </c>
      <c r="AI532" s="28">
        <f t="shared" si="159"/>
        <v>0.14837153723761651</v>
      </c>
    </row>
    <row r="533" spans="2:35" x14ac:dyDescent="0.25">
      <c r="B533" s="3" t="s">
        <v>47</v>
      </c>
      <c r="C533" s="3">
        <v>520</v>
      </c>
      <c r="D533" s="3">
        <v>520</v>
      </c>
      <c r="E533" s="3">
        <f t="shared" si="160"/>
        <v>5.916666666666667</v>
      </c>
      <c r="F533" s="10">
        <v>21.3</v>
      </c>
      <c r="G533" s="26">
        <f t="shared" si="172"/>
        <v>-0.22222222222222193</v>
      </c>
      <c r="H533" s="26">
        <f t="shared" si="173"/>
        <v>-0.79999999999999893</v>
      </c>
      <c r="I533" s="26">
        <f>0.5*$C$5*$C$6*$C$7*E533^2</f>
        <v>12.485961881944444</v>
      </c>
      <c r="J533" s="26">
        <f t="shared" si="161"/>
        <v>765.32019177105349</v>
      </c>
      <c r="K533" s="26">
        <f>0.5*$C$8*(E533)^2</f>
        <v>36468.484375000007</v>
      </c>
      <c r="L533" s="26">
        <f t="shared" si="162"/>
        <v>36468.484375000007</v>
      </c>
      <c r="M533" s="35" t="str">
        <f>IF((G533)&lt;0,"YES", "NO")</f>
        <v>YES</v>
      </c>
      <c r="N533" s="27">
        <f t="shared" si="163"/>
        <v>245.26962</v>
      </c>
      <c r="O533" s="26">
        <f t="shared" si="174"/>
        <v>-205.24441811805491</v>
      </c>
      <c r="P533" s="26">
        <f>$C$8*G533</f>
        <v>-462.99999999999937</v>
      </c>
      <c r="Q533" s="26">
        <f>O533*E533</f>
        <v>-1214.3628071984915</v>
      </c>
      <c r="R533" s="26">
        <f t="shared" si="164"/>
        <v>0</v>
      </c>
      <c r="S533" s="26">
        <f t="shared" si="175"/>
        <v>1714986.783427147</v>
      </c>
      <c r="T533" s="26">
        <f t="shared" si="165"/>
        <v>0.47638559872682601</v>
      </c>
      <c r="U533" s="26">
        <f t="shared" si="166"/>
        <v>1214.3628071984915</v>
      </c>
      <c r="V533" s="26">
        <f t="shared" si="176"/>
        <v>862532.77238373633</v>
      </c>
      <c r="W533" s="28">
        <f t="shared" si="167"/>
        <v>0.23959262844720949</v>
      </c>
      <c r="X533" s="28">
        <f>O533*E533</f>
        <v>-1214.3628071984915</v>
      </c>
      <c r="Y533" s="28"/>
      <c r="Z533" s="28">
        <f t="shared" si="168"/>
        <v>1092.9265264786425</v>
      </c>
      <c r="AA533" s="28">
        <f t="shared" si="169"/>
        <v>765.04856853504964</v>
      </c>
      <c r="AB533" s="28">
        <f t="shared" si="169"/>
        <v>535.53399797453471</v>
      </c>
      <c r="AC533" s="28">
        <f t="shared" si="170"/>
        <v>508.75729807580797</v>
      </c>
      <c r="AD533" s="28">
        <f t="shared" si="170"/>
        <v>483.31943317201757</v>
      </c>
      <c r="AE533" s="28">
        <f>AD533*0.97</f>
        <v>468.81985017685702</v>
      </c>
      <c r="AF533" s="28">
        <f t="shared" si="177"/>
        <v>332991.49374843796</v>
      </c>
      <c r="AG533" s="26">
        <f t="shared" si="178"/>
        <v>529541.27863529837</v>
      </c>
      <c r="AH533" s="28">
        <f t="shared" si="171"/>
        <v>0.14709491729675592</v>
      </c>
      <c r="AI533" s="28">
        <f t="shared" si="159"/>
        <v>0.14857863266913207</v>
      </c>
    </row>
    <row r="534" spans="2:35" x14ac:dyDescent="0.25">
      <c r="B534" s="3" t="s">
        <v>47</v>
      </c>
      <c r="C534" s="3">
        <v>521</v>
      </c>
      <c r="D534" s="3">
        <v>521</v>
      </c>
      <c r="E534" s="3">
        <f t="shared" si="160"/>
        <v>5.6388888888888893</v>
      </c>
      <c r="F534" s="10">
        <v>20.3</v>
      </c>
      <c r="G534" s="26">
        <f t="shared" si="172"/>
        <v>-0.29166666666666685</v>
      </c>
      <c r="H534" s="26">
        <f t="shared" si="173"/>
        <v>-1.0500000000000007</v>
      </c>
      <c r="I534" s="26">
        <f>0.5*$C$5*$C$6*$C$7*E534^2</f>
        <v>11.341092005401235</v>
      </c>
      <c r="J534" s="26">
        <f t="shared" si="161"/>
        <v>516.43738266008427</v>
      </c>
      <c r="K534" s="26">
        <f>0.5*$C$8*(E534)^2</f>
        <v>33124.595486111117</v>
      </c>
      <c r="L534" s="26">
        <f t="shared" si="162"/>
        <v>33124.595486111117</v>
      </c>
      <c r="M534" s="35" t="str">
        <f>IF((G534)&lt;0,"YES", "NO")</f>
        <v>YES</v>
      </c>
      <c r="N534" s="27">
        <f t="shared" si="163"/>
        <v>245.26962</v>
      </c>
      <c r="O534" s="26">
        <f t="shared" si="174"/>
        <v>-351.0767879945991</v>
      </c>
      <c r="P534" s="26">
        <f>$C$8*G534</f>
        <v>-607.68750000000034</v>
      </c>
      <c r="Q534" s="26">
        <f>O534*E534</f>
        <v>-1979.682998969545</v>
      </c>
      <c r="R534" s="26">
        <f t="shared" si="164"/>
        <v>0</v>
      </c>
      <c r="S534" s="26">
        <f t="shared" si="175"/>
        <v>1714986.783427147</v>
      </c>
      <c r="T534" s="26">
        <f t="shared" si="165"/>
        <v>0.47638559872682601</v>
      </c>
      <c r="U534" s="26">
        <f t="shared" si="166"/>
        <v>1979.682998969545</v>
      </c>
      <c r="V534" s="26">
        <f t="shared" si="176"/>
        <v>864512.4553827059</v>
      </c>
      <c r="W534" s="28">
        <f t="shared" si="167"/>
        <v>0.24014254083129727</v>
      </c>
      <c r="X534" s="28">
        <f>O534*E534</f>
        <v>-1979.682998969545</v>
      </c>
      <c r="Y534" s="28"/>
      <c r="Z534" s="28">
        <f t="shared" si="168"/>
        <v>1781.7146990725905</v>
      </c>
      <c r="AA534" s="28">
        <f t="shared" si="169"/>
        <v>1247.2002893508134</v>
      </c>
      <c r="AB534" s="28">
        <f t="shared" si="169"/>
        <v>873.04020254556929</v>
      </c>
      <c r="AC534" s="28">
        <f t="shared" si="170"/>
        <v>829.38819241829083</v>
      </c>
      <c r="AD534" s="28">
        <f t="shared" si="170"/>
        <v>787.91878279737625</v>
      </c>
      <c r="AE534" s="28">
        <f>AD534*0.97</f>
        <v>764.28121931345493</v>
      </c>
      <c r="AF534" s="28">
        <f t="shared" si="177"/>
        <v>333755.77496775141</v>
      </c>
      <c r="AG534" s="26">
        <f t="shared" si="178"/>
        <v>530756.68041495443</v>
      </c>
      <c r="AH534" s="28">
        <f t="shared" si="171"/>
        <v>0.1474325291723052</v>
      </c>
      <c r="AI534" s="28">
        <f t="shared" si="159"/>
        <v>0.14891831549899653</v>
      </c>
    </row>
    <row r="535" spans="2:35" x14ac:dyDescent="0.25">
      <c r="B535" s="3" t="s">
        <v>47</v>
      </c>
      <c r="C535" s="3">
        <v>522</v>
      </c>
      <c r="D535" s="3">
        <v>522</v>
      </c>
      <c r="E535" s="3">
        <f t="shared" si="160"/>
        <v>5.333333333333333</v>
      </c>
      <c r="F535" s="10">
        <v>19.2</v>
      </c>
      <c r="G535" s="26">
        <f t="shared" si="172"/>
        <v>-0.34722222222222221</v>
      </c>
      <c r="H535" s="26">
        <f t="shared" si="173"/>
        <v>-1.25</v>
      </c>
      <c r="I535" s="26">
        <f>0.5*$C$5*$C$6*$C$7*E535^2</f>
        <v>10.145308444444442</v>
      </c>
      <c r="J535" s="26">
        <f t="shared" si="161"/>
        <v>1541.99827225943</v>
      </c>
      <c r="K535" s="26">
        <f>0.5*$C$8*(E535)^2</f>
        <v>29632</v>
      </c>
      <c r="L535" s="26">
        <f t="shared" si="162"/>
        <v>29632</v>
      </c>
      <c r="M535" s="35" t="str">
        <f>IF((G535)&lt;0,"YES", "NO")</f>
        <v>YES</v>
      </c>
      <c r="N535" s="27">
        <f t="shared" si="163"/>
        <v>245.26962</v>
      </c>
      <c r="O535" s="26">
        <f t="shared" si="174"/>
        <v>-468.02257155555554</v>
      </c>
      <c r="P535" s="26">
        <f>$C$8*G535</f>
        <v>-723.4375</v>
      </c>
      <c r="Q535" s="26">
        <f>O535*E535</f>
        <v>-2496.1203816296293</v>
      </c>
      <c r="R535" s="26">
        <f t="shared" si="164"/>
        <v>0</v>
      </c>
      <c r="S535" s="26">
        <f t="shared" si="175"/>
        <v>1714986.783427147</v>
      </c>
      <c r="T535" s="26">
        <f t="shared" si="165"/>
        <v>0.47638559872682601</v>
      </c>
      <c r="U535" s="26">
        <f t="shared" si="166"/>
        <v>2496.1203816296293</v>
      </c>
      <c r="V535" s="26">
        <f t="shared" si="176"/>
        <v>867008.57576433558</v>
      </c>
      <c r="W535" s="28">
        <f t="shared" si="167"/>
        <v>0.2408359081586656</v>
      </c>
      <c r="X535" s="28">
        <f>O535*E535</f>
        <v>-2496.1203816296293</v>
      </c>
      <c r="Y535" s="28"/>
      <c r="Z535" s="28">
        <f t="shared" si="168"/>
        <v>2246.5083434666662</v>
      </c>
      <c r="AA535" s="28">
        <f t="shared" si="169"/>
        <v>1572.5558404266662</v>
      </c>
      <c r="AB535" s="28">
        <f t="shared" si="169"/>
        <v>1100.7890882986662</v>
      </c>
      <c r="AC535" s="28">
        <f t="shared" si="170"/>
        <v>1045.7496338837329</v>
      </c>
      <c r="AD535" s="28">
        <f t="shared" si="170"/>
        <v>993.46215218954626</v>
      </c>
      <c r="AE535" s="28">
        <f>AD535*0.97</f>
        <v>963.65828762385979</v>
      </c>
      <c r="AF535" s="28">
        <f t="shared" si="177"/>
        <v>334719.43325537525</v>
      </c>
      <c r="AG535" s="26">
        <f t="shared" si="178"/>
        <v>532289.14250896033</v>
      </c>
      <c r="AH535" s="28">
        <f t="shared" si="171"/>
        <v>0.14785821342785396</v>
      </c>
      <c r="AI535" s="28">
        <f t="shared" si="159"/>
        <v>0.14934739658284393</v>
      </c>
    </row>
    <row r="536" spans="2:35" x14ac:dyDescent="0.25">
      <c r="B536" s="3" t="s">
        <v>47</v>
      </c>
      <c r="C536" s="3">
        <v>523</v>
      </c>
      <c r="D536" s="3">
        <v>523</v>
      </c>
      <c r="E536" s="3">
        <f t="shared" si="160"/>
        <v>4.9444444444444446</v>
      </c>
      <c r="F536" s="10">
        <v>17.8</v>
      </c>
      <c r="G536" s="26">
        <f t="shared" si="172"/>
        <v>-0.51388888888888873</v>
      </c>
      <c r="H536" s="26">
        <f t="shared" si="173"/>
        <v>-1.8499999999999996</v>
      </c>
      <c r="I536" s="26">
        <f>0.5*$C$5*$C$6*$C$7*E536^2</f>
        <v>8.7197252808641963</v>
      </c>
      <c r="J536" s="26">
        <f t="shared" si="161"/>
        <v>2228.320293176163</v>
      </c>
      <c r="K536" s="26">
        <f>0.5*$C$8*(E536)^2</f>
        <v>25468.215277777777</v>
      </c>
      <c r="L536" s="26">
        <f t="shared" si="162"/>
        <v>25468.215277777777</v>
      </c>
      <c r="M536" s="35" t="str">
        <f>IF((G536)&lt;0,"YES", "NO")</f>
        <v>YES</v>
      </c>
      <c r="N536" s="27">
        <f t="shared" si="163"/>
        <v>245.26962</v>
      </c>
      <c r="O536" s="26">
        <f t="shared" si="174"/>
        <v>-816.69815471913557</v>
      </c>
      <c r="P536" s="26">
        <f>$C$8*G536</f>
        <v>-1070.6874999999998</v>
      </c>
      <c r="Q536" s="26">
        <f>O536*E536</f>
        <v>-4038.1186538890593</v>
      </c>
      <c r="R536" s="26">
        <f t="shared" si="164"/>
        <v>0</v>
      </c>
      <c r="S536" s="26">
        <f t="shared" si="175"/>
        <v>1714986.783427147</v>
      </c>
      <c r="T536" s="26">
        <f t="shared" si="165"/>
        <v>0.47638559872682601</v>
      </c>
      <c r="U536" s="26">
        <f t="shared" si="166"/>
        <v>4038.1186538890593</v>
      </c>
      <c r="V536" s="26">
        <f t="shared" si="176"/>
        <v>871046.69441822462</v>
      </c>
      <c r="W536" s="28">
        <f t="shared" si="167"/>
        <v>0.24195760868210558</v>
      </c>
      <c r="X536" s="28">
        <f>O536*E536</f>
        <v>-4038.1186538890593</v>
      </c>
      <c r="Y536" s="28"/>
      <c r="Z536" s="28">
        <f t="shared" si="168"/>
        <v>3634.3067885001533</v>
      </c>
      <c r="AA536" s="28">
        <f t="shared" si="169"/>
        <v>2544.014751950107</v>
      </c>
      <c r="AB536" s="28">
        <f t="shared" si="169"/>
        <v>1780.8103263650748</v>
      </c>
      <c r="AC536" s="28">
        <f t="shared" si="170"/>
        <v>1691.769810046821</v>
      </c>
      <c r="AD536" s="28">
        <f t="shared" si="170"/>
        <v>1607.1813195444799</v>
      </c>
      <c r="AE536" s="28">
        <f>AD536*0.97</f>
        <v>1558.9658799581455</v>
      </c>
      <c r="AF536" s="28">
        <f t="shared" si="177"/>
        <v>336278.39913533337</v>
      </c>
      <c r="AG536" s="26">
        <f t="shared" si="178"/>
        <v>534768.29528289125</v>
      </c>
      <c r="AH536" s="28">
        <f t="shared" si="171"/>
        <v>0.14854686752709095</v>
      </c>
      <c r="AI536" s="28">
        <f t="shared" ref="AI536:AI599" si="179">AH536+AI535/100</f>
        <v>0.15004034149291939</v>
      </c>
    </row>
    <row r="537" spans="2:35" x14ac:dyDescent="0.25">
      <c r="B537" s="3" t="s">
        <v>47</v>
      </c>
      <c r="C537" s="3">
        <v>524</v>
      </c>
      <c r="D537" s="3">
        <v>524</v>
      </c>
      <c r="E537" s="3">
        <f t="shared" si="160"/>
        <v>4.3055555555555554</v>
      </c>
      <c r="F537" s="10">
        <v>15.5</v>
      </c>
      <c r="G537" s="26">
        <f t="shared" si="172"/>
        <v>-0.81944444444444442</v>
      </c>
      <c r="H537" s="26">
        <f t="shared" si="173"/>
        <v>-2.95</v>
      </c>
      <c r="I537" s="26">
        <f>0.5*$C$5*$C$6*$C$7*E537^2</f>
        <v>6.611898746141974</v>
      </c>
      <c r="J537" s="26">
        <f t="shared" si="161"/>
        <v>466.63276459953613</v>
      </c>
      <c r="K537" s="26">
        <f>0.5*$C$8*(E537)^2</f>
        <v>19311.762152777777</v>
      </c>
      <c r="L537" s="26">
        <f t="shared" si="162"/>
        <v>19311.762152777777</v>
      </c>
      <c r="M537" s="35" t="str">
        <f>IF((G537)&lt;0,"YES", "NO")</f>
        <v>YES</v>
      </c>
      <c r="N537" s="27">
        <f t="shared" si="163"/>
        <v>245.26962</v>
      </c>
      <c r="O537" s="26">
        <f t="shared" si="174"/>
        <v>-1455.4309812538581</v>
      </c>
      <c r="P537" s="26">
        <f>$C$8*G537</f>
        <v>-1707.3125</v>
      </c>
      <c r="Q537" s="26">
        <f>O537*E537</f>
        <v>-6266.4389470652222</v>
      </c>
      <c r="R537" s="26">
        <f t="shared" si="164"/>
        <v>0</v>
      </c>
      <c r="S537" s="26">
        <f t="shared" si="175"/>
        <v>1714986.783427147</v>
      </c>
      <c r="T537" s="26">
        <f t="shared" si="165"/>
        <v>0.47638559872682601</v>
      </c>
      <c r="U537" s="26">
        <f t="shared" si="166"/>
        <v>6266.4389470652222</v>
      </c>
      <c r="V537" s="26">
        <f t="shared" si="176"/>
        <v>877313.13336528989</v>
      </c>
      <c r="W537" s="28">
        <f t="shared" si="167"/>
        <v>0.24369828755994349</v>
      </c>
      <c r="X537" s="28">
        <f>O537*E537</f>
        <v>-6266.4389470652222</v>
      </c>
      <c r="Y537" s="28"/>
      <c r="Z537" s="28">
        <f t="shared" si="168"/>
        <v>5639.7950523587006</v>
      </c>
      <c r="AA537" s="28">
        <f t="shared" si="169"/>
        <v>3947.8565366510902</v>
      </c>
      <c r="AB537" s="28">
        <f t="shared" si="169"/>
        <v>2763.4995756557628</v>
      </c>
      <c r="AC537" s="28">
        <f t="shared" si="170"/>
        <v>2625.3245968729743</v>
      </c>
      <c r="AD537" s="28">
        <f t="shared" si="170"/>
        <v>2494.0583670293254</v>
      </c>
      <c r="AE537" s="28">
        <f>AD537*0.97</f>
        <v>2419.2366160184456</v>
      </c>
      <c r="AF537" s="28">
        <f t="shared" si="177"/>
        <v>338697.63575135183</v>
      </c>
      <c r="AG537" s="26">
        <f t="shared" si="178"/>
        <v>538615.49761393806</v>
      </c>
      <c r="AH537" s="28">
        <f t="shared" si="171"/>
        <v>0.14961553569620448</v>
      </c>
      <c r="AI537" s="28">
        <f t="shared" si="179"/>
        <v>0.15111593911113366</v>
      </c>
    </row>
    <row r="538" spans="2:35" x14ac:dyDescent="0.25">
      <c r="B538" s="3" t="s">
        <v>47</v>
      </c>
      <c r="C538" s="3">
        <v>525</v>
      </c>
      <c r="D538" s="3">
        <v>525</v>
      </c>
      <c r="E538" s="3">
        <f t="shared" ref="E538:E601" si="180">F538/3.6</f>
        <v>3.3055555555555554</v>
      </c>
      <c r="F538" s="10">
        <v>11.9</v>
      </c>
      <c r="G538" s="26">
        <f t="shared" si="172"/>
        <v>-1.0972222222222223</v>
      </c>
      <c r="H538" s="26">
        <f t="shared" si="173"/>
        <v>-3.95</v>
      </c>
      <c r="I538" s="26">
        <f>0.5*$C$5*$C$6*$C$7*E538^2</f>
        <v>3.8972361350308633</v>
      </c>
      <c r="J538" s="26">
        <f t="shared" si="161"/>
        <v>-2428.0870258883524</v>
      </c>
      <c r="K538" s="26">
        <f>0.5*$C$8*(E538)^2</f>
        <v>11382.887152777776</v>
      </c>
      <c r="L538" s="26">
        <f t="shared" si="162"/>
        <v>11382.887152777776</v>
      </c>
      <c r="M538" s="35" t="str">
        <f>IF((G538)&lt;0,"YES", "NO")</f>
        <v>YES</v>
      </c>
      <c r="N538" s="27">
        <f t="shared" si="163"/>
        <v>245.26962</v>
      </c>
      <c r="O538" s="26">
        <f t="shared" si="174"/>
        <v>-2036.8956438649691</v>
      </c>
      <c r="P538" s="26">
        <f>$C$8*G538</f>
        <v>-2286.0625</v>
      </c>
      <c r="Q538" s="26">
        <f>O538*E538</f>
        <v>-6733.0717116647584</v>
      </c>
      <c r="R538" s="26">
        <f t="shared" si="164"/>
        <v>0</v>
      </c>
      <c r="S538" s="26">
        <f t="shared" si="175"/>
        <v>1714986.783427147</v>
      </c>
      <c r="T538" s="26">
        <f t="shared" si="165"/>
        <v>0.47638559872682601</v>
      </c>
      <c r="U538" s="26">
        <f t="shared" si="166"/>
        <v>6733.0717116647584</v>
      </c>
      <c r="V538" s="26">
        <f t="shared" si="176"/>
        <v>884046.20507695468</v>
      </c>
      <c r="W538" s="28">
        <f t="shared" si="167"/>
        <v>0.24556858675386631</v>
      </c>
      <c r="X538" s="28">
        <f>O538*E538</f>
        <v>-6733.0717116647584</v>
      </c>
      <c r="Y538" s="28"/>
      <c r="Z538" s="28">
        <f t="shared" si="168"/>
        <v>6059.7645404982823</v>
      </c>
      <c r="AA538" s="28">
        <f t="shared" si="169"/>
        <v>4241.8351783487969</v>
      </c>
      <c r="AB538" s="28">
        <f t="shared" si="169"/>
        <v>2969.2846248441579</v>
      </c>
      <c r="AC538" s="28">
        <f t="shared" si="170"/>
        <v>2820.8203936019499</v>
      </c>
      <c r="AD538" s="28">
        <f t="shared" si="170"/>
        <v>2679.7793739218523</v>
      </c>
      <c r="AE538" s="28">
        <f>AD538*0.97</f>
        <v>2599.3859927041967</v>
      </c>
      <c r="AF538" s="28">
        <f t="shared" si="177"/>
        <v>341297.02174405602</v>
      </c>
      <c r="AG538" s="26">
        <f t="shared" si="178"/>
        <v>542749.18333289865</v>
      </c>
      <c r="AH538" s="28">
        <f t="shared" si="171"/>
        <v>0.15076378264784593</v>
      </c>
      <c r="AI538" s="28">
        <f t="shared" si="179"/>
        <v>0.15227494203895728</v>
      </c>
    </row>
    <row r="539" spans="2:35" x14ac:dyDescent="0.25">
      <c r="B539" s="3" t="s">
        <v>47</v>
      </c>
      <c r="C539" s="3">
        <v>526</v>
      </c>
      <c r="D539" s="3">
        <v>526</v>
      </c>
      <c r="E539" s="3">
        <f t="shared" si="180"/>
        <v>2.1111111111111112</v>
      </c>
      <c r="F539" s="10">
        <v>7.6</v>
      </c>
      <c r="G539" s="26">
        <f t="shared" si="172"/>
        <v>-1.0972222222222223</v>
      </c>
      <c r="H539" s="26">
        <f t="shared" si="173"/>
        <v>-3.95</v>
      </c>
      <c r="I539" s="26">
        <f>0.5*$C$5*$C$6*$C$7*E539^2</f>
        <v>1.5896077901234567</v>
      </c>
      <c r="J539" s="26">
        <f t="shared" si="161"/>
        <v>-2777.4401908518521</v>
      </c>
      <c r="K539" s="26">
        <f>0.5*$C$8*(E539)^2</f>
        <v>4642.8611111111113</v>
      </c>
      <c r="L539" s="26">
        <f t="shared" si="162"/>
        <v>4642.8611111111113</v>
      </c>
      <c r="M539" s="35" t="str">
        <f>IF((G539)&lt;0,"YES", "NO")</f>
        <v>YES</v>
      </c>
      <c r="N539" s="27">
        <f t="shared" si="163"/>
        <v>245.26962</v>
      </c>
      <c r="O539" s="26">
        <f t="shared" si="174"/>
        <v>-2039.2032722098766</v>
      </c>
      <c r="P539" s="26">
        <f>$C$8*G539</f>
        <v>-2286.0625</v>
      </c>
      <c r="Q539" s="26">
        <f>O539*E539</f>
        <v>-4304.984685776406</v>
      </c>
      <c r="R539" s="26">
        <f t="shared" si="164"/>
        <v>0</v>
      </c>
      <c r="S539" s="26">
        <f t="shared" si="175"/>
        <v>1714986.783427147</v>
      </c>
      <c r="T539" s="26">
        <f t="shared" si="165"/>
        <v>0.47638559872682601</v>
      </c>
      <c r="U539" s="26">
        <f t="shared" si="166"/>
        <v>4304.984685776406</v>
      </c>
      <c r="V539" s="26">
        <f t="shared" si="176"/>
        <v>888351.18976273108</v>
      </c>
      <c r="W539" s="28">
        <f t="shared" si="167"/>
        <v>0.2467644167899119</v>
      </c>
      <c r="X539" s="28">
        <f>O539*E539</f>
        <v>-4304.984685776406</v>
      </c>
      <c r="Y539" s="28"/>
      <c r="Z539" s="28">
        <f t="shared" si="168"/>
        <v>3874.4862171987656</v>
      </c>
      <c r="AA539" s="28">
        <f t="shared" si="169"/>
        <v>2712.1403520391359</v>
      </c>
      <c r="AB539" s="28">
        <f t="shared" si="169"/>
        <v>1898.4982464273951</v>
      </c>
      <c r="AC539" s="28">
        <f t="shared" si="170"/>
        <v>1803.5733341060252</v>
      </c>
      <c r="AD539" s="28">
        <f t="shared" si="170"/>
        <v>1713.3946674007238</v>
      </c>
      <c r="AE539" s="28">
        <f>AD539*0.97</f>
        <v>1661.992827378702</v>
      </c>
      <c r="AF539" s="28">
        <f t="shared" si="177"/>
        <v>342959.0145714347</v>
      </c>
      <c r="AG539" s="26">
        <f t="shared" si="178"/>
        <v>545392.17519129638</v>
      </c>
      <c r="AH539" s="28">
        <f t="shared" si="171"/>
        <v>0.15149794764028793</v>
      </c>
      <c r="AI539" s="28">
        <f t="shared" si="179"/>
        <v>0.1530206970606775</v>
      </c>
    </row>
    <row r="540" spans="2:35" x14ac:dyDescent="0.25">
      <c r="B540" s="3" t="s">
        <v>47</v>
      </c>
      <c r="C540" s="3">
        <v>527</v>
      </c>
      <c r="D540" s="3">
        <v>527</v>
      </c>
      <c r="E540" s="3">
        <f t="shared" si="180"/>
        <v>1.1111111111111112</v>
      </c>
      <c r="F540" s="10">
        <v>4</v>
      </c>
      <c r="G540" s="26">
        <f t="shared" si="172"/>
        <v>-0.77777777777777768</v>
      </c>
      <c r="H540" s="26">
        <f t="shared" si="173"/>
        <v>-2.8</v>
      </c>
      <c r="I540" s="26">
        <f>0.5*$C$5*$C$6*$C$7*E540^2</f>
        <v>0.4403345679012346</v>
      </c>
      <c r="J540" s="26">
        <f t="shared" si="161"/>
        <v>-1181.5748858367626</v>
      </c>
      <c r="K540" s="26">
        <f>0.5*$C$8*(E540)^2</f>
        <v>1286.1111111111113</v>
      </c>
      <c r="L540" s="26">
        <f t="shared" si="162"/>
        <v>1286.1111111111113</v>
      </c>
      <c r="M540" s="35" t="str">
        <f>IF((G540)&lt;0,"YES", "NO")</f>
        <v>YES</v>
      </c>
      <c r="N540" s="27">
        <f t="shared" si="163"/>
        <v>245.26962</v>
      </c>
      <c r="O540" s="26">
        <f t="shared" si="174"/>
        <v>-1374.7900454320986</v>
      </c>
      <c r="P540" s="26">
        <f>$C$8*G540</f>
        <v>-1620.4999999999998</v>
      </c>
      <c r="Q540" s="26">
        <f>O540*E540</f>
        <v>-1527.5444949245541</v>
      </c>
      <c r="R540" s="26">
        <f t="shared" si="164"/>
        <v>0</v>
      </c>
      <c r="S540" s="26">
        <f t="shared" si="175"/>
        <v>1714986.783427147</v>
      </c>
      <c r="T540" s="26">
        <f t="shared" si="165"/>
        <v>0.47638559872682601</v>
      </c>
      <c r="U540" s="26">
        <f t="shared" si="166"/>
        <v>1527.5444949245541</v>
      </c>
      <c r="V540" s="26">
        <f t="shared" si="176"/>
        <v>889878.73425765568</v>
      </c>
      <c r="W540" s="28">
        <f t="shared" si="167"/>
        <v>0.24718873504462308</v>
      </c>
      <c r="X540" s="28">
        <f>O540*E540</f>
        <v>-1527.5444949245541</v>
      </c>
      <c r="Y540" s="28"/>
      <c r="Z540" s="28">
        <f t="shared" si="168"/>
        <v>1374.7900454320986</v>
      </c>
      <c r="AA540" s="28">
        <f t="shared" si="169"/>
        <v>962.35303180246899</v>
      </c>
      <c r="AB540" s="28">
        <f t="shared" si="169"/>
        <v>673.64712226172821</v>
      </c>
      <c r="AC540" s="28">
        <f t="shared" si="170"/>
        <v>639.96476614864173</v>
      </c>
      <c r="AD540" s="28">
        <f t="shared" si="170"/>
        <v>607.96652784120965</v>
      </c>
      <c r="AE540" s="28">
        <f>AD540*0.97</f>
        <v>589.72753200597333</v>
      </c>
      <c r="AF540" s="28">
        <f t="shared" si="177"/>
        <v>343548.74210344069</v>
      </c>
      <c r="AG540" s="26">
        <f t="shared" si="178"/>
        <v>546329.992154215</v>
      </c>
      <c r="AH540" s="28">
        <f t="shared" si="171"/>
        <v>0.15175845256061352</v>
      </c>
      <c r="AI540" s="28">
        <f t="shared" si="179"/>
        <v>0.15328865953122028</v>
      </c>
    </row>
    <row r="541" spans="2:35" x14ac:dyDescent="0.25">
      <c r="B541" s="3" t="s">
        <v>47</v>
      </c>
      <c r="C541" s="3">
        <v>528</v>
      </c>
      <c r="D541" s="3">
        <v>528</v>
      </c>
      <c r="E541" s="3">
        <f t="shared" si="180"/>
        <v>0.55555555555555558</v>
      </c>
      <c r="F541" s="10">
        <v>2</v>
      </c>
      <c r="G541" s="26">
        <f t="shared" si="172"/>
        <v>-0.41666666666666663</v>
      </c>
      <c r="H541" s="26">
        <f t="shared" si="173"/>
        <v>-1.5</v>
      </c>
      <c r="I541" s="26">
        <f>0.5*$C$5*$C$6*$C$7*E541^2</f>
        <v>0.11008364197530865</v>
      </c>
      <c r="J541" s="26">
        <f t="shared" si="161"/>
        <v>-253.34381489626196</v>
      </c>
      <c r="K541" s="26">
        <f>0.5*$C$8*(E541)^2</f>
        <v>321.52777777777783</v>
      </c>
      <c r="L541" s="26">
        <f t="shared" si="162"/>
        <v>321.52777777777783</v>
      </c>
      <c r="M541" s="35" t="str">
        <f>IF((G541)&lt;0,"YES", "NO")</f>
        <v>YES</v>
      </c>
      <c r="N541" s="27">
        <f t="shared" si="163"/>
        <v>245.26962</v>
      </c>
      <c r="O541" s="26">
        <f t="shared" si="174"/>
        <v>-622.74529635802458</v>
      </c>
      <c r="P541" s="26">
        <f>$C$8*G541</f>
        <v>-868.12499999999989</v>
      </c>
      <c r="Q541" s="26">
        <f>O541*E541</f>
        <v>-345.96960908779147</v>
      </c>
      <c r="R541" s="26">
        <f t="shared" si="164"/>
        <v>0</v>
      </c>
      <c r="S541" s="26">
        <f t="shared" si="175"/>
        <v>1714986.783427147</v>
      </c>
      <c r="T541" s="26">
        <f t="shared" si="165"/>
        <v>0.47638559872682601</v>
      </c>
      <c r="U541" s="26">
        <f t="shared" si="166"/>
        <v>345.96960908779147</v>
      </c>
      <c r="V541" s="26">
        <f t="shared" si="176"/>
        <v>890224.70386674348</v>
      </c>
      <c r="W541" s="28">
        <f t="shared" si="167"/>
        <v>0.24728483779069627</v>
      </c>
      <c r="X541" s="28">
        <f>O541*E541</f>
        <v>-345.96960908779147</v>
      </c>
      <c r="Y541" s="28"/>
      <c r="Z541" s="28">
        <f t="shared" si="168"/>
        <v>311.37264817901234</v>
      </c>
      <c r="AA541" s="28">
        <f t="shared" si="169"/>
        <v>217.96085372530862</v>
      </c>
      <c r="AB541" s="28">
        <f t="shared" si="169"/>
        <v>152.57259760771603</v>
      </c>
      <c r="AC541" s="28">
        <f t="shared" si="170"/>
        <v>144.94396772733023</v>
      </c>
      <c r="AD541" s="28">
        <f t="shared" si="170"/>
        <v>137.69676934096373</v>
      </c>
      <c r="AE541" s="28">
        <f>AD541*0.97</f>
        <v>133.56586626073482</v>
      </c>
      <c r="AF541" s="28">
        <f t="shared" si="177"/>
        <v>343682.30796970142</v>
      </c>
      <c r="AG541" s="26">
        <f t="shared" si="178"/>
        <v>546542.39589704201</v>
      </c>
      <c r="AH541" s="28">
        <f t="shared" si="171"/>
        <v>0.15181745364748853</v>
      </c>
      <c r="AI541" s="28">
        <f t="shared" si="179"/>
        <v>0.15335034024280073</v>
      </c>
    </row>
    <row r="542" spans="2:35" x14ac:dyDescent="0.25">
      <c r="B542" s="3" t="s">
        <v>47</v>
      </c>
      <c r="C542" s="3">
        <v>529</v>
      </c>
      <c r="D542" s="3">
        <v>529</v>
      </c>
      <c r="E542" s="3">
        <f t="shared" si="180"/>
        <v>0.27777777777777779</v>
      </c>
      <c r="F542" s="10">
        <v>1</v>
      </c>
      <c r="G542" s="26">
        <f t="shared" si="172"/>
        <v>-0.27777777777777779</v>
      </c>
      <c r="H542" s="26">
        <f t="shared" si="173"/>
        <v>-1</v>
      </c>
      <c r="I542" s="26">
        <f>0.5*$C$5*$C$6*$C$7*E542^2</f>
        <v>2.7520910493827162E-2</v>
      </c>
      <c r="J542" s="26">
        <f t="shared" si="161"/>
        <v>-92.625794191529508</v>
      </c>
      <c r="K542" s="26">
        <f>0.5*$C$8*(E542)^2</f>
        <v>80.381944444444457</v>
      </c>
      <c r="L542" s="26">
        <f t="shared" si="162"/>
        <v>80.381944444444457</v>
      </c>
      <c r="M542" s="35" t="str">
        <f>IF((G542)&lt;0,"YES", "NO")</f>
        <v>YES</v>
      </c>
      <c r="N542" s="27">
        <f t="shared" si="163"/>
        <v>245.26962</v>
      </c>
      <c r="O542" s="26">
        <f t="shared" si="174"/>
        <v>-333.45285908950621</v>
      </c>
      <c r="P542" s="26">
        <f>$C$8*G542</f>
        <v>-578.75</v>
      </c>
      <c r="Q542" s="26">
        <f>O542*E542</f>
        <v>-92.625794191529508</v>
      </c>
      <c r="R542" s="26">
        <f t="shared" si="164"/>
        <v>0</v>
      </c>
      <c r="S542" s="26">
        <f t="shared" si="175"/>
        <v>1714986.783427147</v>
      </c>
      <c r="T542" s="26">
        <f t="shared" si="165"/>
        <v>0.47638559872682601</v>
      </c>
      <c r="U542" s="26">
        <f t="shared" si="166"/>
        <v>92.625794191529508</v>
      </c>
      <c r="V542" s="26">
        <f t="shared" si="176"/>
        <v>890317.32966093498</v>
      </c>
      <c r="W542" s="28">
        <f t="shared" si="167"/>
        <v>0.24731056719855518</v>
      </c>
      <c r="X542" s="28">
        <f>O542*E542</f>
        <v>-92.625794191529508</v>
      </c>
      <c r="Y542" s="28"/>
      <c r="Z542" s="28">
        <f t="shared" si="168"/>
        <v>83.363214772376566</v>
      </c>
      <c r="AA542" s="28">
        <f t="shared" si="169"/>
        <v>58.35425034066359</v>
      </c>
      <c r="AB542" s="28">
        <f t="shared" si="169"/>
        <v>40.847975238464514</v>
      </c>
      <c r="AC542" s="28">
        <f t="shared" si="170"/>
        <v>38.805576476541283</v>
      </c>
      <c r="AD542" s="28">
        <f t="shared" si="170"/>
        <v>36.865297652714219</v>
      </c>
      <c r="AE542" s="28">
        <f>AD542*0.97</f>
        <v>35.759338723132792</v>
      </c>
      <c r="AF542" s="28">
        <f t="shared" si="177"/>
        <v>343718.06730842456</v>
      </c>
      <c r="AG542" s="26">
        <f t="shared" si="178"/>
        <v>546599.26235251036</v>
      </c>
      <c r="AH542" s="28">
        <f t="shared" si="171"/>
        <v>0.15183324989775562</v>
      </c>
      <c r="AI542" s="28">
        <f t="shared" si="179"/>
        <v>0.15336675330018362</v>
      </c>
    </row>
    <row r="543" spans="2:35" x14ac:dyDescent="0.25">
      <c r="B543" s="3" t="s">
        <v>47</v>
      </c>
      <c r="C543" s="3">
        <v>530</v>
      </c>
      <c r="D543" s="3">
        <v>530</v>
      </c>
      <c r="E543" s="3">
        <f t="shared" si="180"/>
        <v>0</v>
      </c>
      <c r="F543" s="10">
        <v>0</v>
      </c>
      <c r="G543" s="26">
        <f t="shared" si="172"/>
        <v>-0.1388888888888889</v>
      </c>
      <c r="H543" s="26">
        <f t="shared" si="173"/>
        <v>-0.5</v>
      </c>
      <c r="I543" s="26">
        <f>0.5*$C$5*$C$6*$C$7*E543^2</f>
        <v>0</v>
      </c>
      <c r="J543" s="26">
        <f t="shared" si="161"/>
        <v>0</v>
      </c>
      <c r="K543" s="26">
        <f>0.5*$C$8*(E543)^2</f>
        <v>0</v>
      </c>
      <c r="L543" s="26">
        <f t="shared" si="162"/>
        <v>0</v>
      </c>
      <c r="M543" s="35" t="str">
        <f>IF((G543)&lt;0,"YES", "NO")</f>
        <v>YES</v>
      </c>
      <c r="N543" s="27">
        <f t="shared" si="163"/>
        <v>245.26962</v>
      </c>
      <c r="O543" s="26">
        <f t="shared" si="174"/>
        <v>-44.105379999999997</v>
      </c>
      <c r="P543" s="26">
        <f>$C$8*G543</f>
        <v>-289.375</v>
      </c>
      <c r="Q543" s="26">
        <f>O543*E543</f>
        <v>0</v>
      </c>
      <c r="R543" s="26">
        <f t="shared" si="164"/>
        <v>0</v>
      </c>
      <c r="S543" s="26">
        <f t="shared" si="175"/>
        <v>1714986.783427147</v>
      </c>
      <c r="T543" s="26">
        <f t="shared" si="165"/>
        <v>0.47638559872682601</v>
      </c>
      <c r="U543" s="26">
        <f t="shared" si="166"/>
        <v>0</v>
      </c>
      <c r="V543" s="26">
        <f t="shared" si="176"/>
        <v>890317.32966093498</v>
      </c>
      <c r="W543" s="28">
        <f t="shared" si="167"/>
        <v>0.24731056719855518</v>
      </c>
      <c r="X543" s="28">
        <f>O543*E543</f>
        <v>0</v>
      </c>
      <c r="Y543" s="28"/>
      <c r="Z543" s="28">
        <f t="shared" si="168"/>
        <v>0</v>
      </c>
      <c r="AA543" s="28">
        <f t="shared" si="169"/>
        <v>0</v>
      </c>
      <c r="AB543" s="28">
        <f t="shared" si="169"/>
        <v>0</v>
      </c>
      <c r="AC543" s="28">
        <f t="shared" si="170"/>
        <v>0</v>
      </c>
      <c r="AD543" s="28">
        <f t="shared" si="170"/>
        <v>0</v>
      </c>
      <c r="AE543" s="28">
        <f>AD543*0.97</f>
        <v>0</v>
      </c>
      <c r="AF543" s="28">
        <f t="shared" si="177"/>
        <v>343718.06730842456</v>
      </c>
      <c r="AG543" s="26">
        <f t="shared" si="178"/>
        <v>546599.26235251036</v>
      </c>
      <c r="AH543" s="28">
        <f t="shared" si="171"/>
        <v>0.15183324989775562</v>
      </c>
      <c r="AI543" s="28">
        <f t="shared" si="179"/>
        <v>0.15336691743075745</v>
      </c>
    </row>
    <row r="544" spans="2:35" x14ac:dyDescent="0.25">
      <c r="B544" s="3" t="s">
        <v>47</v>
      </c>
      <c r="C544" s="3">
        <v>531</v>
      </c>
      <c r="D544" s="3">
        <v>531</v>
      </c>
      <c r="E544" s="3">
        <f t="shared" si="180"/>
        <v>0</v>
      </c>
      <c r="F544" s="10">
        <v>0</v>
      </c>
      <c r="G544" s="26">
        <f t="shared" si="172"/>
        <v>0</v>
      </c>
      <c r="H544" s="26">
        <f t="shared" si="173"/>
        <v>0</v>
      </c>
      <c r="I544" s="26">
        <f>0.5*$C$5*$C$6*$C$7*E544^2</f>
        <v>0</v>
      </c>
      <c r="J544" s="26">
        <f t="shared" si="161"/>
        <v>0</v>
      </c>
      <c r="K544" s="26">
        <f>0.5*$C$8*(E544)^2</f>
        <v>0</v>
      </c>
      <c r="L544" s="26">
        <f t="shared" si="162"/>
        <v>0</v>
      </c>
      <c r="M544" s="35" t="str">
        <f>IF((G544)&lt;0,"YES", "NO")</f>
        <v>NO</v>
      </c>
      <c r="N544" s="27">
        <f t="shared" si="163"/>
        <v>245.26962</v>
      </c>
      <c r="O544" s="26">
        <f t="shared" si="174"/>
        <v>245.26962</v>
      </c>
      <c r="P544" s="26">
        <f>$C$8*G544</f>
        <v>0</v>
      </c>
      <c r="Q544" s="26">
        <f>O544*E544</f>
        <v>0</v>
      </c>
      <c r="R544" s="26">
        <f t="shared" si="164"/>
        <v>0</v>
      </c>
      <c r="S544" s="26">
        <f t="shared" si="175"/>
        <v>1714986.783427147</v>
      </c>
      <c r="T544" s="26">
        <f t="shared" si="165"/>
        <v>0.47638559872682601</v>
      </c>
      <c r="U544" s="26">
        <f t="shared" si="166"/>
        <v>0</v>
      </c>
      <c r="V544" s="26">
        <f t="shared" si="176"/>
        <v>890317.32966093498</v>
      </c>
      <c r="W544" s="28">
        <f t="shared" si="167"/>
        <v>0.24731056719855518</v>
      </c>
      <c r="X544" s="28">
        <f>O544*E544</f>
        <v>0</v>
      </c>
      <c r="Y544" s="28"/>
      <c r="Z544" s="28">
        <f t="shared" si="168"/>
        <v>0</v>
      </c>
      <c r="AA544" s="28">
        <f t="shared" si="169"/>
        <v>0</v>
      </c>
      <c r="AB544" s="28">
        <f t="shared" si="169"/>
        <v>0</v>
      </c>
      <c r="AC544" s="28">
        <f t="shared" si="170"/>
        <v>0</v>
      </c>
      <c r="AD544" s="28">
        <f t="shared" si="170"/>
        <v>0</v>
      </c>
      <c r="AE544" s="28">
        <f>AD544*0.97</f>
        <v>0</v>
      </c>
      <c r="AF544" s="28">
        <f t="shared" si="177"/>
        <v>343718.06730842456</v>
      </c>
      <c r="AG544" s="26">
        <f t="shared" si="178"/>
        <v>546599.26235251036</v>
      </c>
      <c r="AH544" s="28">
        <f t="shared" si="171"/>
        <v>0.15183324989775562</v>
      </c>
      <c r="AI544" s="28">
        <f t="shared" si="179"/>
        <v>0.15336691907206321</v>
      </c>
    </row>
    <row r="545" spans="2:35" x14ac:dyDescent="0.25">
      <c r="B545" s="3" t="s">
        <v>47</v>
      </c>
      <c r="C545" s="3">
        <v>532</v>
      </c>
      <c r="D545" s="3">
        <v>532</v>
      </c>
      <c r="E545" s="3">
        <f t="shared" si="180"/>
        <v>0</v>
      </c>
      <c r="F545" s="10">
        <v>0</v>
      </c>
      <c r="G545" s="26">
        <f t="shared" si="172"/>
        <v>2.777777777777778E-2</v>
      </c>
      <c r="H545" s="26">
        <f t="shared" si="173"/>
        <v>0.1</v>
      </c>
      <c r="I545" s="26">
        <f>0.5*$C$5*$C$6*$C$7*E545^2</f>
        <v>0</v>
      </c>
      <c r="J545" s="26">
        <f t="shared" si="161"/>
        <v>0</v>
      </c>
      <c r="K545" s="26">
        <f>0.5*$C$8*(E545)^2</f>
        <v>0</v>
      </c>
      <c r="L545" s="26">
        <f t="shared" si="162"/>
        <v>0</v>
      </c>
      <c r="M545" s="35" t="str">
        <f>IF((G545)&lt;0,"YES", "NO")</f>
        <v>NO</v>
      </c>
      <c r="N545" s="27">
        <f t="shared" si="163"/>
        <v>245.26962</v>
      </c>
      <c r="O545" s="26">
        <f t="shared" si="174"/>
        <v>303.14462000000003</v>
      </c>
      <c r="P545" s="26">
        <f>$C$8*G545</f>
        <v>57.875000000000007</v>
      </c>
      <c r="Q545" s="26">
        <f>O545*E545</f>
        <v>0</v>
      </c>
      <c r="R545" s="26">
        <f t="shared" si="164"/>
        <v>0</v>
      </c>
      <c r="S545" s="26">
        <f t="shared" si="175"/>
        <v>1714986.783427147</v>
      </c>
      <c r="T545" s="26">
        <f t="shared" si="165"/>
        <v>0.47638559872682601</v>
      </c>
      <c r="U545" s="26">
        <f t="shared" si="166"/>
        <v>0</v>
      </c>
      <c r="V545" s="26">
        <f t="shared" si="176"/>
        <v>890317.32966093498</v>
      </c>
      <c r="W545" s="28">
        <f t="shared" si="167"/>
        <v>0.24731056719855518</v>
      </c>
      <c r="X545" s="28">
        <f>O545*E545</f>
        <v>0</v>
      </c>
      <c r="Y545" s="28"/>
      <c r="Z545" s="28">
        <f t="shared" si="168"/>
        <v>0</v>
      </c>
      <c r="AA545" s="28">
        <f t="shared" si="169"/>
        <v>0</v>
      </c>
      <c r="AB545" s="28">
        <f t="shared" si="169"/>
        <v>0</v>
      </c>
      <c r="AC545" s="28">
        <f t="shared" si="170"/>
        <v>0</v>
      </c>
      <c r="AD545" s="28">
        <f t="shared" si="170"/>
        <v>0</v>
      </c>
      <c r="AE545" s="28">
        <f>AD545*0.97</f>
        <v>0</v>
      </c>
      <c r="AF545" s="28">
        <f t="shared" si="177"/>
        <v>343718.06730842456</v>
      </c>
      <c r="AG545" s="26">
        <f t="shared" si="178"/>
        <v>546599.26235251036</v>
      </c>
      <c r="AH545" s="28">
        <f t="shared" si="171"/>
        <v>0.15183324989775562</v>
      </c>
      <c r="AI545" s="28">
        <f t="shared" si="179"/>
        <v>0.15336691908847624</v>
      </c>
    </row>
    <row r="546" spans="2:35" x14ac:dyDescent="0.25">
      <c r="B546" s="3" t="s">
        <v>47</v>
      </c>
      <c r="C546" s="3">
        <v>533</v>
      </c>
      <c r="D546" s="3">
        <v>533</v>
      </c>
      <c r="E546" s="3">
        <f t="shared" si="180"/>
        <v>5.5555555555555559E-2</v>
      </c>
      <c r="F546" s="10">
        <v>0.2</v>
      </c>
      <c r="G546" s="26">
        <f t="shared" si="172"/>
        <v>0.16666666666666666</v>
      </c>
      <c r="H546" s="26">
        <f t="shared" si="173"/>
        <v>0.6</v>
      </c>
      <c r="I546" s="26">
        <f>0.5*$C$5*$C$6*$C$7*E546^2</f>
        <v>1.1008364197530865E-3</v>
      </c>
      <c r="J546" s="26">
        <f t="shared" si="161"/>
        <v>0</v>
      </c>
      <c r="K546" s="26">
        <f>0.5*$C$8*(E546)^2</f>
        <v>3.2152777777777781</v>
      </c>
      <c r="L546" s="26">
        <f t="shared" si="162"/>
        <v>-29.702540046467767</v>
      </c>
      <c r="M546" s="35" t="str">
        <f>IF((G546)&lt;0,"YES", "NO")</f>
        <v>NO</v>
      </c>
      <c r="N546" s="27">
        <f t="shared" si="163"/>
        <v>245.26962</v>
      </c>
      <c r="O546" s="26">
        <f t="shared" si="174"/>
        <v>592.52072083641974</v>
      </c>
      <c r="P546" s="26">
        <f>$C$8*G546</f>
        <v>347.25</v>
      </c>
      <c r="Q546" s="26">
        <f>O546*E546</f>
        <v>32.917817824245546</v>
      </c>
      <c r="R546" s="26">
        <f t="shared" si="164"/>
        <v>32.917817824245546</v>
      </c>
      <c r="S546" s="26">
        <f t="shared" si="175"/>
        <v>1715019.7012449712</v>
      </c>
      <c r="T546" s="26">
        <f t="shared" si="165"/>
        <v>0.47639474257242559</v>
      </c>
      <c r="U546" s="26">
        <f t="shared" si="166"/>
        <v>0</v>
      </c>
      <c r="V546" s="26">
        <f t="shared" si="176"/>
        <v>890317.32966093498</v>
      </c>
      <c r="W546" s="28">
        <f t="shared" si="167"/>
        <v>0.24731056719855518</v>
      </c>
      <c r="X546" s="28">
        <f>O546*E546</f>
        <v>32.917817824245546</v>
      </c>
      <c r="Y546" s="28"/>
      <c r="Z546" s="28">
        <f t="shared" si="168"/>
        <v>0</v>
      </c>
      <c r="AA546" s="28">
        <f t="shared" si="169"/>
        <v>0</v>
      </c>
      <c r="AB546" s="28">
        <f t="shared" si="169"/>
        <v>0</v>
      </c>
      <c r="AC546" s="28">
        <f t="shared" si="170"/>
        <v>0</v>
      </c>
      <c r="AD546" s="28">
        <f t="shared" si="170"/>
        <v>0</v>
      </c>
      <c r="AE546" s="28">
        <f>AD546*0.97</f>
        <v>0</v>
      </c>
      <c r="AF546" s="28">
        <f t="shared" si="177"/>
        <v>343718.06730842456</v>
      </c>
      <c r="AG546" s="26">
        <f t="shared" si="178"/>
        <v>546599.26235251036</v>
      </c>
      <c r="AH546" s="28">
        <f t="shared" si="171"/>
        <v>0.15183324989775562</v>
      </c>
      <c r="AI546" s="28">
        <f t="shared" si="179"/>
        <v>0.15336691908864039</v>
      </c>
    </row>
    <row r="547" spans="2:35" x14ac:dyDescent="0.25">
      <c r="B547" s="3" t="s">
        <v>47</v>
      </c>
      <c r="C547" s="3">
        <v>534</v>
      </c>
      <c r="D547" s="3">
        <v>534</v>
      </c>
      <c r="E547" s="3">
        <f t="shared" si="180"/>
        <v>0.33333333333333331</v>
      </c>
      <c r="F547" s="10">
        <v>1.2</v>
      </c>
      <c r="G547" s="26">
        <f t="shared" si="172"/>
        <v>0.41666666666666663</v>
      </c>
      <c r="H547" s="26">
        <f t="shared" si="173"/>
        <v>1.5</v>
      </c>
      <c r="I547" s="26">
        <f>0.5*$C$5*$C$6*$C$7*E547^2</f>
        <v>3.9630111111111102E-2</v>
      </c>
      <c r="J547" s="26">
        <f t="shared" si="161"/>
        <v>0</v>
      </c>
      <c r="K547" s="26">
        <f>0.5*$C$8*(E547)^2</f>
        <v>115.75</v>
      </c>
      <c r="L547" s="26">
        <f t="shared" si="162"/>
        <v>-255.39475003703694</v>
      </c>
      <c r="M547" s="35" t="str">
        <f>IF((G547)&lt;0,"YES", "NO")</f>
        <v>NO</v>
      </c>
      <c r="N547" s="27">
        <f t="shared" si="163"/>
        <v>245.26962</v>
      </c>
      <c r="O547" s="26">
        <f t="shared" si="174"/>
        <v>1113.4342501111109</v>
      </c>
      <c r="P547" s="26">
        <f>$C$8*G547</f>
        <v>868.12499999999989</v>
      </c>
      <c r="Q547" s="26">
        <f>O547*E547</f>
        <v>371.14475003703694</v>
      </c>
      <c r="R547" s="26">
        <f t="shared" si="164"/>
        <v>371.14475003703694</v>
      </c>
      <c r="S547" s="26">
        <f t="shared" si="175"/>
        <v>1715390.8459950082</v>
      </c>
      <c r="T547" s="26">
        <f t="shared" si="165"/>
        <v>0.47649783841880139</v>
      </c>
      <c r="U547" s="26">
        <f t="shared" si="166"/>
        <v>0</v>
      </c>
      <c r="V547" s="26">
        <f t="shared" si="176"/>
        <v>890317.32966093498</v>
      </c>
      <c r="W547" s="28">
        <f t="shared" si="167"/>
        <v>0.24731056719855518</v>
      </c>
      <c r="X547" s="28">
        <f>O547*E547</f>
        <v>371.14475003703694</v>
      </c>
      <c r="Y547" s="28"/>
      <c r="Z547" s="28">
        <f t="shared" si="168"/>
        <v>0</v>
      </c>
      <c r="AA547" s="28">
        <f t="shared" si="169"/>
        <v>0</v>
      </c>
      <c r="AB547" s="28">
        <f t="shared" si="169"/>
        <v>0</v>
      </c>
      <c r="AC547" s="28">
        <f t="shared" si="170"/>
        <v>0</v>
      </c>
      <c r="AD547" s="28">
        <f t="shared" si="170"/>
        <v>0</v>
      </c>
      <c r="AE547" s="28">
        <f>AD547*0.97</f>
        <v>0</v>
      </c>
      <c r="AF547" s="28">
        <f t="shared" si="177"/>
        <v>343718.06730842456</v>
      </c>
      <c r="AG547" s="26">
        <f t="shared" si="178"/>
        <v>546599.26235251036</v>
      </c>
      <c r="AH547" s="28">
        <f t="shared" si="171"/>
        <v>0.15183324989775562</v>
      </c>
      <c r="AI547" s="28">
        <f t="shared" si="179"/>
        <v>0.15336691908864203</v>
      </c>
    </row>
    <row r="548" spans="2:35" x14ac:dyDescent="0.25">
      <c r="B548" s="3" t="s">
        <v>47</v>
      </c>
      <c r="C548" s="3">
        <v>535</v>
      </c>
      <c r="D548" s="3">
        <v>535</v>
      </c>
      <c r="E548" s="3">
        <f t="shared" si="180"/>
        <v>0.88888888888888895</v>
      </c>
      <c r="F548" s="10">
        <v>3.2</v>
      </c>
      <c r="G548" s="26">
        <f t="shared" si="172"/>
        <v>0.55555555555555558</v>
      </c>
      <c r="H548" s="26">
        <f t="shared" si="173"/>
        <v>2</v>
      </c>
      <c r="I548" s="26">
        <f>0.5*$C$5*$C$6*$C$7*E548^2</f>
        <v>0.28181412345679013</v>
      </c>
      <c r="J548" s="26">
        <f t="shared" si="161"/>
        <v>0</v>
      </c>
      <c r="K548" s="26">
        <f>0.5*$C$8*(E548)^2</f>
        <v>823.1111111111112</v>
      </c>
      <c r="L548" s="26">
        <f t="shared" si="162"/>
        <v>-424.0457192208504</v>
      </c>
      <c r="M548" s="35" t="str">
        <f>IF((G548)&lt;0,"YES", "NO")</f>
        <v>NO</v>
      </c>
      <c r="N548" s="27">
        <f t="shared" si="163"/>
        <v>245.26962</v>
      </c>
      <c r="O548" s="26">
        <f t="shared" si="174"/>
        <v>1403.0514341234568</v>
      </c>
      <c r="P548" s="26">
        <f>$C$8*G548</f>
        <v>1157.5</v>
      </c>
      <c r="Q548" s="26">
        <f>O548*E548</f>
        <v>1247.1568303319616</v>
      </c>
      <c r="R548" s="26">
        <f t="shared" si="164"/>
        <v>1247.1568303319616</v>
      </c>
      <c r="S548" s="26">
        <f t="shared" si="175"/>
        <v>1716638.0028253403</v>
      </c>
      <c r="T548" s="26">
        <f t="shared" si="165"/>
        <v>0.47684427114881733</v>
      </c>
      <c r="U548" s="26">
        <f t="shared" si="166"/>
        <v>0</v>
      </c>
      <c r="V548" s="26">
        <f t="shared" si="176"/>
        <v>890317.32966093498</v>
      </c>
      <c r="W548" s="28">
        <f t="shared" si="167"/>
        <v>0.24731056719855518</v>
      </c>
      <c r="X548" s="28">
        <f>O548*E548</f>
        <v>1247.1568303319616</v>
      </c>
      <c r="Y548" s="28"/>
      <c r="Z548" s="28">
        <f t="shared" si="168"/>
        <v>0</v>
      </c>
      <c r="AA548" s="28">
        <f t="shared" si="169"/>
        <v>0</v>
      </c>
      <c r="AB548" s="28">
        <f t="shared" si="169"/>
        <v>0</v>
      </c>
      <c r="AC548" s="28">
        <f t="shared" si="170"/>
        <v>0</v>
      </c>
      <c r="AD548" s="28">
        <f t="shared" si="170"/>
        <v>0</v>
      </c>
      <c r="AE548" s="28">
        <f>AD548*0.97</f>
        <v>0</v>
      </c>
      <c r="AF548" s="28">
        <f t="shared" si="177"/>
        <v>343718.06730842456</v>
      </c>
      <c r="AG548" s="26">
        <f t="shared" si="178"/>
        <v>546599.26235251036</v>
      </c>
      <c r="AH548" s="28">
        <f t="shared" si="171"/>
        <v>0.15183324989775562</v>
      </c>
      <c r="AI548" s="28">
        <f t="shared" si="179"/>
        <v>0.15336691908864206</v>
      </c>
    </row>
    <row r="549" spans="2:35" x14ac:dyDescent="0.25">
      <c r="B549" s="3" t="s">
        <v>47</v>
      </c>
      <c r="C549" s="3">
        <v>536</v>
      </c>
      <c r="D549" s="3">
        <v>536</v>
      </c>
      <c r="E549" s="3">
        <f t="shared" si="180"/>
        <v>1.4444444444444444</v>
      </c>
      <c r="F549" s="10">
        <v>5.2</v>
      </c>
      <c r="G549" s="26">
        <f t="shared" si="172"/>
        <v>0.69444444444444431</v>
      </c>
      <c r="H549" s="26">
        <f t="shared" si="173"/>
        <v>2.4999999999999996</v>
      </c>
      <c r="I549" s="26">
        <f>0.5*$C$5*$C$6*$C$7*E549^2</f>
        <v>0.74416541975308637</v>
      </c>
      <c r="J549" s="26">
        <f t="shared" si="161"/>
        <v>0</v>
      </c>
      <c r="K549" s="26">
        <f>0.5*$C$8*(E549)^2</f>
        <v>2173.5277777777778</v>
      </c>
      <c r="L549" s="26">
        <f t="shared" si="162"/>
        <v>-271.75602338408726</v>
      </c>
      <c r="M549" s="35" t="str">
        <f>IF((G549)&lt;0,"YES", "NO")</f>
        <v>NO</v>
      </c>
      <c r="N549" s="27">
        <f t="shared" si="163"/>
        <v>245.26962</v>
      </c>
      <c r="O549" s="26">
        <f t="shared" si="174"/>
        <v>1692.8887854197528</v>
      </c>
      <c r="P549" s="26">
        <f>$C$8*G549</f>
        <v>1446.8749999999998</v>
      </c>
      <c r="Q549" s="26">
        <f>O549*E549</f>
        <v>2445.2838011618651</v>
      </c>
      <c r="R549" s="26">
        <f t="shared" si="164"/>
        <v>2445.2838011618651</v>
      </c>
      <c r="S549" s="26">
        <f t="shared" si="175"/>
        <v>1719083.2866265022</v>
      </c>
      <c r="T549" s="26">
        <f t="shared" si="165"/>
        <v>0.4775235171925365</v>
      </c>
      <c r="U549" s="26">
        <f t="shared" si="166"/>
        <v>0</v>
      </c>
      <c r="V549" s="26">
        <f t="shared" si="176"/>
        <v>890317.32966093498</v>
      </c>
      <c r="W549" s="28">
        <f t="shared" si="167"/>
        <v>0.24731056719855518</v>
      </c>
      <c r="X549" s="28">
        <f>O549*E549</f>
        <v>2445.2838011618651</v>
      </c>
      <c r="Y549" s="28"/>
      <c r="Z549" s="28">
        <f t="shared" si="168"/>
        <v>0</v>
      </c>
      <c r="AA549" s="28">
        <f t="shared" si="169"/>
        <v>0</v>
      </c>
      <c r="AB549" s="28">
        <f t="shared" si="169"/>
        <v>0</v>
      </c>
      <c r="AC549" s="28">
        <f t="shared" si="170"/>
        <v>0</v>
      </c>
      <c r="AD549" s="28">
        <f t="shared" si="170"/>
        <v>0</v>
      </c>
      <c r="AE549" s="28">
        <f>AD549*0.97</f>
        <v>0</v>
      </c>
      <c r="AF549" s="28">
        <f t="shared" si="177"/>
        <v>343718.06730842456</v>
      </c>
      <c r="AG549" s="26">
        <f t="shared" si="178"/>
        <v>546599.26235251036</v>
      </c>
      <c r="AH549" s="28">
        <f t="shared" si="171"/>
        <v>0.15183324989775562</v>
      </c>
      <c r="AI549" s="28">
        <f t="shared" si="179"/>
        <v>0.15336691908864206</v>
      </c>
    </row>
    <row r="550" spans="2:35" x14ac:dyDescent="0.25">
      <c r="B550" s="3" t="s">
        <v>47</v>
      </c>
      <c r="C550" s="3">
        <v>537</v>
      </c>
      <c r="D550" s="3">
        <v>537</v>
      </c>
      <c r="E550" s="3">
        <f t="shared" si="180"/>
        <v>2.2777777777777777</v>
      </c>
      <c r="F550" s="10">
        <v>8.1999999999999993</v>
      </c>
      <c r="G550" s="26">
        <f t="shared" si="172"/>
        <v>1.0833333333333333</v>
      </c>
      <c r="H550" s="26">
        <f t="shared" si="173"/>
        <v>3.9</v>
      </c>
      <c r="I550" s="26">
        <f>0.5*$C$5*$C$6*$C$7*E550^2</f>
        <v>1.850506021604938</v>
      </c>
      <c r="J550" s="26">
        <f t="shared" si="161"/>
        <v>0</v>
      </c>
      <c r="K550" s="26">
        <f>0.5*$C$8*(E550)^2</f>
        <v>5404.8819444444443</v>
      </c>
      <c r="L550" s="26">
        <f t="shared" si="162"/>
        <v>-299.23195371587735</v>
      </c>
      <c r="M550" s="35" t="str">
        <f>IF((G550)&lt;0,"YES", "NO")</f>
        <v>NO</v>
      </c>
      <c r="N550" s="27">
        <f t="shared" si="163"/>
        <v>245.26962</v>
      </c>
      <c r="O550" s="26">
        <f t="shared" si="174"/>
        <v>2504.2451260216048</v>
      </c>
      <c r="P550" s="26">
        <f>$C$8*G550</f>
        <v>2257.125</v>
      </c>
      <c r="Q550" s="26">
        <f>O550*E550</f>
        <v>5704.1138981603217</v>
      </c>
      <c r="R550" s="26">
        <f t="shared" si="164"/>
        <v>5704.1138981603217</v>
      </c>
      <c r="S550" s="26">
        <f t="shared" si="175"/>
        <v>1724787.4005246626</v>
      </c>
      <c r="T550" s="26">
        <f t="shared" si="165"/>
        <v>0.47910799454293967</v>
      </c>
      <c r="U550" s="26">
        <f t="shared" si="166"/>
        <v>0</v>
      </c>
      <c r="V550" s="26">
        <f t="shared" si="176"/>
        <v>890317.32966093498</v>
      </c>
      <c r="W550" s="28">
        <f t="shared" si="167"/>
        <v>0.24731056719855518</v>
      </c>
      <c r="X550" s="28">
        <f>O550*E550</f>
        <v>5704.1138981603217</v>
      </c>
      <c r="Y550" s="28"/>
      <c r="Z550" s="28">
        <f t="shared" si="168"/>
        <v>0</v>
      </c>
      <c r="AA550" s="28">
        <f t="shared" si="169"/>
        <v>0</v>
      </c>
      <c r="AB550" s="28">
        <f t="shared" si="169"/>
        <v>0</v>
      </c>
      <c r="AC550" s="28">
        <f t="shared" si="170"/>
        <v>0</v>
      </c>
      <c r="AD550" s="28">
        <f t="shared" si="170"/>
        <v>0</v>
      </c>
      <c r="AE550" s="28">
        <f>AD550*0.97</f>
        <v>0</v>
      </c>
      <c r="AF550" s="28">
        <f t="shared" si="177"/>
        <v>343718.06730842456</v>
      </c>
      <c r="AG550" s="26">
        <f t="shared" si="178"/>
        <v>546599.26235251036</v>
      </c>
      <c r="AH550" s="28">
        <f t="shared" si="171"/>
        <v>0.15183324989775562</v>
      </c>
      <c r="AI550" s="28">
        <f t="shared" si="179"/>
        <v>0.15336691908864206</v>
      </c>
    </row>
    <row r="551" spans="2:35" x14ac:dyDescent="0.25">
      <c r="B551" s="3" t="s">
        <v>47</v>
      </c>
      <c r="C551" s="3">
        <v>538</v>
      </c>
      <c r="D551" s="3">
        <v>538</v>
      </c>
      <c r="E551" s="3">
        <f t="shared" si="180"/>
        <v>3.6111111111111112</v>
      </c>
      <c r="F551" s="10">
        <v>13</v>
      </c>
      <c r="G551" s="26">
        <f t="shared" si="172"/>
        <v>1.4722222222222223</v>
      </c>
      <c r="H551" s="26">
        <f t="shared" si="173"/>
        <v>5.3000000000000007</v>
      </c>
      <c r="I551" s="26">
        <f>0.5*$C$5*$C$6*$C$7*E551^2</f>
        <v>4.6510338734567895</v>
      </c>
      <c r="J551" s="26">
        <f t="shared" si="161"/>
        <v>0</v>
      </c>
      <c r="K551" s="26">
        <f>0.5*$C$8*(E551)^2</f>
        <v>13584.548611111111</v>
      </c>
      <c r="L551" s="26">
        <f t="shared" si="162"/>
        <v>1605.4254165680723</v>
      </c>
      <c r="M551" s="35" t="str">
        <f>IF((G551)&lt;0,"YES", "NO")</f>
        <v>NO</v>
      </c>
      <c r="N551" s="27">
        <f t="shared" si="163"/>
        <v>245.26962</v>
      </c>
      <c r="O551" s="26">
        <f t="shared" si="174"/>
        <v>3317.295653873457</v>
      </c>
      <c r="P551" s="26">
        <f>$C$8*G551</f>
        <v>3067.375</v>
      </c>
      <c r="Q551" s="26">
        <f>O551*E551</f>
        <v>11979.123194543039</v>
      </c>
      <c r="R551" s="26">
        <f t="shared" si="164"/>
        <v>11979.123194543039</v>
      </c>
      <c r="S551" s="26">
        <f t="shared" si="175"/>
        <v>1736766.5237192055</v>
      </c>
      <c r="T551" s="26">
        <f t="shared" si="165"/>
        <v>0.48243553142567347</v>
      </c>
      <c r="U551" s="26">
        <f t="shared" si="166"/>
        <v>0</v>
      </c>
      <c r="V551" s="26">
        <f t="shared" si="176"/>
        <v>890317.32966093498</v>
      </c>
      <c r="W551" s="28">
        <f t="shared" si="167"/>
        <v>0.24731056719855518</v>
      </c>
      <c r="X551" s="28">
        <f>O551*E551</f>
        <v>11979.123194543039</v>
      </c>
      <c r="Y551" s="28"/>
      <c r="Z551" s="28">
        <f t="shared" si="168"/>
        <v>0</v>
      </c>
      <c r="AA551" s="28">
        <f t="shared" si="169"/>
        <v>0</v>
      </c>
      <c r="AB551" s="28">
        <f t="shared" si="169"/>
        <v>0</v>
      </c>
      <c r="AC551" s="28">
        <f t="shared" si="170"/>
        <v>0</v>
      </c>
      <c r="AD551" s="28">
        <f t="shared" si="170"/>
        <v>0</v>
      </c>
      <c r="AE551" s="28">
        <f>AD551*0.97</f>
        <v>0</v>
      </c>
      <c r="AF551" s="28">
        <f t="shared" si="177"/>
        <v>343718.06730842456</v>
      </c>
      <c r="AG551" s="26">
        <f t="shared" si="178"/>
        <v>546599.26235251036</v>
      </c>
      <c r="AH551" s="28">
        <f t="shared" si="171"/>
        <v>0.15183324989775562</v>
      </c>
      <c r="AI551" s="28">
        <f t="shared" si="179"/>
        <v>0.15336691908864206</v>
      </c>
    </row>
    <row r="552" spans="2:35" x14ac:dyDescent="0.25">
      <c r="B552" s="3" t="s">
        <v>47</v>
      </c>
      <c r="C552" s="3">
        <v>539</v>
      </c>
      <c r="D552" s="3">
        <v>539</v>
      </c>
      <c r="E552" s="3">
        <f t="shared" si="180"/>
        <v>5.2222222222222223</v>
      </c>
      <c r="F552" s="10">
        <v>18.8</v>
      </c>
      <c r="G552" s="26">
        <f t="shared" si="172"/>
        <v>1.4027777777777779</v>
      </c>
      <c r="H552" s="26">
        <f t="shared" si="173"/>
        <v>5.0500000000000007</v>
      </c>
      <c r="I552" s="26">
        <f>0.5*$C$5*$C$6*$C$7*E552^2</f>
        <v>9.7269906049382708</v>
      </c>
      <c r="J552" s="26">
        <f t="shared" si="161"/>
        <v>0</v>
      </c>
      <c r="K552" s="26">
        <f>0.5*$C$8*(E552)^2</f>
        <v>28410.194444444445</v>
      </c>
      <c r="L552" s="26">
        <f t="shared" si="162"/>
        <v>11815.621866840876</v>
      </c>
      <c r="M552" s="35" t="str">
        <f>IF((G552)&lt;0,"YES", "NO")</f>
        <v>NO</v>
      </c>
      <c r="N552" s="27">
        <f t="shared" si="163"/>
        <v>245.26962</v>
      </c>
      <c r="O552" s="26">
        <f t="shared" si="174"/>
        <v>3177.6841106049387</v>
      </c>
      <c r="P552" s="26">
        <f>$C$8*G552</f>
        <v>2922.6875000000005</v>
      </c>
      <c r="Q552" s="26">
        <f>O552*E552</f>
        <v>16594.572577603569</v>
      </c>
      <c r="R552" s="26">
        <f t="shared" si="164"/>
        <v>16594.572577603569</v>
      </c>
      <c r="S552" s="26">
        <f t="shared" si="175"/>
        <v>1753361.0962968091</v>
      </c>
      <c r="T552" s="26">
        <f t="shared" si="165"/>
        <v>0.48704513860713505</v>
      </c>
      <c r="U552" s="26">
        <f t="shared" si="166"/>
        <v>0</v>
      </c>
      <c r="V552" s="26">
        <f t="shared" si="176"/>
        <v>890317.32966093498</v>
      </c>
      <c r="W552" s="28">
        <f t="shared" si="167"/>
        <v>0.24731056719855518</v>
      </c>
      <c r="X552" s="28">
        <f>O552*E552</f>
        <v>16594.572577603569</v>
      </c>
      <c r="Y552" s="28"/>
      <c r="Z552" s="28">
        <f t="shared" si="168"/>
        <v>0</v>
      </c>
      <c r="AA552" s="28">
        <f t="shared" si="169"/>
        <v>0</v>
      </c>
      <c r="AB552" s="28">
        <f t="shared" si="169"/>
        <v>0</v>
      </c>
      <c r="AC552" s="28">
        <f t="shared" si="170"/>
        <v>0</v>
      </c>
      <c r="AD552" s="28">
        <f t="shared" si="170"/>
        <v>0</v>
      </c>
      <c r="AE552" s="28">
        <f>AD552*0.97</f>
        <v>0</v>
      </c>
      <c r="AF552" s="28">
        <f t="shared" si="177"/>
        <v>343718.06730842456</v>
      </c>
      <c r="AG552" s="26">
        <f t="shared" si="178"/>
        <v>546599.26235251036</v>
      </c>
      <c r="AH552" s="28">
        <f t="shared" si="171"/>
        <v>0.15183324989775562</v>
      </c>
      <c r="AI552" s="28">
        <f t="shared" si="179"/>
        <v>0.15336691908864206</v>
      </c>
    </row>
    <row r="553" spans="2:35" x14ac:dyDescent="0.25">
      <c r="B553" s="3" t="s">
        <v>47</v>
      </c>
      <c r="C553" s="3">
        <v>540</v>
      </c>
      <c r="D553" s="3">
        <v>540</v>
      </c>
      <c r="E553" s="3">
        <f t="shared" si="180"/>
        <v>6.416666666666667</v>
      </c>
      <c r="F553" s="10">
        <v>23.1</v>
      </c>
      <c r="G553" s="26">
        <f t="shared" si="172"/>
        <v>0.79166666666666652</v>
      </c>
      <c r="H553" s="26">
        <f t="shared" si="173"/>
        <v>2.8499999999999996</v>
      </c>
      <c r="I553" s="26">
        <f>0.5*$C$5*$C$6*$C$7*E553^2</f>
        <v>14.685433048611111</v>
      </c>
      <c r="J553" s="26">
        <f t="shared" si="161"/>
        <v>0</v>
      </c>
      <c r="K553" s="26">
        <f>0.5*$C$8*(E553)^2</f>
        <v>42892.609375</v>
      </c>
      <c r="L553" s="26">
        <f t="shared" si="162"/>
        <v>30640.673826271413</v>
      </c>
      <c r="M553" s="35" t="str">
        <f>IF((G553)&lt;0,"YES", "NO")</f>
        <v>NO</v>
      </c>
      <c r="N553" s="27">
        <f t="shared" si="163"/>
        <v>245.26962</v>
      </c>
      <c r="O553" s="26">
        <f t="shared" si="174"/>
        <v>1909.3925530486108</v>
      </c>
      <c r="P553" s="26">
        <f>$C$8*G553</f>
        <v>1649.4374999999998</v>
      </c>
      <c r="Q553" s="26">
        <f>O553*E553</f>
        <v>12251.935548728587</v>
      </c>
      <c r="R553" s="26">
        <f t="shared" si="164"/>
        <v>12251.935548728587</v>
      </c>
      <c r="S553" s="26">
        <f t="shared" si="175"/>
        <v>1765613.0318455377</v>
      </c>
      <c r="T553" s="26">
        <f t="shared" si="165"/>
        <v>0.49044845675998977</v>
      </c>
      <c r="U553" s="26">
        <f t="shared" si="166"/>
        <v>0</v>
      </c>
      <c r="V553" s="26">
        <f t="shared" si="176"/>
        <v>890317.32966093498</v>
      </c>
      <c r="W553" s="28">
        <f t="shared" si="167"/>
        <v>0.24731056719855518</v>
      </c>
      <c r="X553" s="28">
        <f>O553*E553</f>
        <v>12251.935548728587</v>
      </c>
      <c r="Y553" s="28"/>
      <c r="Z553" s="28">
        <f t="shared" si="168"/>
        <v>0</v>
      </c>
      <c r="AA553" s="28">
        <f t="shared" si="169"/>
        <v>0</v>
      </c>
      <c r="AB553" s="28">
        <f t="shared" si="169"/>
        <v>0</v>
      </c>
      <c r="AC553" s="28">
        <f t="shared" si="170"/>
        <v>0</v>
      </c>
      <c r="AD553" s="28">
        <f t="shared" si="170"/>
        <v>0</v>
      </c>
      <c r="AE553" s="28">
        <f>AD553*0.97</f>
        <v>0</v>
      </c>
      <c r="AF553" s="28">
        <f t="shared" si="177"/>
        <v>343718.06730842456</v>
      </c>
      <c r="AG553" s="26">
        <f t="shared" si="178"/>
        <v>546599.26235251036</v>
      </c>
      <c r="AH553" s="28">
        <f t="shared" si="171"/>
        <v>0.15183324989775562</v>
      </c>
      <c r="AI553" s="28">
        <f t="shared" si="179"/>
        <v>0.15336691908864206</v>
      </c>
    </row>
    <row r="554" spans="2:35" x14ac:dyDescent="0.25">
      <c r="B554" s="3" t="s">
        <v>47</v>
      </c>
      <c r="C554" s="3">
        <v>541</v>
      </c>
      <c r="D554" s="3">
        <v>541</v>
      </c>
      <c r="E554" s="3">
        <f t="shared" si="180"/>
        <v>6.8055555555555554</v>
      </c>
      <c r="F554" s="10">
        <v>24.5</v>
      </c>
      <c r="G554" s="26">
        <f t="shared" si="172"/>
        <v>0.19444444444444425</v>
      </c>
      <c r="H554" s="26">
        <f t="shared" si="173"/>
        <v>0.69999999999999929</v>
      </c>
      <c r="I554" s="26">
        <f>0.5*$C$5*$C$6*$C$7*E554^2</f>
        <v>16.519426523919751</v>
      </c>
      <c r="J554" s="26">
        <f t="shared" si="161"/>
        <v>0</v>
      </c>
      <c r="K554" s="26">
        <f>0.5*$C$8*(E554)^2</f>
        <v>48249.262152777774</v>
      </c>
      <c r="L554" s="26">
        <f t="shared" si="162"/>
        <v>43710.541558378878</v>
      </c>
      <c r="M554" s="35" t="str">
        <f>IF((G554)&lt;0,"YES", "NO")</f>
        <v>NO</v>
      </c>
      <c r="N554" s="27">
        <f t="shared" si="163"/>
        <v>245.26962</v>
      </c>
      <c r="O554" s="26">
        <f t="shared" si="174"/>
        <v>666.9140465239193</v>
      </c>
      <c r="P554" s="26">
        <f>$C$8*G554</f>
        <v>405.1249999999996</v>
      </c>
      <c r="Q554" s="26">
        <f>O554*E554</f>
        <v>4538.7205943988947</v>
      </c>
      <c r="R554" s="26">
        <f t="shared" si="164"/>
        <v>4538.7205943988947</v>
      </c>
      <c r="S554" s="26">
        <f t="shared" si="175"/>
        <v>1770151.7524399366</v>
      </c>
      <c r="T554" s="26">
        <f t="shared" si="165"/>
        <v>0.49170921348926067</v>
      </c>
      <c r="U554" s="26">
        <f t="shared" si="166"/>
        <v>0</v>
      </c>
      <c r="V554" s="26">
        <f t="shared" si="176"/>
        <v>890317.32966093498</v>
      </c>
      <c r="W554" s="28">
        <f t="shared" si="167"/>
        <v>0.24731056719855518</v>
      </c>
      <c r="X554" s="28">
        <f>O554*E554</f>
        <v>4538.7205943988947</v>
      </c>
      <c r="Y554" s="28"/>
      <c r="Z554" s="28">
        <f t="shared" si="168"/>
        <v>0</v>
      </c>
      <c r="AA554" s="28">
        <f t="shared" si="169"/>
        <v>0</v>
      </c>
      <c r="AB554" s="28">
        <f t="shared" si="169"/>
        <v>0</v>
      </c>
      <c r="AC554" s="28">
        <f t="shared" si="170"/>
        <v>0</v>
      </c>
      <c r="AD554" s="28">
        <f t="shared" si="170"/>
        <v>0</v>
      </c>
      <c r="AE554" s="28">
        <f>AD554*0.97</f>
        <v>0</v>
      </c>
      <c r="AF554" s="28">
        <f t="shared" si="177"/>
        <v>343718.06730842456</v>
      </c>
      <c r="AG554" s="26">
        <f t="shared" si="178"/>
        <v>546599.26235251036</v>
      </c>
      <c r="AH554" s="28">
        <f t="shared" si="171"/>
        <v>0.15183324989775562</v>
      </c>
      <c r="AI554" s="28">
        <f t="shared" si="179"/>
        <v>0.15336691908864206</v>
      </c>
    </row>
    <row r="555" spans="2:35" x14ac:dyDescent="0.25">
      <c r="B555" s="3" t="s">
        <v>47</v>
      </c>
      <c r="C555" s="3">
        <v>542</v>
      </c>
      <c r="D555" s="3">
        <v>542</v>
      </c>
      <c r="E555" s="3">
        <f t="shared" si="180"/>
        <v>6.8055555555555554</v>
      </c>
      <c r="F555" s="10">
        <v>24.5</v>
      </c>
      <c r="G555" s="26">
        <f t="shared" si="172"/>
        <v>-2.7777777777777679E-2</v>
      </c>
      <c r="H555" s="26">
        <f t="shared" si="173"/>
        <v>-9.9999999999999645E-2</v>
      </c>
      <c r="I555" s="26">
        <f>0.5*$C$5*$C$6*$C$7*E555^2</f>
        <v>16.519426523919751</v>
      </c>
      <c r="J555" s="26">
        <f t="shared" si="161"/>
        <v>0</v>
      </c>
      <c r="K555" s="26">
        <f>0.5*$C$8*(E555)^2</f>
        <v>48249.262152777774</v>
      </c>
      <c r="L555" s="26">
        <f t="shared" si="162"/>
        <v>46861.513780601097</v>
      </c>
      <c r="M555" s="35" t="str">
        <f>IF((G555)&lt;0,"YES", "NO")</f>
        <v>YES</v>
      </c>
      <c r="N555" s="27">
        <f t="shared" si="163"/>
        <v>245.26962</v>
      </c>
      <c r="O555" s="26">
        <f t="shared" si="174"/>
        <v>203.91404652391995</v>
      </c>
      <c r="P555" s="26">
        <f>$C$8*G555</f>
        <v>-57.874999999999794</v>
      </c>
      <c r="Q555" s="26">
        <f>O555*E555</f>
        <v>1387.7483721766773</v>
      </c>
      <c r="R555" s="26">
        <f t="shared" si="164"/>
        <v>1387.7483721766773</v>
      </c>
      <c r="S555" s="26">
        <f t="shared" si="175"/>
        <v>1771539.5008121133</v>
      </c>
      <c r="T555" s="26">
        <f t="shared" si="165"/>
        <v>0.49209469945658718</v>
      </c>
      <c r="U555" s="26">
        <f t="shared" si="166"/>
        <v>0</v>
      </c>
      <c r="V555" s="26">
        <f t="shared" si="176"/>
        <v>890317.32966093498</v>
      </c>
      <c r="W555" s="28">
        <f t="shared" si="167"/>
        <v>0.24731056719855518</v>
      </c>
      <c r="X555" s="28">
        <f>O555*E555</f>
        <v>1387.7483721766773</v>
      </c>
      <c r="Y555" s="28"/>
      <c r="Z555" s="28">
        <f t="shared" si="168"/>
        <v>0</v>
      </c>
      <c r="AA555" s="28">
        <f t="shared" si="169"/>
        <v>0</v>
      </c>
      <c r="AB555" s="28">
        <f t="shared" si="169"/>
        <v>0</v>
      </c>
      <c r="AC555" s="28">
        <f t="shared" si="170"/>
        <v>0</v>
      </c>
      <c r="AD555" s="28">
        <f t="shared" si="170"/>
        <v>0</v>
      </c>
      <c r="AE555" s="28">
        <f>AD555*0.97</f>
        <v>0</v>
      </c>
      <c r="AF555" s="28">
        <f t="shared" si="177"/>
        <v>343718.06730842456</v>
      </c>
      <c r="AG555" s="26">
        <f t="shared" si="178"/>
        <v>546599.26235251036</v>
      </c>
      <c r="AH555" s="28">
        <f t="shared" si="171"/>
        <v>0.15183324989775562</v>
      </c>
      <c r="AI555" s="28">
        <f t="shared" si="179"/>
        <v>0.15336691908864206</v>
      </c>
    </row>
    <row r="556" spans="2:35" x14ac:dyDescent="0.25">
      <c r="B556" s="3" t="s">
        <v>47</v>
      </c>
      <c r="C556" s="3">
        <v>543</v>
      </c>
      <c r="D556" s="3">
        <v>543</v>
      </c>
      <c r="E556" s="3">
        <f t="shared" si="180"/>
        <v>6.75</v>
      </c>
      <c r="F556" s="10">
        <v>24.3</v>
      </c>
      <c r="G556" s="26">
        <f t="shared" si="172"/>
        <v>-0.12499999999999981</v>
      </c>
      <c r="H556" s="26">
        <f t="shared" si="173"/>
        <v>-0.44999999999999929</v>
      </c>
      <c r="I556" s="26">
        <f>0.5*$C$5*$C$6*$C$7*E556^2</f>
        <v>16.250822437499998</v>
      </c>
      <c r="J556" s="26">
        <f t="shared" si="161"/>
        <v>2085.6652986433469</v>
      </c>
      <c r="K556" s="26">
        <f>0.5*$C$8*(E556)^2</f>
        <v>47464.734375</v>
      </c>
      <c r="L556" s="26">
        <f t="shared" si="162"/>
        <v>47457.424513546874</v>
      </c>
      <c r="M556" s="35" t="str">
        <f>IF((G556)&lt;0,"YES", "NO")</f>
        <v>YES</v>
      </c>
      <c r="N556" s="27">
        <f t="shared" si="163"/>
        <v>245.26962</v>
      </c>
      <c r="O556" s="26">
        <f t="shared" si="174"/>
        <v>1.0829424375003782</v>
      </c>
      <c r="P556" s="26">
        <f>$C$8*G556</f>
        <v>-260.4374999999996</v>
      </c>
      <c r="Q556" s="26">
        <f>O556*E556</f>
        <v>7.309861453127553</v>
      </c>
      <c r="R556" s="26">
        <f t="shared" si="164"/>
        <v>7.309861453127553</v>
      </c>
      <c r="S556" s="26">
        <f t="shared" si="175"/>
        <v>1771546.8106735663</v>
      </c>
      <c r="T556" s="26">
        <f t="shared" si="165"/>
        <v>0.49209672997528187</v>
      </c>
      <c r="U556" s="26">
        <f t="shared" si="166"/>
        <v>0</v>
      </c>
      <c r="V556" s="26">
        <f t="shared" si="176"/>
        <v>890317.32966093498</v>
      </c>
      <c r="W556" s="28">
        <f t="shared" si="167"/>
        <v>0.24731056719855518</v>
      </c>
      <c r="X556" s="28">
        <f>O556*E556</f>
        <v>7.309861453127553</v>
      </c>
      <c r="Y556" s="28"/>
      <c r="Z556" s="28">
        <f t="shared" si="168"/>
        <v>0</v>
      </c>
      <c r="AA556" s="28">
        <f t="shared" si="169"/>
        <v>0</v>
      </c>
      <c r="AB556" s="28">
        <f t="shared" si="169"/>
        <v>0</v>
      </c>
      <c r="AC556" s="28">
        <f t="shared" si="170"/>
        <v>0</v>
      </c>
      <c r="AD556" s="28">
        <f t="shared" si="170"/>
        <v>0</v>
      </c>
      <c r="AE556" s="28">
        <f>AD556*0.97</f>
        <v>0</v>
      </c>
      <c r="AF556" s="28">
        <f t="shared" si="177"/>
        <v>343718.06730842456</v>
      </c>
      <c r="AG556" s="26">
        <f t="shared" si="178"/>
        <v>546599.26235251036</v>
      </c>
      <c r="AH556" s="28">
        <f t="shared" si="171"/>
        <v>0.15183324989775562</v>
      </c>
      <c r="AI556" s="28">
        <f t="shared" si="179"/>
        <v>0.15336691908864206</v>
      </c>
    </row>
    <row r="557" spans="2:35" x14ac:dyDescent="0.25">
      <c r="B557" s="3" t="s">
        <v>47</v>
      </c>
      <c r="C557" s="3">
        <v>544</v>
      </c>
      <c r="D557" s="3">
        <v>544</v>
      </c>
      <c r="E557" s="3">
        <f t="shared" si="180"/>
        <v>6.5555555555555554</v>
      </c>
      <c r="F557" s="10">
        <v>23.6</v>
      </c>
      <c r="G557" s="26">
        <f t="shared" si="172"/>
        <v>-0.27777777777777779</v>
      </c>
      <c r="H557" s="26">
        <f t="shared" si="173"/>
        <v>-1</v>
      </c>
      <c r="I557" s="26">
        <f>0.5*$C$5*$C$6*$C$7*E557^2</f>
        <v>15.328046308641971</v>
      </c>
      <c r="J557" s="26">
        <f t="shared" si="161"/>
        <v>2584.0600466837918</v>
      </c>
      <c r="K557" s="26">
        <f>0.5*$C$8*(E557)^2</f>
        <v>44769.527777777774</v>
      </c>
      <c r="L557" s="26">
        <f t="shared" si="162"/>
        <v>44769.527777777774</v>
      </c>
      <c r="M557" s="35" t="str">
        <f>IF((G557)&lt;0,"YES", "NO")</f>
        <v>YES</v>
      </c>
      <c r="N557" s="27">
        <f t="shared" si="163"/>
        <v>245.26962</v>
      </c>
      <c r="O557" s="26">
        <f t="shared" si="174"/>
        <v>-318.15233369135802</v>
      </c>
      <c r="P557" s="26">
        <f>$C$8*G557</f>
        <v>-578.75</v>
      </c>
      <c r="Q557" s="26">
        <f>O557*E557</f>
        <v>-2085.6652986433469</v>
      </c>
      <c r="R557" s="26">
        <f t="shared" si="164"/>
        <v>0</v>
      </c>
      <c r="S557" s="26">
        <f t="shared" si="175"/>
        <v>1771546.8106735663</v>
      </c>
      <c r="T557" s="26">
        <f t="shared" si="165"/>
        <v>0.49209672997528187</v>
      </c>
      <c r="U557" s="26">
        <f t="shared" si="166"/>
        <v>2085.6652986433469</v>
      </c>
      <c r="V557" s="26">
        <f t="shared" si="176"/>
        <v>892402.99495957827</v>
      </c>
      <c r="W557" s="28">
        <f t="shared" si="167"/>
        <v>0.24788991913388173</v>
      </c>
      <c r="X557" s="28">
        <f>O557*E557</f>
        <v>-2085.6652986433469</v>
      </c>
      <c r="Y557" s="28"/>
      <c r="Z557" s="28">
        <f t="shared" si="168"/>
        <v>1877.0987687790123</v>
      </c>
      <c r="AA557" s="28">
        <f t="shared" si="169"/>
        <v>1313.9691381453085</v>
      </c>
      <c r="AB557" s="28">
        <f t="shared" si="169"/>
        <v>919.77839670171591</v>
      </c>
      <c r="AC557" s="28">
        <f t="shared" si="170"/>
        <v>873.78947686663003</v>
      </c>
      <c r="AD557" s="28">
        <f t="shared" si="170"/>
        <v>830.10000302329854</v>
      </c>
      <c r="AE557" s="28">
        <f>AD557*0.97</f>
        <v>805.19700293259962</v>
      </c>
      <c r="AF557" s="28">
        <f t="shared" si="177"/>
        <v>344523.26431135717</v>
      </c>
      <c r="AG557" s="26">
        <f t="shared" si="178"/>
        <v>547879.7306482211</v>
      </c>
      <c r="AH557" s="28">
        <f t="shared" si="171"/>
        <v>0.15218893582000156</v>
      </c>
      <c r="AI557" s="28">
        <f t="shared" si="179"/>
        <v>0.153722605010888</v>
      </c>
    </row>
    <row r="558" spans="2:35" x14ac:dyDescent="0.25">
      <c r="B558" s="3" t="s">
        <v>47</v>
      </c>
      <c r="C558" s="3">
        <v>545</v>
      </c>
      <c r="D558" s="3">
        <v>545</v>
      </c>
      <c r="E558" s="3">
        <f t="shared" si="180"/>
        <v>6.1944444444444446</v>
      </c>
      <c r="F558" s="10">
        <v>22.3</v>
      </c>
      <c r="G558" s="26">
        <f t="shared" si="172"/>
        <v>-0.4861111111111111</v>
      </c>
      <c r="H558" s="26">
        <f t="shared" si="173"/>
        <v>-1.75</v>
      </c>
      <c r="I558" s="26">
        <f>0.5*$C$5*$C$6*$C$7*E558^2</f>
        <v>13.685873579475308</v>
      </c>
      <c r="J558" s="26">
        <f t="shared" si="161"/>
        <v>38.345989318117972</v>
      </c>
      <c r="K558" s="26">
        <f>0.5*$C$8*(E558)^2</f>
        <v>39973.137152777781</v>
      </c>
      <c r="L558" s="26">
        <f t="shared" si="162"/>
        <v>39973.137152777781</v>
      </c>
      <c r="M558" s="35" t="str">
        <f>IF((G558)&lt;0,"YES", "NO")</f>
        <v>YES</v>
      </c>
      <c r="N558" s="27">
        <f t="shared" si="163"/>
        <v>245.26962</v>
      </c>
      <c r="O558" s="26">
        <f t="shared" si="174"/>
        <v>-753.85700642052461</v>
      </c>
      <c r="P558" s="26">
        <f>$C$8*G558</f>
        <v>-1012.8125</v>
      </c>
      <c r="Q558" s="26">
        <f>O558*E558</f>
        <v>-4669.7253453271387</v>
      </c>
      <c r="R558" s="26">
        <f t="shared" si="164"/>
        <v>0</v>
      </c>
      <c r="S558" s="26">
        <f t="shared" si="175"/>
        <v>1771546.8106735663</v>
      </c>
      <c r="T558" s="26">
        <f t="shared" si="165"/>
        <v>0.49209672997528187</v>
      </c>
      <c r="U558" s="26">
        <f t="shared" si="166"/>
        <v>4669.7253453271387</v>
      </c>
      <c r="V558" s="26">
        <f t="shared" si="176"/>
        <v>897072.72030490544</v>
      </c>
      <c r="W558" s="28">
        <f t="shared" si="167"/>
        <v>0.249187066100856</v>
      </c>
      <c r="X558" s="28">
        <f>O558*E558</f>
        <v>-4669.7253453271387</v>
      </c>
      <c r="Y558" s="28"/>
      <c r="Z558" s="28">
        <f t="shared" si="168"/>
        <v>4202.7528107944254</v>
      </c>
      <c r="AA558" s="28">
        <f t="shared" si="169"/>
        <v>2941.9269675560977</v>
      </c>
      <c r="AB558" s="28">
        <f t="shared" si="169"/>
        <v>2059.3488772892683</v>
      </c>
      <c r="AC558" s="28">
        <f t="shared" si="170"/>
        <v>1956.3814334248048</v>
      </c>
      <c r="AD558" s="28">
        <f t="shared" si="170"/>
        <v>1858.5623617535643</v>
      </c>
      <c r="AE558" s="28">
        <f>AD558*0.97</f>
        <v>1802.8054909009575</v>
      </c>
      <c r="AF558" s="28">
        <f t="shared" si="177"/>
        <v>346326.06980225811</v>
      </c>
      <c r="AG558" s="26">
        <f t="shared" si="178"/>
        <v>550746.65050264727</v>
      </c>
      <c r="AH558" s="28">
        <f t="shared" si="171"/>
        <v>0.15298530308332434</v>
      </c>
      <c r="AI558" s="28">
        <f t="shared" si="179"/>
        <v>0.15452252913343323</v>
      </c>
    </row>
    <row r="559" spans="2:35" x14ac:dyDescent="0.25">
      <c r="B559" s="3" t="s">
        <v>47</v>
      </c>
      <c r="C559" s="3">
        <v>546</v>
      </c>
      <c r="D559" s="3">
        <v>546</v>
      </c>
      <c r="E559" s="3">
        <f t="shared" si="180"/>
        <v>5.5833333333333339</v>
      </c>
      <c r="F559" s="10">
        <v>20.100000000000001</v>
      </c>
      <c r="G559" s="26">
        <f t="shared" si="172"/>
        <v>-0.5277777777777779</v>
      </c>
      <c r="H559" s="26">
        <f t="shared" si="173"/>
        <v>-1.9000000000000004</v>
      </c>
      <c r="I559" s="26">
        <f>0.5*$C$5*$C$6*$C$7*E559^2</f>
        <v>11.118723048611113</v>
      </c>
      <c r="J559" s="26">
        <f t="shared" si="161"/>
        <v>-1704.3966971189984</v>
      </c>
      <c r="K559" s="26">
        <f>0.5*$C$8*(E559)^2</f>
        <v>32475.109375000007</v>
      </c>
      <c r="L559" s="26">
        <f t="shared" si="162"/>
        <v>32475.109375000007</v>
      </c>
      <c r="M559" s="35" t="str">
        <f>IF((G559)&lt;0,"YES", "NO")</f>
        <v>YES</v>
      </c>
      <c r="N559" s="27">
        <f t="shared" si="163"/>
        <v>245.26962</v>
      </c>
      <c r="O559" s="26">
        <f t="shared" si="174"/>
        <v>-843.23665695138914</v>
      </c>
      <c r="P559" s="26">
        <f>$C$8*G559</f>
        <v>-1099.6250000000002</v>
      </c>
      <c r="Q559" s="26">
        <f>O559*E559</f>
        <v>-4708.0713346452567</v>
      </c>
      <c r="R559" s="26">
        <f t="shared" si="164"/>
        <v>0</v>
      </c>
      <c r="S559" s="26">
        <f t="shared" si="175"/>
        <v>1771546.8106735663</v>
      </c>
      <c r="T559" s="26">
        <f t="shared" si="165"/>
        <v>0.49209672997528187</v>
      </c>
      <c r="U559" s="26">
        <f t="shared" si="166"/>
        <v>4708.0713346452567</v>
      </c>
      <c r="V559" s="26">
        <f t="shared" si="176"/>
        <v>901780.79163955071</v>
      </c>
      <c r="W559" s="28">
        <f t="shared" si="167"/>
        <v>0.25049486474005112</v>
      </c>
      <c r="X559" s="28">
        <f>O559*E559</f>
        <v>-4708.0713346452567</v>
      </c>
      <c r="Y559" s="28"/>
      <c r="Z559" s="28">
        <f t="shared" si="168"/>
        <v>4237.2642011807311</v>
      </c>
      <c r="AA559" s="28">
        <f t="shared" si="169"/>
        <v>2966.0849408265117</v>
      </c>
      <c r="AB559" s="28">
        <f t="shared" si="169"/>
        <v>2076.2594585785582</v>
      </c>
      <c r="AC559" s="28">
        <f t="shared" si="170"/>
        <v>1972.4464856496302</v>
      </c>
      <c r="AD559" s="28">
        <f t="shared" si="170"/>
        <v>1873.8241613671487</v>
      </c>
      <c r="AE559" s="28">
        <f>AD559*0.97</f>
        <v>1817.6094365261342</v>
      </c>
      <c r="AF559" s="28">
        <f t="shared" si="177"/>
        <v>348143.67923878424</v>
      </c>
      <c r="AG559" s="26">
        <f t="shared" si="178"/>
        <v>553637.11240076646</v>
      </c>
      <c r="AH559" s="28">
        <f t="shared" si="171"/>
        <v>0.15378820980846009</v>
      </c>
      <c r="AI559" s="28">
        <f t="shared" si="179"/>
        <v>0.15533343509979441</v>
      </c>
    </row>
    <row r="560" spans="2:35" x14ac:dyDescent="0.25">
      <c r="B560" s="3" t="s">
        <v>47</v>
      </c>
      <c r="C560" s="3">
        <v>547</v>
      </c>
      <c r="D560" s="3">
        <v>547</v>
      </c>
      <c r="E560" s="3">
        <f t="shared" si="180"/>
        <v>5.1388888888888884</v>
      </c>
      <c r="F560" s="10">
        <v>18.5</v>
      </c>
      <c r="G560" s="26">
        <f t="shared" si="172"/>
        <v>-0.40277777777777807</v>
      </c>
      <c r="H560" s="26">
        <f t="shared" si="173"/>
        <v>-1.4500000000000011</v>
      </c>
      <c r="I560" s="26">
        <f>0.5*$C$5*$C$6*$C$7*E560^2</f>
        <v>9.419031616512342</v>
      </c>
      <c r="J560" s="26">
        <f t="shared" si="161"/>
        <v>-1172.7652447375076</v>
      </c>
      <c r="K560" s="26">
        <f>0.5*$C$8*(E560)^2</f>
        <v>27510.720486111106</v>
      </c>
      <c r="L560" s="26">
        <f t="shared" si="162"/>
        <v>27510.720486111106</v>
      </c>
      <c r="M560" s="35" t="str">
        <f>IF((G560)&lt;0,"YES", "NO")</f>
        <v>YES</v>
      </c>
      <c r="N560" s="27">
        <f t="shared" si="163"/>
        <v>245.26962</v>
      </c>
      <c r="O560" s="26">
        <f t="shared" si="174"/>
        <v>-584.49884838348817</v>
      </c>
      <c r="P560" s="26">
        <f>$C$8*G560</f>
        <v>-839.18750000000057</v>
      </c>
      <c r="Q560" s="26">
        <f>O560*E560</f>
        <v>-3003.6746375262583</v>
      </c>
      <c r="R560" s="26">
        <f t="shared" si="164"/>
        <v>0</v>
      </c>
      <c r="S560" s="26">
        <f t="shared" si="175"/>
        <v>1771546.8106735663</v>
      </c>
      <c r="T560" s="26">
        <f t="shared" si="165"/>
        <v>0.49209672997528187</v>
      </c>
      <c r="U560" s="26">
        <f t="shared" si="166"/>
        <v>3003.6746375262583</v>
      </c>
      <c r="V560" s="26">
        <f t="shared" si="176"/>
        <v>904784.46627707698</v>
      </c>
      <c r="W560" s="28">
        <f t="shared" si="167"/>
        <v>0.25132921947351389</v>
      </c>
      <c r="X560" s="28">
        <f>O560*E560</f>
        <v>-3003.6746375262583</v>
      </c>
      <c r="Y560" s="28"/>
      <c r="Z560" s="28">
        <f t="shared" si="168"/>
        <v>2703.3071737736327</v>
      </c>
      <c r="AA560" s="28">
        <f t="shared" si="169"/>
        <v>1892.3150216415427</v>
      </c>
      <c r="AB560" s="28">
        <f t="shared" si="169"/>
        <v>1324.6205151490799</v>
      </c>
      <c r="AC560" s="28">
        <f t="shared" si="170"/>
        <v>1258.3894893916258</v>
      </c>
      <c r="AD560" s="28">
        <f t="shared" si="170"/>
        <v>1195.4700149220446</v>
      </c>
      <c r="AE560" s="28">
        <f>AD560*0.97</f>
        <v>1159.6059144743833</v>
      </c>
      <c r="AF560" s="28">
        <f t="shared" si="177"/>
        <v>349303.28515325865</v>
      </c>
      <c r="AG560" s="26">
        <f t="shared" si="178"/>
        <v>555481.18112381827</v>
      </c>
      <c r="AH560" s="28">
        <f t="shared" si="171"/>
        <v>0.15430045153021199</v>
      </c>
      <c r="AI560" s="28">
        <f t="shared" si="179"/>
        <v>0.15585378588120993</v>
      </c>
    </row>
    <row r="561" spans="2:35" x14ac:dyDescent="0.25">
      <c r="B561" s="3" t="s">
        <v>47</v>
      </c>
      <c r="C561" s="3">
        <v>548</v>
      </c>
      <c r="D561" s="3">
        <v>548</v>
      </c>
      <c r="E561" s="3">
        <f t="shared" si="180"/>
        <v>4.7777777777777777</v>
      </c>
      <c r="F561" s="10">
        <v>17.2</v>
      </c>
      <c r="G561" s="26">
        <f t="shared" si="172"/>
        <v>-0.30555555555555547</v>
      </c>
      <c r="H561" s="26">
        <f t="shared" si="173"/>
        <v>-1.0999999999999996</v>
      </c>
      <c r="I561" s="26">
        <f>0.5*$C$5*$C$6*$C$7*E561^2</f>
        <v>8.141786160493826</v>
      </c>
      <c r="J561" s="26">
        <f t="shared" si="161"/>
        <v>-616.13672794386616</v>
      </c>
      <c r="K561" s="26">
        <f>0.5*$C$8*(E561)^2</f>
        <v>23780.194444444442</v>
      </c>
      <c r="L561" s="26">
        <f t="shared" si="162"/>
        <v>23780.194444444442</v>
      </c>
      <c r="M561" s="35" t="str">
        <f>IF((G561)&lt;0,"YES", "NO")</f>
        <v>YES</v>
      </c>
      <c r="N561" s="27">
        <f t="shared" si="163"/>
        <v>245.26962</v>
      </c>
      <c r="O561" s="26">
        <f t="shared" si="174"/>
        <v>-383.21359383950596</v>
      </c>
      <c r="P561" s="26">
        <f>$C$8*G561</f>
        <v>-636.62499999999977</v>
      </c>
      <c r="Q561" s="26">
        <f>O561*E561</f>
        <v>-1830.9093927887507</v>
      </c>
      <c r="R561" s="26">
        <f t="shared" si="164"/>
        <v>0</v>
      </c>
      <c r="S561" s="26">
        <f t="shared" si="175"/>
        <v>1771546.8106735663</v>
      </c>
      <c r="T561" s="26">
        <f t="shared" si="165"/>
        <v>0.49209672997528187</v>
      </c>
      <c r="U561" s="26">
        <f t="shared" si="166"/>
        <v>1830.9093927887507</v>
      </c>
      <c r="V561" s="26">
        <f t="shared" si="176"/>
        <v>906615.37566986575</v>
      </c>
      <c r="W561" s="28">
        <f t="shared" si="167"/>
        <v>0.25183780582282395</v>
      </c>
      <c r="X561" s="28">
        <f>O561*E561</f>
        <v>-1830.9093927887507</v>
      </c>
      <c r="Y561" s="28"/>
      <c r="Z561" s="28">
        <f t="shared" si="168"/>
        <v>1647.8184535098756</v>
      </c>
      <c r="AA561" s="28">
        <f t="shared" si="169"/>
        <v>1153.4729174569129</v>
      </c>
      <c r="AB561" s="28">
        <f t="shared" si="169"/>
        <v>807.43104221983901</v>
      </c>
      <c r="AC561" s="28">
        <f t="shared" si="170"/>
        <v>767.05949010884706</v>
      </c>
      <c r="AD561" s="28">
        <f t="shared" si="170"/>
        <v>728.70651560340468</v>
      </c>
      <c r="AE561" s="28">
        <f>AD561*0.97</f>
        <v>706.84532013530247</v>
      </c>
      <c r="AF561" s="28">
        <f t="shared" si="177"/>
        <v>350010.13047339395</v>
      </c>
      <c r="AG561" s="26">
        <f t="shared" si="178"/>
        <v>556605.24519647181</v>
      </c>
      <c r="AH561" s="28">
        <f t="shared" si="171"/>
        <v>0.15461269180018553</v>
      </c>
      <c r="AI561" s="28">
        <f t="shared" si="179"/>
        <v>0.15617122965899763</v>
      </c>
    </row>
    <row r="562" spans="2:35" x14ac:dyDescent="0.25">
      <c r="B562" s="3" t="s">
        <v>47</v>
      </c>
      <c r="C562" s="3">
        <v>549</v>
      </c>
      <c r="D562" s="3">
        <v>549</v>
      </c>
      <c r="E562" s="3">
        <f t="shared" si="180"/>
        <v>4.5277777777777777</v>
      </c>
      <c r="F562" s="10">
        <v>16.3</v>
      </c>
      <c r="G562" s="26">
        <f t="shared" si="172"/>
        <v>-0.24999999999999983</v>
      </c>
      <c r="H562" s="26">
        <f t="shared" si="173"/>
        <v>-0.89999999999999947</v>
      </c>
      <c r="I562" s="26">
        <f>0.5*$C$5*$C$6*$C$7*E562^2</f>
        <v>7.3120307091049375</v>
      </c>
      <c r="J562" s="26">
        <f t="shared" si="161"/>
        <v>-311.29093669039037</v>
      </c>
      <c r="K562" s="26">
        <f>0.5*$C$8*(E562)^2</f>
        <v>21356.678819444445</v>
      </c>
      <c r="L562" s="26">
        <f t="shared" si="162"/>
        <v>21356.678819444445</v>
      </c>
      <c r="M562" s="35" t="str">
        <f>IF((G562)&lt;0,"YES", "NO")</f>
        <v>YES</v>
      </c>
      <c r="N562" s="27">
        <f t="shared" si="163"/>
        <v>245.26962</v>
      </c>
      <c r="O562" s="26">
        <f t="shared" si="174"/>
        <v>-268.29334929089475</v>
      </c>
      <c r="P562" s="26">
        <f>$C$8*G562</f>
        <v>-520.87499999999966</v>
      </c>
      <c r="Q562" s="26">
        <f>O562*E562</f>
        <v>-1214.7726648448845</v>
      </c>
      <c r="R562" s="26">
        <f t="shared" si="164"/>
        <v>0</v>
      </c>
      <c r="S562" s="26">
        <f t="shared" si="175"/>
        <v>1771546.8106735663</v>
      </c>
      <c r="T562" s="26">
        <f t="shared" si="165"/>
        <v>0.49209672997528187</v>
      </c>
      <c r="U562" s="26">
        <f t="shared" si="166"/>
        <v>1214.7726648448845</v>
      </c>
      <c r="V562" s="26">
        <f t="shared" si="176"/>
        <v>907830.14833471063</v>
      </c>
      <c r="W562" s="28">
        <f t="shared" si="167"/>
        <v>0.25217524294411925</v>
      </c>
      <c r="X562" s="28">
        <f>O562*E562</f>
        <v>-1214.7726648448845</v>
      </c>
      <c r="Y562" s="28"/>
      <c r="Z562" s="28">
        <f t="shared" si="168"/>
        <v>1093.2953983603961</v>
      </c>
      <c r="AA562" s="28">
        <f t="shared" si="169"/>
        <v>765.30677885227726</v>
      </c>
      <c r="AB562" s="28">
        <f t="shared" si="169"/>
        <v>535.71474519659409</v>
      </c>
      <c r="AC562" s="28">
        <f t="shared" si="170"/>
        <v>508.92900793676438</v>
      </c>
      <c r="AD562" s="28">
        <f t="shared" si="170"/>
        <v>483.48255753992612</v>
      </c>
      <c r="AE562" s="28">
        <f>AD562*0.97</f>
        <v>468.9780808137283</v>
      </c>
      <c r="AF562" s="28">
        <f t="shared" si="177"/>
        <v>350479.10855420766</v>
      </c>
      <c r="AG562" s="26">
        <f t="shared" si="178"/>
        <v>557351.03978050291</v>
      </c>
      <c r="AH562" s="28">
        <f t="shared" si="171"/>
        <v>0.15481985712814852</v>
      </c>
      <c r="AI562" s="28">
        <f t="shared" si="179"/>
        <v>0.15638156942473849</v>
      </c>
    </row>
    <row r="563" spans="2:35" x14ac:dyDescent="0.25">
      <c r="B563" s="3" t="s">
        <v>47</v>
      </c>
      <c r="C563" s="3">
        <v>550</v>
      </c>
      <c r="D563" s="3">
        <v>550</v>
      </c>
      <c r="E563" s="3">
        <f t="shared" si="180"/>
        <v>4.2777777777777777</v>
      </c>
      <c r="F563" s="10">
        <v>15.4</v>
      </c>
      <c r="G563" s="26">
        <f t="shared" si="172"/>
        <v>-0.2222222222222224</v>
      </c>
      <c r="H563" s="26">
        <f t="shared" si="173"/>
        <v>-0.80000000000000071</v>
      </c>
      <c r="I563" s="26">
        <f>0.5*$C$5*$C$6*$C$7*E563^2</f>
        <v>6.5268591327160488</v>
      </c>
      <c r="J563" s="26">
        <f t="shared" si="161"/>
        <v>-629.50685847799002</v>
      </c>
      <c r="K563" s="26">
        <f>0.5*$C$8*(E563)^2</f>
        <v>19063.381944444445</v>
      </c>
      <c r="L563" s="26">
        <f t="shared" si="162"/>
        <v>19063.381944444445</v>
      </c>
      <c r="M563" s="35" t="str">
        <f>IF((G563)&lt;0,"YES", "NO")</f>
        <v>YES</v>
      </c>
      <c r="N563" s="27">
        <f t="shared" si="163"/>
        <v>245.26962</v>
      </c>
      <c r="O563" s="26">
        <f t="shared" si="174"/>
        <v>-211.20352086728434</v>
      </c>
      <c r="P563" s="26">
        <f>$C$8*G563</f>
        <v>-463.0000000000004</v>
      </c>
      <c r="Q563" s="26">
        <f>O563*E563</f>
        <v>-903.48172815449414</v>
      </c>
      <c r="R563" s="26">
        <f t="shared" si="164"/>
        <v>0</v>
      </c>
      <c r="S563" s="26">
        <f t="shared" si="175"/>
        <v>1771546.8106735663</v>
      </c>
      <c r="T563" s="26">
        <f t="shared" si="165"/>
        <v>0.49209672997528187</v>
      </c>
      <c r="U563" s="26">
        <f t="shared" si="166"/>
        <v>903.48172815449414</v>
      </c>
      <c r="V563" s="26">
        <f t="shared" si="176"/>
        <v>908733.63006286509</v>
      </c>
      <c r="W563" s="28">
        <f t="shared" si="167"/>
        <v>0.2524262102916025</v>
      </c>
      <c r="X563" s="28">
        <f>O563*E563</f>
        <v>-903.48172815449414</v>
      </c>
      <c r="Y563" s="28"/>
      <c r="Z563" s="28">
        <f t="shared" si="168"/>
        <v>813.13355533904473</v>
      </c>
      <c r="AA563" s="28">
        <f t="shared" si="169"/>
        <v>569.19348873733122</v>
      </c>
      <c r="AB563" s="28">
        <f t="shared" si="169"/>
        <v>398.43544211613181</v>
      </c>
      <c r="AC563" s="28">
        <f t="shared" si="170"/>
        <v>378.5136700103252</v>
      </c>
      <c r="AD563" s="28">
        <f t="shared" si="170"/>
        <v>359.5879865098089</v>
      </c>
      <c r="AE563" s="28">
        <f>AD563*0.97</f>
        <v>348.80034691451465</v>
      </c>
      <c r="AF563" s="28">
        <f t="shared" si="177"/>
        <v>350827.90890112217</v>
      </c>
      <c r="AG563" s="26">
        <f t="shared" si="178"/>
        <v>557905.72116174293</v>
      </c>
      <c r="AH563" s="28">
        <f t="shared" si="171"/>
        <v>0.15497393541286661</v>
      </c>
      <c r="AI563" s="28">
        <f t="shared" si="179"/>
        <v>0.15653775110711399</v>
      </c>
    </row>
    <row r="564" spans="2:35" x14ac:dyDescent="0.25">
      <c r="B564" s="3" t="s">
        <v>47</v>
      </c>
      <c r="C564" s="3">
        <v>551</v>
      </c>
      <c r="D564" s="3">
        <v>551</v>
      </c>
      <c r="E564" s="3">
        <f t="shared" si="180"/>
        <v>4.083333333333333</v>
      </c>
      <c r="F564" s="10">
        <v>14.7</v>
      </c>
      <c r="G564" s="26">
        <f t="shared" si="172"/>
        <v>-0.15277777777777773</v>
      </c>
      <c r="H564" s="26">
        <f t="shared" si="173"/>
        <v>-0.54999999999999982</v>
      </c>
      <c r="I564" s="26">
        <f>0.5*$C$5*$C$6*$C$7*E564^2</f>
        <v>5.9469935486111094</v>
      </c>
      <c r="J564" s="26">
        <f t="shared" si="161"/>
        <v>-121.13317665217713</v>
      </c>
      <c r="K564" s="26">
        <f>0.5*$C$8*(E564)^2</f>
        <v>17369.734374999996</v>
      </c>
      <c r="L564" s="26">
        <f t="shared" si="162"/>
        <v>17369.734374999996</v>
      </c>
      <c r="M564" s="35" t="str">
        <f>IF((G564)&lt;0,"YES", "NO")</f>
        <v>YES</v>
      </c>
      <c r="N564" s="27">
        <f t="shared" si="163"/>
        <v>245.26962</v>
      </c>
      <c r="O564" s="26">
        <f t="shared" si="174"/>
        <v>-67.095886451388765</v>
      </c>
      <c r="P564" s="26">
        <f>$C$8*G564</f>
        <v>-318.31249999999989</v>
      </c>
      <c r="Q564" s="26">
        <f>O564*E564</f>
        <v>-273.97486967650411</v>
      </c>
      <c r="R564" s="26">
        <f t="shared" si="164"/>
        <v>0</v>
      </c>
      <c r="S564" s="26">
        <f t="shared" si="175"/>
        <v>1771546.8106735663</v>
      </c>
      <c r="T564" s="26">
        <f t="shared" si="165"/>
        <v>0.49209672997528187</v>
      </c>
      <c r="U564" s="26">
        <f t="shared" si="166"/>
        <v>273.97486967650411</v>
      </c>
      <c r="V564" s="26">
        <f t="shared" si="176"/>
        <v>909007.60493254161</v>
      </c>
      <c r="W564" s="28">
        <f t="shared" si="167"/>
        <v>0.25250231448295152</v>
      </c>
      <c r="X564" s="28">
        <f>O564*E564</f>
        <v>-273.97486967650411</v>
      </c>
      <c r="Y564" s="28"/>
      <c r="Z564" s="28">
        <f t="shared" si="168"/>
        <v>246.57738270885372</v>
      </c>
      <c r="AA564" s="28">
        <f t="shared" si="169"/>
        <v>172.60416789619759</v>
      </c>
      <c r="AB564" s="28">
        <f t="shared" si="169"/>
        <v>120.8229175273383</v>
      </c>
      <c r="AC564" s="28">
        <f t="shared" si="170"/>
        <v>114.78177165097138</v>
      </c>
      <c r="AD564" s="28">
        <f t="shared" si="170"/>
        <v>109.0426830684228</v>
      </c>
      <c r="AE564" s="28">
        <f>AD564*0.97</f>
        <v>105.77140257637012</v>
      </c>
      <c r="AF564" s="28">
        <f t="shared" si="177"/>
        <v>350933.68030369852</v>
      </c>
      <c r="AG564" s="26">
        <f t="shared" si="178"/>
        <v>558073.92462884309</v>
      </c>
      <c r="AH564" s="28">
        <f t="shared" si="171"/>
        <v>0.15502065863555076</v>
      </c>
      <c r="AI564" s="28">
        <f t="shared" si="179"/>
        <v>0.15658603614662189</v>
      </c>
    </row>
    <row r="565" spans="2:35" x14ac:dyDescent="0.25">
      <c r="B565" s="3" t="s">
        <v>47</v>
      </c>
      <c r="C565" s="3">
        <v>552</v>
      </c>
      <c r="D565" s="3">
        <v>552</v>
      </c>
      <c r="E565" s="3">
        <f t="shared" si="180"/>
        <v>3.9722222222222223</v>
      </c>
      <c r="F565" s="10">
        <v>14.3</v>
      </c>
      <c r="G565" s="26">
        <f t="shared" si="172"/>
        <v>-0.1388888888888889</v>
      </c>
      <c r="H565" s="26">
        <f t="shared" si="173"/>
        <v>-0.5</v>
      </c>
      <c r="I565" s="26">
        <f>0.5*$C$5*$C$6*$C$7*E565^2</f>
        <v>5.6277509868827158</v>
      </c>
      <c r="J565" s="26">
        <f t="shared" si="161"/>
        <v>-4.6534346246141922</v>
      </c>
      <c r="K565" s="26">
        <f>0.5*$C$8*(E565)^2</f>
        <v>16437.303819444445</v>
      </c>
      <c r="L565" s="26">
        <f t="shared" si="162"/>
        <v>16437.303819444445</v>
      </c>
      <c r="M565" s="35" t="str">
        <f>IF((G565)&lt;0,"YES", "NO")</f>
        <v>YES</v>
      </c>
      <c r="N565" s="27">
        <f t="shared" si="163"/>
        <v>245.26962</v>
      </c>
      <c r="O565" s="26">
        <f t="shared" si="174"/>
        <v>-38.47762901311728</v>
      </c>
      <c r="P565" s="26">
        <f>$C$8*G565</f>
        <v>-289.375</v>
      </c>
      <c r="Q565" s="26">
        <f>O565*E565</f>
        <v>-152.84169302432699</v>
      </c>
      <c r="R565" s="26">
        <f t="shared" si="164"/>
        <v>0</v>
      </c>
      <c r="S565" s="26">
        <f t="shared" si="175"/>
        <v>1771546.8106735663</v>
      </c>
      <c r="T565" s="26">
        <f t="shared" si="165"/>
        <v>0.49209672997528187</v>
      </c>
      <c r="U565" s="26">
        <f t="shared" si="166"/>
        <v>152.84169302432699</v>
      </c>
      <c r="V565" s="26">
        <f t="shared" si="176"/>
        <v>909160.44662556599</v>
      </c>
      <c r="W565" s="28">
        <f t="shared" si="167"/>
        <v>0.25254477054275648</v>
      </c>
      <c r="X565" s="28">
        <f>O565*E565</f>
        <v>-152.84169302432699</v>
      </c>
      <c r="Y565" s="28"/>
      <c r="Z565" s="28">
        <f t="shared" si="168"/>
        <v>137.55752372189428</v>
      </c>
      <c r="AA565" s="28">
        <f t="shared" si="169"/>
        <v>96.290266605325996</v>
      </c>
      <c r="AB565" s="28">
        <f t="shared" si="169"/>
        <v>67.403186623728189</v>
      </c>
      <c r="AC565" s="28">
        <f t="shared" si="170"/>
        <v>64.033027292541775</v>
      </c>
      <c r="AD565" s="28">
        <f t="shared" si="170"/>
        <v>60.831375927914685</v>
      </c>
      <c r="AE565" s="28">
        <f>AD565*0.97</f>
        <v>59.006434650077246</v>
      </c>
      <c r="AF565" s="28">
        <f t="shared" si="177"/>
        <v>350992.68673834862</v>
      </c>
      <c r="AG565" s="26">
        <f t="shared" si="178"/>
        <v>558167.75988721731</v>
      </c>
      <c r="AH565" s="28">
        <f t="shared" si="171"/>
        <v>0.15504672400595143</v>
      </c>
      <c r="AI565" s="28">
        <f t="shared" si="179"/>
        <v>0.15661258436741765</v>
      </c>
    </row>
    <row r="566" spans="2:35" x14ac:dyDescent="0.25">
      <c r="B566" s="3" t="s">
        <v>47</v>
      </c>
      <c r="C566" s="3">
        <v>553</v>
      </c>
      <c r="D566" s="3">
        <v>553</v>
      </c>
      <c r="E566" s="3">
        <f t="shared" si="180"/>
        <v>3.8055555555555554</v>
      </c>
      <c r="F566" s="10">
        <v>13.7</v>
      </c>
      <c r="G566" s="26">
        <f t="shared" si="172"/>
        <v>-0.1388888888888889</v>
      </c>
      <c r="H566" s="26">
        <f t="shared" si="173"/>
        <v>-0.5</v>
      </c>
      <c r="I566" s="26">
        <f>0.5*$C$5*$C$6*$C$7*E566^2</f>
        <v>5.165399690586419</v>
      </c>
      <c r="J566" s="26">
        <f t="shared" si="161"/>
        <v>-148.18825839971279</v>
      </c>
      <c r="K566" s="26">
        <f>0.5*$C$8*(E566)^2</f>
        <v>15086.887152777776</v>
      </c>
      <c r="L566" s="26">
        <f t="shared" si="162"/>
        <v>15086.887152777776</v>
      </c>
      <c r="M566" s="35" t="str">
        <f>IF((G566)&lt;0,"YES", "NO")</f>
        <v>YES</v>
      </c>
      <c r="N566" s="27">
        <f t="shared" si="163"/>
        <v>245.26962</v>
      </c>
      <c r="O566" s="26">
        <f t="shared" si="174"/>
        <v>-38.939980309413585</v>
      </c>
      <c r="P566" s="26">
        <f>$C$8*G566</f>
        <v>-289.375</v>
      </c>
      <c r="Q566" s="26">
        <f>O566*E566</f>
        <v>-148.18825839971279</v>
      </c>
      <c r="R566" s="26">
        <f t="shared" si="164"/>
        <v>0</v>
      </c>
      <c r="S566" s="26">
        <f t="shared" si="175"/>
        <v>1771546.8106735663</v>
      </c>
      <c r="T566" s="26">
        <f t="shared" si="165"/>
        <v>0.49209672997528187</v>
      </c>
      <c r="U566" s="26">
        <f t="shared" si="166"/>
        <v>148.18825839971279</v>
      </c>
      <c r="V566" s="26">
        <f t="shared" si="176"/>
        <v>909308.63488396571</v>
      </c>
      <c r="W566" s="28">
        <f t="shared" si="167"/>
        <v>0.25258593398079821</v>
      </c>
      <c r="X566" s="28">
        <f>O566*E566</f>
        <v>-148.18825839971279</v>
      </c>
      <c r="Y566" s="28"/>
      <c r="Z566" s="28">
        <f t="shared" si="168"/>
        <v>133.36943255974151</v>
      </c>
      <c r="AA566" s="28">
        <f t="shared" si="169"/>
        <v>93.358602791819052</v>
      </c>
      <c r="AB566" s="28">
        <f t="shared" si="169"/>
        <v>65.351021954273335</v>
      </c>
      <c r="AC566" s="28">
        <f t="shared" si="170"/>
        <v>62.083470856559664</v>
      </c>
      <c r="AD566" s="28">
        <f t="shared" si="170"/>
        <v>58.979297313731678</v>
      </c>
      <c r="AE566" s="28">
        <f>AD566*0.97</f>
        <v>57.209918394319729</v>
      </c>
      <c r="AF566" s="28">
        <f t="shared" si="177"/>
        <v>351049.89665674296</v>
      </c>
      <c r="AG566" s="26">
        <f t="shared" si="178"/>
        <v>558258.73822722281</v>
      </c>
      <c r="AH566" s="28">
        <f t="shared" si="171"/>
        <v>0.15507199578728148</v>
      </c>
      <c r="AI566" s="28">
        <f t="shared" si="179"/>
        <v>0.15663812163095567</v>
      </c>
    </row>
    <row r="567" spans="2:35" x14ac:dyDescent="0.25">
      <c r="B567" s="3" t="s">
        <v>47</v>
      </c>
      <c r="C567" s="3">
        <v>554</v>
      </c>
      <c r="D567" s="3">
        <v>554</v>
      </c>
      <c r="E567" s="3">
        <f t="shared" si="180"/>
        <v>3.6944444444444446</v>
      </c>
      <c r="F567" s="10">
        <v>13.3</v>
      </c>
      <c r="G567" s="26">
        <f t="shared" si="172"/>
        <v>-8.3333333333333287E-2</v>
      </c>
      <c r="H567" s="26">
        <f t="shared" si="173"/>
        <v>-0.29999999999999982</v>
      </c>
      <c r="I567" s="26">
        <f>0.5*$C$5*$C$6*$C$7*E567^2</f>
        <v>4.8681738572530859</v>
      </c>
      <c r="J567" s="26">
        <f t="shared" si="161"/>
        <v>0</v>
      </c>
      <c r="K567" s="26">
        <f>0.5*$C$8*(E567)^2</f>
        <v>14218.762152777779</v>
      </c>
      <c r="L567" s="26">
        <f t="shared" si="162"/>
        <v>13936.089886582928</v>
      </c>
      <c r="M567" s="35" t="str">
        <f>IF((G567)&lt;0,"YES", "NO")</f>
        <v>YES</v>
      </c>
      <c r="N567" s="27">
        <f t="shared" si="163"/>
        <v>245.26962</v>
      </c>
      <c r="O567" s="26">
        <f t="shared" si="174"/>
        <v>76.512793857253172</v>
      </c>
      <c r="P567" s="26">
        <f>$C$8*G567</f>
        <v>-173.62499999999991</v>
      </c>
      <c r="Q567" s="26">
        <f>O567*E567</f>
        <v>282.672266194852</v>
      </c>
      <c r="R567" s="26">
        <f t="shared" si="164"/>
        <v>282.672266194852</v>
      </c>
      <c r="S567" s="26">
        <f t="shared" si="175"/>
        <v>1771829.4829397611</v>
      </c>
      <c r="T567" s="26">
        <f t="shared" si="165"/>
        <v>0.49217525011204094</v>
      </c>
      <c r="U567" s="26">
        <f t="shared" si="166"/>
        <v>0</v>
      </c>
      <c r="V567" s="26">
        <f t="shared" si="176"/>
        <v>909308.63488396571</v>
      </c>
      <c r="W567" s="28">
        <f t="shared" si="167"/>
        <v>0.25258593398079821</v>
      </c>
      <c r="X567" s="28">
        <f>O567*E567</f>
        <v>282.672266194852</v>
      </c>
      <c r="Y567" s="28"/>
      <c r="Z567" s="28">
        <f t="shared" si="168"/>
        <v>0</v>
      </c>
      <c r="AA567" s="28">
        <f t="shared" si="169"/>
        <v>0</v>
      </c>
      <c r="AB567" s="28">
        <f t="shared" si="169"/>
        <v>0</v>
      </c>
      <c r="AC567" s="28">
        <f t="shared" si="170"/>
        <v>0</v>
      </c>
      <c r="AD567" s="28">
        <f t="shared" si="170"/>
        <v>0</v>
      </c>
      <c r="AE567" s="28">
        <f>AD567*0.97</f>
        <v>0</v>
      </c>
      <c r="AF567" s="28">
        <f t="shared" si="177"/>
        <v>351049.89665674296</v>
      </c>
      <c r="AG567" s="26">
        <f t="shared" si="178"/>
        <v>558258.73822722281</v>
      </c>
      <c r="AH567" s="28">
        <f t="shared" si="171"/>
        <v>0.15507199578728148</v>
      </c>
      <c r="AI567" s="28">
        <f t="shared" si="179"/>
        <v>0.15663837700359104</v>
      </c>
    </row>
    <row r="568" spans="2:35" x14ac:dyDescent="0.25">
      <c r="B568" s="3" t="s">
        <v>47</v>
      </c>
      <c r="C568" s="3">
        <v>555</v>
      </c>
      <c r="D568" s="3">
        <v>555</v>
      </c>
      <c r="E568" s="3">
        <f t="shared" si="180"/>
        <v>3.6388888888888888</v>
      </c>
      <c r="F568" s="10">
        <v>13.1</v>
      </c>
      <c r="G568" s="26">
        <f t="shared" si="172"/>
        <v>-2.7777777777777925E-2</v>
      </c>
      <c r="H568" s="26">
        <f t="shared" si="173"/>
        <v>-0.10000000000000053</v>
      </c>
      <c r="I568" s="26">
        <f>0.5*$C$5*$C$6*$C$7*E568^2</f>
        <v>4.7228634498456783</v>
      </c>
      <c r="J568" s="26">
        <f t="shared" si="161"/>
        <v>0</v>
      </c>
      <c r="K568" s="26">
        <f>0.5*$C$8*(E568)^2</f>
        <v>13794.345486111111</v>
      </c>
      <c r="L568" s="26">
        <f t="shared" si="162"/>
        <v>13095.251310224174</v>
      </c>
      <c r="M568" s="35" t="str">
        <f>IF((G568)&lt;0,"YES", "NO")</f>
        <v>YES</v>
      </c>
      <c r="N568" s="27">
        <f t="shared" si="163"/>
        <v>245.26962</v>
      </c>
      <c r="O568" s="26">
        <f t="shared" si="174"/>
        <v>192.11748344984537</v>
      </c>
      <c r="P568" s="26">
        <f>$C$8*G568</f>
        <v>-57.875000000000306</v>
      </c>
      <c r="Q568" s="26">
        <f>O568*E568</f>
        <v>699.09417588693725</v>
      </c>
      <c r="R568" s="26">
        <f t="shared" si="164"/>
        <v>699.09417588693725</v>
      </c>
      <c r="S568" s="26">
        <f t="shared" si="175"/>
        <v>1772528.577115648</v>
      </c>
      <c r="T568" s="26">
        <f t="shared" si="165"/>
        <v>0.49236944309403041</v>
      </c>
      <c r="U568" s="26">
        <f t="shared" si="166"/>
        <v>0</v>
      </c>
      <c r="V568" s="26">
        <f t="shared" si="176"/>
        <v>909308.63488396571</v>
      </c>
      <c r="W568" s="28">
        <f t="shared" si="167"/>
        <v>0.25258593398079821</v>
      </c>
      <c r="X568" s="28">
        <f>O568*E568</f>
        <v>699.09417588693725</v>
      </c>
      <c r="Y568" s="28"/>
      <c r="Z568" s="28">
        <f t="shared" si="168"/>
        <v>0</v>
      </c>
      <c r="AA568" s="28">
        <f t="shared" si="169"/>
        <v>0</v>
      </c>
      <c r="AB568" s="28">
        <f t="shared" si="169"/>
        <v>0</v>
      </c>
      <c r="AC568" s="28">
        <f t="shared" si="170"/>
        <v>0</v>
      </c>
      <c r="AD568" s="28">
        <f t="shared" si="170"/>
        <v>0</v>
      </c>
      <c r="AE568" s="28">
        <f>AD568*0.97</f>
        <v>0</v>
      </c>
      <c r="AF568" s="28">
        <f t="shared" si="177"/>
        <v>351049.89665674296</v>
      </c>
      <c r="AG568" s="26">
        <f t="shared" si="178"/>
        <v>558258.73822722281</v>
      </c>
      <c r="AH568" s="28">
        <f t="shared" si="171"/>
        <v>0.15507199578728148</v>
      </c>
      <c r="AI568" s="28">
        <f t="shared" si="179"/>
        <v>0.15663837955731738</v>
      </c>
    </row>
    <row r="569" spans="2:35" x14ac:dyDescent="0.25">
      <c r="B569" s="3" t="s">
        <v>47</v>
      </c>
      <c r="C569" s="3">
        <v>556</v>
      </c>
      <c r="D569" s="3">
        <v>556</v>
      </c>
      <c r="E569" s="3">
        <f t="shared" si="180"/>
        <v>3.6388888888888888</v>
      </c>
      <c r="F569" s="10">
        <v>13.1</v>
      </c>
      <c r="G569" s="26">
        <f t="shared" si="172"/>
        <v>2.7777777777777925E-2</v>
      </c>
      <c r="H569" s="26">
        <f t="shared" si="173"/>
        <v>0.10000000000000053</v>
      </c>
      <c r="I569" s="26">
        <f>0.5*$C$5*$C$6*$C$7*E569^2</f>
        <v>4.7228634498456783</v>
      </c>
      <c r="J569" s="26">
        <f t="shared" si="161"/>
        <v>0</v>
      </c>
      <c r="K569" s="26">
        <f>0.5*$C$8*(E569)^2</f>
        <v>13794.345486111111</v>
      </c>
      <c r="L569" s="26">
        <f t="shared" si="162"/>
        <v>12674.049921335283</v>
      </c>
      <c r="M569" s="35" t="str">
        <f>IF((G569)&lt;0,"YES", "NO")</f>
        <v>NO</v>
      </c>
      <c r="N569" s="27">
        <f t="shared" si="163"/>
        <v>245.26962</v>
      </c>
      <c r="O569" s="26">
        <f t="shared" si="174"/>
        <v>307.86748344984596</v>
      </c>
      <c r="P569" s="26">
        <f>$C$8*G569</f>
        <v>57.875000000000306</v>
      </c>
      <c r="Q569" s="26">
        <f>O569*E569</f>
        <v>1120.2955647758283</v>
      </c>
      <c r="R569" s="26">
        <f t="shared" si="164"/>
        <v>1120.2955647758283</v>
      </c>
      <c r="S569" s="26">
        <f t="shared" si="175"/>
        <v>1773648.8726804238</v>
      </c>
      <c r="T569" s="26">
        <f t="shared" si="165"/>
        <v>0.49268063655542271</v>
      </c>
      <c r="U569" s="26">
        <f t="shared" si="166"/>
        <v>0</v>
      </c>
      <c r="V569" s="26">
        <f t="shared" si="176"/>
        <v>909308.63488396571</v>
      </c>
      <c r="W569" s="28">
        <f t="shared" si="167"/>
        <v>0.25258593398079821</v>
      </c>
      <c r="X569" s="28">
        <f>O569*E569</f>
        <v>1120.2955647758283</v>
      </c>
      <c r="Y569" s="28"/>
      <c r="Z569" s="28">
        <f t="shared" si="168"/>
        <v>0</v>
      </c>
      <c r="AA569" s="28">
        <f t="shared" si="169"/>
        <v>0</v>
      </c>
      <c r="AB569" s="28">
        <f t="shared" si="169"/>
        <v>0</v>
      </c>
      <c r="AC569" s="28">
        <f t="shared" si="170"/>
        <v>0</v>
      </c>
      <c r="AD569" s="28">
        <f t="shared" si="170"/>
        <v>0</v>
      </c>
      <c r="AE569" s="28">
        <f>AD569*0.97</f>
        <v>0</v>
      </c>
      <c r="AF569" s="28">
        <f t="shared" si="177"/>
        <v>351049.89665674296</v>
      </c>
      <c r="AG569" s="26">
        <f t="shared" si="178"/>
        <v>558258.73822722281</v>
      </c>
      <c r="AH569" s="28">
        <f t="shared" si="171"/>
        <v>0.15507199578728148</v>
      </c>
      <c r="AI569" s="28">
        <f t="shared" si="179"/>
        <v>0.15663837958285465</v>
      </c>
    </row>
    <row r="570" spans="2:35" x14ac:dyDescent="0.25">
      <c r="B570" s="3" t="s">
        <v>47</v>
      </c>
      <c r="C570" s="3">
        <v>557</v>
      </c>
      <c r="D570" s="3">
        <v>557</v>
      </c>
      <c r="E570" s="3">
        <f t="shared" si="180"/>
        <v>3.6944444444444446</v>
      </c>
      <c r="F570" s="10">
        <v>13.3</v>
      </c>
      <c r="G570" s="26">
        <f t="shared" si="172"/>
        <v>9.7222222222222363E-2</v>
      </c>
      <c r="H570" s="26">
        <f t="shared" si="173"/>
        <v>0.35000000000000053</v>
      </c>
      <c r="I570" s="26">
        <f>0.5*$C$5*$C$6*$C$7*E570^2</f>
        <v>4.8681738572530859</v>
      </c>
      <c r="J570" s="26">
        <f t="shared" si="161"/>
        <v>0</v>
      </c>
      <c r="K570" s="26">
        <f>0.5*$C$8*(E570)^2</f>
        <v>14218.762152777779</v>
      </c>
      <c r="L570" s="26">
        <f t="shared" si="162"/>
        <v>12546.286067138482</v>
      </c>
      <c r="M570" s="35" t="str">
        <f>IF((G570)&lt;0,"YES", "NO")</f>
        <v>NO</v>
      </c>
      <c r="N570" s="27">
        <f t="shared" si="163"/>
        <v>245.26962</v>
      </c>
      <c r="O570" s="26">
        <f t="shared" si="174"/>
        <v>452.70029385725337</v>
      </c>
      <c r="P570" s="26">
        <f>$C$8*G570</f>
        <v>202.56250000000028</v>
      </c>
      <c r="Q570" s="26">
        <f>O570*E570</f>
        <v>1672.4760856392973</v>
      </c>
      <c r="R570" s="26">
        <f t="shared" si="164"/>
        <v>1672.4760856392973</v>
      </c>
      <c r="S570" s="26">
        <f t="shared" si="175"/>
        <v>1775321.3487660631</v>
      </c>
      <c r="T570" s="26">
        <f t="shared" si="165"/>
        <v>0.49314521361753944</v>
      </c>
      <c r="U570" s="26">
        <f t="shared" si="166"/>
        <v>0</v>
      </c>
      <c r="V570" s="26">
        <f t="shared" si="176"/>
        <v>909308.63488396571</v>
      </c>
      <c r="W570" s="28">
        <f t="shared" si="167"/>
        <v>0.25258593398079821</v>
      </c>
      <c r="X570" s="28">
        <f>O570*E570</f>
        <v>1672.4760856392973</v>
      </c>
      <c r="Y570" s="28"/>
      <c r="Z570" s="28">
        <f t="shared" si="168"/>
        <v>0</v>
      </c>
      <c r="AA570" s="28">
        <f t="shared" si="169"/>
        <v>0</v>
      </c>
      <c r="AB570" s="28">
        <f t="shared" si="169"/>
        <v>0</v>
      </c>
      <c r="AC570" s="28">
        <f t="shared" si="170"/>
        <v>0</v>
      </c>
      <c r="AD570" s="28">
        <f t="shared" si="170"/>
        <v>0</v>
      </c>
      <c r="AE570" s="28">
        <f>AD570*0.97</f>
        <v>0</v>
      </c>
      <c r="AF570" s="28">
        <f t="shared" si="177"/>
        <v>351049.89665674296</v>
      </c>
      <c r="AG570" s="26">
        <f t="shared" si="178"/>
        <v>558258.73822722281</v>
      </c>
      <c r="AH570" s="28">
        <f t="shared" si="171"/>
        <v>0.15507199578728148</v>
      </c>
      <c r="AI570" s="28">
        <f t="shared" si="179"/>
        <v>0.15663837958311003</v>
      </c>
    </row>
    <row r="571" spans="2:35" x14ac:dyDescent="0.25">
      <c r="B571" s="3" t="s">
        <v>47</v>
      </c>
      <c r="C571" s="3">
        <v>558</v>
      </c>
      <c r="D571" s="3">
        <v>558</v>
      </c>
      <c r="E571" s="3">
        <f t="shared" si="180"/>
        <v>3.8333333333333335</v>
      </c>
      <c r="F571" s="10">
        <v>13.8</v>
      </c>
      <c r="G571" s="26">
        <f t="shared" si="172"/>
        <v>0.16666666666666657</v>
      </c>
      <c r="H571" s="26">
        <f t="shared" si="173"/>
        <v>0.59999999999999964</v>
      </c>
      <c r="I571" s="26">
        <f>0.5*$C$5*$C$6*$C$7*E571^2</f>
        <v>5.241082194444445</v>
      </c>
      <c r="J571" s="26">
        <f t="shared" si="161"/>
        <v>0</v>
      </c>
      <c r="K571" s="26">
        <f>0.5*$C$8*(E571)^2</f>
        <v>15307.937500000002</v>
      </c>
      <c r="L571" s="26">
        <f t="shared" si="162"/>
        <v>13016.521474921299</v>
      </c>
      <c r="M571" s="35" t="str">
        <f>IF((G571)&lt;0,"YES", "NO")</f>
        <v>NO</v>
      </c>
      <c r="N571" s="27">
        <f t="shared" si="163"/>
        <v>245.26962</v>
      </c>
      <c r="O571" s="26">
        <f t="shared" si="174"/>
        <v>597.76070219444432</v>
      </c>
      <c r="P571" s="26">
        <f>$C$8*G571</f>
        <v>347.24999999999983</v>
      </c>
      <c r="Q571" s="26">
        <f>O571*E571</f>
        <v>2291.4160250787031</v>
      </c>
      <c r="R571" s="26">
        <f t="shared" si="164"/>
        <v>2291.4160250787031</v>
      </c>
      <c r="S571" s="26">
        <f t="shared" si="175"/>
        <v>1777612.7647911417</v>
      </c>
      <c r="T571" s="26">
        <f t="shared" si="165"/>
        <v>0.49378171857815373</v>
      </c>
      <c r="U571" s="26">
        <f t="shared" si="166"/>
        <v>0</v>
      </c>
      <c r="V571" s="26">
        <f t="shared" si="176"/>
        <v>909308.63488396571</v>
      </c>
      <c r="W571" s="28">
        <f t="shared" si="167"/>
        <v>0.25258593398079821</v>
      </c>
      <c r="X571" s="28">
        <f>O571*E571</f>
        <v>2291.4160250787031</v>
      </c>
      <c r="Y571" s="28"/>
      <c r="Z571" s="28">
        <f t="shared" si="168"/>
        <v>0</v>
      </c>
      <c r="AA571" s="28">
        <f t="shared" si="169"/>
        <v>0</v>
      </c>
      <c r="AB571" s="28">
        <f t="shared" si="169"/>
        <v>0</v>
      </c>
      <c r="AC571" s="28">
        <f t="shared" si="170"/>
        <v>0</v>
      </c>
      <c r="AD571" s="28">
        <f t="shared" si="170"/>
        <v>0</v>
      </c>
      <c r="AE571" s="28">
        <f>AD571*0.97</f>
        <v>0</v>
      </c>
      <c r="AF571" s="28">
        <f t="shared" si="177"/>
        <v>351049.89665674296</v>
      </c>
      <c r="AG571" s="26">
        <f t="shared" si="178"/>
        <v>558258.73822722281</v>
      </c>
      <c r="AH571" s="28">
        <f t="shared" si="171"/>
        <v>0.15507199578728148</v>
      </c>
      <c r="AI571" s="28">
        <f t="shared" si="179"/>
        <v>0.15663837958311258</v>
      </c>
    </row>
    <row r="572" spans="2:35" x14ac:dyDescent="0.25">
      <c r="B572" s="3" t="s">
        <v>47</v>
      </c>
      <c r="C572" s="3">
        <v>559</v>
      </c>
      <c r="D572" s="3">
        <v>559</v>
      </c>
      <c r="E572" s="3">
        <f t="shared" si="180"/>
        <v>4.0277777777777777</v>
      </c>
      <c r="F572" s="10">
        <v>14.5</v>
      </c>
      <c r="G572" s="26">
        <f t="shared" si="172"/>
        <v>0.37499999999999989</v>
      </c>
      <c r="H572" s="26">
        <f t="shared" si="173"/>
        <v>1.3499999999999996</v>
      </c>
      <c r="I572" s="26">
        <f>0.5*$C$5*$C$6*$C$7*E572^2</f>
        <v>5.7862714313271599</v>
      </c>
      <c r="J572" s="26">
        <f t="shared" si="161"/>
        <v>0</v>
      </c>
      <c r="K572" s="26">
        <f>0.5*$C$8*(E572)^2</f>
        <v>16900.303819444445</v>
      </c>
      <c r="L572" s="26">
        <f t="shared" si="162"/>
        <v>12742.153353957157</v>
      </c>
      <c r="M572" s="35" t="str">
        <f>IF((G572)&lt;0,"YES", "NO")</f>
        <v>NO</v>
      </c>
      <c r="N572" s="27">
        <f t="shared" si="163"/>
        <v>245.26962</v>
      </c>
      <c r="O572" s="26">
        <f t="shared" si="174"/>
        <v>1032.3683914313269</v>
      </c>
      <c r="P572" s="26">
        <f>$C$8*G572</f>
        <v>781.31249999999977</v>
      </c>
      <c r="Q572" s="26">
        <f>O572*E572</f>
        <v>4158.1504654872888</v>
      </c>
      <c r="R572" s="26">
        <f t="shared" si="164"/>
        <v>4158.1504654872888</v>
      </c>
      <c r="S572" s="26">
        <f t="shared" si="175"/>
        <v>1781770.915256629</v>
      </c>
      <c r="T572" s="26">
        <f t="shared" si="165"/>
        <v>0.49493676129815589</v>
      </c>
      <c r="U572" s="26">
        <f t="shared" si="166"/>
        <v>0</v>
      </c>
      <c r="V572" s="26">
        <f t="shared" si="176"/>
        <v>909308.63488396571</v>
      </c>
      <c r="W572" s="28">
        <f t="shared" si="167"/>
        <v>0.25258593398079821</v>
      </c>
      <c r="X572" s="28">
        <f>O572*E572</f>
        <v>4158.1504654872888</v>
      </c>
      <c r="Y572" s="28"/>
      <c r="Z572" s="28">
        <f t="shared" si="168"/>
        <v>0</v>
      </c>
      <c r="AA572" s="28">
        <f t="shared" si="169"/>
        <v>0</v>
      </c>
      <c r="AB572" s="28">
        <f t="shared" si="169"/>
        <v>0</v>
      </c>
      <c r="AC572" s="28">
        <f t="shared" si="170"/>
        <v>0</v>
      </c>
      <c r="AD572" s="28">
        <f t="shared" si="170"/>
        <v>0</v>
      </c>
      <c r="AE572" s="28">
        <f>AD572*0.97</f>
        <v>0</v>
      </c>
      <c r="AF572" s="28">
        <f t="shared" si="177"/>
        <v>351049.89665674296</v>
      </c>
      <c r="AG572" s="26">
        <f t="shared" si="178"/>
        <v>558258.73822722281</v>
      </c>
      <c r="AH572" s="28">
        <f t="shared" si="171"/>
        <v>0.15507199578728148</v>
      </c>
      <c r="AI572" s="28">
        <f t="shared" si="179"/>
        <v>0.15663837958311261</v>
      </c>
    </row>
    <row r="573" spans="2:35" x14ac:dyDescent="0.25">
      <c r="B573" s="3" t="s">
        <v>47</v>
      </c>
      <c r="C573" s="3">
        <v>560</v>
      </c>
      <c r="D573" s="3">
        <v>560</v>
      </c>
      <c r="E573" s="3">
        <f t="shared" si="180"/>
        <v>4.583333333333333</v>
      </c>
      <c r="F573" s="10">
        <v>16.5</v>
      </c>
      <c r="G573" s="26">
        <f t="shared" si="172"/>
        <v>0.34722222222222221</v>
      </c>
      <c r="H573" s="26">
        <f t="shared" si="173"/>
        <v>1.25</v>
      </c>
      <c r="I573" s="26">
        <f>0.5*$C$5*$C$6*$C$7*E573^2</f>
        <v>7.492567881944443</v>
      </c>
      <c r="J573" s="26">
        <f t="shared" si="161"/>
        <v>0</v>
      </c>
      <c r="K573" s="26">
        <f>0.5*$C$8*(E573)^2</f>
        <v>21883.984375</v>
      </c>
      <c r="L573" s="26">
        <f t="shared" si="162"/>
        <v>17409.735805541088</v>
      </c>
      <c r="M573" s="35" t="str">
        <f>IF((G573)&lt;0,"YES", "NO")</f>
        <v>NO</v>
      </c>
      <c r="N573" s="27">
        <f t="shared" si="163"/>
        <v>245.26962</v>
      </c>
      <c r="O573" s="26">
        <f t="shared" si="174"/>
        <v>976.19968788194444</v>
      </c>
      <c r="P573" s="26">
        <f>$C$8*G573</f>
        <v>723.4375</v>
      </c>
      <c r="Q573" s="26">
        <f>O573*E573</f>
        <v>4474.2485694589113</v>
      </c>
      <c r="R573" s="26">
        <f t="shared" si="164"/>
        <v>4474.2485694589113</v>
      </c>
      <c r="S573" s="26">
        <f t="shared" si="175"/>
        <v>1786245.163826088</v>
      </c>
      <c r="T573" s="26">
        <f t="shared" si="165"/>
        <v>0.49617960911728304</v>
      </c>
      <c r="U573" s="26">
        <f t="shared" si="166"/>
        <v>0</v>
      </c>
      <c r="V573" s="26">
        <f t="shared" si="176"/>
        <v>909308.63488396571</v>
      </c>
      <c r="W573" s="28">
        <f t="shared" si="167"/>
        <v>0.25258593398079821</v>
      </c>
      <c r="X573" s="28">
        <f>O573*E573</f>
        <v>4474.2485694589113</v>
      </c>
      <c r="Y573" s="28"/>
      <c r="Z573" s="28">
        <f t="shared" si="168"/>
        <v>0</v>
      </c>
      <c r="AA573" s="28">
        <f t="shared" si="169"/>
        <v>0</v>
      </c>
      <c r="AB573" s="28">
        <f t="shared" si="169"/>
        <v>0</v>
      </c>
      <c r="AC573" s="28">
        <f t="shared" si="170"/>
        <v>0</v>
      </c>
      <c r="AD573" s="28">
        <f t="shared" si="170"/>
        <v>0</v>
      </c>
      <c r="AE573" s="28">
        <f>AD573*0.97</f>
        <v>0</v>
      </c>
      <c r="AF573" s="28">
        <f t="shared" si="177"/>
        <v>351049.89665674296</v>
      </c>
      <c r="AG573" s="26">
        <f t="shared" si="178"/>
        <v>558258.73822722281</v>
      </c>
      <c r="AH573" s="28">
        <f t="shared" si="171"/>
        <v>0.15507199578728148</v>
      </c>
      <c r="AI573" s="28">
        <f t="shared" si="179"/>
        <v>0.15663837958311261</v>
      </c>
    </row>
    <row r="574" spans="2:35" x14ac:dyDescent="0.25">
      <c r="B574" s="3" t="s">
        <v>47</v>
      </c>
      <c r="C574" s="3">
        <v>561</v>
      </c>
      <c r="D574" s="3">
        <v>561</v>
      </c>
      <c r="E574" s="3">
        <f t="shared" si="180"/>
        <v>4.7222222222222223</v>
      </c>
      <c r="F574" s="10">
        <v>17</v>
      </c>
      <c r="G574" s="26">
        <f t="shared" si="172"/>
        <v>6.9444444444444448E-2</v>
      </c>
      <c r="H574" s="26">
        <f t="shared" si="173"/>
        <v>0.25</v>
      </c>
      <c r="I574" s="26">
        <f>0.5*$C$5*$C$6*$C$7*E574^2</f>
        <v>7.9535431327160486</v>
      </c>
      <c r="J574" s="26">
        <f t="shared" si="161"/>
        <v>0</v>
      </c>
      <c r="K574" s="26">
        <f>0.5*$C$8*(E574)^2</f>
        <v>23230.381944444445</v>
      </c>
      <c r="L574" s="26">
        <f t="shared" si="162"/>
        <v>21351.359368539954</v>
      </c>
      <c r="M574" s="35" t="str">
        <f>IF((G574)&lt;0,"YES", "NO")</f>
        <v>NO</v>
      </c>
      <c r="N574" s="27">
        <f t="shared" si="163"/>
        <v>245.26962</v>
      </c>
      <c r="O574" s="26">
        <f t="shared" si="174"/>
        <v>397.91066313271608</v>
      </c>
      <c r="P574" s="26">
        <f>$C$8*G574</f>
        <v>144.6875</v>
      </c>
      <c r="Q574" s="26">
        <f>O574*E574</f>
        <v>1879.0225759044927</v>
      </c>
      <c r="R574" s="26">
        <f t="shared" si="164"/>
        <v>1879.0225759044927</v>
      </c>
      <c r="S574" s="26">
        <f t="shared" si="175"/>
        <v>1788124.1864019923</v>
      </c>
      <c r="T574" s="26">
        <f t="shared" si="165"/>
        <v>0.4967015602503726</v>
      </c>
      <c r="U574" s="26">
        <f t="shared" si="166"/>
        <v>0</v>
      </c>
      <c r="V574" s="26">
        <f t="shared" si="176"/>
        <v>909308.63488396571</v>
      </c>
      <c r="W574" s="28">
        <f t="shared" si="167"/>
        <v>0.25258593398079821</v>
      </c>
      <c r="X574" s="28">
        <f>O574*E574</f>
        <v>1879.0225759044927</v>
      </c>
      <c r="Y574" s="28"/>
      <c r="Z574" s="28">
        <f t="shared" si="168"/>
        <v>0</v>
      </c>
      <c r="AA574" s="28">
        <f t="shared" si="169"/>
        <v>0</v>
      </c>
      <c r="AB574" s="28">
        <f t="shared" si="169"/>
        <v>0</v>
      </c>
      <c r="AC574" s="28">
        <f t="shared" si="170"/>
        <v>0</v>
      </c>
      <c r="AD574" s="28">
        <f t="shared" si="170"/>
        <v>0</v>
      </c>
      <c r="AE574" s="28">
        <f>AD574*0.97</f>
        <v>0</v>
      </c>
      <c r="AF574" s="28">
        <f t="shared" si="177"/>
        <v>351049.89665674296</v>
      </c>
      <c r="AG574" s="26">
        <f t="shared" si="178"/>
        <v>558258.73822722281</v>
      </c>
      <c r="AH574" s="28">
        <f t="shared" si="171"/>
        <v>0.15507199578728148</v>
      </c>
      <c r="AI574" s="28">
        <f t="shared" si="179"/>
        <v>0.15663837958311261</v>
      </c>
    </row>
    <row r="575" spans="2:35" x14ac:dyDescent="0.25">
      <c r="B575" s="3" t="s">
        <v>47</v>
      </c>
      <c r="C575" s="3">
        <v>562</v>
      </c>
      <c r="D575" s="3">
        <v>562</v>
      </c>
      <c r="E575" s="3">
        <f t="shared" si="180"/>
        <v>4.7222222222222223</v>
      </c>
      <c r="F575" s="10">
        <v>17</v>
      </c>
      <c r="G575" s="26">
        <f t="shared" si="172"/>
        <v>0</v>
      </c>
      <c r="H575" s="26">
        <f t="shared" si="173"/>
        <v>0</v>
      </c>
      <c r="I575" s="26">
        <f>0.5*$C$5*$C$6*$C$7*E575^2</f>
        <v>7.9535431327160486</v>
      </c>
      <c r="J575" s="26">
        <f t="shared" si="161"/>
        <v>990.61284076217373</v>
      </c>
      <c r="K575" s="26">
        <f>0.5*$C$8*(E575)^2</f>
        <v>23230.381944444445</v>
      </c>
      <c r="L575" s="26">
        <f t="shared" si="162"/>
        <v>22034.605896317731</v>
      </c>
      <c r="M575" s="35" t="str">
        <f>IF((G575)&lt;0,"YES", "NO")</f>
        <v>NO</v>
      </c>
      <c r="N575" s="27">
        <f t="shared" si="163"/>
        <v>245.26962</v>
      </c>
      <c r="O575" s="26">
        <f t="shared" si="174"/>
        <v>253.22316313271605</v>
      </c>
      <c r="P575" s="26">
        <f>$C$8*G575</f>
        <v>0</v>
      </c>
      <c r="Q575" s="26">
        <f>O575*E575</f>
        <v>1195.7760481267146</v>
      </c>
      <c r="R575" s="26">
        <f t="shared" si="164"/>
        <v>1195.7760481267146</v>
      </c>
      <c r="S575" s="26">
        <f t="shared" si="175"/>
        <v>1789319.962450119</v>
      </c>
      <c r="T575" s="26">
        <f t="shared" si="165"/>
        <v>0.49703372052946915</v>
      </c>
      <c r="U575" s="26">
        <f t="shared" si="166"/>
        <v>0</v>
      </c>
      <c r="V575" s="26">
        <f t="shared" si="176"/>
        <v>909308.63488396571</v>
      </c>
      <c r="W575" s="28">
        <f t="shared" si="167"/>
        <v>0.25258593398079821</v>
      </c>
      <c r="X575" s="28">
        <f>O575*E575</f>
        <v>1195.7760481267146</v>
      </c>
      <c r="Y575" s="28"/>
      <c r="Z575" s="28">
        <f t="shared" si="168"/>
        <v>0</v>
      </c>
      <c r="AA575" s="28">
        <f t="shared" si="169"/>
        <v>0</v>
      </c>
      <c r="AB575" s="28">
        <f t="shared" si="169"/>
        <v>0</v>
      </c>
      <c r="AC575" s="28">
        <f t="shared" si="170"/>
        <v>0</v>
      </c>
      <c r="AD575" s="28">
        <f t="shared" si="170"/>
        <v>0</v>
      </c>
      <c r="AE575" s="28">
        <f>AD575*0.97</f>
        <v>0</v>
      </c>
      <c r="AF575" s="28">
        <f t="shared" si="177"/>
        <v>351049.89665674296</v>
      </c>
      <c r="AG575" s="26">
        <f t="shared" si="178"/>
        <v>558258.73822722281</v>
      </c>
      <c r="AH575" s="28">
        <f t="shared" si="171"/>
        <v>0.15507199578728148</v>
      </c>
      <c r="AI575" s="28">
        <f t="shared" si="179"/>
        <v>0.15663837958311261</v>
      </c>
    </row>
    <row r="576" spans="2:35" x14ac:dyDescent="0.25">
      <c r="B576" s="3" t="s">
        <v>47</v>
      </c>
      <c r="C576" s="3">
        <v>563</v>
      </c>
      <c r="D576" s="3">
        <v>563</v>
      </c>
      <c r="E576" s="3">
        <f t="shared" si="180"/>
        <v>4.7222222222222223</v>
      </c>
      <c r="F576" s="10">
        <v>17</v>
      </c>
      <c r="G576" s="26">
        <f t="shared" si="172"/>
        <v>-0.22222222222222215</v>
      </c>
      <c r="H576" s="26">
        <f t="shared" si="173"/>
        <v>-0.79999999999999982</v>
      </c>
      <c r="I576" s="26">
        <f>0.5*$C$5*$C$6*$C$7*E576^2</f>
        <v>7.9535431327160486</v>
      </c>
      <c r="J576" s="26">
        <f t="shared" si="161"/>
        <v>6473.643192947874</v>
      </c>
      <c r="K576" s="26">
        <f>0.5*$C$8*(E576)^2</f>
        <v>23230.381944444445</v>
      </c>
      <c r="L576" s="26">
        <f t="shared" si="162"/>
        <v>23230.381944444445</v>
      </c>
      <c r="M576" s="35" t="str">
        <f>IF((G576)&lt;0,"YES", "NO")</f>
        <v>YES</v>
      </c>
      <c r="N576" s="27">
        <f t="shared" si="163"/>
        <v>245.26962</v>
      </c>
      <c r="O576" s="26">
        <f t="shared" si="174"/>
        <v>-209.77683686728383</v>
      </c>
      <c r="P576" s="26">
        <f>$C$8*G576</f>
        <v>-462.99999999999989</v>
      </c>
      <c r="Q576" s="26">
        <f>O576*E576</f>
        <v>-990.61284076217373</v>
      </c>
      <c r="R576" s="26">
        <f t="shared" si="164"/>
        <v>0</v>
      </c>
      <c r="S576" s="26">
        <f t="shared" si="175"/>
        <v>1789319.962450119</v>
      </c>
      <c r="T576" s="26">
        <f t="shared" si="165"/>
        <v>0.49703372052946915</v>
      </c>
      <c r="U576" s="26">
        <f t="shared" si="166"/>
        <v>990.61284076217373</v>
      </c>
      <c r="V576" s="26">
        <f t="shared" si="176"/>
        <v>910299.24772472784</v>
      </c>
      <c r="W576" s="28">
        <f t="shared" si="167"/>
        <v>0.25286110443447946</v>
      </c>
      <c r="X576" s="28">
        <f>O576*E576</f>
        <v>-990.61284076217373</v>
      </c>
      <c r="Y576" s="28"/>
      <c r="Z576" s="28">
        <f t="shared" si="168"/>
        <v>891.55155668595637</v>
      </c>
      <c r="AA576" s="28">
        <f t="shared" si="169"/>
        <v>624.08608968016938</v>
      </c>
      <c r="AB576" s="28">
        <f t="shared" si="169"/>
        <v>436.86026277611853</v>
      </c>
      <c r="AC576" s="28">
        <f t="shared" si="170"/>
        <v>415.0172496373126</v>
      </c>
      <c r="AD576" s="28">
        <f t="shared" si="170"/>
        <v>394.26638715544698</v>
      </c>
      <c r="AE576" s="28">
        <f>AD576*0.97</f>
        <v>382.43839554078357</v>
      </c>
      <c r="AF576" s="28">
        <f t="shared" si="177"/>
        <v>351432.33505228377</v>
      </c>
      <c r="AG576" s="26">
        <f t="shared" si="178"/>
        <v>558866.91267244401</v>
      </c>
      <c r="AH576" s="28">
        <f t="shared" si="171"/>
        <v>0.15524093326832614</v>
      </c>
      <c r="AI576" s="28">
        <f t="shared" si="179"/>
        <v>0.15680731706415726</v>
      </c>
    </row>
    <row r="577" spans="2:35" x14ac:dyDescent="0.25">
      <c r="B577" s="3" t="s">
        <v>47</v>
      </c>
      <c r="C577" s="3">
        <v>564</v>
      </c>
      <c r="D577" s="3">
        <v>564</v>
      </c>
      <c r="E577" s="3">
        <f t="shared" si="180"/>
        <v>4.2777777777777777</v>
      </c>
      <c r="F577" s="10">
        <v>15.4</v>
      </c>
      <c r="G577" s="26">
        <f t="shared" si="172"/>
        <v>-0.95833333333333337</v>
      </c>
      <c r="H577" s="26">
        <f t="shared" si="173"/>
        <v>-3.45</v>
      </c>
      <c r="I577" s="26">
        <f>0.5*$C$5*$C$6*$C$7*E577^2</f>
        <v>6.5268591327160488</v>
      </c>
      <c r="J577" s="26">
        <f t="shared" si="161"/>
        <v>445.44105417808987</v>
      </c>
      <c r="K577" s="26">
        <f>0.5*$C$8*(E577)^2</f>
        <v>19063.381944444445</v>
      </c>
      <c r="L577" s="26">
        <f t="shared" si="162"/>
        <v>19063.381944444445</v>
      </c>
      <c r="M577" s="35" t="str">
        <f>IF((G577)&lt;0,"YES", "NO")</f>
        <v>YES</v>
      </c>
      <c r="N577" s="27">
        <f t="shared" si="163"/>
        <v>245.26962</v>
      </c>
      <c r="O577" s="26">
        <f t="shared" si="174"/>
        <v>-1744.8910208672839</v>
      </c>
      <c r="P577" s="26">
        <f>$C$8*G577</f>
        <v>-1996.6875</v>
      </c>
      <c r="Q577" s="26">
        <f>O577*E577</f>
        <v>-7464.2560337100476</v>
      </c>
      <c r="R577" s="26">
        <f t="shared" si="164"/>
        <v>0</v>
      </c>
      <c r="S577" s="26">
        <f t="shared" si="175"/>
        <v>1789319.962450119</v>
      </c>
      <c r="T577" s="26">
        <f t="shared" si="165"/>
        <v>0.49703372052946915</v>
      </c>
      <c r="U577" s="26">
        <f t="shared" si="166"/>
        <v>7464.2560337100476</v>
      </c>
      <c r="V577" s="26">
        <f t="shared" si="176"/>
        <v>917763.50375843793</v>
      </c>
      <c r="W577" s="28">
        <f t="shared" si="167"/>
        <v>0.25493451054701138</v>
      </c>
      <c r="X577" s="28">
        <f>O577*E577</f>
        <v>-7464.2560337100476</v>
      </c>
      <c r="Y577" s="28"/>
      <c r="Z577" s="28">
        <f t="shared" si="168"/>
        <v>6717.8304303390432</v>
      </c>
      <c r="AA577" s="28">
        <f t="shared" si="169"/>
        <v>4702.4813012373297</v>
      </c>
      <c r="AB577" s="28">
        <f t="shared" si="169"/>
        <v>3291.7369108661305</v>
      </c>
      <c r="AC577" s="28">
        <f t="shared" si="170"/>
        <v>3127.150065322824</v>
      </c>
      <c r="AD577" s="28">
        <f t="shared" si="170"/>
        <v>2970.7925620566825</v>
      </c>
      <c r="AE577" s="28">
        <f>AD577*0.97</f>
        <v>2881.6687851949819</v>
      </c>
      <c r="AF577" s="28">
        <f t="shared" si="177"/>
        <v>354314.00383747875</v>
      </c>
      <c r="AG577" s="26">
        <f t="shared" si="178"/>
        <v>563449.49992095912</v>
      </c>
      <c r="AH577" s="28">
        <f t="shared" si="171"/>
        <v>0.15651387518904417</v>
      </c>
      <c r="AI577" s="28">
        <f t="shared" si="179"/>
        <v>0.15808194835968573</v>
      </c>
    </row>
    <row r="578" spans="2:35" x14ac:dyDescent="0.25">
      <c r="B578" s="3" t="s">
        <v>47</v>
      </c>
      <c r="C578" s="3">
        <v>565</v>
      </c>
      <c r="D578" s="3">
        <v>565</v>
      </c>
      <c r="E578" s="3">
        <f t="shared" si="180"/>
        <v>2.8055555555555554</v>
      </c>
      <c r="F578" s="10">
        <v>10.1</v>
      </c>
      <c r="G578" s="26">
        <f t="shared" si="172"/>
        <v>-1.4722222222222223</v>
      </c>
      <c r="H578" s="26">
        <f t="shared" si="173"/>
        <v>-5.3000000000000007</v>
      </c>
      <c r="I578" s="26">
        <f>0.5*$C$5*$C$6*$C$7*E578^2</f>
        <v>2.8074080794753078</v>
      </c>
      <c r="J578" s="26">
        <f t="shared" si="161"/>
        <v>-4340.6520235918415</v>
      </c>
      <c r="K578" s="26">
        <f>0.5*$C$8*(E578)^2</f>
        <v>8199.7621527777756</v>
      </c>
      <c r="L578" s="26">
        <f t="shared" si="162"/>
        <v>8199.7621527777756</v>
      </c>
      <c r="M578" s="35" t="str">
        <f>IF((G578)&lt;0,"YES", "NO")</f>
        <v>YES</v>
      </c>
      <c r="N578" s="27">
        <f t="shared" si="163"/>
        <v>245.26962</v>
      </c>
      <c r="O578" s="26">
        <f t="shared" si="174"/>
        <v>-2819.2979719205246</v>
      </c>
      <c r="P578" s="26">
        <f>$C$8*G578</f>
        <v>-3067.375</v>
      </c>
      <c r="Q578" s="26">
        <f>O578*E578</f>
        <v>-7909.6970878881375</v>
      </c>
      <c r="R578" s="26">
        <f t="shared" si="164"/>
        <v>0</v>
      </c>
      <c r="S578" s="26">
        <f t="shared" si="175"/>
        <v>1789319.962450119</v>
      </c>
      <c r="T578" s="26">
        <f t="shared" si="165"/>
        <v>0.49703372052946915</v>
      </c>
      <c r="U578" s="26">
        <f t="shared" si="166"/>
        <v>7909.6970878881375</v>
      </c>
      <c r="V578" s="26">
        <f t="shared" si="176"/>
        <v>925673.20084632607</v>
      </c>
      <c r="W578" s="28">
        <f t="shared" si="167"/>
        <v>0.25713165038469077</v>
      </c>
      <c r="X578" s="28">
        <f>O578*E578</f>
        <v>-7909.6970878881375</v>
      </c>
      <c r="Y578" s="28"/>
      <c r="Z578" s="28">
        <f t="shared" si="168"/>
        <v>7118.727379099324</v>
      </c>
      <c r="AA578" s="28">
        <f t="shared" si="169"/>
        <v>4983.1091653695266</v>
      </c>
      <c r="AB578" s="28">
        <f t="shared" si="169"/>
        <v>3488.1764157586686</v>
      </c>
      <c r="AC578" s="28">
        <f t="shared" si="170"/>
        <v>3313.767594970735</v>
      </c>
      <c r="AD578" s="28">
        <f t="shared" si="170"/>
        <v>3148.0792152221979</v>
      </c>
      <c r="AE578" s="28">
        <f>AD578*0.97</f>
        <v>3053.636838765532</v>
      </c>
      <c r="AF578" s="28">
        <f t="shared" si="177"/>
        <v>357367.64067624428</v>
      </c>
      <c r="AG578" s="26">
        <f t="shared" si="178"/>
        <v>568305.56017008179</v>
      </c>
      <c r="AH578" s="28">
        <f t="shared" si="171"/>
        <v>0.15786278189292496</v>
      </c>
      <c r="AI578" s="28">
        <f t="shared" si="179"/>
        <v>0.15944360137652183</v>
      </c>
    </row>
    <row r="579" spans="2:35" x14ac:dyDescent="0.25">
      <c r="B579" s="3" t="s">
        <v>47</v>
      </c>
      <c r="C579" s="3">
        <v>566</v>
      </c>
      <c r="D579" s="3">
        <v>566</v>
      </c>
      <c r="E579" s="3">
        <f t="shared" si="180"/>
        <v>1.3333333333333333</v>
      </c>
      <c r="F579" s="10">
        <v>4.8</v>
      </c>
      <c r="G579" s="26">
        <f t="shared" si="172"/>
        <v>-1.4027777777777777</v>
      </c>
      <c r="H579" s="26">
        <f t="shared" si="173"/>
        <v>-5.05</v>
      </c>
      <c r="I579" s="26">
        <f>0.5*$C$5*$C$6*$C$7*E579^2</f>
        <v>0.63408177777777763</v>
      </c>
      <c r="J579" s="26">
        <f t="shared" si="161"/>
        <v>-3569.045064296296</v>
      </c>
      <c r="K579" s="26">
        <f>0.5*$C$8*(E579)^2</f>
        <v>1852</v>
      </c>
      <c r="L579" s="26">
        <f t="shared" si="162"/>
        <v>1852</v>
      </c>
      <c r="M579" s="35" t="str">
        <f>IF((G579)&lt;0,"YES", "NO")</f>
        <v>YES</v>
      </c>
      <c r="N579" s="27">
        <f t="shared" si="163"/>
        <v>245.26962</v>
      </c>
      <c r="O579" s="26">
        <f t="shared" si="174"/>
        <v>-2676.7837982222222</v>
      </c>
      <c r="P579" s="26">
        <f>$C$8*G579</f>
        <v>-2922.6875</v>
      </c>
      <c r="Q579" s="26">
        <f>O579*E579</f>
        <v>-3569.045064296296</v>
      </c>
      <c r="R579" s="26">
        <f t="shared" si="164"/>
        <v>0</v>
      </c>
      <c r="S579" s="26">
        <f t="shared" si="175"/>
        <v>1789319.962450119</v>
      </c>
      <c r="T579" s="26">
        <f t="shared" si="165"/>
        <v>0.49703372052946915</v>
      </c>
      <c r="U579" s="26">
        <f t="shared" si="166"/>
        <v>3569.045064296296</v>
      </c>
      <c r="V579" s="26">
        <f t="shared" si="176"/>
        <v>929242.24591062241</v>
      </c>
      <c r="W579" s="28">
        <f t="shared" si="167"/>
        <v>0.25812305258456086</v>
      </c>
      <c r="X579" s="28">
        <f>O579*E579</f>
        <v>-3569.045064296296</v>
      </c>
      <c r="Y579" s="28"/>
      <c r="Z579" s="28">
        <f t="shared" si="168"/>
        <v>3212.1405578666663</v>
      </c>
      <c r="AA579" s="28">
        <f t="shared" si="169"/>
        <v>2248.4983905066661</v>
      </c>
      <c r="AB579" s="28">
        <f t="shared" si="169"/>
        <v>1573.9488733546661</v>
      </c>
      <c r="AC579" s="28">
        <f t="shared" si="170"/>
        <v>1495.2514296869329</v>
      </c>
      <c r="AD579" s="28">
        <f t="shared" si="170"/>
        <v>1420.4888582025862</v>
      </c>
      <c r="AE579" s="28">
        <f>AD579*0.97</f>
        <v>1377.8741924565086</v>
      </c>
      <c r="AF579" s="28">
        <f t="shared" si="177"/>
        <v>358745.51486870076</v>
      </c>
      <c r="AG579" s="26">
        <f t="shared" si="178"/>
        <v>570496.73104192165</v>
      </c>
      <c r="AH579" s="28">
        <f t="shared" si="171"/>
        <v>0.15847144095536292</v>
      </c>
      <c r="AI579" s="28">
        <f t="shared" si="179"/>
        <v>0.16006587696912813</v>
      </c>
    </row>
    <row r="580" spans="2:35" x14ac:dyDescent="0.25">
      <c r="B580" s="3" t="s">
        <v>47</v>
      </c>
      <c r="C580" s="3">
        <v>567</v>
      </c>
      <c r="D580" s="3">
        <v>567</v>
      </c>
      <c r="E580" s="3">
        <f t="shared" si="180"/>
        <v>0</v>
      </c>
      <c r="F580" s="10">
        <v>0</v>
      </c>
      <c r="G580" s="26">
        <f t="shared" si="172"/>
        <v>-0.66666666666666663</v>
      </c>
      <c r="H580" s="26">
        <f t="shared" si="173"/>
        <v>-2.4</v>
      </c>
      <c r="I580" s="26">
        <f>0.5*$C$5*$C$6*$C$7*E580^2</f>
        <v>0</v>
      </c>
      <c r="J580" s="26">
        <f t="shared" si="161"/>
        <v>0</v>
      </c>
      <c r="K580" s="26">
        <f>0.5*$C$8*(E580)^2</f>
        <v>0</v>
      </c>
      <c r="L580" s="26">
        <f t="shared" si="162"/>
        <v>0</v>
      </c>
      <c r="M580" s="35" t="str">
        <f>IF((G580)&lt;0,"YES", "NO")</f>
        <v>YES</v>
      </c>
      <c r="N580" s="27">
        <f t="shared" si="163"/>
        <v>245.26962</v>
      </c>
      <c r="O580" s="26">
        <f t="shared" si="174"/>
        <v>-1143.73038</v>
      </c>
      <c r="P580" s="26">
        <f>$C$8*G580</f>
        <v>-1389</v>
      </c>
      <c r="Q580" s="26">
        <f>O580*E580</f>
        <v>0</v>
      </c>
      <c r="R580" s="26">
        <f t="shared" si="164"/>
        <v>0</v>
      </c>
      <c r="S580" s="26">
        <f t="shared" si="175"/>
        <v>1789319.962450119</v>
      </c>
      <c r="T580" s="26">
        <f t="shared" si="165"/>
        <v>0.49703372052946915</v>
      </c>
      <c r="U580" s="26">
        <f t="shared" si="166"/>
        <v>0</v>
      </c>
      <c r="V580" s="26">
        <f t="shared" si="176"/>
        <v>929242.24591062241</v>
      </c>
      <c r="W580" s="28">
        <f t="shared" si="167"/>
        <v>0.25812305258456086</v>
      </c>
      <c r="X580" s="28">
        <f>O580*E580</f>
        <v>0</v>
      </c>
      <c r="Y580" s="28"/>
      <c r="Z580" s="28">
        <f t="shared" si="168"/>
        <v>0</v>
      </c>
      <c r="AA580" s="28">
        <f t="shared" si="169"/>
        <v>0</v>
      </c>
      <c r="AB580" s="28">
        <f t="shared" si="169"/>
        <v>0</v>
      </c>
      <c r="AC580" s="28">
        <f t="shared" si="170"/>
        <v>0</v>
      </c>
      <c r="AD580" s="28">
        <f t="shared" si="170"/>
        <v>0</v>
      </c>
      <c r="AE580" s="28">
        <f>AD580*0.97</f>
        <v>0</v>
      </c>
      <c r="AF580" s="28">
        <f t="shared" si="177"/>
        <v>358745.51486870076</v>
      </c>
      <c r="AG580" s="26">
        <f t="shared" si="178"/>
        <v>570496.73104192165</v>
      </c>
      <c r="AH580" s="28">
        <f t="shared" si="171"/>
        <v>0.15847144095536292</v>
      </c>
      <c r="AI580" s="28">
        <f t="shared" si="179"/>
        <v>0.16007209972505421</v>
      </c>
    </row>
    <row r="581" spans="2:35" x14ac:dyDescent="0.25">
      <c r="B581" s="3" t="s">
        <v>47</v>
      </c>
      <c r="C581" s="3">
        <v>568</v>
      </c>
      <c r="D581" s="3">
        <v>568</v>
      </c>
      <c r="E581" s="3">
        <f t="shared" si="180"/>
        <v>0</v>
      </c>
      <c r="F581" s="10">
        <v>0</v>
      </c>
      <c r="G581" s="26">
        <f t="shared" si="172"/>
        <v>0</v>
      </c>
      <c r="H581" s="26">
        <f t="shared" si="173"/>
        <v>0</v>
      </c>
      <c r="I581" s="26">
        <f>0.5*$C$5*$C$6*$C$7*E581^2</f>
        <v>0</v>
      </c>
      <c r="J581" s="26">
        <f t="shared" si="161"/>
        <v>0</v>
      </c>
      <c r="K581" s="26">
        <f>0.5*$C$8*(E581)^2</f>
        <v>0</v>
      </c>
      <c r="L581" s="26">
        <f t="shared" si="162"/>
        <v>0</v>
      </c>
      <c r="M581" s="35" t="str">
        <f>IF((G581)&lt;0,"YES", "NO")</f>
        <v>NO</v>
      </c>
      <c r="N581" s="27">
        <f t="shared" si="163"/>
        <v>245.26962</v>
      </c>
      <c r="O581" s="26">
        <f t="shared" si="174"/>
        <v>245.26962</v>
      </c>
      <c r="P581" s="26">
        <f>$C$8*G581</f>
        <v>0</v>
      </c>
      <c r="Q581" s="26">
        <f>O581*E581</f>
        <v>0</v>
      </c>
      <c r="R581" s="26">
        <f t="shared" si="164"/>
        <v>0</v>
      </c>
      <c r="S581" s="26">
        <f t="shared" si="175"/>
        <v>1789319.962450119</v>
      </c>
      <c r="T581" s="26">
        <f t="shared" si="165"/>
        <v>0.49703372052946915</v>
      </c>
      <c r="U581" s="26">
        <f t="shared" si="166"/>
        <v>0</v>
      </c>
      <c r="V581" s="26">
        <f t="shared" si="176"/>
        <v>929242.24591062241</v>
      </c>
      <c r="W581" s="28">
        <f t="shared" si="167"/>
        <v>0.25812305258456086</v>
      </c>
      <c r="X581" s="28">
        <f>O581*E581</f>
        <v>0</v>
      </c>
      <c r="Y581" s="28"/>
      <c r="Z581" s="28">
        <f t="shared" si="168"/>
        <v>0</v>
      </c>
      <c r="AA581" s="28">
        <f t="shared" si="169"/>
        <v>0</v>
      </c>
      <c r="AB581" s="28">
        <f t="shared" si="169"/>
        <v>0</v>
      </c>
      <c r="AC581" s="28">
        <f t="shared" si="170"/>
        <v>0</v>
      </c>
      <c r="AD581" s="28">
        <f t="shared" si="170"/>
        <v>0</v>
      </c>
      <c r="AE581" s="28">
        <f>AD581*0.97</f>
        <v>0</v>
      </c>
      <c r="AF581" s="28">
        <f t="shared" si="177"/>
        <v>358745.51486870076</v>
      </c>
      <c r="AG581" s="26">
        <f t="shared" si="178"/>
        <v>570496.73104192165</v>
      </c>
      <c r="AH581" s="28">
        <f t="shared" si="171"/>
        <v>0.15847144095536292</v>
      </c>
      <c r="AI581" s="28">
        <f t="shared" si="179"/>
        <v>0.16007216195261345</v>
      </c>
    </row>
    <row r="582" spans="2:35" x14ac:dyDescent="0.25">
      <c r="B582" s="3" t="s">
        <v>47</v>
      </c>
      <c r="C582" s="3">
        <v>569</v>
      </c>
      <c r="D582" s="3">
        <v>569</v>
      </c>
      <c r="E582" s="3">
        <f t="shared" si="180"/>
        <v>0</v>
      </c>
      <c r="F582" s="10">
        <v>0</v>
      </c>
      <c r="G582" s="26">
        <f t="shared" si="172"/>
        <v>0</v>
      </c>
      <c r="H582" s="26">
        <f t="shared" si="173"/>
        <v>0</v>
      </c>
      <c r="I582" s="26">
        <f>0.5*$C$5*$C$6*$C$7*E582^2</f>
        <v>0</v>
      </c>
      <c r="J582" s="26">
        <f t="shared" si="161"/>
        <v>0</v>
      </c>
      <c r="K582" s="26">
        <f>0.5*$C$8*(E582)^2</f>
        <v>0</v>
      </c>
      <c r="L582" s="26">
        <f t="shared" si="162"/>
        <v>0</v>
      </c>
      <c r="M582" s="35" t="str">
        <f>IF((G582)&lt;0,"YES", "NO")</f>
        <v>NO</v>
      </c>
      <c r="N582" s="27">
        <f t="shared" si="163"/>
        <v>245.26962</v>
      </c>
      <c r="O582" s="26">
        <f t="shared" si="174"/>
        <v>245.26962</v>
      </c>
      <c r="P582" s="26">
        <f>$C$8*G582</f>
        <v>0</v>
      </c>
      <c r="Q582" s="26">
        <f>O582*E582</f>
        <v>0</v>
      </c>
      <c r="R582" s="26">
        <f t="shared" si="164"/>
        <v>0</v>
      </c>
      <c r="S582" s="26">
        <f t="shared" si="175"/>
        <v>1789319.962450119</v>
      </c>
      <c r="T582" s="26">
        <f t="shared" si="165"/>
        <v>0.49703372052946915</v>
      </c>
      <c r="U582" s="26">
        <f t="shared" si="166"/>
        <v>0</v>
      </c>
      <c r="V582" s="26">
        <f t="shared" si="176"/>
        <v>929242.24591062241</v>
      </c>
      <c r="W582" s="28">
        <f t="shared" si="167"/>
        <v>0.25812305258456086</v>
      </c>
      <c r="X582" s="28">
        <f>O582*E582</f>
        <v>0</v>
      </c>
      <c r="Y582" s="28"/>
      <c r="Z582" s="28">
        <f t="shared" si="168"/>
        <v>0</v>
      </c>
      <c r="AA582" s="28">
        <f t="shared" si="169"/>
        <v>0</v>
      </c>
      <c r="AB582" s="28">
        <f t="shared" si="169"/>
        <v>0</v>
      </c>
      <c r="AC582" s="28">
        <f t="shared" si="170"/>
        <v>0</v>
      </c>
      <c r="AD582" s="28">
        <f t="shared" si="170"/>
        <v>0</v>
      </c>
      <c r="AE582" s="28">
        <f>AD582*0.97</f>
        <v>0</v>
      </c>
      <c r="AF582" s="28">
        <f t="shared" si="177"/>
        <v>358745.51486870076</v>
      </c>
      <c r="AG582" s="26">
        <f t="shared" si="178"/>
        <v>570496.73104192165</v>
      </c>
      <c r="AH582" s="28">
        <f t="shared" si="171"/>
        <v>0.15847144095536292</v>
      </c>
      <c r="AI582" s="28">
        <f t="shared" si="179"/>
        <v>0.16007216257488904</v>
      </c>
    </row>
    <row r="583" spans="2:35" x14ac:dyDescent="0.25">
      <c r="B583" s="3" t="s">
        <v>47</v>
      </c>
      <c r="C583" s="3">
        <v>570</v>
      </c>
      <c r="D583" s="3">
        <v>570</v>
      </c>
      <c r="E583" s="3">
        <f t="shared" si="180"/>
        <v>0</v>
      </c>
      <c r="F583" s="10">
        <v>0</v>
      </c>
      <c r="G583" s="26">
        <f t="shared" si="172"/>
        <v>0</v>
      </c>
      <c r="H583" s="26">
        <f t="shared" si="173"/>
        <v>0</v>
      </c>
      <c r="I583" s="26">
        <f>0.5*$C$5*$C$6*$C$7*E583^2</f>
        <v>0</v>
      </c>
      <c r="J583" s="26">
        <f t="shared" si="161"/>
        <v>0</v>
      </c>
      <c r="K583" s="26">
        <f>0.5*$C$8*(E583)^2</f>
        <v>0</v>
      </c>
      <c r="L583" s="26">
        <f t="shared" si="162"/>
        <v>0</v>
      </c>
      <c r="M583" s="35" t="str">
        <f>IF((G583)&lt;0,"YES", "NO")</f>
        <v>NO</v>
      </c>
      <c r="N583" s="27">
        <f t="shared" si="163"/>
        <v>245.26962</v>
      </c>
      <c r="O583" s="26">
        <f t="shared" si="174"/>
        <v>245.26962</v>
      </c>
      <c r="P583" s="26">
        <f>$C$8*G583</f>
        <v>0</v>
      </c>
      <c r="Q583" s="26">
        <f>O583*E583</f>
        <v>0</v>
      </c>
      <c r="R583" s="26">
        <f t="shared" si="164"/>
        <v>0</v>
      </c>
      <c r="S583" s="26">
        <f t="shared" si="175"/>
        <v>1789319.962450119</v>
      </c>
      <c r="T583" s="26">
        <f t="shared" si="165"/>
        <v>0.49703372052946915</v>
      </c>
      <c r="U583" s="26">
        <f t="shared" si="166"/>
        <v>0</v>
      </c>
      <c r="V583" s="26">
        <f t="shared" si="176"/>
        <v>929242.24591062241</v>
      </c>
      <c r="W583" s="28">
        <f t="shared" si="167"/>
        <v>0.25812305258456086</v>
      </c>
      <c r="X583" s="28">
        <f>O583*E583</f>
        <v>0</v>
      </c>
      <c r="Y583" s="28"/>
      <c r="Z583" s="28">
        <f t="shared" si="168"/>
        <v>0</v>
      </c>
      <c r="AA583" s="28">
        <f t="shared" si="169"/>
        <v>0</v>
      </c>
      <c r="AB583" s="28">
        <f t="shared" si="169"/>
        <v>0</v>
      </c>
      <c r="AC583" s="28">
        <f t="shared" si="170"/>
        <v>0</v>
      </c>
      <c r="AD583" s="28">
        <f t="shared" si="170"/>
        <v>0</v>
      </c>
      <c r="AE583" s="28">
        <f>AD583*0.97</f>
        <v>0</v>
      </c>
      <c r="AF583" s="28">
        <f t="shared" si="177"/>
        <v>358745.51486870076</v>
      </c>
      <c r="AG583" s="26">
        <f t="shared" si="178"/>
        <v>570496.73104192165</v>
      </c>
      <c r="AH583" s="28">
        <f t="shared" si="171"/>
        <v>0.15847144095536292</v>
      </c>
      <c r="AI583" s="28">
        <f t="shared" si="179"/>
        <v>0.16007216258111182</v>
      </c>
    </row>
    <row r="584" spans="2:35" x14ac:dyDescent="0.25">
      <c r="B584" s="3" t="s">
        <v>47</v>
      </c>
      <c r="C584" s="3">
        <v>571</v>
      </c>
      <c r="D584" s="3">
        <v>571</v>
      </c>
      <c r="E584" s="3">
        <f t="shared" si="180"/>
        <v>0</v>
      </c>
      <c r="F584" s="10">
        <v>0</v>
      </c>
      <c r="G584" s="26">
        <f t="shared" si="172"/>
        <v>0</v>
      </c>
      <c r="H584" s="26">
        <f t="shared" si="173"/>
        <v>0</v>
      </c>
      <c r="I584" s="26">
        <f>0.5*$C$5*$C$6*$C$7*E584^2</f>
        <v>0</v>
      </c>
      <c r="J584" s="26">
        <f t="shared" si="161"/>
        <v>0</v>
      </c>
      <c r="K584" s="26">
        <f>0.5*$C$8*(E584)^2</f>
        <v>0</v>
      </c>
      <c r="L584" s="26">
        <f t="shared" si="162"/>
        <v>0</v>
      </c>
      <c r="M584" s="35" t="str">
        <f>IF((G584)&lt;0,"YES", "NO")</f>
        <v>NO</v>
      </c>
      <c r="N584" s="27">
        <f t="shared" si="163"/>
        <v>245.26962</v>
      </c>
      <c r="O584" s="26">
        <f t="shared" si="174"/>
        <v>245.26962</v>
      </c>
      <c r="P584" s="26">
        <f>$C$8*G584</f>
        <v>0</v>
      </c>
      <c r="Q584" s="26">
        <f>O584*E584</f>
        <v>0</v>
      </c>
      <c r="R584" s="26">
        <f t="shared" si="164"/>
        <v>0</v>
      </c>
      <c r="S584" s="26">
        <f t="shared" si="175"/>
        <v>1789319.962450119</v>
      </c>
      <c r="T584" s="26">
        <f t="shared" si="165"/>
        <v>0.49703372052946915</v>
      </c>
      <c r="U584" s="26">
        <f t="shared" si="166"/>
        <v>0</v>
      </c>
      <c r="V584" s="26">
        <f t="shared" si="176"/>
        <v>929242.24591062241</v>
      </c>
      <c r="W584" s="28">
        <f t="shared" si="167"/>
        <v>0.25812305258456086</v>
      </c>
      <c r="X584" s="28">
        <f>O584*E584</f>
        <v>0</v>
      </c>
      <c r="Y584" s="28"/>
      <c r="Z584" s="28">
        <f t="shared" si="168"/>
        <v>0</v>
      </c>
      <c r="AA584" s="28">
        <f t="shared" si="169"/>
        <v>0</v>
      </c>
      <c r="AB584" s="28">
        <f t="shared" si="169"/>
        <v>0</v>
      </c>
      <c r="AC584" s="28">
        <f t="shared" si="170"/>
        <v>0</v>
      </c>
      <c r="AD584" s="28">
        <f t="shared" si="170"/>
        <v>0</v>
      </c>
      <c r="AE584" s="28">
        <f>AD584*0.97</f>
        <v>0</v>
      </c>
      <c r="AF584" s="28">
        <f t="shared" si="177"/>
        <v>358745.51486870076</v>
      </c>
      <c r="AG584" s="26">
        <f t="shared" si="178"/>
        <v>570496.73104192165</v>
      </c>
      <c r="AH584" s="28">
        <f t="shared" si="171"/>
        <v>0.15847144095536292</v>
      </c>
      <c r="AI584" s="28">
        <f t="shared" si="179"/>
        <v>0.16007216258117404</v>
      </c>
    </row>
    <row r="585" spans="2:35" x14ac:dyDescent="0.25">
      <c r="B585" s="3" t="s">
        <v>47</v>
      </c>
      <c r="C585" s="3">
        <v>572</v>
      </c>
      <c r="D585" s="3">
        <v>572</v>
      </c>
      <c r="E585" s="3">
        <f t="shared" si="180"/>
        <v>0</v>
      </c>
      <c r="F585" s="10">
        <v>0</v>
      </c>
      <c r="G585" s="26">
        <f t="shared" si="172"/>
        <v>0</v>
      </c>
      <c r="H585" s="26">
        <f t="shared" si="173"/>
        <v>0</v>
      </c>
      <c r="I585" s="26">
        <f>0.5*$C$5*$C$6*$C$7*E585^2</f>
        <v>0</v>
      </c>
      <c r="J585" s="26">
        <f t="shared" si="161"/>
        <v>0</v>
      </c>
      <c r="K585" s="26">
        <f>0.5*$C$8*(E585)^2</f>
        <v>0</v>
      </c>
      <c r="L585" s="26">
        <f t="shared" si="162"/>
        <v>0</v>
      </c>
      <c r="M585" s="35" t="str">
        <f>IF((G585)&lt;0,"YES", "NO")</f>
        <v>NO</v>
      </c>
      <c r="N585" s="27">
        <f t="shared" si="163"/>
        <v>245.26962</v>
      </c>
      <c r="O585" s="26">
        <f t="shared" si="174"/>
        <v>245.26962</v>
      </c>
      <c r="P585" s="26">
        <f>$C$8*G585</f>
        <v>0</v>
      </c>
      <c r="Q585" s="26">
        <f>O585*E585</f>
        <v>0</v>
      </c>
      <c r="R585" s="26">
        <f t="shared" si="164"/>
        <v>0</v>
      </c>
      <c r="S585" s="26">
        <f t="shared" si="175"/>
        <v>1789319.962450119</v>
      </c>
      <c r="T585" s="26">
        <f t="shared" si="165"/>
        <v>0.49703372052946915</v>
      </c>
      <c r="U585" s="26">
        <f t="shared" si="166"/>
        <v>0</v>
      </c>
      <c r="V585" s="26">
        <f t="shared" si="176"/>
        <v>929242.24591062241</v>
      </c>
      <c r="W585" s="28">
        <f t="shared" si="167"/>
        <v>0.25812305258456086</v>
      </c>
      <c r="X585" s="28">
        <f>O585*E585</f>
        <v>0</v>
      </c>
      <c r="Y585" s="28"/>
      <c r="Z585" s="28">
        <f t="shared" si="168"/>
        <v>0</v>
      </c>
      <c r="AA585" s="28">
        <f t="shared" si="169"/>
        <v>0</v>
      </c>
      <c r="AB585" s="28">
        <f t="shared" si="169"/>
        <v>0</v>
      </c>
      <c r="AC585" s="28">
        <f t="shared" si="170"/>
        <v>0</v>
      </c>
      <c r="AD585" s="28">
        <f t="shared" si="170"/>
        <v>0</v>
      </c>
      <c r="AE585" s="28">
        <f>AD585*0.97</f>
        <v>0</v>
      </c>
      <c r="AF585" s="28">
        <f t="shared" si="177"/>
        <v>358745.51486870076</v>
      </c>
      <c r="AG585" s="26">
        <f t="shared" si="178"/>
        <v>570496.73104192165</v>
      </c>
      <c r="AH585" s="28">
        <f t="shared" si="171"/>
        <v>0.15847144095536292</v>
      </c>
      <c r="AI585" s="28">
        <f t="shared" si="179"/>
        <v>0.16007216258117465</v>
      </c>
    </row>
    <row r="586" spans="2:35" x14ac:dyDescent="0.25">
      <c r="B586" s="3" t="s">
        <v>47</v>
      </c>
      <c r="C586" s="3">
        <v>573</v>
      </c>
      <c r="D586" s="3">
        <v>573</v>
      </c>
      <c r="E586" s="3">
        <f t="shared" si="180"/>
        <v>0</v>
      </c>
      <c r="F586" s="10">
        <v>0</v>
      </c>
      <c r="G586" s="26">
        <f t="shared" si="172"/>
        <v>0</v>
      </c>
      <c r="H586" s="26">
        <f t="shared" si="173"/>
        <v>0</v>
      </c>
      <c r="I586" s="26">
        <f>0.5*$C$5*$C$6*$C$7*E586^2</f>
        <v>0</v>
      </c>
      <c r="J586" s="26">
        <f t="shared" si="161"/>
        <v>0</v>
      </c>
      <c r="K586" s="26">
        <f>0.5*$C$8*(E586)^2</f>
        <v>0</v>
      </c>
      <c r="L586" s="26">
        <f t="shared" si="162"/>
        <v>0</v>
      </c>
      <c r="M586" s="35" t="str">
        <f>IF((G586)&lt;0,"YES", "NO")</f>
        <v>NO</v>
      </c>
      <c r="N586" s="27">
        <f t="shared" si="163"/>
        <v>245.26962</v>
      </c>
      <c r="O586" s="26">
        <f t="shared" si="174"/>
        <v>245.26962</v>
      </c>
      <c r="P586" s="26">
        <f>$C$8*G586</f>
        <v>0</v>
      </c>
      <c r="Q586" s="26">
        <f>O586*E586</f>
        <v>0</v>
      </c>
      <c r="R586" s="26">
        <f t="shared" si="164"/>
        <v>0</v>
      </c>
      <c r="S586" s="26">
        <f t="shared" si="175"/>
        <v>1789319.962450119</v>
      </c>
      <c r="T586" s="26">
        <f t="shared" si="165"/>
        <v>0.49703372052946915</v>
      </c>
      <c r="U586" s="26">
        <f t="shared" si="166"/>
        <v>0</v>
      </c>
      <c r="V586" s="26">
        <f t="shared" si="176"/>
        <v>929242.24591062241</v>
      </c>
      <c r="W586" s="28">
        <f t="shared" si="167"/>
        <v>0.25812305258456086</v>
      </c>
      <c r="X586" s="28">
        <f>O586*E586</f>
        <v>0</v>
      </c>
      <c r="Y586" s="28"/>
      <c r="Z586" s="28">
        <f t="shared" si="168"/>
        <v>0</v>
      </c>
      <c r="AA586" s="28">
        <f t="shared" si="169"/>
        <v>0</v>
      </c>
      <c r="AB586" s="28">
        <f t="shared" si="169"/>
        <v>0</v>
      </c>
      <c r="AC586" s="28">
        <f t="shared" si="170"/>
        <v>0</v>
      </c>
      <c r="AD586" s="28">
        <f t="shared" si="170"/>
        <v>0</v>
      </c>
      <c r="AE586" s="28">
        <f>AD586*0.97</f>
        <v>0</v>
      </c>
      <c r="AF586" s="28">
        <f t="shared" si="177"/>
        <v>358745.51486870076</v>
      </c>
      <c r="AG586" s="26">
        <f t="shared" si="178"/>
        <v>570496.73104192165</v>
      </c>
      <c r="AH586" s="28">
        <f t="shared" si="171"/>
        <v>0.15847144095536292</v>
      </c>
      <c r="AI586" s="28">
        <f t="shared" si="179"/>
        <v>0.16007216258117465</v>
      </c>
    </row>
    <row r="587" spans="2:35" x14ac:dyDescent="0.25">
      <c r="B587" s="3" t="s">
        <v>47</v>
      </c>
      <c r="C587" s="3">
        <v>574</v>
      </c>
      <c r="D587" s="3">
        <v>574</v>
      </c>
      <c r="E587" s="3">
        <f t="shared" si="180"/>
        <v>0</v>
      </c>
      <c r="F587" s="10">
        <v>0</v>
      </c>
      <c r="G587" s="26">
        <f t="shared" si="172"/>
        <v>0</v>
      </c>
      <c r="H587" s="26">
        <f t="shared" si="173"/>
        <v>0</v>
      </c>
      <c r="I587" s="26">
        <f>0.5*$C$5*$C$6*$C$7*E587^2</f>
        <v>0</v>
      </c>
      <c r="J587" s="26">
        <f t="shared" si="161"/>
        <v>0</v>
      </c>
      <c r="K587" s="26">
        <f>0.5*$C$8*(E587)^2</f>
        <v>0</v>
      </c>
      <c r="L587" s="26">
        <f t="shared" si="162"/>
        <v>0</v>
      </c>
      <c r="M587" s="35" t="str">
        <f>IF((G587)&lt;0,"YES", "NO")</f>
        <v>NO</v>
      </c>
      <c r="N587" s="27">
        <f t="shared" si="163"/>
        <v>245.26962</v>
      </c>
      <c r="O587" s="26">
        <f t="shared" si="174"/>
        <v>245.26962</v>
      </c>
      <c r="P587" s="26">
        <f>$C$8*G587</f>
        <v>0</v>
      </c>
      <c r="Q587" s="26">
        <f>O587*E587</f>
        <v>0</v>
      </c>
      <c r="R587" s="26">
        <f t="shared" si="164"/>
        <v>0</v>
      </c>
      <c r="S587" s="26">
        <f t="shared" si="175"/>
        <v>1789319.962450119</v>
      </c>
      <c r="T587" s="26">
        <f t="shared" si="165"/>
        <v>0.49703372052946915</v>
      </c>
      <c r="U587" s="26">
        <f t="shared" si="166"/>
        <v>0</v>
      </c>
      <c r="V587" s="26">
        <f t="shared" si="176"/>
        <v>929242.24591062241</v>
      </c>
      <c r="W587" s="28">
        <f t="shared" si="167"/>
        <v>0.25812305258456086</v>
      </c>
      <c r="X587" s="28">
        <f>O587*E587</f>
        <v>0</v>
      </c>
      <c r="Y587" s="28"/>
      <c r="Z587" s="28">
        <f t="shared" si="168"/>
        <v>0</v>
      </c>
      <c r="AA587" s="28">
        <f t="shared" si="169"/>
        <v>0</v>
      </c>
      <c r="AB587" s="28">
        <f t="shared" si="169"/>
        <v>0</v>
      </c>
      <c r="AC587" s="28">
        <f t="shared" si="170"/>
        <v>0</v>
      </c>
      <c r="AD587" s="28">
        <f t="shared" si="170"/>
        <v>0</v>
      </c>
      <c r="AE587" s="28">
        <f>AD587*0.97</f>
        <v>0</v>
      </c>
      <c r="AF587" s="28">
        <f t="shared" si="177"/>
        <v>358745.51486870076</v>
      </c>
      <c r="AG587" s="26">
        <f t="shared" si="178"/>
        <v>570496.73104192165</v>
      </c>
      <c r="AH587" s="28">
        <f t="shared" si="171"/>
        <v>0.15847144095536292</v>
      </c>
      <c r="AI587" s="28">
        <f t="shared" si="179"/>
        <v>0.16007216258117465</v>
      </c>
    </row>
    <row r="588" spans="2:35" x14ac:dyDescent="0.25">
      <c r="B588" s="3" t="s">
        <v>47</v>
      </c>
      <c r="C588" s="3">
        <v>575</v>
      </c>
      <c r="D588" s="3">
        <v>575</v>
      </c>
      <c r="E588" s="3">
        <f t="shared" si="180"/>
        <v>0</v>
      </c>
      <c r="F588" s="10">
        <v>0</v>
      </c>
      <c r="G588" s="26">
        <f t="shared" si="172"/>
        <v>0</v>
      </c>
      <c r="H588" s="26">
        <f t="shared" si="173"/>
        <v>0</v>
      </c>
      <c r="I588" s="26">
        <f>0.5*$C$5*$C$6*$C$7*E588^2</f>
        <v>0</v>
      </c>
      <c r="J588" s="26">
        <f t="shared" si="161"/>
        <v>0</v>
      </c>
      <c r="K588" s="26">
        <f>0.5*$C$8*(E588)^2</f>
        <v>0</v>
      </c>
      <c r="L588" s="26">
        <f t="shared" si="162"/>
        <v>0</v>
      </c>
      <c r="M588" s="35" t="str">
        <f>IF((G588)&lt;0,"YES", "NO")</f>
        <v>NO</v>
      </c>
      <c r="N588" s="27">
        <f t="shared" si="163"/>
        <v>245.26962</v>
      </c>
      <c r="O588" s="26">
        <f t="shared" si="174"/>
        <v>245.26962</v>
      </c>
      <c r="P588" s="26">
        <f>$C$8*G588</f>
        <v>0</v>
      </c>
      <c r="Q588" s="26">
        <f>O588*E588</f>
        <v>0</v>
      </c>
      <c r="R588" s="26">
        <f t="shared" si="164"/>
        <v>0</v>
      </c>
      <c r="S588" s="26">
        <f t="shared" si="175"/>
        <v>1789319.962450119</v>
      </c>
      <c r="T588" s="26">
        <f t="shared" si="165"/>
        <v>0.49703372052946915</v>
      </c>
      <c r="U588" s="26">
        <f t="shared" si="166"/>
        <v>0</v>
      </c>
      <c r="V588" s="26">
        <f t="shared" si="176"/>
        <v>929242.24591062241</v>
      </c>
      <c r="W588" s="28">
        <f t="shared" si="167"/>
        <v>0.25812305258456086</v>
      </c>
      <c r="X588" s="28">
        <f>O588*E588</f>
        <v>0</v>
      </c>
      <c r="Y588" s="28"/>
      <c r="Z588" s="28">
        <f t="shared" si="168"/>
        <v>0</v>
      </c>
      <c r="AA588" s="28">
        <f t="shared" si="169"/>
        <v>0</v>
      </c>
      <c r="AB588" s="28">
        <f t="shared" si="169"/>
        <v>0</v>
      </c>
      <c r="AC588" s="28">
        <f t="shared" si="170"/>
        <v>0</v>
      </c>
      <c r="AD588" s="28">
        <f t="shared" si="170"/>
        <v>0</v>
      </c>
      <c r="AE588" s="28">
        <f>AD588*0.97</f>
        <v>0</v>
      </c>
      <c r="AF588" s="28">
        <f t="shared" si="177"/>
        <v>358745.51486870076</v>
      </c>
      <c r="AG588" s="26">
        <f t="shared" si="178"/>
        <v>570496.73104192165</v>
      </c>
      <c r="AH588" s="28">
        <f t="shared" si="171"/>
        <v>0.15847144095536292</v>
      </c>
      <c r="AI588" s="28">
        <f t="shared" si="179"/>
        <v>0.16007216258117465</v>
      </c>
    </row>
    <row r="589" spans="2:35" x14ac:dyDescent="0.25">
      <c r="B589" s="3" t="s">
        <v>47</v>
      </c>
      <c r="C589" s="3">
        <v>576</v>
      </c>
      <c r="D589" s="3">
        <v>576</v>
      </c>
      <c r="E589" s="3">
        <f t="shared" si="180"/>
        <v>0</v>
      </c>
      <c r="F589" s="10">
        <v>0</v>
      </c>
      <c r="G589" s="26">
        <f t="shared" si="172"/>
        <v>0</v>
      </c>
      <c r="H589" s="26">
        <f t="shared" si="173"/>
        <v>0</v>
      </c>
      <c r="I589" s="26">
        <f>0.5*$C$5*$C$6*$C$7*E589^2</f>
        <v>0</v>
      </c>
      <c r="J589" s="26">
        <f t="shared" si="161"/>
        <v>0</v>
      </c>
      <c r="K589" s="26">
        <f>0.5*$C$8*(E589)^2</f>
        <v>0</v>
      </c>
      <c r="L589" s="26">
        <f t="shared" si="162"/>
        <v>0</v>
      </c>
      <c r="M589" s="35" t="str">
        <f>IF((G589)&lt;0,"YES", "NO")</f>
        <v>NO</v>
      </c>
      <c r="N589" s="27">
        <f t="shared" si="163"/>
        <v>245.26962</v>
      </c>
      <c r="O589" s="26">
        <f t="shared" si="174"/>
        <v>245.26962</v>
      </c>
      <c r="P589" s="26">
        <f>$C$8*G589</f>
        <v>0</v>
      </c>
      <c r="Q589" s="26">
        <f>O589*E589</f>
        <v>0</v>
      </c>
      <c r="R589" s="26">
        <f t="shared" si="164"/>
        <v>0</v>
      </c>
      <c r="S589" s="26">
        <f t="shared" si="175"/>
        <v>1789319.962450119</v>
      </c>
      <c r="T589" s="26">
        <f t="shared" si="165"/>
        <v>0.49703372052946915</v>
      </c>
      <c r="U589" s="26">
        <f t="shared" si="166"/>
        <v>0</v>
      </c>
      <c r="V589" s="26">
        <f t="shared" si="176"/>
        <v>929242.24591062241</v>
      </c>
      <c r="W589" s="28">
        <f t="shared" si="167"/>
        <v>0.25812305258456086</v>
      </c>
      <c r="X589" s="28">
        <f>O589*E589</f>
        <v>0</v>
      </c>
      <c r="Y589" s="28"/>
      <c r="Z589" s="28">
        <f t="shared" si="168"/>
        <v>0</v>
      </c>
      <c r="AA589" s="28">
        <f t="shared" si="169"/>
        <v>0</v>
      </c>
      <c r="AB589" s="28">
        <f t="shared" si="169"/>
        <v>0</v>
      </c>
      <c r="AC589" s="28">
        <f t="shared" si="170"/>
        <v>0</v>
      </c>
      <c r="AD589" s="28">
        <f t="shared" si="170"/>
        <v>0</v>
      </c>
      <c r="AE589" s="28">
        <f>AD589*0.97</f>
        <v>0</v>
      </c>
      <c r="AF589" s="28">
        <f t="shared" si="177"/>
        <v>358745.51486870076</v>
      </c>
      <c r="AG589" s="26">
        <f t="shared" si="178"/>
        <v>570496.73104192165</v>
      </c>
      <c r="AH589" s="28">
        <f t="shared" si="171"/>
        <v>0.15847144095536292</v>
      </c>
      <c r="AI589" s="28">
        <f t="shared" si="179"/>
        <v>0.16007216258117465</v>
      </c>
    </row>
    <row r="590" spans="2:35" x14ac:dyDescent="0.25">
      <c r="B590" s="3" t="s">
        <v>47</v>
      </c>
      <c r="C590" s="3">
        <v>577</v>
      </c>
      <c r="D590" s="3">
        <v>577</v>
      </c>
      <c r="E590" s="3">
        <f t="shared" si="180"/>
        <v>0</v>
      </c>
      <c r="F590" s="10">
        <v>0</v>
      </c>
      <c r="G590" s="26">
        <f t="shared" si="172"/>
        <v>0</v>
      </c>
      <c r="H590" s="26">
        <f t="shared" si="173"/>
        <v>0</v>
      </c>
      <c r="I590" s="26">
        <f>0.5*$C$5*$C$6*$C$7*E590^2</f>
        <v>0</v>
      </c>
      <c r="J590" s="26">
        <f t="shared" ref="J590:J653" si="181">(U591-U590) / (C591-C590)</f>
        <v>0</v>
      </c>
      <c r="K590" s="26">
        <f>0.5*$C$8*(E590)^2</f>
        <v>0</v>
      </c>
      <c r="L590" s="26">
        <f t="shared" ref="L590:L653" si="182">(K590-R590)</f>
        <v>0</v>
      </c>
      <c r="M590" s="35" t="str">
        <f>IF((G590)&lt;0,"YES", "NO")</f>
        <v>NO</v>
      </c>
      <c r="N590" s="27">
        <f t="shared" ref="N590:N653" si="183">$C$10*$C$8*9.81</f>
        <v>245.26962</v>
      </c>
      <c r="O590" s="26">
        <f t="shared" si="174"/>
        <v>245.26962</v>
      </c>
      <c r="P590" s="26">
        <f>$C$8*G590</f>
        <v>0</v>
      </c>
      <c r="Q590" s="26">
        <f>O590*E590</f>
        <v>0</v>
      </c>
      <c r="R590" s="26">
        <f t="shared" ref="R590:R653" si="184">IF(X590&gt;0, X590, 0)</f>
        <v>0</v>
      </c>
      <c r="S590" s="26">
        <f t="shared" si="175"/>
        <v>1789319.962450119</v>
      </c>
      <c r="T590" s="26">
        <f t="shared" ref="T590:T653" si="185">S590*0.000000277778</f>
        <v>0.49703372052946915</v>
      </c>
      <c r="U590" s="26">
        <f t="shared" ref="U590:U653" si="186">IF(X590&lt;0,X590,0)*-1</f>
        <v>0</v>
      </c>
      <c r="V590" s="26">
        <f t="shared" si="176"/>
        <v>929242.24591062241</v>
      </c>
      <c r="W590" s="28">
        <f t="shared" ref="W590:W653" si="187">V590*0.000000277778</f>
        <v>0.25812305258456086</v>
      </c>
      <c r="X590" s="28">
        <f>O590*E590</f>
        <v>0</v>
      </c>
      <c r="Y590" s="28"/>
      <c r="Z590" s="28">
        <f t="shared" ref="Z590:Z653" si="188">U590*0.9</f>
        <v>0</v>
      </c>
      <c r="AA590" s="28">
        <f t="shared" ref="AA590:AB653" si="189">Z590*0.7</f>
        <v>0</v>
      </c>
      <c r="AB590" s="28">
        <f t="shared" si="189"/>
        <v>0</v>
      </c>
      <c r="AC590" s="28">
        <f t="shared" ref="AC590:AD653" si="190">AB590*0.95</f>
        <v>0</v>
      </c>
      <c r="AD590" s="28">
        <f t="shared" si="190"/>
        <v>0</v>
      </c>
      <c r="AE590" s="28">
        <f>AD590*0.97</f>
        <v>0</v>
      </c>
      <c r="AF590" s="28">
        <f t="shared" si="177"/>
        <v>358745.51486870076</v>
      </c>
      <c r="AG590" s="26">
        <f t="shared" si="178"/>
        <v>570496.73104192165</v>
      </c>
      <c r="AH590" s="28">
        <f t="shared" ref="AH590:AH653" si="191">AG590*0.000000277778</f>
        <v>0.15847144095536292</v>
      </c>
      <c r="AI590" s="28">
        <f t="shared" si="179"/>
        <v>0.16007216258117465</v>
      </c>
    </row>
    <row r="591" spans="2:35" x14ac:dyDescent="0.25">
      <c r="B591" s="3" t="s">
        <v>47</v>
      </c>
      <c r="C591" s="3">
        <v>578</v>
      </c>
      <c r="D591" s="3">
        <v>578</v>
      </c>
      <c r="E591" s="3">
        <f t="shared" si="180"/>
        <v>0</v>
      </c>
      <c r="F591" s="10">
        <v>0</v>
      </c>
      <c r="G591" s="26">
        <f t="shared" ref="G591:G654" si="192">($F592-$F590)/2/3.6</f>
        <v>0</v>
      </c>
      <c r="H591" s="26">
        <f t="shared" ref="H591:H654" si="193">($F592-$F590)/2</f>
        <v>0</v>
      </c>
      <c r="I591" s="26">
        <f>0.5*$C$5*$C$6*$C$7*E591^2</f>
        <v>0</v>
      </c>
      <c r="J591" s="26">
        <f t="shared" si="181"/>
        <v>0</v>
      </c>
      <c r="K591" s="26">
        <f>0.5*$C$8*(E591)^2</f>
        <v>0</v>
      </c>
      <c r="L591" s="26">
        <f t="shared" si="182"/>
        <v>0</v>
      </c>
      <c r="M591" s="35" t="str">
        <f>IF((G591)&lt;0,"YES", "NO")</f>
        <v>NO</v>
      </c>
      <c r="N591" s="27">
        <f t="shared" si="183"/>
        <v>245.26962</v>
      </c>
      <c r="O591" s="26">
        <f t="shared" ref="O591:O654" si="194">N591+I591+P591</f>
        <v>245.26962</v>
      </c>
      <c r="P591" s="26">
        <f>$C$8*G591</f>
        <v>0</v>
      </c>
      <c r="Q591" s="26">
        <f>O591*E591</f>
        <v>0</v>
      </c>
      <c r="R591" s="26">
        <f t="shared" si="184"/>
        <v>0</v>
      </c>
      <c r="S591" s="26">
        <f t="shared" ref="S591:S654" si="195">R591+S590</f>
        <v>1789319.962450119</v>
      </c>
      <c r="T591" s="26">
        <f t="shared" si="185"/>
        <v>0.49703372052946915</v>
      </c>
      <c r="U591" s="26">
        <f t="shared" si="186"/>
        <v>0</v>
      </c>
      <c r="V591" s="26">
        <f t="shared" ref="V591:V654" si="196">U591+V590</f>
        <v>929242.24591062241</v>
      </c>
      <c r="W591" s="28">
        <f t="shared" si="187"/>
        <v>0.25812305258456086</v>
      </c>
      <c r="X591" s="28">
        <f>O591*E591</f>
        <v>0</v>
      </c>
      <c r="Y591" s="28"/>
      <c r="Z591" s="28">
        <f t="shared" si="188"/>
        <v>0</v>
      </c>
      <c r="AA591" s="28">
        <f t="shared" si="189"/>
        <v>0</v>
      </c>
      <c r="AB591" s="28">
        <f t="shared" si="189"/>
        <v>0</v>
      </c>
      <c r="AC591" s="28">
        <f t="shared" si="190"/>
        <v>0</v>
      </c>
      <c r="AD591" s="28">
        <f t="shared" si="190"/>
        <v>0</v>
      </c>
      <c r="AE591" s="28">
        <f>AD591*0.97</f>
        <v>0</v>
      </c>
      <c r="AF591" s="28">
        <f t="shared" ref="AF591:AF654" si="197">AE591+AF590</f>
        <v>358745.51486870076</v>
      </c>
      <c r="AG591" s="26">
        <f t="shared" ref="AG591:AG654" si="198">V591-AF591</f>
        <v>570496.73104192165</v>
      </c>
      <c r="AH591" s="28">
        <f t="shared" si="191"/>
        <v>0.15847144095536292</v>
      </c>
      <c r="AI591" s="28">
        <f t="shared" si="179"/>
        <v>0.16007216258117465</v>
      </c>
    </row>
    <row r="592" spans="2:35" x14ac:dyDescent="0.25">
      <c r="B592" s="3" t="s">
        <v>47</v>
      </c>
      <c r="C592" s="3">
        <v>579</v>
      </c>
      <c r="D592" s="3">
        <v>579</v>
      </c>
      <c r="E592" s="3">
        <f t="shared" si="180"/>
        <v>0</v>
      </c>
      <c r="F592" s="10">
        <v>0</v>
      </c>
      <c r="G592" s="26">
        <f t="shared" si="192"/>
        <v>0</v>
      </c>
      <c r="H592" s="26">
        <f t="shared" si="193"/>
        <v>0</v>
      </c>
      <c r="I592" s="26">
        <f>0.5*$C$5*$C$6*$C$7*E592^2</f>
        <v>0</v>
      </c>
      <c r="J592" s="26">
        <f t="shared" si="181"/>
        <v>0</v>
      </c>
      <c r="K592" s="26">
        <f>0.5*$C$8*(E592)^2</f>
        <v>0</v>
      </c>
      <c r="L592" s="26">
        <f t="shared" si="182"/>
        <v>0</v>
      </c>
      <c r="M592" s="35" t="str">
        <f>IF((G592)&lt;0,"YES", "NO")</f>
        <v>NO</v>
      </c>
      <c r="N592" s="27">
        <f t="shared" si="183"/>
        <v>245.26962</v>
      </c>
      <c r="O592" s="26">
        <f t="shared" si="194"/>
        <v>245.26962</v>
      </c>
      <c r="P592" s="26">
        <f>$C$8*G592</f>
        <v>0</v>
      </c>
      <c r="Q592" s="26">
        <f>O592*E592</f>
        <v>0</v>
      </c>
      <c r="R592" s="26">
        <f t="shared" si="184"/>
        <v>0</v>
      </c>
      <c r="S592" s="26">
        <f t="shared" si="195"/>
        <v>1789319.962450119</v>
      </c>
      <c r="T592" s="26">
        <f t="shared" si="185"/>
        <v>0.49703372052946915</v>
      </c>
      <c r="U592" s="26">
        <f t="shared" si="186"/>
        <v>0</v>
      </c>
      <c r="V592" s="26">
        <f t="shared" si="196"/>
        <v>929242.24591062241</v>
      </c>
      <c r="W592" s="28">
        <f t="shared" si="187"/>
        <v>0.25812305258456086</v>
      </c>
      <c r="X592" s="28">
        <f>O592*E592</f>
        <v>0</v>
      </c>
      <c r="Y592" s="28"/>
      <c r="Z592" s="28">
        <f t="shared" si="188"/>
        <v>0</v>
      </c>
      <c r="AA592" s="28">
        <f t="shared" si="189"/>
        <v>0</v>
      </c>
      <c r="AB592" s="28">
        <f t="shared" si="189"/>
        <v>0</v>
      </c>
      <c r="AC592" s="28">
        <f t="shared" si="190"/>
        <v>0</v>
      </c>
      <c r="AD592" s="28">
        <f t="shared" si="190"/>
        <v>0</v>
      </c>
      <c r="AE592" s="28">
        <f>AD592*0.97</f>
        <v>0</v>
      </c>
      <c r="AF592" s="28">
        <f t="shared" si="197"/>
        <v>358745.51486870076</v>
      </c>
      <c r="AG592" s="26">
        <f t="shared" si="198"/>
        <v>570496.73104192165</v>
      </c>
      <c r="AH592" s="28">
        <f t="shared" si="191"/>
        <v>0.15847144095536292</v>
      </c>
      <c r="AI592" s="28">
        <f t="shared" si="179"/>
        <v>0.16007216258117465</v>
      </c>
    </row>
    <row r="593" spans="2:35" x14ac:dyDescent="0.25">
      <c r="B593" s="3" t="s">
        <v>47</v>
      </c>
      <c r="C593" s="3">
        <v>580</v>
      </c>
      <c r="D593" s="3">
        <v>580</v>
      </c>
      <c r="E593" s="3">
        <f t="shared" si="180"/>
        <v>0</v>
      </c>
      <c r="F593" s="10">
        <v>0</v>
      </c>
      <c r="G593" s="26">
        <f t="shared" si="192"/>
        <v>0</v>
      </c>
      <c r="H593" s="26">
        <f t="shared" si="193"/>
        <v>0</v>
      </c>
      <c r="I593" s="26">
        <f>0.5*$C$5*$C$6*$C$7*E593^2</f>
        <v>0</v>
      </c>
      <c r="J593" s="26">
        <f t="shared" si="181"/>
        <v>0</v>
      </c>
      <c r="K593" s="26">
        <f>0.5*$C$8*(E593)^2</f>
        <v>0</v>
      </c>
      <c r="L593" s="26">
        <f t="shared" si="182"/>
        <v>0</v>
      </c>
      <c r="M593" s="35" t="str">
        <f>IF((G593)&lt;0,"YES", "NO")</f>
        <v>NO</v>
      </c>
      <c r="N593" s="27">
        <f t="shared" si="183"/>
        <v>245.26962</v>
      </c>
      <c r="O593" s="26">
        <f t="shared" si="194"/>
        <v>245.26962</v>
      </c>
      <c r="P593" s="26">
        <f>$C$8*G593</f>
        <v>0</v>
      </c>
      <c r="Q593" s="26">
        <f>O593*E593</f>
        <v>0</v>
      </c>
      <c r="R593" s="26">
        <f t="shared" si="184"/>
        <v>0</v>
      </c>
      <c r="S593" s="26">
        <f t="shared" si="195"/>
        <v>1789319.962450119</v>
      </c>
      <c r="T593" s="26">
        <f t="shared" si="185"/>
        <v>0.49703372052946915</v>
      </c>
      <c r="U593" s="26">
        <f t="shared" si="186"/>
        <v>0</v>
      </c>
      <c r="V593" s="26">
        <f t="shared" si="196"/>
        <v>929242.24591062241</v>
      </c>
      <c r="W593" s="28">
        <f t="shared" si="187"/>
        <v>0.25812305258456086</v>
      </c>
      <c r="X593" s="28">
        <f>O593*E593</f>
        <v>0</v>
      </c>
      <c r="Y593" s="28"/>
      <c r="Z593" s="28">
        <f t="shared" si="188"/>
        <v>0</v>
      </c>
      <c r="AA593" s="28">
        <f t="shared" si="189"/>
        <v>0</v>
      </c>
      <c r="AB593" s="28">
        <f t="shared" si="189"/>
        <v>0</v>
      </c>
      <c r="AC593" s="28">
        <f t="shared" si="190"/>
        <v>0</v>
      </c>
      <c r="AD593" s="28">
        <f t="shared" si="190"/>
        <v>0</v>
      </c>
      <c r="AE593" s="28">
        <f>AD593*0.97</f>
        <v>0</v>
      </c>
      <c r="AF593" s="28">
        <f t="shared" si="197"/>
        <v>358745.51486870076</v>
      </c>
      <c r="AG593" s="26">
        <f t="shared" si="198"/>
        <v>570496.73104192165</v>
      </c>
      <c r="AH593" s="28">
        <f t="shared" si="191"/>
        <v>0.15847144095536292</v>
      </c>
      <c r="AI593" s="28">
        <f t="shared" si="179"/>
        <v>0.16007216258117465</v>
      </c>
    </row>
    <row r="594" spans="2:35" x14ac:dyDescent="0.25">
      <c r="B594" s="3" t="s">
        <v>47</v>
      </c>
      <c r="C594" s="3">
        <v>581</v>
      </c>
      <c r="D594" s="3">
        <v>581</v>
      </c>
      <c r="E594" s="3">
        <f t="shared" si="180"/>
        <v>0</v>
      </c>
      <c r="F594" s="10">
        <v>0</v>
      </c>
      <c r="G594" s="26">
        <f t="shared" si="192"/>
        <v>0</v>
      </c>
      <c r="H594" s="26">
        <f t="shared" si="193"/>
        <v>0</v>
      </c>
      <c r="I594" s="26">
        <f>0.5*$C$5*$C$6*$C$7*E594^2</f>
        <v>0</v>
      </c>
      <c r="J594" s="26">
        <f t="shared" si="181"/>
        <v>0</v>
      </c>
      <c r="K594" s="26">
        <f>0.5*$C$8*(E594)^2</f>
        <v>0</v>
      </c>
      <c r="L594" s="26">
        <f t="shared" si="182"/>
        <v>0</v>
      </c>
      <c r="M594" s="35" t="str">
        <f>IF((G594)&lt;0,"YES", "NO")</f>
        <v>NO</v>
      </c>
      <c r="N594" s="27">
        <f t="shared" si="183"/>
        <v>245.26962</v>
      </c>
      <c r="O594" s="26">
        <f t="shared" si="194"/>
        <v>245.26962</v>
      </c>
      <c r="P594" s="26">
        <f>$C$8*G594</f>
        <v>0</v>
      </c>
      <c r="Q594" s="26">
        <f>O594*E594</f>
        <v>0</v>
      </c>
      <c r="R594" s="26">
        <f t="shared" si="184"/>
        <v>0</v>
      </c>
      <c r="S594" s="26">
        <f t="shared" si="195"/>
        <v>1789319.962450119</v>
      </c>
      <c r="T594" s="26">
        <f t="shared" si="185"/>
        <v>0.49703372052946915</v>
      </c>
      <c r="U594" s="26">
        <f t="shared" si="186"/>
        <v>0</v>
      </c>
      <c r="V594" s="26">
        <f t="shared" si="196"/>
        <v>929242.24591062241</v>
      </c>
      <c r="W594" s="28">
        <f t="shared" si="187"/>
        <v>0.25812305258456086</v>
      </c>
      <c r="X594" s="28">
        <f>O594*E594</f>
        <v>0</v>
      </c>
      <c r="Y594" s="28"/>
      <c r="Z594" s="28">
        <f t="shared" si="188"/>
        <v>0</v>
      </c>
      <c r="AA594" s="28">
        <f t="shared" si="189"/>
        <v>0</v>
      </c>
      <c r="AB594" s="28">
        <f t="shared" si="189"/>
        <v>0</v>
      </c>
      <c r="AC594" s="28">
        <f t="shared" si="190"/>
        <v>0</v>
      </c>
      <c r="AD594" s="28">
        <f t="shared" si="190"/>
        <v>0</v>
      </c>
      <c r="AE594" s="28">
        <f>AD594*0.97</f>
        <v>0</v>
      </c>
      <c r="AF594" s="28">
        <f t="shared" si="197"/>
        <v>358745.51486870076</v>
      </c>
      <c r="AG594" s="26">
        <f t="shared" si="198"/>
        <v>570496.73104192165</v>
      </c>
      <c r="AH594" s="28">
        <f t="shared" si="191"/>
        <v>0.15847144095536292</v>
      </c>
      <c r="AI594" s="28">
        <f t="shared" si="179"/>
        <v>0.16007216258117465</v>
      </c>
    </row>
    <row r="595" spans="2:35" x14ac:dyDescent="0.25">
      <c r="B595" s="3" t="s">
        <v>47</v>
      </c>
      <c r="C595" s="3">
        <v>582</v>
      </c>
      <c r="D595" s="3">
        <v>582</v>
      </c>
      <c r="E595" s="3">
        <f t="shared" si="180"/>
        <v>0</v>
      </c>
      <c r="F595" s="10">
        <v>0</v>
      </c>
      <c r="G595" s="26">
        <f t="shared" si="192"/>
        <v>0</v>
      </c>
      <c r="H595" s="26">
        <f t="shared" si="193"/>
        <v>0</v>
      </c>
      <c r="I595" s="26">
        <f>0.5*$C$5*$C$6*$C$7*E595^2</f>
        <v>0</v>
      </c>
      <c r="J595" s="26">
        <f t="shared" si="181"/>
        <v>0</v>
      </c>
      <c r="K595" s="26">
        <f>0.5*$C$8*(E595)^2</f>
        <v>0</v>
      </c>
      <c r="L595" s="26">
        <f t="shared" si="182"/>
        <v>0</v>
      </c>
      <c r="M595" s="35" t="str">
        <f>IF((G595)&lt;0,"YES", "NO")</f>
        <v>NO</v>
      </c>
      <c r="N595" s="27">
        <f t="shared" si="183"/>
        <v>245.26962</v>
      </c>
      <c r="O595" s="26">
        <f t="shared" si="194"/>
        <v>245.26962</v>
      </c>
      <c r="P595" s="26">
        <f>$C$8*G595</f>
        <v>0</v>
      </c>
      <c r="Q595" s="26">
        <f>O595*E595</f>
        <v>0</v>
      </c>
      <c r="R595" s="26">
        <f t="shared" si="184"/>
        <v>0</v>
      </c>
      <c r="S595" s="26">
        <f t="shared" si="195"/>
        <v>1789319.962450119</v>
      </c>
      <c r="T595" s="26">
        <f t="shared" si="185"/>
        <v>0.49703372052946915</v>
      </c>
      <c r="U595" s="26">
        <f t="shared" si="186"/>
        <v>0</v>
      </c>
      <c r="V595" s="26">
        <f t="shared" si="196"/>
        <v>929242.24591062241</v>
      </c>
      <c r="W595" s="28">
        <f t="shared" si="187"/>
        <v>0.25812305258456086</v>
      </c>
      <c r="X595" s="28">
        <f>O595*E595</f>
        <v>0</v>
      </c>
      <c r="Y595" s="28"/>
      <c r="Z595" s="28">
        <f t="shared" si="188"/>
        <v>0</v>
      </c>
      <c r="AA595" s="28">
        <f t="shared" si="189"/>
        <v>0</v>
      </c>
      <c r="AB595" s="28">
        <f t="shared" si="189"/>
        <v>0</v>
      </c>
      <c r="AC595" s="28">
        <f t="shared" si="190"/>
        <v>0</v>
      </c>
      <c r="AD595" s="28">
        <f t="shared" si="190"/>
        <v>0</v>
      </c>
      <c r="AE595" s="28">
        <f>AD595*0.97</f>
        <v>0</v>
      </c>
      <c r="AF595" s="28">
        <f t="shared" si="197"/>
        <v>358745.51486870076</v>
      </c>
      <c r="AG595" s="26">
        <f t="shared" si="198"/>
        <v>570496.73104192165</v>
      </c>
      <c r="AH595" s="28">
        <f t="shared" si="191"/>
        <v>0.15847144095536292</v>
      </c>
      <c r="AI595" s="28">
        <f t="shared" si="179"/>
        <v>0.16007216258117465</v>
      </c>
    </row>
    <row r="596" spans="2:35" x14ac:dyDescent="0.25">
      <c r="B596" s="3" t="s">
        <v>47</v>
      </c>
      <c r="C596" s="3">
        <v>583</v>
      </c>
      <c r="D596" s="3">
        <v>583</v>
      </c>
      <c r="E596" s="3">
        <f t="shared" si="180"/>
        <v>0</v>
      </c>
      <c r="F596" s="10">
        <v>0</v>
      </c>
      <c r="G596" s="26">
        <f t="shared" si="192"/>
        <v>0</v>
      </c>
      <c r="H596" s="26">
        <f t="shared" si="193"/>
        <v>0</v>
      </c>
      <c r="I596" s="26">
        <f>0.5*$C$5*$C$6*$C$7*E596^2</f>
        <v>0</v>
      </c>
      <c r="J596" s="26">
        <f t="shared" si="181"/>
        <v>0</v>
      </c>
      <c r="K596" s="26">
        <f>0.5*$C$8*(E596)^2</f>
        <v>0</v>
      </c>
      <c r="L596" s="26">
        <f t="shared" si="182"/>
        <v>0</v>
      </c>
      <c r="M596" s="35" t="str">
        <f>IF((G596)&lt;0,"YES", "NO")</f>
        <v>NO</v>
      </c>
      <c r="N596" s="27">
        <f t="shared" si="183"/>
        <v>245.26962</v>
      </c>
      <c r="O596" s="26">
        <f t="shared" si="194"/>
        <v>245.26962</v>
      </c>
      <c r="P596" s="26">
        <f>$C$8*G596</f>
        <v>0</v>
      </c>
      <c r="Q596" s="26">
        <f>O596*E596</f>
        <v>0</v>
      </c>
      <c r="R596" s="26">
        <f t="shared" si="184"/>
        <v>0</v>
      </c>
      <c r="S596" s="26">
        <f t="shared" si="195"/>
        <v>1789319.962450119</v>
      </c>
      <c r="T596" s="26">
        <f t="shared" si="185"/>
        <v>0.49703372052946915</v>
      </c>
      <c r="U596" s="26">
        <f t="shared" si="186"/>
        <v>0</v>
      </c>
      <c r="V596" s="26">
        <f t="shared" si="196"/>
        <v>929242.24591062241</v>
      </c>
      <c r="W596" s="28">
        <f t="shared" si="187"/>
        <v>0.25812305258456086</v>
      </c>
      <c r="X596" s="28">
        <f>O596*E596</f>
        <v>0</v>
      </c>
      <c r="Y596" s="28"/>
      <c r="Z596" s="28">
        <f t="shared" si="188"/>
        <v>0</v>
      </c>
      <c r="AA596" s="28">
        <f t="shared" si="189"/>
        <v>0</v>
      </c>
      <c r="AB596" s="28">
        <f t="shared" si="189"/>
        <v>0</v>
      </c>
      <c r="AC596" s="28">
        <f t="shared" si="190"/>
        <v>0</v>
      </c>
      <c r="AD596" s="28">
        <f t="shared" si="190"/>
        <v>0</v>
      </c>
      <c r="AE596" s="28">
        <f>AD596*0.97</f>
        <v>0</v>
      </c>
      <c r="AF596" s="28">
        <f t="shared" si="197"/>
        <v>358745.51486870076</v>
      </c>
      <c r="AG596" s="26">
        <f t="shared" si="198"/>
        <v>570496.73104192165</v>
      </c>
      <c r="AH596" s="28">
        <f t="shared" si="191"/>
        <v>0.15847144095536292</v>
      </c>
      <c r="AI596" s="28">
        <f t="shared" si="179"/>
        <v>0.16007216258117465</v>
      </c>
    </row>
    <row r="597" spans="2:35" x14ac:dyDescent="0.25">
      <c r="B597" s="3" t="s">
        <v>47</v>
      </c>
      <c r="C597" s="3">
        <v>584</v>
      </c>
      <c r="D597" s="3">
        <v>584</v>
      </c>
      <c r="E597" s="3">
        <f t="shared" si="180"/>
        <v>0</v>
      </c>
      <c r="F597" s="10">
        <v>0</v>
      </c>
      <c r="G597" s="26">
        <f t="shared" si="192"/>
        <v>0</v>
      </c>
      <c r="H597" s="26">
        <f t="shared" si="193"/>
        <v>0</v>
      </c>
      <c r="I597" s="26">
        <f>0.5*$C$5*$C$6*$C$7*E597^2</f>
        <v>0</v>
      </c>
      <c r="J597" s="26">
        <f t="shared" si="181"/>
        <v>0</v>
      </c>
      <c r="K597" s="26">
        <f>0.5*$C$8*(E597)^2</f>
        <v>0</v>
      </c>
      <c r="L597" s="26">
        <f t="shared" si="182"/>
        <v>0</v>
      </c>
      <c r="M597" s="35" t="str">
        <f>IF((G597)&lt;0,"YES", "NO")</f>
        <v>NO</v>
      </c>
      <c r="N597" s="27">
        <f t="shared" si="183"/>
        <v>245.26962</v>
      </c>
      <c r="O597" s="26">
        <f t="shared" si="194"/>
        <v>245.26962</v>
      </c>
      <c r="P597" s="26">
        <f>$C$8*G597</f>
        <v>0</v>
      </c>
      <c r="Q597" s="26">
        <f>O597*E597</f>
        <v>0</v>
      </c>
      <c r="R597" s="26">
        <f t="shared" si="184"/>
        <v>0</v>
      </c>
      <c r="S597" s="26">
        <f t="shared" si="195"/>
        <v>1789319.962450119</v>
      </c>
      <c r="T597" s="26">
        <f t="shared" si="185"/>
        <v>0.49703372052946915</v>
      </c>
      <c r="U597" s="26">
        <f t="shared" si="186"/>
        <v>0</v>
      </c>
      <c r="V597" s="26">
        <f t="shared" si="196"/>
        <v>929242.24591062241</v>
      </c>
      <c r="W597" s="28">
        <f t="shared" si="187"/>
        <v>0.25812305258456086</v>
      </c>
      <c r="X597" s="28">
        <f>O597*E597</f>
        <v>0</v>
      </c>
      <c r="Y597" s="28"/>
      <c r="Z597" s="28">
        <f t="shared" si="188"/>
        <v>0</v>
      </c>
      <c r="AA597" s="28">
        <f t="shared" si="189"/>
        <v>0</v>
      </c>
      <c r="AB597" s="28">
        <f t="shared" si="189"/>
        <v>0</v>
      </c>
      <c r="AC597" s="28">
        <f t="shared" si="190"/>
        <v>0</v>
      </c>
      <c r="AD597" s="28">
        <f t="shared" si="190"/>
        <v>0</v>
      </c>
      <c r="AE597" s="28">
        <f>AD597*0.97</f>
        <v>0</v>
      </c>
      <c r="AF597" s="28">
        <f t="shared" si="197"/>
        <v>358745.51486870076</v>
      </c>
      <c r="AG597" s="26">
        <f t="shared" si="198"/>
        <v>570496.73104192165</v>
      </c>
      <c r="AH597" s="28">
        <f t="shared" si="191"/>
        <v>0.15847144095536292</v>
      </c>
      <c r="AI597" s="28">
        <f t="shared" si="179"/>
        <v>0.16007216258117465</v>
      </c>
    </row>
    <row r="598" spans="2:35" x14ac:dyDescent="0.25">
      <c r="B598" s="3" t="s">
        <v>47</v>
      </c>
      <c r="C598" s="3">
        <v>585</v>
      </c>
      <c r="D598" s="3">
        <v>585</v>
      </c>
      <c r="E598" s="3">
        <f t="shared" si="180"/>
        <v>0</v>
      </c>
      <c r="F598" s="10">
        <v>0</v>
      </c>
      <c r="G598" s="26">
        <f t="shared" si="192"/>
        <v>0</v>
      </c>
      <c r="H598" s="26">
        <f t="shared" si="193"/>
        <v>0</v>
      </c>
      <c r="I598" s="26">
        <f>0.5*$C$5*$C$6*$C$7*E598^2</f>
        <v>0</v>
      </c>
      <c r="J598" s="26">
        <f t="shared" si="181"/>
        <v>0</v>
      </c>
      <c r="K598" s="26">
        <f>0.5*$C$8*(E598)^2</f>
        <v>0</v>
      </c>
      <c r="L598" s="26">
        <f t="shared" si="182"/>
        <v>0</v>
      </c>
      <c r="M598" s="35" t="str">
        <f>IF((G598)&lt;0,"YES", "NO")</f>
        <v>NO</v>
      </c>
      <c r="N598" s="27">
        <f t="shared" si="183"/>
        <v>245.26962</v>
      </c>
      <c r="O598" s="26">
        <f t="shared" si="194"/>
        <v>245.26962</v>
      </c>
      <c r="P598" s="26">
        <f>$C$8*G598</f>
        <v>0</v>
      </c>
      <c r="Q598" s="26">
        <f>O598*E598</f>
        <v>0</v>
      </c>
      <c r="R598" s="26">
        <f t="shared" si="184"/>
        <v>0</v>
      </c>
      <c r="S598" s="26">
        <f t="shared" si="195"/>
        <v>1789319.962450119</v>
      </c>
      <c r="T598" s="26">
        <f t="shared" si="185"/>
        <v>0.49703372052946915</v>
      </c>
      <c r="U598" s="26">
        <f t="shared" si="186"/>
        <v>0</v>
      </c>
      <c r="V598" s="26">
        <f t="shared" si="196"/>
        <v>929242.24591062241</v>
      </c>
      <c r="W598" s="28">
        <f t="shared" si="187"/>
        <v>0.25812305258456086</v>
      </c>
      <c r="X598" s="28">
        <f>O598*E598</f>
        <v>0</v>
      </c>
      <c r="Y598" s="28"/>
      <c r="Z598" s="28">
        <f t="shared" si="188"/>
        <v>0</v>
      </c>
      <c r="AA598" s="28">
        <f t="shared" si="189"/>
        <v>0</v>
      </c>
      <c r="AB598" s="28">
        <f t="shared" si="189"/>
        <v>0</v>
      </c>
      <c r="AC598" s="28">
        <f t="shared" si="190"/>
        <v>0</v>
      </c>
      <c r="AD598" s="28">
        <f t="shared" si="190"/>
        <v>0</v>
      </c>
      <c r="AE598" s="28">
        <f>AD598*0.97</f>
        <v>0</v>
      </c>
      <c r="AF598" s="28">
        <f t="shared" si="197"/>
        <v>358745.51486870076</v>
      </c>
      <c r="AG598" s="26">
        <f t="shared" si="198"/>
        <v>570496.73104192165</v>
      </c>
      <c r="AH598" s="28">
        <f t="shared" si="191"/>
        <v>0.15847144095536292</v>
      </c>
      <c r="AI598" s="28">
        <f t="shared" si="179"/>
        <v>0.16007216258117465</v>
      </c>
    </row>
    <row r="599" spans="2:35" x14ac:dyDescent="0.25">
      <c r="B599" s="3" t="s">
        <v>47</v>
      </c>
      <c r="C599" s="3">
        <v>586</v>
      </c>
      <c r="D599" s="3">
        <v>586</v>
      </c>
      <c r="E599" s="3">
        <f t="shared" si="180"/>
        <v>0</v>
      </c>
      <c r="F599" s="10">
        <v>0</v>
      </c>
      <c r="G599" s="26">
        <f t="shared" si="192"/>
        <v>0</v>
      </c>
      <c r="H599" s="26">
        <f t="shared" si="193"/>
        <v>0</v>
      </c>
      <c r="I599" s="26">
        <f>0.5*$C$5*$C$6*$C$7*E599^2</f>
        <v>0</v>
      </c>
      <c r="J599" s="26">
        <f t="shared" si="181"/>
        <v>0</v>
      </c>
      <c r="K599" s="26">
        <f>0.5*$C$8*(E599)^2</f>
        <v>0</v>
      </c>
      <c r="L599" s="26">
        <f t="shared" si="182"/>
        <v>0</v>
      </c>
      <c r="M599" s="35" t="str">
        <f>IF((G599)&lt;0,"YES", "NO")</f>
        <v>NO</v>
      </c>
      <c r="N599" s="27">
        <f t="shared" si="183"/>
        <v>245.26962</v>
      </c>
      <c r="O599" s="26">
        <f t="shared" si="194"/>
        <v>245.26962</v>
      </c>
      <c r="P599" s="26">
        <f>$C$8*G599</f>
        <v>0</v>
      </c>
      <c r="Q599" s="26">
        <f>O599*E599</f>
        <v>0</v>
      </c>
      <c r="R599" s="26">
        <f t="shared" si="184"/>
        <v>0</v>
      </c>
      <c r="S599" s="26">
        <f t="shared" si="195"/>
        <v>1789319.962450119</v>
      </c>
      <c r="T599" s="26">
        <f t="shared" si="185"/>
        <v>0.49703372052946915</v>
      </c>
      <c r="U599" s="26">
        <f t="shared" si="186"/>
        <v>0</v>
      </c>
      <c r="V599" s="26">
        <f t="shared" si="196"/>
        <v>929242.24591062241</v>
      </c>
      <c r="W599" s="28">
        <f t="shared" si="187"/>
        <v>0.25812305258456086</v>
      </c>
      <c r="X599" s="28">
        <f>O599*E599</f>
        <v>0</v>
      </c>
      <c r="Y599" s="28"/>
      <c r="Z599" s="28">
        <f t="shared" si="188"/>
        <v>0</v>
      </c>
      <c r="AA599" s="28">
        <f t="shared" si="189"/>
        <v>0</v>
      </c>
      <c r="AB599" s="28">
        <f t="shared" si="189"/>
        <v>0</v>
      </c>
      <c r="AC599" s="28">
        <f t="shared" si="190"/>
        <v>0</v>
      </c>
      <c r="AD599" s="28">
        <f t="shared" si="190"/>
        <v>0</v>
      </c>
      <c r="AE599" s="28">
        <f>AD599*0.97</f>
        <v>0</v>
      </c>
      <c r="AF599" s="28">
        <f t="shared" si="197"/>
        <v>358745.51486870076</v>
      </c>
      <c r="AG599" s="26">
        <f t="shared" si="198"/>
        <v>570496.73104192165</v>
      </c>
      <c r="AH599" s="28">
        <f t="shared" si="191"/>
        <v>0.15847144095536292</v>
      </c>
      <c r="AI599" s="28">
        <f t="shared" si="179"/>
        <v>0.16007216258117465</v>
      </c>
    </row>
    <row r="600" spans="2:35" x14ac:dyDescent="0.25">
      <c r="B600" s="3" t="s">
        <v>47</v>
      </c>
      <c r="C600" s="3">
        <v>587</v>
      </c>
      <c r="D600" s="3">
        <v>587</v>
      </c>
      <c r="E600" s="3">
        <f t="shared" si="180"/>
        <v>0</v>
      </c>
      <c r="F600" s="10">
        <v>0</v>
      </c>
      <c r="G600" s="26">
        <f t="shared" si="192"/>
        <v>0</v>
      </c>
      <c r="H600" s="26">
        <f t="shared" si="193"/>
        <v>0</v>
      </c>
      <c r="I600" s="26">
        <f>0.5*$C$5*$C$6*$C$7*E600^2</f>
        <v>0</v>
      </c>
      <c r="J600" s="26">
        <f t="shared" si="181"/>
        <v>0</v>
      </c>
      <c r="K600" s="26">
        <f>0.5*$C$8*(E600)^2</f>
        <v>0</v>
      </c>
      <c r="L600" s="26">
        <f t="shared" si="182"/>
        <v>0</v>
      </c>
      <c r="M600" s="35" t="str">
        <f>IF((G600)&lt;0,"YES", "NO")</f>
        <v>NO</v>
      </c>
      <c r="N600" s="27">
        <f t="shared" si="183"/>
        <v>245.26962</v>
      </c>
      <c r="O600" s="26">
        <f t="shared" si="194"/>
        <v>245.26962</v>
      </c>
      <c r="P600" s="26">
        <f>$C$8*G600</f>
        <v>0</v>
      </c>
      <c r="Q600" s="26">
        <f>O600*E600</f>
        <v>0</v>
      </c>
      <c r="R600" s="26">
        <f t="shared" si="184"/>
        <v>0</v>
      </c>
      <c r="S600" s="26">
        <f t="shared" si="195"/>
        <v>1789319.962450119</v>
      </c>
      <c r="T600" s="26">
        <f t="shared" si="185"/>
        <v>0.49703372052946915</v>
      </c>
      <c r="U600" s="26">
        <f t="shared" si="186"/>
        <v>0</v>
      </c>
      <c r="V600" s="26">
        <f t="shared" si="196"/>
        <v>929242.24591062241</v>
      </c>
      <c r="W600" s="28">
        <f t="shared" si="187"/>
        <v>0.25812305258456086</v>
      </c>
      <c r="X600" s="28">
        <f>O600*E600</f>
        <v>0</v>
      </c>
      <c r="Y600" s="28"/>
      <c r="Z600" s="28">
        <f t="shared" si="188"/>
        <v>0</v>
      </c>
      <c r="AA600" s="28">
        <f t="shared" si="189"/>
        <v>0</v>
      </c>
      <c r="AB600" s="28">
        <f t="shared" si="189"/>
        <v>0</v>
      </c>
      <c r="AC600" s="28">
        <f t="shared" si="190"/>
        <v>0</v>
      </c>
      <c r="AD600" s="28">
        <f t="shared" si="190"/>
        <v>0</v>
      </c>
      <c r="AE600" s="28">
        <f>AD600*0.97</f>
        <v>0</v>
      </c>
      <c r="AF600" s="28">
        <f t="shared" si="197"/>
        <v>358745.51486870076</v>
      </c>
      <c r="AG600" s="26">
        <f t="shared" si="198"/>
        <v>570496.73104192165</v>
      </c>
      <c r="AH600" s="28">
        <f t="shared" si="191"/>
        <v>0.15847144095536292</v>
      </c>
      <c r="AI600" s="28">
        <f t="shared" ref="AI600:AI663" si="199">AH600+AI599/100</f>
        <v>0.16007216258117465</v>
      </c>
    </row>
    <row r="601" spans="2:35" x14ac:dyDescent="0.25">
      <c r="B601" s="3" t="s">
        <v>47</v>
      </c>
      <c r="C601" s="3">
        <v>588</v>
      </c>
      <c r="D601" s="3">
        <v>588</v>
      </c>
      <c r="E601" s="3">
        <f t="shared" si="180"/>
        <v>0</v>
      </c>
      <c r="F601" s="10">
        <v>0</v>
      </c>
      <c r="G601" s="26">
        <f t="shared" si="192"/>
        <v>0</v>
      </c>
      <c r="H601" s="26">
        <f t="shared" si="193"/>
        <v>0</v>
      </c>
      <c r="I601" s="26">
        <f>0.5*$C$5*$C$6*$C$7*E601^2</f>
        <v>0</v>
      </c>
      <c r="J601" s="26">
        <f t="shared" si="181"/>
        <v>0</v>
      </c>
      <c r="K601" s="26">
        <f>0.5*$C$8*(E601)^2</f>
        <v>0</v>
      </c>
      <c r="L601" s="26">
        <f t="shared" si="182"/>
        <v>0</v>
      </c>
      <c r="M601" s="35" t="str">
        <f>IF((G601)&lt;0,"YES", "NO")</f>
        <v>NO</v>
      </c>
      <c r="N601" s="27">
        <f t="shared" si="183"/>
        <v>245.26962</v>
      </c>
      <c r="O601" s="26">
        <f t="shared" si="194"/>
        <v>245.26962</v>
      </c>
      <c r="P601" s="26">
        <f>$C$8*G601</f>
        <v>0</v>
      </c>
      <c r="Q601" s="26">
        <f>O601*E601</f>
        <v>0</v>
      </c>
      <c r="R601" s="26">
        <f t="shared" si="184"/>
        <v>0</v>
      </c>
      <c r="S601" s="26">
        <f t="shared" si="195"/>
        <v>1789319.962450119</v>
      </c>
      <c r="T601" s="26">
        <f t="shared" si="185"/>
        <v>0.49703372052946915</v>
      </c>
      <c r="U601" s="26">
        <f t="shared" si="186"/>
        <v>0</v>
      </c>
      <c r="V601" s="26">
        <f t="shared" si="196"/>
        <v>929242.24591062241</v>
      </c>
      <c r="W601" s="28">
        <f t="shared" si="187"/>
        <v>0.25812305258456086</v>
      </c>
      <c r="X601" s="28">
        <f>O601*E601</f>
        <v>0</v>
      </c>
      <c r="Y601" s="28"/>
      <c r="Z601" s="28">
        <f t="shared" si="188"/>
        <v>0</v>
      </c>
      <c r="AA601" s="28">
        <f t="shared" si="189"/>
        <v>0</v>
      </c>
      <c r="AB601" s="28">
        <f t="shared" si="189"/>
        <v>0</v>
      </c>
      <c r="AC601" s="28">
        <f t="shared" si="190"/>
        <v>0</v>
      </c>
      <c r="AD601" s="28">
        <f t="shared" si="190"/>
        <v>0</v>
      </c>
      <c r="AE601" s="28">
        <f>AD601*0.97</f>
        <v>0</v>
      </c>
      <c r="AF601" s="28">
        <f t="shared" si="197"/>
        <v>358745.51486870076</v>
      </c>
      <c r="AG601" s="26">
        <f t="shared" si="198"/>
        <v>570496.73104192165</v>
      </c>
      <c r="AH601" s="28">
        <f t="shared" si="191"/>
        <v>0.15847144095536292</v>
      </c>
      <c r="AI601" s="28">
        <f t="shared" si="199"/>
        <v>0.16007216258117465</v>
      </c>
    </row>
    <row r="602" spans="2:35" x14ac:dyDescent="0.25">
      <c r="B602" s="3" t="s">
        <v>47</v>
      </c>
      <c r="C602" s="3">
        <v>589</v>
      </c>
      <c r="D602" s="3">
        <v>589</v>
      </c>
      <c r="E602" s="3">
        <f t="shared" ref="E602:E665" si="200">F602/3.6</f>
        <v>0</v>
      </c>
      <c r="F602" s="10">
        <v>0</v>
      </c>
      <c r="G602" s="26">
        <f t="shared" si="192"/>
        <v>0</v>
      </c>
      <c r="H602" s="26">
        <f t="shared" si="193"/>
        <v>0</v>
      </c>
      <c r="I602" s="26">
        <f>0.5*$C$5*$C$6*$C$7*E602^2</f>
        <v>0</v>
      </c>
      <c r="J602" s="26">
        <f t="shared" si="181"/>
        <v>0</v>
      </c>
      <c r="K602" s="26">
        <f>0.5*$C$8*(E602)^2</f>
        <v>0</v>
      </c>
      <c r="L602" s="26">
        <f t="shared" si="182"/>
        <v>0</v>
      </c>
      <c r="M602" s="35" t="str">
        <f>IF((G602)&lt;0,"YES", "NO")</f>
        <v>NO</v>
      </c>
      <c r="N602" s="27">
        <f t="shared" si="183"/>
        <v>245.26962</v>
      </c>
      <c r="O602" s="26">
        <f t="shared" si="194"/>
        <v>245.26962</v>
      </c>
      <c r="P602" s="26">
        <f>$C$8*G602</f>
        <v>0</v>
      </c>
      <c r="Q602" s="26">
        <f>O602*E602</f>
        <v>0</v>
      </c>
      <c r="R602" s="26">
        <f t="shared" si="184"/>
        <v>0</v>
      </c>
      <c r="S602" s="26">
        <f t="shared" si="195"/>
        <v>1789319.962450119</v>
      </c>
      <c r="T602" s="26">
        <f t="shared" si="185"/>
        <v>0.49703372052946915</v>
      </c>
      <c r="U602" s="26">
        <f t="shared" si="186"/>
        <v>0</v>
      </c>
      <c r="V602" s="26">
        <f t="shared" si="196"/>
        <v>929242.24591062241</v>
      </c>
      <c r="W602" s="28">
        <f t="shared" si="187"/>
        <v>0.25812305258456086</v>
      </c>
      <c r="X602" s="28">
        <f>O602*E602</f>
        <v>0</v>
      </c>
      <c r="Y602" s="28"/>
      <c r="Z602" s="28">
        <f t="shared" si="188"/>
        <v>0</v>
      </c>
      <c r="AA602" s="28">
        <f t="shared" si="189"/>
        <v>0</v>
      </c>
      <c r="AB602" s="28">
        <f t="shared" si="189"/>
        <v>0</v>
      </c>
      <c r="AC602" s="28">
        <f t="shared" si="190"/>
        <v>0</v>
      </c>
      <c r="AD602" s="28">
        <f t="shared" si="190"/>
        <v>0</v>
      </c>
      <c r="AE602" s="28">
        <f>AD602*0.97</f>
        <v>0</v>
      </c>
      <c r="AF602" s="28">
        <f t="shared" si="197"/>
        <v>358745.51486870076</v>
      </c>
      <c r="AG602" s="26">
        <f t="shared" si="198"/>
        <v>570496.73104192165</v>
      </c>
      <c r="AH602" s="28">
        <f t="shared" si="191"/>
        <v>0.15847144095536292</v>
      </c>
      <c r="AI602" s="28">
        <f t="shared" si="199"/>
        <v>0.16007216258117465</v>
      </c>
    </row>
    <row r="603" spans="2:35" x14ac:dyDescent="0.25">
      <c r="B603" s="4" t="s">
        <v>52</v>
      </c>
      <c r="C603" s="4">
        <v>590</v>
      </c>
      <c r="D603" s="4">
        <v>1</v>
      </c>
      <c r="E603" s="38">
        <f t="shared" si="200"/>
        <v>0</v>
      </c>
      <c r="F603" s="11">
        <v>0</v>
      </c>
      <c r="G603" s="37">
        <f t="shared" si="192"/>
        <v>0</v>
      </c>
      <c r="H603" s="37">
        <f t="shared" si="193"/>
        <v>0</v>
      </c>
      <c r="I603" s="26">
        <f>0.5*$C$5*$C$6*$C$7*E603^2</f>
        <v>0</v>
      </c>
      <c r="J603" s="26">
        <f t="shared" si="181"/>
        <v>0</v>
      </c>
      <c r="K603" s="26">
        <f>0.5*$C$8*(E603)^2</f>
        <v>0</v>
      </c>
      <c r="L603" s="26">
        <f t="shared" si="182"/>
        <v>0</v>
      </c>
      <c r="M603" s="35" t="str">
        <f>IF((G603)&lt;0,"YES", "NO")</f>
        <v>NO</v>
      </c>
      <c r="N603" s="36">
        <f t="shared" si="183"/>
        <v>245.26962</v>
      </c>
      <c r="O603" s="26">
        <f t="shared" si="194"/>
        <v>245.26962</v>
      </c>
      <c r="P603" s="26">
        <f>$C$8*G603</f>
        <v>0</v>
      </c>
      <c r="Q603" s="37">
        <f>O603*E603</f>
        <v>0</v>
      </c>
      <c r="R603" s="26">
        <f t="shared" si="184"/>
        <v>0</v>
      </c>
      <c r="S603" s="37">
        <f t="shared" si="195"/>
        <v>1789319.962450119</v>
      </c>
      <c r="T603" s="26">
        <f t="shared" si="185"/>
        <v>0.49703372052946915</v>
      </c>
      <c r="U603" s="26">
        <f t="shared" si="186"/>
        <v>0</v>
      </c>
      <c r="V603" s="26">
        <f t="shared" si="196"/>
        <v>929242.24591062241</v>
      </c>
      <c r="W603" s="28">
        <f t="shared" si="187"/>
        <v>0.25812305258456086</v>
      </c>
      <c r="X603" s="28">
        <f>O603*E603</f>
        <v>0</v>
      </c>
      <c r="Y603" s="28"/>
      <c r="Z603" s="28">
        <f t="shared" si="188"/>
        <v>0</v>
      </c>
      <c r="AA603" s="28">
        <f t="shared" si="189"/>
        <v>0</v>
      </c>
      <c r="AB603" s="28">
        <f t="shared" si="189"/>
        <v>0</v>
      </c>
      <c r="AC603" s="28">
        <f t="shared" si="190"/>
        <v>0</v>
      </c>
      <c r="AD603" s="28">
        <f t="shared" si="190"/>
        <v>0</v>
      </c>
      <c r="AE603" s="28">
        <f>AD603*0.97</f>
        <v>0</v>
      </c>
      <c r="AF603" s="28">
        <f t="shared" si="197"/>
        <v>358745.51486870076</v>
      </c>
      <c r="AG603" s="26">
        <f t="shared" si="198"/>
        <v>570496.73104192165</v>
      </c>
      <c r="AH603" s="28">
        <f t="shared" si="191"/>
        <v>0.15847144095536292</v>
      </c>
      <c r="AI603" s="28">
        <f t="shared" si="199"/>
        <v>0.16007216258117465</v>
      </c>
    </row>
    <row r="604" spans="2:35" x14ac:dyDescent="0.25">
      <c r="B604" s="4" t="s">
        <v>52</v>
      </c>
      <c r="C604" s="4">
        <v>591</v>
      </c>
      <c r="D604" s="4">
        <v>2</v>
      </c>
      <c r="E604" s="38">
        <f t="shared" si="200"/>
        <v>0</v>
      </c>
      <c r="F604" s="11">
        <v>0</v>
      </c>
      <c r="G604" s="37">
        <f t="shared" si="192"/>
        <v>0</v>
      </c>
      <c r="H604" s="37">
        <f t="shared" si="193"/>
        <v>0</v>
      </c>
      <c r="I604" s="26">
        <f>0.5*$C$5*$C$6*$C$7*E604^2</f>
        <v>0</v>
      </c>
      <c r="J604" s="26">
        <f t="shared" si="181"/>
        <v>0</v>
      </c>
      <c r="K604" s="26">
        <f>0.5*$C$8*(E604)^2</f>
        <v>0</v>
      </c>
      <c r="L604" s="26">
        <f t="shared" si="182"/>
        <v>0</v>
      </c>
      <c r="M604" s="35" t="str">
        <f>IF((G604)&lt;0,"YES", "NO")</f>
        <v>NO</v>
      </c>
      <c r="N604" s="36">
        <f t="shared" si="183"/>
        <v>245.26962</v>
      </c>
      <c r="O604" s="26">
        <f t="shared" si="194"/>
        <v>245.26962</v>
      </c>
      <c r="P604" s="26">
        <f>$C$8*G604</f>
        <v>0</v>
      </c>
      <c r="Q604" s="37">
        <f>O604*E604</f>
        <v>0</v>
      </c>
      <c r="R604" s="26">
        <f t="shared" si="184"/>
        <v>0</v>
      </c>
      <c r="S604" s="37">
        <f t="shared" si="195"/>
        <v>1789319.962450119</v>
      </c>
      <c r="T604" s="26">
        <f t="shared" si="185"/>
        <v>0.49703372052946915</v>
      </c>
      <c r="U604" s="26">
        <f t="shared" si="186"/>
        <v>0</v>
      </c>
      <c r="V604" s="26">
        <f t="shared" si="196"/>
        <v>929242.24591062241</v>
      </c>
      <c r="W604" s="28">
        <f t="shared" si="187"/>
        <v>0.25812305258456086</v>
      </c>
      <c r="X604" s="28">
        <f>O604*E604</f>
        <v>0</v>
      </c>
      <c r="Y604" s="28"/>
      <c r="Z604" s="28">
        <f t="shared" si="188"/>
        <v>0</v>
      </c>
      <c r="AA604" s="28">
        <f t="shared" si="189"/>
        <v>0</v>
      </c>
      <c r="AB604" s="28">
        <f t="shared" si="189"/>
        <v>0</v>
      </c>
      <c r="AC604" s="28">
        <f t="shared" si="190"/>
        <v>0</v>
      </c>
      <c r="AD604" s="28">
        <f t="shared" si="190"/>
        <v>0</v>
      </c>
      <c r="AE604" s="28">
        <f>AD604*0.97</f>
        <v>0</v>
      </c>
      <c r="AF604" s="28">
        <f t="shared" si="197"/>
        <v>358745.51486870076</v>
      </c>
      <c r="AG604" s="26">
        <f t="shared" si="198"/>
        <v>570496.73104192165</v>
      </c>
      <c r="AH604" s="28">
        <f t="shared" si="191"/>
        <v>0.15847144095536292</v>
      </c>
      <c r="AI604" s="28">
        <f t="shared" si="199"/>
        <v>0.16007216258117465</v>
      </c>
    </row>
    <row r="605" spans="2:35" x14ac:dyDescent="0.25">
      <c r="B605" s="4" t="s">
        <v>52</v>
      </c>
      <c r="C605" s="4">
        <v>592</v>
      </c>
      <c r="D605" s="4">
        <v>3</v>
      </c>
      <c r="E605" s="38">
        <f t="shared" si="200"/>
        <v>0</v>
      </c>
      <c r="F605" s="11">
        <v>0</v>
      </c>
      <c r="G605" s="37">
        <f t="shared" si="192"/>
        <v>0</v>
      </c>
      <c r="H605" s="37">
        <f t="shared" si="193"/>
        <v>0</v>
      </c>
      <c r="I605" s="26">
        <f>0.5*$C$5*$C$6*$C$7*E605^2</f>
        <v>0</v>
      </c>
      <c r="J605" s="26">
        <f t="shared" si="181"/>
        <v>0</v>
      </c>
      <c r="K605" s="26">
        <f>0.5*$C$8*(E605)^2</f>
        <v>0</v>
      </c>
      <c r="L605" s="26">
        <f t="shared" si="182"/>
        <v>0</v>
      </c>
      <c r="M605" s="35" t="str">
        <f>IF((G605)&lt;0,"YES", "NO")</f>
        <v>NO</v>
      </c>
      <c r="N605" s="36">
        <f t="shared" si="183"/>
        <v>245.26962</v>
      </c>
      <c r="O605" s="26">
        <f t="shared" si="194"/>
        <v>245.26962</v>
      </c>
      <c r="P605" s="26">
        <f>$C$8*G605</f>
        <v>0</v>
      </c>
      <c r="Q605" s="37">
        <f>O605*E605</f>
        <v>0</v>
      </c>
      <c r="R605" s="26">
        <f t="shared" si="184"/>
        <v>0</v>
      </c>
      <c r="S605" s="37">
        <f t="shared" si="195"/>
        <v>1789319.962450119</v>
      </c>
      <c r="T605" s="26">
        <f t="shared" si="185"/>
        <v>0.49703372052946915</v>
      </c>
      <c r="U605" s="26">
        <f t="shared" si="186"/>
        <v>0</v>
      </c>
      <c r="V605" s="26">
        <f t="shared" si="196"/>
        <v>929242.24591062241</v>
      </c>
      <c r="W605" s="28">
        <f t="shared" si="187"/>
        <v>0.25812305258456086</v>
      </c>
      <c r="X605" s="28">
        <f>O605*E605</f>
        <v>0</v>
      </c>
      <c r="Y605" s="28"/>
      <c r="Z605" s="28">
        <f t="shared" si="188"/>
        <v>0</v>
      </c>
      <c r="AA605" s="28">
        <f t="shared" si="189"/>
        <v>0</v>
      </c>
      <c r="AB605" s="28">
        <f t="shared" si="189"/>
        <v>0</v>
      </c>
      <c r="AC605" s="28">
        <f t="shared" si="190"/>
        <v>0</v>
      </c>
      <c r="AD605" s="28">
        <f t="shared" si="190"/>
        <v>0</v>
      </c>
      <c r="AE605" s="28">
        <f>AD605*0.97</f>
        <v>0</v>
      </c>
      <c r="AF605" s="28">
        <f t="shared" si="197"/>
        <v>358745.51486870076</v>
      </c>
      <c r="AG605" s="26">
        <f t="shared" si="198"/>
        <v>570496.73104192165</v>
      </c>
      <c r="AH605" s="28">
        <f t="shared" si="191"/>
        <v>0.15847144095536292</v>
      </c>
      <c r="AI605" s="28">
        <f t="shared" si="199"/>
        <v>0.16007216258117465</v>
      </c>
    </row>
    <row r="606" spans="2:35" x14ac:dyDescent="0.25">
      <c r="B606" s="4" t="s">
        <v>52</v>
      </c>
      <c r="C606" s="4">
        <v>593</v>
      </c>
      <c r="D606" s="4">
        <v>4</v>
      </c>
      <c r="E606" s="38">
        <f t="shared" si="200"/>
        <v>0</v>
      </c>
      <c r="F606" s="11">
        <v>0</v>
      </c>
      <c r="G606" s="37">
        <f t="shared" si="192"/>
        <v>0</v>
      </c>
      <c r="H606" s="37">
        <f t="shared" si="193"/>
        <v>0</v>
      </c>
      <c r="I606" s="26">
        <f>0.5*$C$5*$C$6*$C$7*E606^2</f>
        <v>0</v>
      </c>
      <c r="J606" s="26">
        <f t="shared" si="181"/>
        <v>0</v>
      </c>
      <c r="K606" s="26">
        <f>0.5*$C$8*(E606)^2</f>
        <v>0</v>
      </c>
      <c r="L606" s="26">
        <f t="shared" si="182"/>
        <v>0</v>
      </c>
      <c r="M606" s="35" t="str">
        <f>IF((G606)&lt;0,"YES", "NO")</f>
        <v>NO</v>
      </c>
      <c r="N606" s="36">
        <f t="shared" si="183"/>
        <v>245.26962</v>
      </c>
      <c r="O606" s="26">
        <f t="shared" si="194"/>
        <v>245.26962</v>
      </c>
      <c r="P606" s="26">
        <f>$C$8*G606</f>
        <v>0</v>
      </c>
      <c r="Q606" s="37">
        <f>O606*E606</f>
        <v>0</v>
      </c>
      <c r="R606" s="26">
        <f t="shared" si="184"/>
        <v>0</v>
      </c>
      <c r="S606" s="37">
        <f t="shared" si="195"/>
        <v>1789319.962450119</v>
      </c>
      <c r="T606" s="26">
        <f t="shared" si="185"/>
        <v>0.49703372052946915</v>
      </c>
      <c r="U606" s="26">
        <f t="shared" si="186"/>
        <v>0</v>
      </c>
      <c r="V606" s="26">
        <f t="shared" si="196"/>
        <v>929242.24591062241</v>
      </c>
      <c r="W606" s="28">
        <f t="shared" si="187"/>
        <v>0.25812305258456086</v>
      </c>
      <c r="X606" s="28">
        <f>O606*E606</f>
        <v>0</v>
      </c>
      <c r="Y606" s="28"/>
      <c r="Z606" s="28">
        <f t="shared" si="188"/>
        <v>0</v>
      </c>
      <c r="AA606" s="28">
        <f t="shared" si="189"/>
        <v>0</v>
      </c>
      <c r="AB606" s="28">
        <f t="shared" si="189"/>
        <v>0</v>
      </c>
      <c r="AC606" s="28">
        <f t="shared" si="190"/>
        <v>0</v>
      </c>
      <c r="AD606" s="28">
        <f t="shared" si="190"/>
        <v>0</v>
      </c>
      <c r="AE606" s="28">
        <f>AD606*0.97</f>
        <v>0</v>
      </c>
      <c r="AF606" s="28">
        <f t="shared" si="197"/>
        <v>358745.51486870076</v>
      </c>
      <c r="AG606" s="26">
        <f t="shared" si="198"/>
        <v>570496.73104192165</v>
      </c>
      <c r="AH606" s="28">
        <f t="shared" si="191"/>
        <v>0.15847144095536292</v>
      </c>
      <c r="AI606" s="28">
        <f t="shared" si="199"/>
        <v>0.16007216258117465</v>
      </c>
    </row>
    <row r="607" spans="2:35" x14ac:dyDescent="0.25">
      <c r="B607" s="4" t="s">
        <v>52</v>
      </c>
      <c r="C607" s="4">
        <v>594</v>
      </c>
      <c r="D607" s="4">
        <v>5</v>
      </c>
      <c r="E607" s="38">
        <f t="shared" si="200"/>
        <v>0</v>
      </c>
      <c r="F607" s="11">
        <v>0</v>
      </c>
      <c r="G607" s="37">
        <f t="shared" si="192"/>
        <v>0</v>
      </c>
      <c r="H607" s="37">
        <f t="shared" si="193"/>
        <v>0</v>
      </c>
      <c r="I607" s="26">
        <f>0.5*$C$5*$C$6*$C$7*E607^2</f>
        <v>0</v>
      </c>
      <c r="J607" s="26">
        <f t="shared" si="181"/>
        <v>0</v>
      </c>
      <c r="K607" s="26">
        <f>0.5*$C$8*(E607)^2</f>
        <v>0</v>
      </c>
      <c r="L607" s="26">
        <f t="shared" si="182"/>
        <v>0</v>
      </c>
      <c r="M607" s="35" t="str">
        <f>IF((G607)&lt;0,"YES", "NO")</f>
        <v>NO</v>
      </c>
      <c r="N607" s="36">
        <f t="shared" si="183"/>
        <v>245.26962</v>
      </c>
      <c r="O607" s="26">
        <f t="shared" si="194"/>
        <v>245.26962</v>
      </c>
      <c r="P607" s="26">
        <f>$C$8*G607</f>
        <v>0</v>
      </c>
      <c r="Q607" s="37">
        <f>O607*E607</f>
        <v>0</v>
      </c>
      <c r="R607" s="26">
        <f t="shared" si="184"/>
        <v>0</v>
      </c>
      <c r="S607" s="37">
        <f t="shared" si="195"/>
        <v>1789319.962450119</v>
      </c>
      <c r="T607" s="26">
        <f t="shared" si="185"/>
        <v>0.49703372052946915</v>
      </c>
      <c r="U607" s="26">
        <f t="shared" si="186"/>
        <v>0</v>
      </c>
      <c r="V607" s="26">
        <f t="shared" si="196"/>
        <v>929242.24591062241</v>
      </c>
      <c r="W607" s="28">
        <f t="shared" si="187"/>
        <v>0.25812305258456086</v>
      </c>
      <c r="X607" s="28">
        <f>O607*E607</f>
        <v>0</v>
      </c>
      <c r="Y607" s="28"/>
      <c r="Z607" s="28">
        <f t="shared" si="188"/>
        <v>0</v>
      </c>
      <c r="AA607" s="28">
        <f t="shared" si="189"/>
        <v>0</v>
      </c>
      <c r="AB607" s="28">
        <f t="shared" si="189"/>
        <v>0</v>
      </c>
      <c r="AC607" s="28">
        <f t="shared" si="190"/>
        <v>0</v>
      </c>
      <c r="AD607" s="28">
        <f t="shared" si="190"/>
        <v>0</v>
      </c>
      <c r="AE607" s="28">
        <f>AD607*0.97</f>
        <v>0</v>
      </c>
      <c r="AF607" s="28">
        <f t="shared" si="197"/>
        <v>358745.51486870076</v>
      </c>
      <c r="AG607" s="26">
        <f t="shared" si="198"/>
        <v>570496.73104192165</v>
      </c>
      <c r="AH607" s="28">
        <f t="shared" si="191"/>
        <v>0.15847144095536292</v>
      </c>
      <c r="AI607" s="28">
        <f t="shared" si="199"/>
        <v>0.16007216258117465</v>
      </c>
    </row>
    <row r="608" spans="2:35" x14ac:dyDescent="0.25">
      <c r="B608" s="4" t="s">
        <v>52</v>
      </c>
      <c r="C608" s="4">
        <v>595</v>
      </c>
      <c r="D608" s="4">
        <v>6</v>
      </c>
      <c r="E608" s="38">
        <f t="shared" si="200"/>
        <v>0</v>
      </c>
      <c r="F608" s="11">
        <v>0</v>
      </c>
      <c r="G608" s="37">
        <f t="shared" si="192"/>
        <v>0</v>
      </c>
      <c r="H608" s="37">
        <f t="shared" si="193"/>
        <v>0</v>
      </c>
      <c r="I608" s="26">
        <f>0.5*$C$5*$C$6*$C$7*E608^2</f>
        <v>0</v>
      </c>
      <c r="J608" s="26">
        <f t="shared" si="181"/>
        <v>0</v>
      </c>
      <c r="K608" s="26">
        <f>0.5*$C$8*(E608)^2</f>
        <v>0</v>
      </c>
      <c r="L608" s="26">
        <f t="shared" si="182"/>
        <v>0</v>
      </c>
      <c r="M608" s="35" t="str">
        <f>IF((G608)&lt;0,"YES", "NO")</f>
        <v>NO</v>
      </c>
      <c r="N608" s="36">
        <f t="shared" si="183"/>
        <v>245.26962</v>
      </c>
      <c r="O608" s="26">
        <f t="shared" si="194"/>
        <v>245.26962</v>
      </c>
      <c r="P608" s="26">
        <f>$C$8*G608</f>
        <v>0</v>
      </c>
      <c r="Q608" s="37">
        <f>O608*E608</f>
        <v>0</v>
      </c>
      <c r="R608" s="26">
        <f t="shared" si="184"/>
        <v>0</v>
      </c>
      <c r="S608" s="37">
        <f t="shared" si="195"/>
        <v>1789319.962450119</v>
      </c>
      <c r="T608" s="26">
        <f t="shared" si="185"/>
        <v>0.49703372052946915</v>
      </c>
      <c r="U608" s="26">
        <f t="shared" si="186"/>
        <v>0</v>
      </c>
      <c r="V608" s="26">
        <f t="shared" si="196"/>
        <v>929242.24591062241</v>
      </c>
      <c r="W608" s="28">
        <f t="shared" si="187"/>
        <v>0.25812305258456086</v>
      </c>
      <c r="X608" s="28">
        <f>O608*E608</f>
        <v>0</v>
      </c>
      <c r="Y608" s="28"/>
      <c r="Z608" s="28">
        <f t="shared" si="188"/>
        <v>0</v>
      </c>
      <c r="AA608" s="28">
        <f t="shared" si="189"/>
        <v>0</v>
      </c>
      <c r="AB608" s="28">
        <f t="shared" si="189"/>
        <v>0</v>
      </c>
      <c r="AC608" s="28">
        <f t="shared" si="190"/>
        <v>0</v>
      </c>
      <c r="AD608" s="28">
        <f t="shared" si="190"/>
        <v>0</v>
      </c>
      <c r="AE608" s="28">
        <f>AD608*0.97</f>
        <v>0</v>
      </c>
      <c r="AF608" s="28">
        <f t="shared" si="197"/>
        <v>358745.51486870076</v>
      </c>
      <c r="AG608" s="26">
        <f t="shared" si="198"/>
        <v>570496.73104192165</v>
      </c>
      <c r="AH608" s="28">
        <f t="shared" si="191"/>
        <v>0.15847144095536292</v>
      </c>
      <c r="AI608" s="28">
        <f t="shared" si="199"/>
        <v>0.16007216258117465</v>
      </c>
    </row>
    <row r="609" spans="2:35" x14ac:dyDescent="0.25">
      <c r="B609" s="4" t="s">
        <v>52</v>
      </c>
      <c r="C609" s="4">
        <v>596</v>
      </c>
      <c r="D609" s="4">
        <v>7</v>
      </c>
      <c r="E609" s="38">
        <f t="shared" si="200"/>
        <v>0</v>
      </c>
      <c r="F609" s="11">
        <v>0</v>
      </c>
      <c r="G609" s="37">
        <f t="shared" si="192"/>
        <v>0</v>
      </c>
      <c r="H609" s="37">
        <f t="shared" si="193"/>
        <v>0</v>
      </c>
      <c r="I609" s="26">
        <f>0.5*$C$5*$C$6*$C$7*E609^2</f>
        <v>0</v>
      </c>
      <c r="J609" s="26">
        <f t="shared" si="181"/>
        <v>0</v>
      </c>
      <c r="K609" s="26">
        <f>0.5*$C$8*(E609)^2</f>
        <v>0</v>
      </c>
      <c r="L609" s="26">
        <f t="shared" si="182"/>
        <v>0</v>
      </c>
      <c r="M609" s="35" t="str">
        <f>IF((G609)&lt;0,"YES", "NO")</f>
        <v>NO</v>
      </c>
      <c r="N609" s="36">
        <f t="shared" si="183"/>
        <v>245.26962</v>
      </c>
      <c r="O609" s="26">
        <f t="shared" si="194"/>
        <v>245.26962</v>
      </c>
      <c r="P609" s="26">
        <f>$C$8*G609</f>
        <v>0</v>
      </c>
      <c r="Q609" s="37">
        <f>O609*E609</f>
        <v>0</v>
      </c>
      <c r="R609" s="26">
        <f t="shared" si="184"/>
        <v>0</v>
      </c>
      <c r="S609" s="37">
        <f t="shared" si="195"/>
        <v>1789319.962450119</v>
      </c>
      <c r="T609" s="26">
        <f t="shared" si="185"/>
        <v>0.49703372052946915</v>
      </c>
      <c r="U609" s="26">
        <f t="shared" si="186"/>
        <v>0</v>
      </c>
      <c r="V609" s="26">
        <f t="shared" si="196"/>
        <v>929242.24591062241</v>
      </c>
      <c r="W609" s="28">
        <f t="shared" si="187"/>
        <v>0.25812305258456086</v>
      </c>
      <c r="X609" s="28">
        <f>O609*E609</f>
        <v>0</v>
      </c>
      <c r="Y609" s="28"/>
      <c r="Z609" s="28">
        <f t="shared" si="188"/>
        <v>0</v>
      </c>
      <c r="AA609" s="28">
        <f t="shared" si="189"/>
        <v>0</v>
      </c>
      <c r="AB609" s="28">
        <f t="shared" si="189"/>
        <v>0</v>
      </c>
      <c r="AC609" s="28">
        <f t="shared" si="190"/>
        <v>0</v>
      </c>
      <c r="AD609" s="28">
        <f t="shared" si="190"/>
        <v>0</v>
      </c>
      <c r="AE609" s="28">
        <f>AD609*0.97</f>
        <v>0</v>
      </c>
      <c r="AF609" s="28">
        <f t="shared" si="197"/>
        <v>358745.51486870076</v>
      </c>
      <c r="AG609" s="26">
        <f t="shared" si="198"/>
        <v>570496.73104192165</v>
      </c>
      <c r="AH609" s="28">
        <f t="shared" si="191"/>
        <v>0.15847144095536292</v>
      </c>
      <c r="AI609" s="28">
        <f t="shared" si="199"/>
        <v>0.16007216258117465</v>
      </c>
    </row>
    <row r="610" spans="2:35" x14ac:dyDescent="0.25">
      <c r="B610" s="4" t="s">
        <v>52</v>
      </c>
      <c r="C610" s="4">
        <v>597</v>
      </c>
      <c r="D610" s="4">
        <v>8</v>
      </c>
      <c r="E610" s="38">
        <f t="shared" si="200"/>
        <v>0</v>
      </c>
      <c r="F610" s="11">
        <v>0</v>
      </c>
      <c r="G610" s="37">
        <f t="shared" si="192"/>
        <v>0</v>
      </c>
      <c r="H610" s="37">
        <f t="shared" si="193"/>
        <v>0</v>
      </c>
      <c r="I610" s="26">
        <f>0.5*$C$5*$C$6*$C$7*E610^2</f>
        <v>0</v>
      </c>
      <c r="J610" s="26">
        <f t="shared" si="181"/>
        <v>0</v>
      </c>
      <c r="K610" s="26">
        <f>0.5*$C$8*(E610)^2</f>
        <v>0</v>
      </c>
      <c r="L610" s="26">
        <f t="shared" si="182"/>
        <v>0</v>
      </c>
      <c r="M610" s="35" t="str">
        <f>IF((G610)&lt;0,"YES", "NO")</f>
        <v>NO</v>
      </c>
      <c r="N610" s="36">
        <f t="shared" si="183"/>
        <v>245.26962</v>
      </c>
      <c r="O610" s="26">
        <f t="shared" si="194"/>
        <v>245.26962</v>
      </c>
      <c r="P610" s="26">
        <f>$C$8*G610</f>
        <v>0</v>
      </c>
      <c r="Q610" s="37">
        <f>O610*E610</f>
        <v>0</v>
      </c>
      <c r="R610" s="26">
        <f t="shared" si="184"/>
        <v>0</v>
      </c>
      <c r="S610" s="37">
        <f t="shared" si="195"/>
        <v>1789319.962450119</v>
      </c>
      <c r="T610" s="26">
        <f t="shared" si="185"/>
        <v>0.49703372052946915</v>
      </c>
      <c r="U610" s="26">
        <f t="shared" si="186"/>
        <v>0</v>
      </c>
      <c r="V610" s="26">
        <f t="shared" si="196"/>
        <v>929242.24591062241</v>
      </c>
      <c r="W610" s="28">
        <f t="shared" si="187"/>
        <v>0.25812305258456086</v>
      </c>
      <c r="X610" s="28">
        <f>O610*E610</f>
        <v>0</v>
      </c>
      <c r="Y610" s="28"/>
      <c r="Z610" s="28">
        <f t="shared" si="188"/>
        <v>0</v>
      </c>
      <c r="AA610" s="28">
        <f t="shared" si="189"/>
        <v>0</v>
      </c>
      <c r="AB610" s="28">
        <f t="shared" si="189"/>
        <v>0</v>
      </c>
      <c r="AC610" s="28">
        <f t="shared" si="190"/>
        <v>0</v>
      </c>
      <c r="AD610" s="28">
        <f t="shared" si="190"/>
        <v>0</v>
      </c>
      <c r="AE610" s="28">
        <f>AD610*0.97</f>
        <v>0</v>
      </c>
      <c r="AF610" s="28">
        <f t="shared" si="197"/>
        <v>358745.51486870076</v>
      </c>
      <c r="AG610" s="26">
        <f t="shared" si="198"/>
        <v>570496.73104192165</v>
      </c>
      <c r="AH610" s="28">
        <f t="shared" si="191"/>
        <v>0.15847144095536292</v>
      </c>
      <c r="AI610" s="28">
        <f t="shared" si="199"/>
        <v>0.16007216258117465</v>
      </c>
    </row>
    <row r="611" spans="2:35" x14ac:dyDescent="0.25">
      <c r="B611" s="4" t="s">
        <v>52</v>
      </c>
      <c r="C611" s="4">
        <v>598</v>
      </c>
      <c r="D611" s="4">
        <v>9</v>
      </c>
      <c r="E611" s="38">
        <f t="shared" si="200"/>
        <v>0</v>
      </c>
      <c r="F611" s="11">
        <v>0</v>
      </c>
      <c r="G611" s="37">
        <f t="shared" si="192"/>
        <v>0</v>
      </c>
      <c r="H611" s="37">
        <f t="shared" si="193"/>
        <v>0</v>
      </c>
      <c r="I611" s="26">
        <f>0.5*$C$5*$C$6*$C$7*E611^2</f>
        <v>0</v>
      </c>
      <c r="J611" s="26">
        <f t="shared" si="181"/>
        <v>0</v>
      </c>
      <c r="K611" s="26">
        <f>0.5*$C$8*(E611)^2</f>
        <v>0</v>
      </c>
      <c r="L611" s="26">
        <f t="shared" si="182"/>
        <v>0</v>
      </c>
      <c r="M611" s="35" t="str">
        <f>IF((G611)&lt;0,"YES", "NO")</f>
        <v>NO</v>
      </c>
      <c r="N611" s="36">
        <f t="shared" si="183"/>
        <v>245.26962</v>
      </c>
      <c r="O611" s="26">
        <f t="shared" si="194"/>
        <v>245.26962</v>
      </c>
      <c r="P611" s="26">
        <f>$C$8*G611</f>
        <v>0</v>
      </c>
      <c r="Q611" s="37">
        <f>O611*E611</f>
        <v>0</v>
      </c>
      <c r="R611" s="26">
        <f t="shared" si="184"/>
        <v>0</v>
      </c>
      <c r="S611" s="37">
        <f t="shared" si="195"/>
        <v>1789319.962450119</v>
      </c>
      <c r="T611" s="26">
        <f t="shared" si="185"/>
        <v>0.49703372052946915</v>
      </c>
      <c r="U611" s="26">
        <f t="shared" si="186"/>
        <v>0</v>
      </c>
      <c r="V611" s="26">
        <f t="shared" si="196"/>
        <v>929242.24591062241</v>
      </c>
      <c r="W611" s="28">
        <f t="shared" si="187"/>
        <v>0.25812305258456086</v>
      </c>
      <c r="X611" s="28">
        <f>O611*E611</f>
        <v>0</v>
      </c>
      <c r="Y611" s="28"/>
      <c r="Z611" s="28">
        <f t="shared" si="188"/>
        <v>0</v>
      </c>
      <c r="AA611" s="28">
        <f t="shared" si="189"/>
        <v>0</v>
      </c>
      <c r="AB611" s="28">
        <f t="shared" si="189"/>
        <v>0</v>
      </c>
      <c r="AC611" s="28">
        <f t="shared" si="190"/>
        <v>0</v>
      </c>
      <c r="AD611" s="28">
        <f t="shared" si="190"/>
        <v>0</v>
      </c>
      <c r="AE611" s="28">
        <f>AD611*0.97</f>
        <v>0</v>
      </c>
      <c r="AF611" s="28">
        <f t="shared" si="197"/>
        <v>358745.51486870076</v>
      </c>
      <c r="AG611" s="26">
        <f t="shared" si="198"/>
        <v>570496.73104192165</v>
      </c>
      <c r="AH611" s="28">
        <f t="shared" si="191"/>
        <v>0.15847144095536292</v>
      </c>
      <c r="AI611" s="28">
        <f t="shared" si="199"/>
        <v>0.16007216258117465</v>
      </c>
    </row>
    <row r="612" spans="2:35" x14ac:dyDescent="0.25">
      <c r="B612" s="4" t="s">
        <v>52</v>
      </c>
      <c r="C612" s="4">
        <v>599</v>
      </c>
      <c r="D612" s="4">
        <v>10</v>
      </c>
      <c r="E612" s="38">
        <f t="shared" si="200"/>
        <v>0</v>
      </c>
      <c r="F612" s="11">
        <v>0</v>
      </c>
      <c r="G612" s="37">
        <f t="shared" si="192"/>
        <v>0</v>
      </c>
      <c r="H612" s="37">
        <f t="shared" si="193"/>
        <v>0</v>
      </c>
      <c r="I612" s="26">
        <f>0.5*$C$5*$C$6*$C$7*E612^2</f>
        <v>0</v>
      </c>
      <c r="J612" s="26">
        <f t="shared" si="181"/>
        <v>0</v>
      </c>
      <c r="K612" s="26">
        <f>0.5*$C$8*(E612)^2</f>
        <v>0</v>
      </c>
      <c r="L612" s="26">
        <f t="shared" si="182"/>
        <v>0</v>
      </c>
      <c r="M612" s="35" t="str">
        <f>IF((G612)&lt;0,"YES", "NO")</f>
        <v>NO</v>
      </c>
      <c r="N612" s="36">
        <f t="shared" si="183"/>
        <v>245.26962</v>
      </c>
      <c r="O612" s="26">
        <f t="shared" si="194"/>
        <v>245.26962</v>
      </c>
      <c r="P612" s="26">
        <f>$C$8*G612</f>
        <v>0</v>
      </c>
      <c r="Q612" s="37">
        <f>O612*E612</f>
        <v>0</v>
      </c>
      <c r="R612" s="26">
        <f t="shared" si="184"/>
        <v>0</v>
      </c>
      <c r="S612" s="37">
        <f t="shared" si="195"/>
        <v>1789319.962450119</v>
      </c>
      <c r="T612" s="26">
        <f t="shared" si="185"/>
        <v>0.49703372052946915</v>
      </c>
      <c r="U612" s="26">
        <f t="shared" si="186"/>
        <v>0</v>
      </c>
      <c r="V612" s="26">
        <f t="shared" si="196"/>
        <v>929242.24591062241</v>
      </c>
      <c r="W612" s="28">
        <f t="shared" si="187"/>
        <v>0.25812305258456086</v>
      </c>
      <c r="X612" s="28">
        <f>O612*E612</f>
        <v>0</v>
      </c>
      <c r="Y612" s="28"/>
      <c r="Z612" s="28">
        <f t="shared" si="188"/>
        <v>0</v>
      </c>
      <c r="AA612" s="28">
        <f t="shared" si="189"/>
        <v>0</v>
      </c>
      <c r="AB612" s="28">
        <f t="shared" si="189"/>
        <v>0</v>
      </c>
      <c r="AC612" s="28">
        <f t="shared" si="190"/>
        <v>0</v>
      </c>
      <c r="AD612" s="28">
        <f t="shared" si="190"/>
        <v>0</v>
      </c>
      <c r="AE612" s="28">
        <f>AD612*0.97</f>
        <v>0</v>
      </c>
      <c r="AF612" s="28">
        <f t="shared" si="197"/>
        <v>358745.51486870076</v>
      </c>
      <c r="AG612" s="26">
        <f t="shared" si="198"/>
        <v>570496.73104192165</v>
      </c>
      <c r="AH612" s="28">
        <f t="shared" si="191"/>
        <v>0.15847144095536292</v>
      </c>
      <c r="AI612" s="28">
        <f t="shared" si="199"/>
        <v>0.16007216258117465</v>
      </c>
    </row>
    <row r="613" spans="2:35" x14ac:dyDescent="0.25">
      <c r="B613" s="4" t="s">
        <v>52</v>
      </c>
      <c r="C613" s="4">
        <v>600</v>
      </c>
      <c r="D613" s="4">
        <v>11</v>
      </c>
      <c r="E613" s="38">
        <f t="shared" si="200"/>
        <v>0</v>
      </c>
      <c r="F613" s="11">
        <v>0</v>
      </c>
      <c r="G613" s="37">
        <f t="shared" si="192"/>
        <v>0.1388888888888889</v>
      </c>
      <c r="H613" s="37">
        <f t="shared" si="193"/>
        <v>0.5</v>
      </c>
      <c r="I613" s="26">
        <f>0.5*$C$5*$C$6*$C$7*E613^2</f>
        <v>0</v>
      </c>
      <c r="J613" s="26">
        <f t="shared" si="181"/>
        <v>0</v>
      </c>
      <c r="K613" s="26">
        <f>0.5*$C$8*(E613)^2</f>
        <v>0</v>
      </c>
      <c r="L613" s="26">
        <f t="shared" si="182"/>
        <v>0</v>
      </c>
      <c r="M613" s="35" t="str">
        <f>IF((G613)&lt;0,"YES", "NO")</f>
        <v>NO</v>
      </c>
      <c r="N613" s="36">
        <f t="shared" si="183"/>
        <v>245.26962</v>
      </c>
      <c r="O613" s="26">
        <f t="shared" si="194"/>
        <v>534.64462000000003</v>
      </c>
      <c r="P613" s="26">
        <f>$C$8*G613</f>
        <v>289.375</v>
      </c>
      <c r="Q613" s="37">
        <f>O613*E613</f>
        <v>0</v>
      </c>
      <c r="R613" s="26">
        <f t="shared" si="184"/>
        <v>0</v>
      </c>
      <c r="S613" s="37">
        <f t="shared" si="195"/>
        <v>1789319.962450119</v>
      </c>
      <c r="T613" s="26">
        <f t="shared" si="185"/>
        <v>0.49703372052946915</v>
      </c>
      <c r="U613" s="26">
        <f t="shared" si="186"/>
        <v>0</v>
      </c>
      <c r="V613" s="26">
        <f t="shared" si="196"/>
        <v>929242.24591062241</v>
      </c>
      <c r="W613" s="28">
        <f t="shared" si="187"/>
        <v>0.25812305258456086</v>
      </c>
      <c r="X613" s="28">
        <f>O613*E613</f>
        <v>0</v>
      </c>
      <c r="Y613" s="28"/>
      <c r="Z613" s="28">
        <f t="shared" si="188"/>
        <v>0</v>
      </c>
      <c r="AA613" s="28">
        <f t="shared" si="189"/>
        <v>0</v>
      </c>
      <c r="AB613" s="28">
        <f t="shared" si="189"/>
        <v>0</v>
      </c>
      <c r="AC613" s="28">
        <f t="shared" si="190"/>
        <v>0</v>
      </c>
      <c r="AD613" s="28">
        <f t="shared" si="190"/>
        <v>0</v>
      </c>
      <c r="AE613" s="28">
        <f>AD613*0.97</f>
        <v>0</v>
      </c>
      <c r="AF613" s="28">
        <f t="shared" si="197"/>
        <v>358745.51486870076</v>
      </c>
      <c r="AG613" s="26">
        <f t="shared" si="198"/>
        <v>570496.73104192165</v>
      </c>
      <c r="AH613" s="28">
        <f t="shared" si="191"/>
        <v>0.15847144095536292</v>
      </c>
      <c r="AI613" s="28">
        <f t="shared" si="199"/>
        <v>0.16007216258117465</v>
      </c>
    </row>
    <row r="614" spans="2:35" x14ac:dyDescent="0.25">
      <c r="B614" s="4" t="s">
        <v>52</v>
      </c>
      <c r="C614" s="4">
        <v>601</v>
      </c>
      <c r="D614" s="4">
        <v>12</v>
      </c>
      <c r="E614" s="38">
        <f t="shared" si="200"/>
        <v>0.27777777777777779</v>
      </c>
      <c r="F614" s="11">
        <v>1</v>
      </c>
      <c r="G614" s="37">
        <f t="shared" si="192"/>
        <v>0.29166666666666669</v>
      </c>
      <c r="H614" s="37">
        <f t="shared" si="193"/>
        <v>1.05</v>
      </c>
      <c r="I614" s="26">
        <f>0.5*$C$5*$C$6*$C$7*E614^2</f>
        <v>2.7520910493827162E-2</v>
      </c>
      <c r="J614" s="26">
        <f t="shared" si="181"/>
        <v>0</v>
      </c>
      <c r="K614" s="26">
        <f>0.5*$C$8*(E614)^2</f>
        <v>80.381944444444457</v>
      </c>
      <c r="L614" s="26">
        <f t="shared" si="182"/>
        <v>-156.55823358624826</v>
      </c>
      <c r="M614" s="35" t="str">
        <f>IF((G614)&lt;0,"YES", "NO")</f>
        <v>NO</v>
      </c>
      <c r="N614" s="36">
        <f t="shared" si="183"/>
        <v>245.26962</v>
      </c>
      <c r="O614" s="26">
        <f t="shared" si="194"/>
        <v>852.98464091049379</v>
      </c>
      <c r="P614" s="26">
        <f>$C$8*G614</f>
        <v>607.6875</v>
      </c>
      <c r="Q614" s="37">
        <f>O614*E614</f>
        <v>236.94017803069272</v>
      </c>
      <c r="R614" s="26">
        <f t="shared" si="184"/>
        <v>236.94017803069272</v>
      </c>
      <c r="S614" s="37">
        <f t="shared" si="195"/>
        <v>1789556.9026281496</v>
      </c>
      <c r="T614" s="26">
        <f t="shared" si="185"/>
        <v>0.49709953729824213</v>
      </c>
      <c r="U614" s="26">
        <f t="shared" si="186"/>
        <v>0</v>
      </c>
      <c r="V614" s="26">
        <f t="shared" si="196"/>
        <v>929242.24591062241</v>
      </c>
      <c r="W614" s="28">
        <f t="shared" si="187"/>
        <v>0.25812305258456086</v>
      </c>
      <c r="X614" s="28">
        <f>O614*E614</f>
        <v>236.94017803069272</v>
      </c>
      <c r="Y614" s="28"/>
      <c r="Z614" s="28">
        <f t="shared" si="188"/>
        <v>0</v>
      </c>
      <c r="AA614" s="28">
        <f t="shared" si="189"/>
        <v>0</v>
      </c>
      <c r="AB614" s="28">
        <f t="shared" si="189"/>
        <v>0</v>
      </c>
      <c r="AC614" s="28">
        <f t="shared" si="190"/>
        <v>0</v>
      </c>
      <c r="AD614" s="28">
        <f t="shared" si="190"/>
        <v>0</v>
      </c>
      <c r="AE614" s="28">
        <f>AD614*0.97</f>
        <v>0</v>
      </c>
      <c r="AF614" s="28">
        <f t="shared" si="197"/>
        <v>358745.51486870076</v>
      </c>
      <c r="AG614" s="26">
        <f t="shared" si="198"/>
        <v>570496.73104192165</v>
      </c>
      <c r="AH614" s="28">
        <f t="shared" si="191"/>
        <v>0.15847144095536292</v>
      </c>
      <c r="AI614" s="28">
        <f t="shared" si="199"/>
        <v>0.16007216258117465</v>
      </c>
    </row>
    <row r="615" spans="2:35" x14ac:dyDescent="0.25">
      <c r="B615" s="4" t="s">
        <v>52</v>
      </c>
      <c r="C615" s="4">
        <v>602</v>
      </c>
      <c r="D615" s="4">
        <v>13</v>
      </c>
      <c r="E615" s="38">
        <f t="shared" si="200"/>
        <v>0.58333333333333337</v>
      </c>
      <c r="F615" s="11">
        <v>2.1</v>
      </c>
      <c r="G615" s="37">
        <f t="shared" si="192"/>
        <v>0.52777777777777779</v>
      </c>
      <c r="H615" s="37">
        <f t="shared" si="193"/>
        <v>1.9</v>
      </c>
      <c r="I615" s="26">
        <f>0.5*$C$5*$C$6*$C$7*E615^2</f>
        <v>0.12136721527777779</v>
      </c>
      <c r="J615" s="26">
        <f t="shared" si="181"/>
        <v>0</v>
      </c>
      <c r="K615" s="26">
        <f>0.5*$C$8*(E615)^2</f>
        <v>354.48437500000006</v>
      </c>
      <c r="L615" s="26">
        <f t="shared" si="182"/>
        <v>-430.10828420891204</v>
      </c>
      <c r="M615" s="35" t="str">
        <f>IF((G615)&lt;0,"YES", "NO")</f>
        <v>NO</v>
      </c>
      <c r="N615" s="36">
        <f t="shared" si="183"/>
        <v>245.26962</v>
      </c>
      <c r="O615" s="26">
        <f t="shared" si="194"/>
        <v>1345.0159872152778</v>
      </c>
      <c r="P615" s="26">
        <f>$C$8*G615</f>
        <v>1099.625</v>
      </c>
      <c r="Q615" s="37">
        <f>O615*E615</f>
        <v>784.5926592089121</v>
      </c>
      <c r="R615" s="26">
        <f t="shared" si="184"/>
        <v>784.5926592089121</v>
      </c>
      <c r="S615" s="37">
        <f t="shared" si="195"/>
        <v>1790341.4952873585</v>
      </c>
      <c r="T615" s="26">
        <f t="shared" si="185"/>
        <v>0.49731747987793185</v>
      </c>
      <c r="U615" s="26">
        <f t="shared" si="186"/>
        <v>0</v>
      </c>
      <c r="V615" s="26">
        <f t="shared" si="196"/>
        <v>929242.24591062241</v>
      </c>
      <c r="W615" s="28">
        <f t="shared" si="187"/>
        <v>0.25812305258456086</v>
      </c>
      <c r="X615" s="28">
        <f>O615*E615</f>
        <v>784.5926592089121</v>
      </c>
      <c r="Y615" s="28"/>
      <c r="Z615" s="28">
        <f t="shared" si="188"/>
        <v>0</v>
      </c>
      <c r="AA615" s="28">
        <f t="shared" si="189"/>
        <v>0</v>
      </c>
      <c r="AB615" s="28">
        <f t="shared" si="189"/>
        <v>0</v>
      </c>
      <c r="AC615" s="28">
        <f t="shared" si="190"/>
        <v>0</v>
      </c>
      <c r="AD615" s="28">
        <f t="shared" si="190"/>
        <v>0</v>
      </c>
      <c r="AE615" s="28">
        <f>AD615*0.97</f>
        <v>0</v>
      </c>
      <c r="AF615" s="28">
        <f t="shared" si="197"/>
        <v>358745.51486870076</v>
      </c>
      <c r="AG615" s="26">
        <f t="shared" si="198"/>
        <v>570496.73104192165</v>
      </c>
      <c r="AH615" s="28">
        <f t="shared" si="191"/>
        <v>0.15847144095536292</v>
      </c>
      <c r="AI615" s="28">
        <f t="shared" si="199"/>
        <v>0.16007216258117465</v>
      </c>
    </row>
    <row r="616" spans="2:35" x14ac:dyDescent="0.25">
      <c r="B616" s="4" t="s">
        <v>52</v>
      </c>
      <c r="C616" s="4">
        <v>603</v>
      </c>
      <c r="D616" s="4">
        <v>14</v>
      </c>
      <c r="E616" s="38">
        <f t="shared" si="200"/>
        <v>1.3333333333333333</v>
      </c>
      <c r="F616" s="11">
        <v>4.8</v>
      </c>
      <c r="G616" s="37">
        <f t="shared" si="192"/>
        <v>0.97222222222222221</v>
      </c>
      <c r="H616" s="37">
        <f t="shared" si="193"/>
        <v>3.5</v>
      </c>
      <c r="I616" s="26">
        <f>0.5*$C$5*$C$6*$C$7*E616^2</f>
        <v>0.63408177777777763</v>
      </c>
      <c r="J616" s="26">
        <f t="shared" si="181"/>
        <v>0</v>
      </c>
      <c r="K616" s="26">
        <f>0.5*$C$8*(E616)^2</f>
        <v>1852</v>
      </c>
      <c r="L616" s="26">
        <f t="shared" si="182"/>
        <v>-1176.7049357037035</v>
      </c>
      <c r="M616" s="35" t="str">
        <f>IF((G616)&lt;0,"YES", "NO")</f>
        <v>NO</v>
      </c>
      <c r="N616" s="36">
        <f t="shared" si="183"/>
        <v>245.26962</v>
      </c>
      <c r="O616" s="26">
        <f t="shared" si="194"/>
        <v>2271.5287017777778</v>
      </c>
      <c r="P616" s="26">
        <f>$C$8*G616</f>
        <v>2025.625</v>
      </c>
      <c r="Q616" s="37">
        <f>O616*E616</f>
        <v>3028.7049357037035</v>
      </c>
      <c r="R616" s="26">
        <f t="shared" si="184"/>
        <v>3028.7049357037035</v>
      </c>
      <c r="S616" s="37">
        <f t="shared" si="195"/>
        <v>1793370.2002230622</v>
      </c>
      <c r="T616" s="26">
        <f t="shared" si="185"/>
        <v>0.49815878747756176</v>
      </c>
      <c r="U616" s="26">
        <f t="shared" si="186"/>
        <v>0</v>
      </c>
      <c r="V616" s="26">
        <f t="shared" si="196"/>
        <v>929242.24591062241</v>
      </c>
      <c r="W616" s="28">
        <f t="shared" si="187"/>
        <v>0.25812305258456086</v>
      </c>
      <c r="X616" s="28">
        <f>O616*E616</f>
        <v>3028.7049357037035</v>
      </c>
      <c r="Y616" s="28"/>
      <c r="Z616" s="28">
        <f t="shared" si="188"/>
        <v>0</v>
      </c>
      <c r="AA616" s="28">
        <f t="shared" si="189"/>
        <v>0</v>
      </c>
      <c r="AB616" s="28">
        <f t="shared" si="189"/>
        <v>0</v>
      </c>
      <c r="AC616" s="28">
        <f t="shared" si="190"/>
        <v>0</v>
      </c>
      <c r="AD616" s="28">
        <f t="shared" si="190"/>
        <v>0</v>
      </c>
      <c r="AE616" s="28">
        <f>AD616*0.97</f>
        <v>0</v>
      </c>
      <c r="AF616" s="28">
        <f t="shared" si="197"/>
        <v>358745.51486870076</v>
      </c>
      <c r="AG616" s="26">
        <f t="shared" si="198"/>
        <v>570496.73104192165</v>
      </c>
      <c r="AH616" s="28">
        <f t="shared" si="191"/>
        <v>0.15847144095536292</v>
      </c>
      <c r="AI616" s="28">
        <f t="shared" si="199"/>
        <v>0.16007216258117465</v>
      </c>
    </row>
    <row r="617" spans="2:35" x14ac:dyDescent="0.25">
      <c r="B617" s="4" t="s">
        <v>52</v>
      </c>
      <c r="C617" s="4">
        <v>604</v>
      </c>
      <c r="D617" s="4">
        <v>15</v>
      </c>
      <c r="E617" s="38">
        <f t="shared" si="200"/>
        <v>2.5277777777777777</v>
      </c>
      <c r="F617" s="11">
        <v>9.1</v>
      </c>
      <c r="G617" s="37">
        <f t="shared" si="192"/>
        <v>1.3055555555555554</v>
      </c>
      <c r="H617" s="37">
        <f t="shared" si="193"/>
        <v>4.6999999999999993</v>
      </c>
      <c r="I617" s="26">
        <f>0.5*$C$5*$C$6*$C$7*E617^2</f>
        <v>2.2790065979938268</v>
      </c>
      <c r="J617" s="26">
        <f t="shared" si="181"/>
        <v>0</v>
      </c>
      <c r="K617" s="26">
        <f>0.5*$C$8*(E617)^2</f>
        <v>6656.4288194444434</v>
      </c>
      <c r="L617" s="26">
        <f t="shared" si="182"/>
        <v>-845.19062556715107</v>
      </c>
      <c r="M617" s="35" t="str">
        <f>IF((G617)&lt;0,"YES", "NO")</f>
        <v>NO</v>
      </c>
      <c r="N617" s="36">
        <f t="shared" si="183"/>
        <v>245.26962</v>
      </c>
      <c r="O617" s="26">
        <f t="shared" si="194"/>
        <v>2967.6736265979935</v>
      </c>
      <c r="P617" s="26">
        <f>$C$8*G617</f>
        <v>2720.1249999999995</v>
      </c>
      <c r="Q617" s="37">
        <f>O617*E617</f>
        <v>7501.6194450115945</v>
      </c>
      <c r="R617" s="26">
        <f t="shared" si="184"/>
        <v>7501.6194450115945</v>
      </c>
      <c r="S617" s="37">
        <f t="shared" si="195"/>
        <v>1800871.8196680737</v>
      </c>
      <c r="T617" s="26">
        <f t="shared" si="185"/>
        <v>0.50024257232375813</v>
      </c>
      <c r="U617" s="26">
        <f t="shared" si="186"/>
        <v>0</v>
      </c>
      <c r="V617" s="26">
        <f t="shared" si="196"/>
        <v>929242.24591062241</v>
      </c>
      <c r="W617" s="28">
        <f t="shared" si="187"/>
        <v>0.25812305258456086</v>
      </c>
      <c r="X617" s="28">
        <f>O617*E617</f>
        <v>7501.6194450115945</v>
      </c>
      <c r="Y617" s="28"/>
      <c r="Z617" s="28">
        <f t="shared" si="188"/>
        <v>0</v>
      </c>
      <c r="AA617" s="28">
        <f t="shared" si="189"/>
        <v>0</v>
      </c>
      <c r="AB617" s="28">
        <f t="shared" si="189"/>
        <v>0</v>
      </c>
      <c r="AC617" s="28">
        <f t="shared" si="190"/>
        <v>0</v>
      </c>
      <c r="AD617" s="28">
        <f t="shared" si="190"/>
        <v>0</v>
      </c>
      <c r="AE617" s="28">
        <f>AD617*0.97</f>
        <v>0</v>
      </c>
      <c r="AF617" s="28">
        <f t="shared" si="197"/>
        <v>358745.51486870076</v>
      </c>
      <c r="AG617" s="26">
        <f t="shared" si="198"/>
        <v>570496.73104192165</v>
      </c>
      <c r="AH617" s="28">
        <f t="shared" si="191"/>
        <v>0.15847144095536292</v>
      </c>
      <c r="AI617" s="28">
        <f t="shared" si="199"/>
        <v>0.16007216258117465</v>
      </c>
    </row>
    <row r="618" spans="2:35" x14ac:dyDescent="0.25">
      <c r="B618" s="4" t="s">
        <v>52</v>
      </c>
      <c r="C618" s="4">
        <v>605</v>
      </c>
      <c r="D618" s="4">
        <v>16</v>
      </c>
      <c r="E618" s="38">
        <f t="shared" si="200"/>
        <v>3.9444444444444442</v>
      </c>
      <c r="F618" s="11">
        <v>14.2</v>
      </c>
      <c r="G618" s="37">
        <f t="shared" si="192"/>
        <v>1.4861111111111112</v>
      </c>
      <c r="H618" s="37">
        <f t="shared" si="193"/>
        <v>5.3500000000000005</v>
      </c>
      <c r="I618" s="26">
        <f>0.5*$C$5*$C$6*$C$7*E618^2</f>
        <v>5.5493163919753075</v>
      </c>
      <c r="J618" s="26">
        <f t="shared" si="181"/>
        <v>0</v>
      </c>
      <c r="K618" s="26">
        <f>0.5*$C$8*(E618)^2</f>
        <v>16208.215277777776</v>
      </c>
      <c r="L618" s="26">
        <f t="shared" si="182"/>
        <v>3005.6412786760957</v>
      </c>
      <c r="M618" s="35" t="str">
        <f>IF((G618)&lt;0,"YES", "NO")</f>
        <v>NO</v>
      </c>
      <c r="N618" s="36">
        <f t="shared" si="183"/>
        <v>245.26962</v>
      </c>
      <c r="O618" s="26">
        <f t="shared" si="194"/>
        <v>3347.1314363919755</v>
      </c>
      <c r="P618" s="26">
        <f>$C$8*G618</f>
        <v>3096.3125</v>
      </c>
      <c r="Q618" s="37">
        <f>O618*E618</f>
        <v>13202.57399910168</v>
      </c>
      <c r="R618" s="26">
        <f t="shared" si="184"/>
        <v>13202.57399910168</v>
      </c>
      <c r="S618" s="37">
        <f t="shared" si="195"/>
        <v>1814074.3936671754</v>
      </c>
      <c r="T618" s="26">
        <f t="shared" si="185"/>
        <v>0.50390995692408058</v>
      </c>
      <c r="U618" s="26">
        <f t="shared" si="186"/>
        <v>0</v>
      </c>
      <c r="V618" s="26">
        <f t="shared" si="196"/>
        <v>929242.24591062241</v>
      </c>
      <c r="W618" s="28">
        <f t="shared" si="187"/>
        <v>0.25812305258456086</v>
      </c>
      <c r="X618" s="28">
        <f>O618*E618</f>
        <v>13202.57399910168</v>
      </c>
      <c r="Y618" s="28"/>
      <c r="Z618" s="28">
        <f t="shared" si="188"/>
        <v>0</v>
      </c>
      <c r="AA618" s="28">
        <f t="shared" si="189"/>
        <v>0</v>
      </c>
      <c r="AB618" s="28">
        <f t="shared" si="189"/>
        <v>0</v>
      </c>
      <c r="AC618" s="28">
        <f t="shared" si="190"/>
        <v>0</v>
      </c>
      <c r="AD618" s="28">
        <f t="shared" si="190"/>
        <v>0</v>
      </c>
      <c r="AE618" s="28">
        <f>AD618*0.97</f>
        <v>0</v>
      </c>
      <c r="AF618" s="28">
        <f t="shared" si="197"/>
        <v>358745.51486870076</v>
      </c>
      <c r="AG618" s="26">
        <f t="shared" si="198"/>
        <v>570496.73104192165</v>
      </c>
      <c r="AH618" s="28">
        <f t="shared" si="191"/>
        <v>0.15847144095536292</v>
      </c>
      <c r="AI618" s="28">
        <f t="shared" si="199"/>
        <v>0.16007216258117465</v>
      </c>
    </row>
    <row r="619" spans="2:35" x14ac:dyDescent="0.25">
      <c r="B619" s="4" t="s">
        <v>52</v>
      </c>
      <c r="C619" s="4">
        <v>606</v>
      </c>
      <c r="D619" s="4">
        <v>17</v>
      </c>
      <c r="E619" s="38">
        <f t="shared" si="200"/>
        <v>5.5</v>
      </c>
      <c r="F619" s="11">
        <v>19.8</v>
      </c>
      <c r="G619" s="37">
        <f t="shared" si="192"/>
        <v>1.5694444444444444</v>
      </c>
      <c r="H619" s="37">
        <f t="shared" si="193"/>
        <v>5.65</v>
      </c>
      <c r="I619" s="26">
        <f>0.5*$C$5*$C$6*$C$7*E619^2</f>
        <v>10.789297749999999</v>
      </c>
      <c r="J619" s="26">
        <f t="shared" si="181"/>
        <v>0</v>
      </c>
      <c r="K619" s="26">
        <f>0.5*$C$8*(E619)^2</f>
        <v>31512.9375</v>
      </c>
      <c r="L619" s="26">
        <f t="shared" si="182"/>
        <v>12119.957202375001</v>
      </c>
      <c r="M619" s="35" t="str">
        <f>IF((G619)&lt;0,"YES", "NO")</f>
        <v>NO</v>
      </c>
      <c r="N619" s="36">
        <f t="shared" si="183"/>
        <v>245.26962</v>
      </c>
      <c r="O619" s="26">
        <f t="shared" si="194"/>
        <v>3525.9964177500001</v>
      </c>
      <c r="P619" s="26">
        <f>$C$8*G619</f>
        <v>3269.9375</v>
      </c>
      <c r="Q619" s="37">
        <f>O619*E619</f>
        <v>19392.980297624999</v>
      </c>
      <c r="R619" s="26">
        <f t="shared" si="184"/>
        <v>19392.980297624999</v>
      </c>
      <c r="S619" s="37">
        <f t="shared" si="195"/>
        <v>1833467.3739648005</v>
      </c>
      <c r="T619" s="26">
        <f t="shared" si="185"/>
        <v>0.50929690020519436</v>
      </c>
      <c r="U619" s="26">
        <f t="shared" si="186"/>
        <v>0</v>
      </c>
      <c r="V619" s="26">
        <f t="shared" si="196"/>
        <v>929242.24591062241</v>
      </c>
      <c r="W619" s="28">
        <f t="shared" si="187"/>
        <v>0.25812305258456086</v>
      </c>
      <c r="X619" s="28">
        <f>O619*E619</f>
        <v>19392.980297624999</v>
      </c>
      <c r="Y619" s="28"/>
      <c r="Z619" s="28">
        <f t="shared" si="188"/>
        <v>0</v>
      </c>
      <c r="AA619" s="28">
        <f t="shared" si="189"/>
        <v>0</v>
      </c>
      <c r="AB619" s="28">
        <f t="shared" si="189"/>
        <v>0</v>
      </c>
      <c r="AC619" s="28">
        <f t="shared" si="190"/>
        <v>0</v>
      </c>
      <c r="AD619" s="28">
        <f t="shared" si="190"/>
        <v>0</v>
      </c>
      <c r="AE619" s="28">
        <f>AD619*0.97</f>
        <v>0</v>
      </c>
      <c r="AF619" s="28">
        <f t="shared" si="197"/>
        <v>358745.51486870076</v>
      </c>
      <c r="AG619" s="26">
        <f t="shared" si="198"/>
        <v>570496.73104192165</v>
      </c>
      <c r="AH619" s="28">
        <f t="shared" si="191"/>
        <v>0.15847144095536292</v>
      </c>
      <c r="AI619" s="28">
        <f t="shared" si="199"/>
        <v>0.16007216258117465</v>
      </c>
    </row>
    <row r="620" spans="2:35" x14ac:dyDescent="0.25">
      <c r="B620" s="4" t="s">
        <v>52</v>
      </c>
      <c r="C620" s="4">
        <v>607</v>
      </c>
      <c r="D620" s="4">
        <v>18</v>
      </c>
      <c r="E620" s="38">
        <f t="shared" si="200"/>
        <v>7.083333333333333</v>
      </c>
      <c r="F620" s="11">
        <v>25.5</v>
      </c>
      <c r="G620" s="37">
        <f t="shared" si="192"/>
        <v>1.4861111111111109</v>
      </c>
      <c r="H620" s="37">
        <f t="shared" si="193"/>
        <v>5.35</v>
      </c>
      <c r="I620" s="26">
        <f>0.5*$C$5*$C$6*$C$7*E620^2</f>
        <v>17.895472048611108</v>
      </c>
      <c r="J620" s="26">
        <f t="shared" si="181"/>
        <v>0</v>
      </c>
      <c r="K620" s="26">
        <f>0.5*$C$8*(E620)^2</f>
        <v>52268.359374999993</v>
      </c>
      <c r="L620" s="26">
        <f t="shared" si="182"/>
        <v>28472.059764655667</v>
      </c>
      <c r="M620" s="35" t="str">
        <f>IF((G620)&lt;0,"YES", "NO")</f>
        <v>NO</v>
      </c>
      <c r="N620" s="36">
        <f t="shared" si="183"/>
        <v>245.26962</v>
      </c>
      <c r="O620" s="26">
        <f t="shared" si="194"/>
        <v>3359.4775920486109</v>
      </c>
      <c r="P620" s="26">
        <f>$C$8*G620</f>
        <v>3096.3124999999995</v>
      </c>
      <c r="Q620" s="37">
        <f>O620*E620</f>
        <v>23796.299610344326</v>
      </c>
      <c r="R620" s="26">
        <f t="shared" si="184"/>
        <v>23796.299610344326</v>
      </c>
      <c r="S620" s="37">
        <f t="shared" si="195"/>
        <v>1857263.6735751447</v>
      </c>
      <c r="T620" s="26">
        <f t="shared" si="185"/>
        <v>0.5159069887183565</v>
      </c>
      <c r="U620" s="26">
        <f t="shared" si="186"/>
        <v>0</v>
      </c>
      <c r="V620" s="26">
        <f t="shared" si="196"/>
        <v>929242.24591062241</v>
      </c>
      <c r="W620" s="28">
        <f t="shared" si="187"/>
        <v>0.25812305258456086</v>
      </c>
      <c r="X620" s="28">
        <f>O620*E620</f>
        <v>23796.299610344326</v>
      </c>
      <c r="Y620" s="28"/>
      <c r="Z620" s="28">
        <f t="shared" si="188"/>
        <v>0</v>
      </c>
      <c r="AA620" s="28">
        <f t="shared" si="189"/>
        <v>0</v>
      </c>
      <c r="AB620" s="28">
        <f t="shared" si="189"/>
        <v>0</v>
      </c>
      <c r="AC620" s="28">
        <f t="shared" si="190"/>
        <v>0</v>
      </c>
      <c r="AD620" s="28">
        <f t="shared" si="190"/>
        <v>0</v>
      </c>
      <c r="AE620" s="28">
        <f>AD620*0.97</f>
        <v>0</v>
      </c>
      <c r="AF620" s="28">
        <f t="shared" si="197"/>
        <v>358745.51486870076</v>
      </c>
      <c r="AG620" s="26">
        <f t="shared" si="198"/>
        <v>570496.73104192165</v>
      </c>
      <c r="AH620" s="28">
        <f t="shared" si="191"/>
        <v>0.15847144095536292</v>
      </c>
      <c r="AI620" s="28">
        <f t="shared" si="199"/>
        <v>0.16007216258117465</v>
      </c>
    </row>
    <row r="621" spans="2:35" x14ac:dyDescent="0.25">
      <c r="B621" s="4" t="s">
        <v>52</v>
      </c>
      <c r="C621" s="4">
        <v>608</v>
      </c>
      <c r="D621" s="4">
        <v>19</v>
      </c>
      <c r="E621" s="38">
        <f t="shared" si="200"/>
        <v>8.4722222222222214</v>
      </c>
      <c r="F621" s="11">
        <v>30.5</v>
      </c>
      <c r="G621" s="37">
        <f t="shared" si="192"/>
        <v>1.2916666666666663</v>
      </c>
      <c r="H621" s="37">
        <f t="shared" si="193"/>
        <v>4.6499999999999986</v>
      </c>
      <c r="I621" s="26">
        <f>0.5*$C$5*$C$6*$C$7*E621^2</f>
        <v>25.601326986882707</v>
      </c>
      <c r="J621" s="26">
        <f t="shared" si="181"/>
        <v>0</v>
      </c>
      <c r="K621" s="26">
        <f>0.5*$C$8*(E621)^2</f>
        <v>74775.303819444438</v>
      </c>
      <c r="L621" s="26">
        <f t="shared" si="182"/>
        <v>49680.086421361135</v>
      </c>
      <c r="M621" s="35" t="str">
        <f>IF((G621)&lt;0,"YES", "NO")</f>
        <v>NO</v>
      </c>
      <c r="N621" s="36">
        <f t="shared" si="183"/>
        <v>245.26962</v>
      </c>
      <c r="O621" s="26">
        <f t="shared" si="194"/>
        <v>2962.0584469868818</v>
      </c>
      <c r="P621" s="26">
        <f>$C$8*G621</f>
        <v>2691.1874999999991</v>
      </c>
      <c r="Q621" s="37">
        <f>O621*E621</f>
        <v>25095.217398083303</v>
      </c>
      <c r="R621" s="26">
        <f t="shared" si="184"/>
        <v>25095.217398083303</v>
      </c>
      <c r="S621" s="37">
        <f t="shared" si="195"/>
        <v>1882358.890973228</v>
      </c>
      <c r="T621" s="26">
        <f t="shared" si="185"/>
        <v>0.52287788801676127</v>
      </c>
      <c r="U621" s="26">
        <f t="shared" si="186"/>
        <v>0</v>
      </c>
      <c r="V621" s="26">
        <f t="shared" si="196"/>
        <v>929242.24591062241</v>
      </c>
      <c r="W621" s="28">
        <f t="shared" si="187"/>
        <v>0.25812305258456086</v>
      </c>
      <c r="X621" s="28">
        <f>O621*E621</f>
        <v>25095.217398083303</v>
      </c>
      <c r="Y621" s="28"/>
      <c r="Z621" s="28">
        <f t="shared" si="188"/>
        <v>0</v>
      </c>
      <c r="AA621" s="28">
        <f t="shared" si="189"/>
        <v>0</v>
      </c>
      <c r="AB621" s="28">
        <f t="shared" si="189"/>
        <v>0</v>
      </c>
      <c r="AC621" s="28">
        <f t="shared" si="190"/>
        <v>0</v>
      </c>
      <c r="AD621" s="28">
        <f t="shared" si="190"/>
        <v>0</v>
      </c>
      <c r="AE621" s="28">
        <f>AD621*0.97</f>
        <v>0</v>
      </c>
      <c r="AF621" s="28">
        <f t="shared" si="197"/>
        <v>358745.51486870076</v>
      </c>
      <c r="AG621" s="26">
        <f t="shared" si="198"/>
        <v>570496.73104192165</v>
      </c>
      <c r="AH621" s="28">
        <f t="shared" si="191"/>
        <v>0.15847144095536292</v>
      </c>
      <c r="AI621" s="28">
        <f t="shared" si="199"/>
        <v>0.16007216258117465</v>
      </c>
    </row>
    <row r="622" spans="2:35" x14ac:dyDescent="0.25">
      <c r="B622" s="4" t="s">
        <v>52</v>
      </c>
      <c r="C622" s="4">
        <v>609</v>
      </c>
      <c r="D622" s="4">
        <v>20</v>
      </c>
      <c r="E622" s="38">
        <f t="shared" si="200"/>
        <v>9.6666666666666661</v>
      </c>
      <c r="F622" s="11">
        <v>34.799999999999997</v>
      </c>
      <c r="G622" s="37">
        <f t="shared" si="192"/>
        <v>1.1527777777777775</v>
      </c>
      <c r="H622" s="37">
        <f t="shared" si="193"/>
        <v>4.1499999999999986</v>
      </c>
      <c r="I622" s="26">
        <f>0.5*$C$5*$C$6*$C$7*E622^2</f>
        <v>33.328923444444435</v>
      </c>
      <c r="J622" s="26">
        <f t="shared" si="181"/>
        <v>0</v>
      </c>
      <c r="K622" s="26">
        <f>0.5*$C$8*(E622)^2</f>
        <v>97345.749999999985</v>
      </c>
      <c r="L622" s="26">
        <f t="shared" si="182"/>
        <v>71435.109913370368</v>
      </c>
      <c r="M622" s="35" t="str">
        <f>IF((G622)&lt;0,"YES", "NO")</f>
        <v>NO</v>
      </c>
      <c r="N622" s="36">
        <f t="shared" si="183"/>
        <v>245.26962</v>
      </c>
      <c r="O622" s="26">
        <f t="shared" si="194"/>
        <v>2680.4110434444437</v>
      </c>
      <c r="P622" s="26">
        <f>$C$8*G622</f>
        <v>2401.8124999999995</v>
      </c>
      <c r="Q622" s="37">
        <f>O622*E622</f>
        <v>25910.640086629621</v>
      </c>
      <c r="R622" s="26">
        <f t="shared" si="184"/>
        <v>25910.640086629621</v>
      </c>
      <c r="S622" s="37">
        <f t="shared" si="195"/>
        <v>1908269.5310598577</v>
      </c>
      <c r="T622" s="26">
        <f t="shared" si="185"/>
        <v>0.53007529379874507</v>
      </c>
      <c r="U622" s="26">
        <f t="shared" si="186"/>
        <v>0</v>
      </c>
      <c r="V622" s="26">
        <f t="shared" si="196"/>
        <v>929242.24591062241</v>
      </c>
      <c r="W622" s="28">
        <f t="shared" si="187"/>
        <v>0.25812305258456086</v>
      </c>
      <c r="X622" s="28">
        <f>O622*E622</f>
        <v>25910.640086629621</v>
      </c>
      <c r="Y622" s="28"/>
      <c r="Z622" s="28">
        <f t="shared" si="188"/>
        <v>0</v>
      </c>
      <c r="AA622" s="28">
        <f t="shared" si="189"/>
        <v>0</v>
      </c>
      <c r="AB622" s="28">
        <f t="shared" si="189"/>
        <v>0</v>
      </c>
      <c r="AC622" s="28">
        <f t="shared" si="190"/>
        <v>0</v>
      </c>
      <c r="AD622" s="28">
        <f t="shared" si="190"/>
        <v>0</v>
      </c>
      <c r="AE622" s="28">
        <f>AD622*0.97</f>
        <v>0</v>
      </c>
      <c r="AF622" s="28">
        <f t="shared" si="197"/>
        <v>358745.51486870076</v>
      </c>
      <c r="AG622" s="26">
        <f t="shared" si="198"/>
        <v>570496.73104192165</v>
      </c>
      <c r="AH622" s="28">
        <f t="shared" si="191"/>
        <v>0.15847144095536292</v>
      </c>
      <c r="AI622" s="28">
        <f t="shared" si="199"/>
        <v>0.16007216258117465</v>
      </c>
    </row>
    <row r="623" spans="2:35" x14ac:dyDescent="0.25">
      <c r="B623" s="4" t="s">
        <v>52</v>
      </c>
      <c r="C623" s="4">
        <v>610</v>
      </c>
      <c r="D623" s="4">
        <v>21</v>
      </c>
      <c r="E623" s="38">
        <f t="shared" si="200"/>
        <v>10.777777777777777</v>
      </c>
      <c r="F623" s="11">
        <v>38.799999999999997</v>
      </c>
      <c r="G623" s="37">
        <f t="shared" si="192"/>
        <v>1.1250000000000002</v>
      </c>
      <c r="H623" s="37">
        <f t="shared" si="193"/>
        <v>4.0500000000000007</v>
      </c>
      <c r="I623" s="26">
        <f>0.5*$C$5*$C$6*$C$7*E623^2</f>
        <v>41.431079493827148</v>
      </c>
      <c r="J623" s="26">
        <f t="shared" si="181"/>
        <v>0</v>
      </c>
      <c r="K623" s="26">
        <f>0.5*$C$8*(E623)^2</f>
        <v>121010.19444444442</v>
      </c>
      <c r="L623" s="26">
        <f t="shared" si="182"/>
        <v>92657.760516566515</v>
      </c>
      <c r="M623" s="35" t="str">
        <f>IF((G623)&lt;0,"YES", "NO")</f>
        <v>NO</v>
      </c>
      <c r="N623" s="36">
        <f t="shared" si="183"/>
        <v>245.26962</v>
      </c>
      <c r="O623" s="26">
        <f t="shared" si="194"/>
        <v>2630.6381994938274</v>
      </c>
      <c r="P623" s="26">
        <f>$C$8*G623</f>
        <v>2343.9375000000005</v>
      </c>
      <c r="Q623" s="37">
        <f>O623*E623</f>
        <v>28352.433927877915</v>
      </c>
      <c r="R623" s="26">
        <f t="shared" si="184"/>
        <v>28352.433927877915</v>
      </c>
      <c r="S623" s="37">
        <f t="shared" si="195"/>
        <v>1936621.9649877355</v>
      </c>
      <c r="T623" s="26">
        <f t="shared" si="185"/>
        <v>0.53795097619036314</v>
      </c>
      <c r="U623" s="26">
        <f t="shared" si="186"/>
        <v>0</v>
      </c>
      <c r="V623" s="26">
        <f t="shared" si="196"/>
        <v>929242.24591062241</v>
      </c>
      <c r="W623" s="28">
        <f t="shared" si="187"/>
        <v>0.25812305258456086</v>
      </c>
      <c r="X623" s="28">
        <f>O623*E623</f>
        <v>28352.433927877915</v>
      </c>
      <c r="Y623" s="28"/>
      <c r="Z623" s="28">
        <f t="shared" si="188"/>
        <v>0</v>
      </c>
      <c r="AA623" s="28">
        <f t="shared" si="189"/>
        <v>0</v>
      </c>
      <c r="AB623" s="28">
        <f t="shared" si="189"/>
        <v>0</v>
      </c>
      <c r="AC623" s="28">
        <f t="shared" si="190"/>
        <v>0</v>
      </c>
      <c r="AD623" s="28">
        <f t="shared" si="190"/>
        <v>0</v>
      </c>
      <c r="AE623" s="28">
        <f>AD623*0.97</f>
        <v>0</v>
      </c>
      <c r="AF623" s="28">
        <f t="shared" si="197"/>
        <v>358745.51486870076</v>
      </c>
      <c r="AG623" s="26">
        <f t="shared" si="198"/>
        <v>570496.73104192165</v>
      </c>
      <c r="AH623" s="28">
        <f t="shared" si="191"/>
        <v>0.15847144095536292</v>
      </c>
      <c r="AI623" s="28">
        <f t="shared" si="199"/>
        <v>0.16007216258117465</v>
      </c>
    </row>
    <row r="624" spans="2:35" x14ac:dyDescent="0.25">
      <c r="B624" s="4" t="s">
        <v>52</v>
      </c>
      <c r="C624" s="4">
        <v>611</v>
      </c>
      <c r="D624" s="4">
        <v>22</v>
      </c>
      <c r="E624" s="38">
        <f t="shared" si="200"/>
        <v>11.916666666666666</v>
      </c>
      <c r="F624" s="11">
        <v>42.9</v>
      </c>
      <c r="G624" s="37">
        <f t="shared" si="192"/>
        <v>1.0555555555555558</v>
      </c>
      <c r="H624" s="37">
        <f t="shared" si="193"/>
        <v>3.8000000000000007</v>
      </c>
      <c r="I624" s="26">
        <f>0.5*$C$5*$C$6*$C$7*E624^2</f>
        <v>50.649758881944436</v>
      </c>
      <c r="J624" s="26">
        <f t="shared" si="181"/>
        <v>0</v>
      </c>
      <c r="K624" s="26">
        <f>0.5*$C$8*(E624)^2</f>
        <v>147935.73437499997</v>
      </c>
      <c r="L624" s="26">
        <f t="shared" si="182"/>
        <v>118201.63260999013</v>
      </c>
      <c r="M624" s="35" t="str">
        <f>IF((G624)&lt;0,"YES", "NO")</f>
        <v>NO</v>
      </c>
      <c r="N624" s="36">
        <f t="shared" si="183"/>
        <v>245.26962</v>
      </c>
      <c r="O624" s="26">
        <f t="shared" si="194"/>
        <v>2495.1693788819448</v>
      </c>
      <c r="P624" s="26">
        <f>$C$8*G624</f>
        <v>2199.2500000000005</v>
      </c>
      <c r="Q624" s="37">
        <f>O624*E624</f>
        <v>29734.10176500984</v>
      </c>
      <c r="R624" s="26">
        <f t="shared" si="184"/>
        <v>29734.10176500984</v>
      </c>
      <c r="S624" s="37">
        <f t="shared" si="195"/>
        <v>1966356.0667527453</v>
      </c>
      <c r="T624" s="26">
        <f t="shared" si="185"/>
        <v>0.54621045551044412</v>
      </c>
      <c r="U624" s="26">
        <f t="shared" si="186"/>
        <v>0</v>
      </c>
      <c r="V624" s="26">
        <f t="shared" si="196"/>
        <v>929242.24591062241</v>
      </c>
      <c r="W624" s="28">
        <f t="shared" si="187"/>
        <v>0.25812305258456086</v>
      </c>
      <c r="X624" s="28">
        <f>O624*E624</f>
        <v>29734.10176500984</v>
      </c>
      <c r="Y624" s="28"/>
      <c r="Z624" s="28">
        <f t="shared" si="188"/>
        <v>0</v>
      </c>
      <c r="AA624" s="28">
        <f t="shared" si="189"/>
        <v>0</v>
      </c>
      <c r="AB624" s="28">
        <f t="shared" si="189"/>
        <v>0</v>
      </c>
      <c r="AC624" s="28">
        <f t="shared" si="190"/>
        <v>0</v>
      </c>
      <c r="AD624" s="28">
        <f t="shared" si="190"/>
        <v>0</v>
      </c>
      <c r="AE624" s="28">
        <f>AD624*0.97</f>
        <v>0</v>
      </c>
      <c r="AF624" s="28">
        <f t="shared" si="197"/>
        <v>358745.51486870076</v>
      </c>
      <c r="AG624" s="26">
        <f t="shared" si="198"/>
        <v>570496.73104192165</v>
      </c>
      <c r="AH624" s="28">
        <f t="shared" si="191"/>
        <v>0.15847144095536292</v>
      </c>
      <c r="AI624" s="28">
        <f t="shared" si="199"/>
        <v>0.16007216258117465</v>
      </c>
    </row>
    <row r="625" spans="2:35" x14ac:dyDescent="0.25">
      <c r="B625" s="4" t="s">
        <v>52</v>
      </c>
      <c r="C625" s="4">
        <v>612</v>
      </c>
      <c r="D625" s="4">
        <v>23</v>
      </c>
      <c r="E625" s="38">
        <f t="shared" si="200"/>
        <v>12.888888888888888</v>
      </c>
      <c r="F625" s="11">
        <v>46.4</v>
      </c>
      <c r="G625" s="37">
        <f t="shared" si="192"/>
        <v>0.74999999999999978</v>
      </c>
      <c r="H625" s="37">
        <f t="shared" si="193"/>
        <v>2.6999999999999993</v>
      </c>
      <c r="I625" s="26">
        <f>0.5*$C$5*$C$6*$C$7*E625^2</f>
        <v>59.251419456790103</v>
      </c>
      <c r="J625" s="26">
        <f t="shared" si="181"/>
        <v>0</v>
      </c>
      <c r="K625" s="26">
        <f>0.5*$C$8*(E625)^2</f>
        <v>173059.11111111107</v>
      </c>
      <c r="L625" s="26">
        <f t="shared" si="182"/>
        <v>148993.67326922357</v>
      </c>
      <c r="M625" s="35" t="str">
        <f>IF((G625)&lt;0,"YES", "NO")</f>
        <v>NO</v>
      </c>
      <c r="N625" s="36">
        <f t="shared" si="183"/>
        <v>245.26962</v>
      </c>
      <c r="O625" s="26">
        <f t="shared" si="194"/>
        <v>1867.1460394567896</v>
      </c>
      <c r="P625" s="26">
        <f>$C$8*G625</f>
        <v>1562.6249999999995</v>
      </c>
      <c r="Q625" s="37">
        <f>O625*E625</f>
        <v>24065.437841887509</v>
      </c>
      <c r="R625" s="26">
        <f t="shared" si="184"/>
        <v>24065.437841887509</v>
      </c>
      <c r="S625" s="37">
        <f t="shared" si="195"/>
        <v>1990421.5045946329</v>
      </c>
      <c r="T625" s="26">
        <f t="shared" si="185"/>
        <v>0.55289530470328796</v>
      </c>
      <c r="U625" s="26">
        <f t="shared" si="186"/>
        <v>0</v>
      </c>
      <c r="V625" s="26">
        <f t="shared" si="196"/>
        <v>929242.24591062241</v>
      </c>
      <c r="W625" s="28">
        <f t="shared" si="187"/>
        <v>0.25812305258456086</v>
      </c>
      <c r="X625" s="28">
        <f>O625*E625</f>
        <v>24065.437841887509</v>
      </c>
      <c r="Y625" s="28"/>
      <c r="Z625" s="28">
        <f t="shared" si="188"/>
        <v>0</v>
      </c>
      <c r="AA625" s="28">
        <f t="shared" si="189"/>
        <v>0</v>
      </c>
      <c r="AB625" s="28">
        <f t="shared" si="189"/>
        <v>0</v>
      </c>
      <c r="AC625" s="28">
        <f t="shared" si="190"/>
        <v>0</v>
      </c>
      <c r="AD625" s="28">
        <f t="shared" si="190"/>
        <v>0</v>
      </c>
      <c r="AE625" s="28">
        <f>AD625*0.97</f>
        <v>0</v>
      </c>
      <c r="AF625" s="28">
        <f t="shared" si="197"/>
        <v>358745.51486870076</v>
      </c>
      <c r="AG625" s="26">
        <f t="shared" si="198"/>
        <v>570496.73104192165</v>
      </c>
      <c r="AH625" s="28">
        <f t="shared" si="191"/>
        <v>0.15847144095536292</v>
      </c>
      <c r="AI625" s="28">
        <f t="shared" si="199"/>
        <v>0.16007216258117465</v>
      </c>
    </row>
    <row r="626" spans="2:35" x14ac:dyDescent="0.25">
      <c r="B626" s="4" t="s">
        <v>52</v>
      </c>
      <c r="C626" s="4">
        <v>613</v>
      </c>
      <c r="D626" s="4">
        <v>24</v>
      </c>
      <c r="E626" s="38">
        <f t="shared" si="200"/>
        <v>13.416666666666666</v>
      </c>
      <c r="F626" s="11">
        <v>48.3</v>
      </c>
      <c r="G626" s="37">
        <f t="shared" si="192"/>
        <v>0.31944444444444503</v>
      </c>
      <c r="H626" s="37">
        <f t="shared" si="193"/>
        <v>1.1500000000000021</v>
      </c>
      <c r="I626" s="26">
        <f>0.5*$C$5*$C$6*$C$7*E626^2</f>
        <v>64.203256881944426</v>
      </c>
      <c r="J626" s="26">
        <f t="shared" si="181"/>
        <v>0</v>
      </c>
      <c r="K626" s="26">
        <f>0.5*$C$8*(E626)^2</f>
        <v>187522.23437499997</v>
      </c>
      <c r="L626" s="26">
        <f t="shared" si="182"/>
        <v>174440.5097351672</v>
      </c>
      <c r="M626" s="35" t="str">
        <f>IF((G626)&lt;0,"YES", "NO")</f>
        <v>NO</v>
      </c>
      <c r="N626" s="36">
        <f t="shared" si="183"/>
        <v>245.26962</v>
      </c>
      <c r="O626" s="26">
        <f t="shared" si="194"/>
        <v>975.03537688194569</v>
      </c>
      <c r="P626" s="26">
        <f>$C$8*G626</f>
        <v>665.56250000000125</v>
      </c>
      <c r="Q626" s="37">
        <f>O626*E626</f>
        <v>13081.724639832772</v>
      </c>
      <c r="R626" s="26">
        <f t="shared" si="184"/>
        <v>13081.724639832772</v>
      </c>
      <c r="S626" s="37">
        <f t="shared" si="195"/>
        <v>2003503.2292344656</v>
      </c>
      <c r="T626" s="26">
        <f t="shared" si="185"/>
        <v>0.55652912001029142</v>
      </c>
      <c r="U626" s="26">
        <f t="shared" si="186"/>
        <v>0</v>
      </c>
      <c r="V626" s="26">
        <f t="shared" si="196"/>
        <v>929242.24591062241</v>
      </c>
      <c r="W626" s="28">
        <f t="shared" si="187"/>
        <v>0.25812305258456086</v>
      </c>
      <c r="X626" s="28">
        <f>O626*E626</f>
        <v>13081.724639832772</v>
      </c>
      <c r="Y626" s="28"/>
      <c r="Z626" s="28">
        <f t="shared" si="188"/>
        <v>0</v>
      </c>
      <c r="AA626" s="28">
        <f t="shared" si="189"/>
        <v>0</v>
      </c>
      <c r="AB626" s="28">
        <f t="shared" si="189"/>
        <v>0</v>
      </c>
      <c r="AC626" s="28">
        <f t="shared" si="190"/>
        <v>0</v>
      </c>
      <c r="AD626" s="28">
        <f t="shared" si="190"/>
        <v>0</v>
      </c>
      <c r="AE626" s="28">
        <f>AD626*0.97</f>
        <v>0</v>
      </c>
      <c r="AF626" s="28">
        <f t="shared" si="197"/>
        <v>358745.51486870076</v>
      </c>
      <c r="AG626" s="26">
        <f t="shared" si="198"/>
        <v>570496.73104192165</v>
      </c>
      <c r="AH626" s="28">
        <f t="shared" si="191"/>
        <v>0.15847144095536292</v>
      </c>
      <c r="AI626" s="28">
        <f t="shared" si="199"/>
        <v>0.16007216258117465</v>
      </c>
    </row>
    <row r="627" spans="2:35" x14ac:dyDescent="0.25">
      <c r="B627" s="4" t="s">
        <v>52</v>
      </c>
      <c r="C627" s="4">
        <v>614</v>
      </c>
      <c r="D627" s="4">
        <v>25</v>
      </c>
      <c r="E627" s="38">
        <f t="shared" si="200"/>
        <v>13.527777777777779</v>
      </c>
      <c r="F627" s="11">
        <v>48.7</v>
      </c>
      <c r="G627" s="37">
        <f t="shared" si="192"/>
        <v>2.7777777777778172E-2</v>
      </c>
      <c r="H627" s="37">
        <f t="shared" si="193"/>
        <v>0.10000000000000142</v>
      </c>
      <c r="I627" s="26">
        <f>0.5*$C$5*$C$6*$C$7*E627^2</f>
        <v>65.271068209104939</v>
      </c>
      <c r="J627" s="26">
        <f t="shared" si="181"/>
        <v>0</v>
      </c>
      <c r="K627" s="26">
        <f>0.5*$C$8*(E627)^2</f>
        <v>190641.05381944444</v>
      </c>
      <c r="L627" s="26">
        <f t="shared" si="182"/>
        <v>185657.20825950458</v>
      </c>
      <c r="M627" s="35" t="str">
        <f>IF((G627)&lt;0,"YES", "NO")</f>
        <v>NO</v>
      </c>
      <c r="N627" s="36">
        <f t="shared" si="183"/>
        <v>245.26962</v>
      </c>
      <c r="O627" s="26">
        <f t="shared" si="194"/>
        <v>368.41568820910572</v>
      </c>
      <c r="P627" s="26">
        <f>$C$8*G627</f>
        <v>57.875000000000824</v>
      </c>
      <c r="Q627" s="37">
        <f>O627*E627</f>
        <v>4983.8455599398476</v>
      </c>
      <c r="R627" s="26">
        <f t="shared" si="184"/>
        <v>4983.8455599398476</v>
      </c>
      <c r="S627" s="37">
        <f t="shared" si="195"/>
        <v>2008487.0747944054</v>
      </c>
      <c r="T627" s="26">
        <f t="shared" si="185"/>
        <v>0.55791352266224026</v>
      </c>
      <c r="U627" s="26">
        <f t="shared" si="186"/>
        <v>0</v>
      </c>
      <c r="V627" s="26">
        <f t="shared" si="196"/>
        <v>929242.24591062241</v>
      </c>
      <c r="W627" s="28">
        <f t="shared" si="187"/>
        <v>0.25812305258456086</v>
      </c>
      <c r="X627" s="28">
        <f>O627*E627</f>
        <v>4983.8455599398476</v>
      </c>
      <c r="Y627" s="28"/>
      <c r="Z627" s="28">
        <f t="shared" si="188"/>
        <v>0</v>
      </c>
      <c r="AA627" s="28">
        <f t="shared" si="189"/>
        <v>0</v>
      </c>
      <c r="AB627" s="28">
        <f t="shared" si="189"/>
        <v>0</v>
      </c>
      <c r="AC627" s="28">
        <f t="shared" si="190"/>
        <v>0</v>
      </c>
      <c r="AD627" s="28">
        <f t="shared" si="190"/>
        <v>0</v>
      </c>
      <c r="AE627" s="28">
        <f>AD627*0.97</f>
        <v>0</v>
      </c>
      <c r="AF627" s="28">
        <f t="shared" si="197"/>
        <v>358745.51486870076</v>
      </c>
      <c r="AG627" s="26">
        <f t="shared" si="198"/>
        <v>570496.73104192165</v>
      </c>
      <c r="AH627" s="28">
        <f t="shared" si="191"/>
        <v>0.15847144095536292</v>
      </c>
      <c r="AI627" s="28">
        <f t="shared" si="199"/>
        <v>0.16007216258117465</v>
      </c>
    </row>
    <row r="628" spans="2:35" x14ac:dyDescent="0.25">
      <c r="B628" s="4" t="s">
        <v>52</v>
      </c>
      <c r="C628" s="4">
        <v>615</v>
      </c>
      <c r="D628" s="4">
        <v>26</v>
      </c>
      <c r="E628" s="38">
        <f t="shared" si="200"/>
        <v>13.472222222222221</v>
      </c>
      <c r="F628" s="11">
        <v>48.5</v>
      </c>
      <c r="G628" s="37">
        <f t="shared" si="192"/>
        <v>-4.1666666666667261E-2</v>
      </c>
      <c r="H628" s="37">
        <f t="shared" si="193"/>
        <v>-0.15000000000000213</v>
      </c>
      <c r="I628" s="26">
        <f>0.5*$C$5*$C$6*$C$7*E628^2</f>
        <v>64.736061709104931</v>
      </c>
      <c r="J628" s="26">
        <f t="shared" si="181"/>
        <v>0</v>
      </c>
      <c r="K628" s="26">
        <f>0.5*$C$8*(E628)^2</f>
        <v>189078.42881944441</v>
      </c>
      <c r="L628" s="26">
        <f t="shared" si="182"/>
        <v>186071.52067697453</v>
      </c>
      <c r="M628" s="35" t="str">
        <f>IF((G628)&lt;0,"YES", "NO")</f>
        <v>YES</v>
      </c>
      <c r="N628" s="36">
        <f t="shared" si="183"/>
        <v>245.26962</v>
      </c>
      <c r="O628" s="26">
        <f t="shared" si="194"/>
        <v>223.19318170910367</v>
      </c>
      <c r="P628" s="26">
        <f>$C$8*G628</f>
        <v>-86.812500000001236</v>
      </c>
      <c r="Q628" s="37">
        <f>O628*E628</f>
        <v>3006.9081424698688</v>
      </c>
      <c r="R628" s="26">
        <f t="shared" si="184"/>
        <v>3006.9081424698688</v>
      </c>
      <c r="S628" s="37">
        <f t="shared" si="195"/>
        <v>2011493.9829368752</v>
      </c>
      <c r="T628" s="26">
        <f t="shared" si="185"/>
        <v>0.55874877559223934</v>
      </c>
      <c r="U628" s="26">
        <f t="shared" si="186"/>
        <v>0</v>
      </c>
      <c r="V628" s="26">
        <f t="shared" si="196"/>
        <v>929242.24591062241</v>
      </c>
      <c r="W628" s="28">
        <f t="shared" si="187"/>
        <v>0.25812305258456086</v>
      </c>
      <c r="X628" s="28">
        <f>O628*E628</f>
        <v>3006.9081424698688</v>
      </c>
      <c r="Y628" s="28"/>
      <c r="Z628" s="28">
        <f t="shared" si="188"/>
        <v>0</v>
      </c>
      <c r="AA628" s="28">
        <f t="shared" si="189"/>
        <v>0</v>
      </c>
      <c r="AB628" s="28">
        <f t="shared" si="189"/>
        <v>0</v>
      </c>
      <c r="AC628" s="28">
        <f t="shared" si="190"/>
        <v>0</v>
      </c>
      <c r="AD628" s="28">
        <f t="shared" si="190"/>
        <v>0</v>
      </c>
      <c r="AE628" s="28">
        <f>AD628*0.97</f>
        <v>0</v>
      </c>
      <c r="AF628" s="28">
        <f t="shared" si="197"/>
        <v>358745.51486870076</v>
      </c>
      <c r="AG628" s="26">
        <f t="shared" si="198"/>
        <v>570496.73104192165</v>
      </c>
      <c r="AH628" s="28">
        <f t="shared" si="191"/>
        <v>0.15847144095536292</v>
      </c>
      <c r="AI628" s="28">
        <f t="shared" si="199"/>
        <v>0.16007216258117465</v>
      </c>
    </row>
    <row r="629" spans="2:35" x14ac:dyDescent="0.25">
      <c r="B629" s="4" t="s">
        <v>52</v>
      </c>
      <c r="C629" s="4">
        <v>616</v>
      </c>
      <c r="D629" s="4">
        <v>27</v>
      </c>
      <c r="E629" s="38">
        <f t="shared" si="200"/>
        <v>13.444444444444443</v>
      </c>
      <c r="F629" s="11">
        <v>48.4</v>
      </c>
      <c r="G629" s="37">
        <f t="shared" si="192"/>
        <v>-4.1666666666666269E-2</v>
      </c>
      <c r="H629" s="37">
        <f t="shared" si="193"/>
        <v>-0.14999999999999858</v>
      </c>
      <c r="I629" s="26">
        <f>0.5*$C$5*$C$6*$C$7*E629^2</f>
        <v>64.469384086419723</v>
      </c>
      <c r="J629" s="26">
        <f t="shared" si="181"/>
        <v>0</v>
      </c>
      <c r="K629" s="26">
        <f>0.5*$C$8*(E629)^2</f>
        <v>188299.52777777772</v>
      </c>
      <c r="L629" s="26">
        <f t="shared" si="182"/>
        <v>185302.40477839363</v>
      </c>
      <c r="M629" s="35" t="str">
        <f>IF((G629)&lt;0,"YES", "NO")</f>
        <v>YES</v>
      </c>
      <c r="N629" s="36">
        <f t="shared" si="183"/>
        <v>245.26962</v>
      </c>
      <c r="O629" s="26">
        <f t="shared" si="194"/>
        <v>222.92650408642058</v>
      </c>
      <c r="P629" s="26">
        <f>$C$8*G629</f>
        <v>-86.812499999999176</v>
      </c>
      <c r="Q629" s="37">
        <f>O629*E629</f>
        <v>2997.1229993840984</v>
      </c>
      <c r="R629" s="26">
        <f t="shared" si="184"/>
        <v>2997.1229993840984</v>
      </c>
      <c r="S629" s="37">
        <f t="shared" si="195"/>
        <v>2014491.1059362593</v>
      </c>
      <c r="T629" s="26">
        <f t="shared" si="185"/>
        <v>0.55958131042476222</v>
      </c>
      <c r="U629" s="26">
        <f t="shared" si="186"/>
        <v>0</v>
      </c>
      <c r="V629" s="26">
        <f t="shared" si="196"/>
        <v>929242.24591062241</v>
      </c>
      <c r="W629" s="28">
        <f t="shared" si="187"/>
        <v>0.25812305258456086</v>
      </c>
      <c r="X629" s="28">
        <f>O629*E629</f>
        <v>2997.1229993840984</v>
      </c>
      <c r="Y629" s="28"/>
      <c r="Z629" s="28">
        <f t="shared" si="188"/>
        <v>0</v>
      </c>
      <c r="AA629" s="28">
        <f t="shared" si="189"/>
        <v>0</v>
      </c>
      <c r="AB629" s="28">
        <f t="shared" si="189"/>
        <v>0</v>
      </c>
      <c r="AC629" s="28">
        <f t="shared" si="190"/>
        <v>0</v>
      </c>
      <c r="AD629" s="28">
        <f t="shared" si="190"/>
        <v>0</v>
      </c>
      <c r="AE629" s="28">
        <f>AD629*0.97</f>
        <v>0</v>
      </c>
      <c r="AF629" s="28">
        <f t="shared" si="197"/>
        <v>358745.51486870076</v>
      </c>
      <c r="AG629" s="26">
        <f t="shared" si="198"/>
        <v>570496.73104192165</v>
      </c>
      <c r="AH629" s="28">
        <f t="shared" si="191"/>
        <v>0.15847144095536292</v>
      </c>
      <c r="AI629" s="28">
        <f t="shared" si="199"/>
        <v>0.16007216258117465</v>
      </c>
    </row>
    <row r="630" spans="2:35" x14ac:dyDescent="0.25">
      <c r="B630" s="4" t="s">
        <v>52</v>
      </c>
      <c r="C630" s="4">
        <v>617</v>
      </c>
      <c r="D630" s="4">
        <v>28</v>
      </c>
      <c r="E630" s="38">
        <f t="shared" si="200"/>
        <v>13.388888888888889</v>
      </c>
      <c r="F630" s="11">
        <v>48.2</v>
      </c>
      <c r="G630" s="37">
        <f t="shared" si="192"/>
        <v>-8.3333333333333523E-2</v>
      </c>
      <c r="H630" s="37">
        <f t="shared" si="193"/>
        <v>-0.30000000000000071</v>
      </c>
      <c r="I630" s="26">
        <f>0.5*$C$5*$C$6*$C$7*E630^2</f>
        <v>63.937680095679006</v>
      </c>
      <c r="J630" s="26">
        <f t="shared" si="181"/>
        <v>519.15451029339181</v>
      </c>
      <c r="K630" s="26">
        <f>0.5*$C$8*(E630)^2</f>
        <v>186746.54861111112</v>
      </c>
      <c r="L630" s="26">
        <f t="shared" si="182"/>
        <v>184931.2522598301</v>
      </c>
      <c r="M630" s="35" t="str">
        <f>IF((G630)&lt;0,"YES", "NO")</f>
        <v>YES</v>
      </c>
      <c r="N630" s="36">
        <f t="shared" si="183"/>
        <v>245.26962</v>
      </c>
      <c r="O630" s="26">
        <f t="shared" si="194"/>
        <v>135.58230009567859</v>
      </c>
      <c r="P630" s="26">
        <f>$C$8*G630</f>
        <v>-173.6250000000004</v>
      </c>
      <c r="Q630" s="37">
        <f>O630*E630</f>
        <v>1815.29635128103</v>
      </c>
      <c r="R630" s="26">
        <f t="shared" si="184"/>
        <v>1815.29635128103</v>
      </c>
      <c r="S630" s="37">
        <f t="shared" si="195"/>
        <v>2016306.4022875403</v>
      </c>
      <c r="T630" s="26">
        <f t="shared" si="185"/>
        <v>0.56008555981462838</v>
      </c>
      <c r="U630" s="26">
        <f t="shared" si="186"/>
        <v>0</v>
      </c>
      <c r="V630" s="26">
        <f t="shared" si="196"/>
        <v>929242.24591062241</v>
      </c>
      <c r="W630" s="28">
        <f t="shared" si="187"/>
        <v>0.25812305258456086</v>
      </c>
      <c r="X630" s="28">
        <f>O630*E630</f>
        <v>1815.29635128103</v>
      </c>
      <c r="Y630" s="28"/>
      <c r="Z630" s="28">
        <f t="shared" si="188"/>
        <v>0</v>
      </c>
      <c r="AA630" s="28">
        <f t="shared" si="189"/>
        <v>0</v>
      </c>
      <c r="AB630" s="28">
        <f t="shared" si="189"/>
        <v>0</v>
      </c>
      <c r="AC630" s="28">
        <f t="shared" si="190"/>
        <v>0</v>
      </c>
      <c r="AD630" s="28">
        <f t="shared" si="190"/>
        <v>0</v>
      </c>
      <c r="AE630" s="28">
        <f>AD630*0.97</f>
        <v>0</v>
      </c>
      <c r="AF630" s="28">
        <f t="shared" si="197"/>
        <v>358745.51486870076</v>
      </c>
      <c r="AG630" s="26">
        <f t="shared" si="198"/>
        <v>570496.73104192165</v>
      </c>
      <c r="AH630" s="28">
        <f t="shared" si="191"/>
        <v>0.15847144095536292</v>
      </c>
      <c r="AI630" s="28">
        <f t="shared" si="199"/>
        <v>0.16007216258117465</v>
      </c>
    </row>
    <row r="631" spans="2:35" x14ac:dyDescent="0.25">
      <c r="B631" s="4" t="s">
        <v>52</v>
      </c>
      <c r="C631" s="4">
        <v>618</v>
      </c>
      <c r="D631" s="4">
        <v>29</v>
      </c>
      <c r="E631" s="38">
        <f t="shared" si="200"/>
        <v>13.277777777777777</v>
      </c>
      <c r="F631" s="11">
        <v>47.8</v>
      </c>
      <c r="G631" s="37">
        <f t="shared" si="192"/>
        <v>-0.16666666666666705</v>
      </c>
      <c r="H631" s="37">
        <f t="shared" si="193"/>
        <v>-0.60000000000000142</v>
      </c>
      <c r="I631" s="26">
        <f>0.5*$C$5*$C$6*$C$7*E631^2</f>
        <v>62.880877132716037</v>
      </c>
      <c r="J631" s="26">
        <f t="shared" si="181"/>
        <v>2663.126564650875</v>
      </c>
      <c r="K631" s="26">
        <f>0.5*$C$8*(E631)^2</f>
        <v>183659.88194444444</v>
      </c>
      <c r="L631" s="26">
        <f t="shared" si="182"/>
        <v>183659.88194444444</v>
      </c>
      <c r="M631" s="35" t="str">
        <f>IF((G631)&lt;0,"YES", "NO")</f>
        <v>YES</v>
      </c>
      <c r="N631" s="36">
        <f t="shared" si="183"/>
        <v>245.26962</v>
      </c>
      <c r="O631" s="26">
        <f t="shared" si="194"/>
        <v>-39.099502867284741</v>
      </c>
      <c r="P631" s="26">
        <f>$C$8*G631</f>
        <v>-347.2500000000008</v>
      </c>
      <c r="Q631" s="37">
        <f>O631*E631</f>
        <v>-519.15451029339181</v>
      </c>
      <c r="R631" s="26">
        <f t="shared" si="184"/>
        <v>0</v>
      </c>
      <c r="S631" s="37">
        <f t="shared" si="195"/>
        <v>2016306.4022875403</v>
      </c>
      <c r="T631" s="26">
        <f t="shared" si="185"/>
        <v>0.56008555981462838</v>
      </c>
      <c r="U631" s="26">
        <f t="shared" si="186"/>
        <v>519.15451029339181</v>
      </c>
      <c r="V631" s="26">
        <f t="shared" si="196"/>
        <v>929761.4004209158</v>
      </c>
      <c r="W631" s="28">
        <f t="shared" si="187"/>
        <v>0.25826726228612112</v>
      </c>
      <c r="X631" s="28">
        <f>O631*E631</f>
        <v>-519.15451029339181</v>
      </c>
      <c r="Y631" s="28"/>
      <c r="Z631" s="28">
        <f t="shared" si="188"/>
        <v>467.23905926405263</v>
      </c>
      <c r="AA631" s="28">
        <f t="shared" si="189"/>
        <v>327.06734148483685</v>
      </c>
      <c r="AB631" s="28">
        <f t="shared" si="189"/>
        <v>228.94713903938577</v>
      </c>
      <c r="AC631" s="28">
        <f t="shared" si="190"/>
        <v>217.49978208741646</v>
      </c>
      <c r="AD631" s="28">
        <f t="shared" si="190"/>
        <v>206.62479298304564</v>
      </c>
      <c r="AE631" s="28">
        <f>AD631*0.97</f>
        <v>200.42604919355426</v>
      </c>
      <c r="AF631" s="28">
        <f t="shared" si="197"/>
        <v>358945.9409178943</v>
      </c>
      <c r="AG631" s="26">
        <f t="shared" si="198"/>
        <v>570815.45950302156</v>
      </c>
      <c r="AH631" s="28">
        <f t="shared" si="191"/>
        <v>0.15855997670983032</v>
      </c>
      <c r="AI631" s="28">
        <f t="shared" si="199"/>
        <v>0.16016069833564206</v>
      </c>
    </row>
    <row r="632" spans="2:35" x14ac:dyDescent="0.25">
      <c r="B632" s="4" t="s">
        <v>52</v>
      </c>
      <c r="C632" s="4">
        <v>619</v>
      </c>
      <c r="D632" s="4">
        <v>30</v>
      </c>
      <c r="E632" s="38">
        <f t="shared" si="200"/>
        <v>13.055555555555555</v>
      </c>
      <c r="F632" s="11">
        <v>47</v>
      </c>
      <c r="G632" s="37">
        <f t="shared" si="192"/>
        <v>-0.26388888888888867</v>
      </c>
      <c r="H632" s="37">
        <f t="shared" si="193"/>
        <v>-0.94999999999999929</v>
      </c>
      <c r="I632" s="26">
        <f>0.5*$C$5*$C$6*$C$7*E632^2</f>
        <v>60.793691280864188</v>
      </c>
      <c r="J632" s="26">
        <f t="shared" si="181"/>
        <v>699.28494472761213</v>
      </c>
      <c r="K632" s="26">
        <f>0.5*$C$8*(E632)^2</f>
        <v>177563.71527777775</v>
      </c>
      <c r="L632" s="26">
        <f t="shared" si="182"/>
        <v>177563.71527777775</v>
      </c>
      <c r="M632" s="35" t="str">
        <f>IF((G632)&lt;0,"YES", "NO")</f>
        <v>YES</v>
      </c>
      <c r="N632" s="36">
        <f t="shared" si="183"/>
        <v>245.26962</v>
      </c>
      <c r="O632" s="26">
        <f t="shared" si="194"/>
        <v>-243.74918871913536</v>
      </c>
      <c r="P632" s="26">
        <f>$C$8*G632</f>
        <v>-549.81249999999955</v>
      </c>
      <c r="Q632" s="37">
        <f>O632*E632</f>
        <v>-3182.2810749442669</v>
      </c>
      <c r="R632" s="26">
        <f t="shared" si="184"/>
        <v>0</v>
      </c>
      <c r="S632" s="37">
        <f t="shared" si="195"/>
        <v>2016306.4022875403</v>
      </c>
      <c r="T632" s="26">
        <f t="shared" si="185"/>
        <v>0.56008555981462838</v>
      </c>
      <c r="U632" s="26">
        <f t="shared" si="186"/>
        <v>3182.2810749442669</v>
      </c>
      <c r="V632" s="26">
        <f t="shared" si="196"/>
        <v>932943.6814958601</v>
      </c>
      <c r="W632" s="28">
        <f t="shared" si="187"/>
        <v>0.25915122995855699</v>
      </c>
      <c r="X632" s="28">
        <f>O632*E632</f>
        <v>-3182.2810749442669</v>
      </c>
      <c r="Y632" s="28"/>
      <c r="Z632" s="28">
        <f t="shared" si="188"/>
        <v>2864.0529674498403</v>
      </c>
      <c r="AA632" s="28">
        <f t="shared" si="189"/>
        <v>2004.837077214888</v>
      </c>
      <c r="AB632" s="28">
        <f t="shared" si="189"/>
        <v>1403.3859540504216</v>
      </c>
      <c r="AC632" s="28">
        <f t="shared" si="190"/>
        <v>1333.2166563479004</v>
      </c>
      <c r="AD632" s="28">
        <f t="shared" si="190"/>
        <v>1266.5558235305054</v>
      </c>
      <c r="AE632" s="28">
        <f>AD632*0.97</f>
        <v>1228.5591488245902</v>
      </c>
      <c r="AF632" s="28">
        <f t="shared" si="197"/>
        <v>360174.5000667189</v>
      </c>
      <c r="AG632" s="26">
        <f t="shared" si="198"/>
        <v>572769.1814291412</v>
      </c>
      <c r="AH632" s="28">
        <f t="shared" si="191"/>
        <v>0.15910267767902397</v>
      </c>
      <c r="AI632" s="28">
        <f t="shared" si="199"/>
        <v>0.1607042846623804</v>
      </c>
    </row>
    <row r="633" spans="2:35" x14ac:dyDescent="0.25">
      <c r="B633" s="4" t="s">
        <v>52</v>
      </c>
      <c r="C633" s="4">
        <v>620</v>
      </c>
      <c r="D633" s="4">
        <v>31</v>
      </c>
      <c r="E633" s="38">
        <f t="shared" si="200"/>
        <v>12.75</v>
      </c>
      <c r="F633" s="11">
        <v>45.9</v>
      </c>
      <c r="G633" s="37">
        <f t="shared" si="192"/>
        <v>-0.29166666666666685</v>
      </c>
      <c r="H633" s="37">
        <f t="shared" si="193"/>
        <v>-1.0500000000000007</v>
      </c>
      <c r="I633" s="26">
        <f>0.5*$C$5*$C$6*$C$7*E633^2</f>
        <v>57.981329437499994</v>
      </c>
      <c r="J633" s="26">
        <f t="shared" si="181"/>
        <v>-2218.8884722644507</v>
      </c>
      <c r="K633" s="26">
        <f>0.5*$C$8*(E633)^2</f>
        <v>169349.484375</v>
      </c>
      <c r="L633" s="26">
        <f t="shared" si="182"/>
        <v>169349.484375</v>
      </c>
      <c r="M633" s="35" t="str">
        <f>IF((G633)&lt;0,"YES", "NO")</f>
        <v>YES</v>
      </c>
      <c r="N633" s="36">
        <f t="shared" si="183"/>
        <v>245.26962</v>
      </c>
      <c r="O633" s="26">
        <f t="shared" si="194"/>
        <v>-304.43655056250032</v>
      </c>
      <c r="P633" s="26">
        <f>$C$8*G633</f>
        <v>-607.68750000000034</v>
      </c>
      <c r="Q633" s="37">
        <f>O633*E633</f>
        <v>-3881.5660196718791</v>
      </c>
      <c r="R633" s="26">
        <f t="shared" si="184"/>
        <v>0</v>
      </c>
      <c r="S633" s="37">
        <f t="shared" si="195"/>
        <v>2016306.4022875403</v>
      </c>
      <c r="T633" s="26">
        <f t="shared" si="185"/>
        <v>0.56008555981462838</v>
      </c>
      <c r="U633" s="26">
        <f t="shared" si="186"/>
        <v>3881.5660196718791</v>
      </c>
      <c r="V633" s="26">
        <f t="shared" si="196"/>
        <v>936825.24751553196</v>
      </c>
      <c r="W633" s="28">
        <f t="shared" si="187"/>
        <v>0.26022944360436945</v>
      </c>
      <c r="X633" s="28">
        <f>O633*E633</f>
        <v>-3881.5660196718791</v>
      </c>
      <c r="Y633" s="28"/>
      <c r="Z633" s="28">
        <f t="shared" si="188"/>
        <v>3493.4094177046914</v>
      </c>
      <c r="AA633" s="28">
        <f t="shared" si="189"/>
        <v>2445.386592393284</v>
      </c>
      <c r="AB633" s="28">
        <f t="shared" si="189"/>
        <v>1711.7706146752987</v>
      </c>
      <c r="AC633" s="28">
        <f t="shared" si="190"/>
        <v>1626.1820839415336</v>
      </c>
      <c r="AD633" s="28">
        <f t="shared" si="190"/>
        <v>1544.8729797444569</v>
      </c>
      <c r="AE633" s="28">
        <f>AD633*0.97</f>
        <v>1498.526790352123</v>
      </c>
      <c r="AF633" s="28">
        <f t="shared" si="197"/>
        <v>361673.02685707103</v>
      </c>
      <c r="AG633" s="26">
        <f t="shared" si="198"/>
        <v>575152.22065846086</v>
      </c>
      <c r="AH633" s="28">
        <f t="shared" si="191"/>
        <v>0.15976463355006593</v>
      </c>
      <c r="AI633" s="28">
        <f t="shared" si="199"/>
        <v>0.16137167639668973</v>
      </c>
    </row>
    <row r="634" spans="2:35" x14ac:dyDescent="0.25">
      <c r="B634" s="4" t="s">
        <v>52</v>
      </c>
      <c r="C634" s="4">
        <v>621</v>
      </c>
      <c r="D634" s="4">
        <v>32</v>
      </c>
      <c r="E634" s="38">
        <f t="shared" si="200"/>
        <v>12.472222222222221</v>
      </c>
      <c r="F634" s="11">
        <v>44.9</v>
      </c>
      <c r="G634" s="37">
        <f t="shared" si="192"/>
        <v>-0.20833333333333331</v>
      </c>
      <c r="H634" s="37">
        <f t="shared" si="193"/>
        <v>-0.75</v>
      </c>
      <c r="I634" s="26">
        <f>0.5*$C$5*$C$6*$C$7*E634^2</f>
        <v>55.482430764660478</v>
      </c>
      <c r="J634" s="26">
        <f t="shared" si="181"/>
        <v>-1662.6775474074286</v>
      </c>
      <c r="K634" s="26">
        <f>0.5*$C$8*(E634)^2</f>
        <v>162050.80381944441</v>
      </c>
      <c r="L634" s="26">
        <f t="shared" si="182"/>
        <v>162050.80381944441</v>
      </c>
      <c r="M634" s="35" t="str">
        <f>IF((G634)&lt;0,"YES", "NO")</f>
        <v>YES</v>
      </c>
      <c r="N634" s="36">
        <f t="shared" si="183"/>
        <v>245.26962</v>
      </c>
      <c r="O634" s="26">
        <f t="shared" si="194"/>
        <v>-133.31044923533949</v>
      </c>
      <c r="P634" s="26">
        <f>$C$8*G634</f>
        <v>-434.06249999999994</v>
      </c>
      <c r="Q634" s="37">
        <f>O634*E634</f>
        <v>-1662.6775474074286</v>
      </c>
      <c r="R634" s="26">
        <f t="shared" si="184"/>
        <v>0</v>
      </c>
      <c r="S634" s="37">
        <f t="shared" si="195"/>
        <v>2016306.4022875403</v>
      </c>
      <c r="T634" s="26">
        <f t="shared" si="185"/>
        <v>0.56008555981462838</v>
      </c>
      <c r="U634" s="26">
        <f t="shared" si="186"/>
        <v>1662.6775474074286</v>
      </c>
      <c r="V634" s="26">
        <f t="shared" si="196"/>
        <v>938487.92506293941</v>
      </c>
      <c r="W634" s="28">
        <f t="shared" si="187"/>
        <v>0.26069129884813319</v>
      </c>
      <c r="X634" s="28">
        <f>O634*E634</f>
        <v>-1662.6775474074286</v>
      </c>
      <c r="Y634" s="28"/>
      <c r="Z634" s="28">
        <f t="shared" si="188"/>
        <v>1496.4097926666857</v>
      </c>
      <c r="AA634" s="28">
        <f t="shared" si="189"/>
        <v>1047.48685486668</v>
      </c>
      <c r="AB634" s="28">
        <f t="shared" si="189"/>
        <v>733.24079840667594</v>
      </c>
      <c r="AC634" s="28">
        <f t="shared" si="190"/>
        <v>696.57875848634205</v>
      </c>
      <c r="AD634" s="28">
        <f t="shared" si="190"/>
        <v>661.74982056202487</v>
      </c>
      <c r="AE634" s="28">
        <f>AD634*0.97</f>
        <v>641.89732594516408</v>
      </c>
      <c r="AF634" s="28">
        <f t="shared" si="197"/>
        <v>362314.92418301618</v>
      </c>
      <c r="AG634" s="26">
        <f t="shared" si="198"/>
        <v>576173.00087992323</v>
      </c>
      <c r="AH634" s="28">
        <f t="shared" si="191"/>
        <v>0.16004818383842331</v>
      </c>
      <c r="AI634" s="28">
        <f t="shared" si="199"/>
        <v>0.16166190060239022</v>
      </c>
    </row>
    <row r="635" spans="2:35" x14ac:dyDescent="0.25">
      <c r="B635" s="4" t="s">
        <v>52</v>
      </c>
      <c r="C635" s="4">
        <v>622</v>
      </c>
      <c r="D635" s="4">
        <v>33</v>
      </c>
      <c r="E635" s="38">
        <f t="shared" si="200"/>
        <v>12.333333333333332</v>
      </c>
      <c r="F635" s="11">
        <v>44.4</v>
      </c>
      <c r="G635" s="37">
        <f t="shared" si="192"/>
        <v>-8.3333333333333523E-2</v>
      </c>
      <c r="H635" s="37">
        <f t="shared" si="193"/>
        <v>-0.30000000000000071</v>
      </c>
      <c r="I635" s="26">
        <f>0.5*$C$5*$C$6*$C$7*E635^2</f>
        <v>54.253622111111099</v>
      </c>
      <c r="J635" s="26">
        <f t="shared" si="181"/>
        <v>0</v>
      </c>
      <c r="K635" s="26">
        <f>0.5*$C$8*(E635)^2</f>
        <v>158461.74999999997</v>
      </c>
      <c r="L635" s="26">
        <f t="shared" si="182"/>
        <v>156909.00501396295</v>
      </c>
      <c r="M635" s="35" t="str">
        <f>IF((G635)&lt;0,"YES", "NO")</f>
        <v>YES</v>
      </c>
      <c r="N635" s="36">
        <f t="shared" si="183"/>
        <v>245.26962</v>
      </c>
      <c r="O635" s="26">
        <f t="shared" si="194"/>
        <v>125.89824211111073</v>
      </c>
      <c r="P635" s="26">
        <f>$C$8*G635</f>
        <v>-173.6250000000004</v>
      </c>
      <c r="Q635" s="37">
        <f>O635*E635</f>
        <v>1552.7449860370323</v>
      </c>
      <c r="R635" s="26">
        <f t="shared" si="184"/>
        <v>1552.7449860370323</v>
      </c>
      <c r="S635" s="37">
        <f t="shared" si="195"/>
        <v>2017859.1472735773</v>
      </c>
      <c r="T635" s="26">
        <f t="shared" si="185"/>
        <v>0.56051687821135976</v>
      </c>
      <c r="U635" s="26">
        <f t="shared" si="186"/>
        <v>0</v>
      </c>
      <c r="V635" s="26">
        <f t="shared" si="196"/>
        <v>938487.92506293941</v>
      </c>
      <c r="W635" s="28">
        <f t="shared" si="187"/>
        <v>0.26069129884813319</v>
      </c>
      <c r="X635" s="28">
        <f>O635*E635</f>
        <v>1552.7449860370323</v>
      </c>
      <c r="Y635" s="28"/>
      <c r="Z635" s="28">
        <f t="shared" si="188"/>
        <v>0</v>
      </c>
      <c r="AA635" s="28">
        <f t="shared" si="189"/>
        <v>0</v>
      </c>
      <c r="AB635" s="28">
        <f t="shared" si="189"/>
        <v>0</v>
      </c>
      <c r="AC635" s="28">
        <f t="shared" si="190"/>
        <v>0</v>
      </c>
      <c r="AD635" s="28">
        <f t="shared" si="190"/>
        <v>0</v>
      </c>
      <c r="AE635" s="28">
        <f>AD635*0.97</f>
        <v>0</v>
      </c>
      <c r="AF635" s="28">
        <f t="shared" si="197"/>
        <v>362314.92418301618</v>
      </c>
      <c r="AG635" s="26">
        <f t="shared" si="198"/>
        <v>576173.00087992323</v>
      </c>
      <c r="AH635" s="28">
        <f t="shared" si="191"/>
        <v>0.16004818383842331</v>
      </c>
      <c r="AI635" s="28">
        <f t="shared" si="199"/>
        <v>0.1616648028444472</v>
      </c>
    </row>
    <row r="636" spans="2:35" x14ac:dyDescent="0.25">
      <c r="B636" s="4" t="s">
        <v>52</v>
      </c>
      <c r="C636" s="4">
        <v>623</v>
      </c>
      <c r="D636" s="4">
        <v>34</v>
      </c>
      <c r="E636" s="38">
        <f t="shared" si="200"/>
        <v>12.305555555555554</v>
      </c>
      <c r="F636" s="11">
        <v>44.3</v>
      </c>
      <c r="G636" s="37">
        <f t="shared" si="192"/>
        <v>1.3888888888889086E-2</v>
      </c>
      <c r="H636" s="37">
        <f t="shared" si="193"/>
        <v>5.0000000000000711E-2</v>
      </c>
      <c r="I636" s="26">
        <f>0.5*$C$5*$C$6*$C$7*E636^2</f>
        <v>54.00951163503084</v>
      </c>
      <c r="J636" s="26">
        <f t="shared" si="181"/>
        <v>0</v>
      </c>
      <c r="K636" s="26">
        <f>0.5*$C$8*(E636)^2</f>
        <v>157748.76215277772</v>
      </c>
      <c r="L636" s="26">
        <f t="shared" si="182"/>
        <v>153709.87415793553</v>
      </c>
      <c r="M636" s="35" t="str">
        <f>IF((G636)&lt;0,"YES", "NO")</f>
        <v>NO</v>
      </c>
      <c r="N636" s="36">
        <f t="shared" si="183"/>
        <v>245.26962</v>
      </c>
      <c r="O636" s="26">
        <f t="shared" si="194"/>
        <v>328.21663163503126</v>
      </c>
      <c r="P636" s="26">
        <f>$C$8*G636</f>
        <v>28.937500000000412</v>
      </c>
      <c r="Q636" s="37">
        <f>O636*E636</f>
        <v>4038.8879948421895</v>
      </c>
      <c r="R636" s="26">
        <f t="shared" si="184"/>
        <v>4038.8879948421895</v>
      </c>
      <c r="S636" s="37">
        <f t="shared" si="195"/>
        <v>2021898.0352684194</v>
      </c>
      <c r="T636" s="26">
        <f t="shared" si="185"/>
        <v>0.56163879244079096</v>
      </c>
      <c r="U636" s="26">
        <f t="shared" si="186"/>
        <v>0</v>
      </c>
      <c r="V636" s="26">
        <f t="shared" si="196"/>
        <v>938487.92506293941</v>
      </c>
      <c r="W636" s="28">
        <f t="shared" si="187"/>
        <v>0.26069129884813319</v>
      </c>
      <c r="X636" s="28">
        <f>O636*E636</f>
        <v>4038.8879948421895</v>
      </c>
      <c r="Y636" s="28"/>
      <c r="Z636" s="28">
        <f t="shared" si="188"/>
        <v>0</v>
      </c>
      <c r="AA636" s="28">
        <f t="shared" si="189"/>
        <v>0</v>
      </c>
      <c r="AB636" s="28">
        <f t="shared" si="189"/>
        <v>0</v>
      </c>
      <c r="AC636" s="28">
        <f t="shared" si="190"/>
        <v>0</v>
      </c>
      <c r="AD636" s="28">
        <f t="shared" si="190"/>
        <v>0</v>
      </c>
      <c r="AE636" s="28">
        <f>AD636*0.97</f>
        <v>0</v>
      </c>
      <c r="AF636" s="28">
        <f t="shared" si="197"/>
        <v>362314.92418301618</v>
      </c>
      <c r="AG636" s="26">
        <f t="shared" si="198"/>
        <v>576173.00087992323</v>
      </c>
      <c r="AH636" s="28">
        <f t="shared" si="191"/>
        <v>0.16004818383842331</v>
      </c>
      <c r="AI636" s="28">
        <f t="shared" si="199"/>
        <v>0.16166483186686778</v>
      </c>
    </row>
    <row r="637" spans="2:35" x14ac:dyDescent="0.25">
      <c r="B637" s="4" t="s">
        <v>52</v>
      </c>
      <c r="C637" s="4">
        <v>624</v>
      </c>
      <c r="D637" s="4">
        <v>35</v>
      </c>
      <c r="E637" s="38">
        <f t="shared" si="200"/>
        <v>12.361111111111111</v>
      </c>
      <c r="F637" s="11">
        <v>44.5</v>
      </c>
      <c r="G637" s="37">
        <f t="shared" si="192"/>
        <v>0.1111111111111117</v>
      </c>
      <c r="H637" s="37">
        <f t="shared" si="193"/>
        <v>0.40000000000000213</v>
      </c>
      <c r="I637" s="26">
        <f>0.5*$C$5*$C$6*$C$7*E637^2</f>
        <v>54.498283005401227</v>
      </c>
      <c r="J637" s="26">
        <f t="shared" si="181"/>
        <v>0</v>
      </c>
      <c r="K637" s="26">
        <f>0.5*$C$8*(E637)^2</f>
        <v>159176.34548611109</v>
      </c>
      <c r="L637" s="26">
        <f t="shared" si="182"/>
        <v>152609.2839072943</v>
      </c>
      <c r="M637" s="35" t="str">
        <f>IF((G637)&lt;0,"YES", "NO")</f>
        <v>NO</v>
      </c>
      <c r="N637" s="36">
        <f t="shared" si="183"/>
        <v>245.26962</v>
      </c>
      <c r="O637" s="26">
        <f t="shared" si="194"/>
        <v>531.26790300540245</v>
      </c>
      <c r="P637" s="26">
        <f>$C$8*G637</f>
        <v>231.50000000000122</v>
      </c>
      <c r="Q637" s="37">
        <f>O637*E637</f>
        <v>6567.0615788167797</v>
      </c>
      <c r="R637" s="26">
        <f t="shared" si="184"/>
        <v>6567.0615788167797</v>
      </c>
      <c r="S637" s="37">
        <f t="shared" si="195"/>
        <v>2028465.0968472362</v>
      </c>
      <c r="T637" s="26">
        <f t="shared" si="185"/>
        <v>0.56346297767203157</v>
      </c>
      <c r="U637" s="26">
        <f t="shared" si="186"/>
        <v>0</v>
      </c>
      <c r="V637" s="26">
        <f t="shared" si="196"/>
        <v>938487.92506293941</v>
      </c>
      <c r="W637" s="28">
        <f t="shared" si="187"/>
        <v>0.26069129884813319</v>
      </c>
      <c r="X637" s="28">
        <f>O637*E637</f>
        <v>6567.0615788167797</v>
      </c>
      <c r="Y637" s="28"/>
      <c r="Z637" s="28">
        <f t="shared" si="188"/>
        <v>0</v>
      </c>
      <c r="AA637" s="28">
        <f t="shared" si="189"/>
        <v>0</v>
      </c>
      <c r="AB637" s="28">
        <f t="shared" si="189"/>
        <v>0</v>
      </c>
      <c r="AC637" s="28">
        <f t="shared" si="190"/>
        <v>0</v>
      </c>
      <c r="AD637" s="28">
        <f t="shared" si="190"/>
        <v>0</v>
      </c>
      <c r="AE637" s="28">
        <f>AD637*0.97</f>
        <v>0</v>
      </c>
      <c r="AF637" s="28">
        <f t="shared" si="197"/>
        <v>362314.92418301618</v>
      </c>
      <c r="AG637" s="26">
        <f t="shared" si="198"/>
        <v>576173.00087992323</v>
      </c>
      <c r="AH637" s="28">
        <f t="shared" si="191"/>
        <v>0.16004818383842331</v>
      </c>
      <c r="AI637" s="28">
        <f t="shared" si="199"/>
        <v>0.16166483215709199</v>
      </c>
    </row>
    <row r="638" spans="2:35" x14ac:dyDescent="0.25">
      <c r="B638" s="4" t="s">
        <v>52</v>
      </c>
      <c r="C638" s="4">
        <v>625</v>
      </c>
      <c r="D638" s="4">
        <v>36</v>
      </c>
      <c r="E638" s="38">
        <f t="shared" si="200"/>
        <v>12.527777777777779</v>
      </c>
      <c r="F638" s="11">
        <v>45.1</v>
      </c>
      <c r="G638" s="37">
        <f t="shared" si="192"/>
        <v>0.16666666666666705</v>
      </c>
      <c r="H638" s="37">
        <f t="shared" si="193"/>
        <v>0.60000000000000142</v>
      </c>
      <c r="I638" s="26">
        <f>0.5*$C$5*$C$6*$C$7*E638^2</f>
        <v>55.977807153549385</v>
      </c>
      <c r="J638" s="26">
        <f t="shared" si="181"/>
        <v>0</v>
      </c>
      <c r="K638" s="26">
        <f>0.5*$C$8*(E638)^2</f>
        <v>163497.67881944447</v>
      </c>
      <c r="L638" s="26">
        <f t="shared" si="182"/>
        <v>155373.44716260416</v>
      </c>
      <c r="M638" s="35" t="str">
        <f>IF((G638)&lt;0,"YES", "NO")</f>
        <v>NO</v>
      </c>
      <c r="N638" s="36">
        <f t="shared" si="183"/>
        <v>245.26962</v>
      </c>
      <c r="O638" s="26">
        <f t="shared" si="194"/>
        <v>648.49742715355023</v>
      </c>
      <c r="P638" s="26">
        <f>$C$8*G638</f>
        <v>347.2500000000008</v>
      </c>
      <c r="Q638" s="37">
        <f>O638*E638</f>
        <v>8124.2316568403103</v>
      </c>
      <c r="R638" s="26">
        <f t="shared" si="184"/>
        <v>8124.2316568403103</v>
      </c>
      <c r="S638" s="37">
        <f t="shared" si="195"/>
        <v>2036589.3285040765</v>
      </c>
      <c r="T638" s="26">
        <f t="shared" si="185"/>
        <v>0.56571971049320535</v>
      </c>
      <c r="U638" s="26">
        <f t="shared" si="186"/>
        <v>0</v>
      </c>
      <c r="V638" s="26">
        <f t="shared" si="196"/>
        <v>938487.92506293941</v>
      </c>
      <c r="W638" s="28">
        <f t="shared" si="187"/>
        <v>0.26069129884813319</v>
      </c>
      <c r="X638" s="28">
        <f>O638*E638</f>
        <v>8124.2316568403103</v>
      </c>
      <c r="Y638" s="28"/>
      <c r="Z638" s="28">
        <f t="shared" si="188"/>
        <v>0</v>
      </c>
      <c r="AA638" s="28">
        <f t="shared" si="189"/>
        <v>0</v>
      </c>
      <c r="AB638" s="28">
        <f t="shared" si="189"/>
        <v>0</v>
      </c>
      <c r="AC638" s="28">
        <f t="shared" si="190"/>
        <v>0</v>
      </c>
      <c r="AD638" s="28">
        <f t="shared" si="190"/>
        <v>0</v>
      </c>
      <c r="AE638" s="28">
        <f>AD638*0.97</f>
        <v>0</v>
      </c>
      <c r="AF638" s="28">
        <f t="shared" si="197"/>
        <v>362314.92418301618</v>
      </c>
      <c r="AG638" s="26">
        <f t="shared" si="198"/>
        <v>576173.00087992323</v>
      </c>
      <c r="AH638" s="28">
        <f t="shared" si="191"/>
        <v>0.16004818383842331</v>
      </c>
      <c r="AI638" s="28">
        <f t="shared" si="199"/>
        <v>0.16166483215999422</v>
      </c>
    </row>
    <row r="639" spans="2:35" x14ac:dyDescent="0.25">
      <c r="B639" s="4" t="s">
        <v>52</v>
      </c>
      <c r="C639" s="4">
        <v>626</v>
      </c>
      <c r="D639" s="4">
        <v>37</v>
      </c>
      <c r="E639" s="38">
        <f t="shared" si="200"/>
        <v>12.694444444444445</v>
      </c>
      <c r="F639" s="11">
        <v>45.7</v>
      </c>
      <c r="G639" s="37">
        <f t="shared" si="192"/>
        <v>0.12499999999999981</v>
      </c>
      <c r="H639" s="37">
        <f t="shared" si="193"/>
        <v>0.44999999999999929</v>
      </c>
      <c r="I639" s="26">
        <f>0.5*$C$5*$C$6*$C$7*E639^2</f>
        <v>57.477146357253083</v>
      </c>
      <c r="J639" s="26">
        <f t="shared" si="181"/>
        <v>0</v>
      </c>
      <c r="K639" s="26">
        <f>0.5*$C$8*(E639)^2</f>
        <v>167876.88715277778</v>
      </c>
      <c r="L639" s="26">
        <f t="shared" si="182"/>
        <v>160727.57577152044</v>
      </c>
      <c r="M639" s="35" t="str">
        <f>IF((G639)&lt;0,"YES", "NO")</f>
        <v>NO</v>
      </c>
      <c r="N639" s="36">
        <f t="shared" si="183"/>
        <v>245.26962</v>
      </c>
      <c r="O639" s="26">
        <f t="shared" si="194"/>
        <v>563.18426635725268</v>
      </c>
      <c r="P639" s="26">
        <f>$C$8*G639</f>
        <v>260.4374999999996</v>
      </c>
      <c r="Q639" s="37">
        <f>O639*E639</f>
        <v>7149.3113812573465</v>
      </c>
      <c r="R639" s="26">
        <f t="shared" si="184"/>
        <v>7149.3113812573465</v>
      </c>
      <c r="S639" s="37">
        <f t="shared" si="195"/>
        <v>2043738.6398853338</v>
      </c>
      <c r="T639" s="26">
        <f t="shared" si="185"/>
        <v>0.56770563191006829</v>
      </c>
      <c r="U639" s="26">
        <f t="shared" si="186"/>
        <v>0</v>
      </c>
      <c r="V639" s="26">
        <f t="shared" si="196"/>
        <v>938487.92506293941</v>
      </c>
      <c r="W639" s="28">
        <f t="shared" si="187"/>
        <v>0.26069129884813319</v>
      </c>
      <c r="X639" s="28">
        <f>O639*E639</f>
        <v>7149.3113812573465</v>
      </c>
      <c r="Y639" s="28"/>
      <c r="Z639" s="28">
        <f t="shared" si="188"/>
        <v>0</v>
      </c>
      <c r="AA639" s="28">
        <f t="shared" si="189"/>
        <v>0</v>
      </c>
      <c r="AB639" s="28">
        <f t="shared" si="189"/>
        <v>0</v>
      </c>
      <c r="AC639" s="28">
        <f t="shared" si="190"/>
        <v>0</v>
      </c>
      <c r="AD639" s="28">
        <f t="shared" si="190"/>
        <v>0</v>
      </c>
      <c r="AE639" s="28">
        <f>AD639*0.97</f>
        <v>0</v>
      </c>
      <c r="AF639" s="28">
        <f t="shared" si="197"/>
        <v>362314.92418301618</v>
      </c>
      <c r="AG639" s="26">
        <f t="shared" si="198"/>
        <v>576173.00087992323</v>
      </c>
      <c r="AH639" s="28">
        <f t="shared" si="191"/>
        <v>0.16004818383842331</v>
      </c>
      <c r="AI639" s="28">
        <f t="shared" si="199"/>
        <v>0.16166483216002325</v>
      </c>
    </row>
    <row r="640" spans="2:35" x14ac:dyDescent="0.25">
      <c r="B640" s="4" t="s">
        <v>52</v>
      </c>
      <c r="C640" s="4">
        <v>627</v>
      </c>
      <c r="D640" s="4">
        <v>38</v>
      </c>
      <c r="E640" s="38">
        <f t="shared" si="200"/>
        <v>12.777777777777777</v>
      </c>
      <c r="F640" s="11">
        <v>46</v>
      </c>
      <c r="G640" s="37">
        <f t="shared" si="192"/>
        <v>4.1666666666666269E-2</v>
      </c>
      <c r="H640" s="37">
        <f t="shared" si="193"/>
        <v>0.14999999999999858</v>
      </c>
      <c r="I640" s="26">
        <f>0.5*$C$5*$C$6*$C$7*E640^2</f>
        <v>58.234246604938264</v>
      </c>
      <c r="J640" s="26">
        <f t="shared" si="181"/>
        <v>0</v>
      </c>
      <c r="K640" s="26">
        <f>0.5*$C$8*(E640)^2</f>
        <v>170088.19444444444</v>
      </c>
      <c r="L640" s="26">
        <f t="shared" si="182"/>
        <v>165100.8186489369</v>
      </c>
      <c r="M640" s="35" t="str">
        <f>IF((G640)&lt;0,"YES", "NO")</f>
        <v>NO</v>
      </c>
      <c r="N640" s="36">
        <f t="shared" si="183"/>
        <v>245.26962</v>
      </c>
      <c r="O640" s="26">
        <f t="shared" si="194"/>
        <v>390.31636660493746</v>
      </c>
      <c r="P640" s="26">
        <f>$C$8*G640</f>
        <v>86.812499999999176</v>
      </c>
      <c r="Q640" s="37">
        <f>O640*E640</f>
        <v>4987.3757955075334</v>
      </c>
      <c r="R640" s="26">
        <f t="shared" si="184"/>
        <v>4987.3757955075334</v>
      </c>
      <c r="S640" s="37">
        <f t="shared" si="195"/>
        <v>2048726.0156808414</v>
      </c>
      <c r="T640" s="26">
        <f t="shared" si="185"/>
        <v>0.56909101518379279</v>
      </c>
      <c r="U640" s="26">
        <f t="shared" si="186"/>
        <v>0</v>
      </c>
      <c r="V640" s="26">
        <f t="shared" si="196"/>
        <v>938487.92506293941</v>
      </c>
      <c r="W640" s="28">
        <f t="shared" si="187"/>
        <v>0.26069129884813319</v>
      </c>
      <c r="X640" s="28">
        <f>O640*E640</f>
        <v>4987.3757955075334</v>
      </c>
      <c r="Y640" s="28"/>
      <c r="Z640" s="28">
        <f t="shared" si="188"/>
        <v>0</v>
      </c>
      <c r="AA640" s="28">
        <f t="shared" si="189"/>
        <v>0</v>
      </c>
      <c r="AB640" s="28">
        <f t="shared" si="189"/>
        <v>0</v>
      </c>
      <c r="AC640" s="28">
        <f t="shared" si="190"/>
        <v>0</v>
      </c>
      <c r="AD640" s="28">
        <f t="shared" si="190"/>
        <v>0</v>
      </c>
      <c r="AE640" s="28">
        <f>AD640*0.97</f>
        <v>0</v>
      </c>
      <c r="AF640" s="28">
        <f t="shared" si="197"/>
        <v>362314.92418301618</v>
      </c>
      <c r="AG640" s="26">
        <f t="shared" si="198"/>
        <v>576173.00087992323</v>
      </c>
      <c r="AH640" s="28">
        <f t="shared" si="191"/>
        <v>0.16004818383842331</v>
      </c>
      <c r="AI640" s="28">
        <f t="shared" si="199"/>
        <v>0.16166483216002356</v>
      </c>
    </row>
    <row r="641" spans="2:35" x14ac:dyDescent="0.25">
      <c r="B641" s="4" t="s">
        <v>52</v>
      </c>
      <c r="C641" s="4">
        <v>628</v>
      </c>
      <c r="D641" s="4">
        <v>39</v>
      </c>
      <c r="E641" s="38">
        <f t="shared" si="200"/>
        <v>12.777777777777777</v>
      </c>
      <c r="F641" s="11">
        <v>46</v>
      </c>
      <c r="G641" s="37">
        <f t="shared" si="192"/>
        <v>0</v>
      </c>
      <c r="H641" s="37">
        <f t="shared" si="193"/>
        <v>0</v>
      </c>
      <c r="I641" s="26">
        <f>0.5*$C$5*$C$6*$C$7*E641^2</f>
        <v>58.234246604938264</v>
      </c>
      <c r="J641" s="26">
        <f t="shared" si="181"/>
        <v>0</v>
      </c>
      <c r="K641" s="26">
        <f>0.5*$C$8*(E641)^2</f>
        <v>170088.19444444444</v>
      </c>
      <c r="L641" s="26">
        <f t="shared" si="182"/>
        <v>166210.08948227024</v>
      </c>
      <c r="M641" s="35" t="str">
        <f>IF((G641)&lt;0,"YES", "NO")</f>
        <v>NO</v>
      </c>
      <c r="N641" s="36">
        <f t="shared" si="183"/>
        <v>245.26962</v>
      </c>
      <c r="O641" s="26">
        <f t="shared" si="194"/>
        <v>303.50386660493825</v>
      </c>
      <c r="P641" s="26">
        <f>$C$8*G641</f>
        <v>0</v>
      </c>
      <c r="Q641" s="37">
        <f>O641*E641</f>
        <v>3878.1049621742109</v>
      </c>
      <c r="R641" s="26">
        <f t="shared" si="184"/>
        <v>3878.1049621742109</v>
      </c>
      <c r="S641" s="37">
        <f t="shared" si="195"/>
        <v>2052604.1206430157</v>
      </c>
      <c r="T641" s="26">
        <f t="shared" si="185"/>
        <v>0.57016826742397564</v>
      </c>
      <c r="U641" s="26">
        <f t="shared" si="186"/>
        <v>0</v>
      </c>
      <c r="V641" s="26">
        <f t="shared" si="196"/>
        <v>938487.92506293941</v>
      </c>
      <c r="W641" s="28">
        <f t="shared" si="187"/>
        <v>0.26069129884813319</v>
      </c>
      <c r="X641" s="28">
        <f>O641*E641</f>
        <v>3878.1049621742109</v>
      </c>
      <c r="Y641" s="28"/>
      <c r="Z641" s="28">
        <f t="shared" si="188"/>
        <v>0</v>
      </c>
      <c r="AA641" s="28">
        <f t="shared" si="189"/>
        <v>0</v>
      </c>
      <c r="AB641" s="28">
        <f t="shared" si="189"/>
        <v>0</v>
      </c>
      <c r="AC641" s="28">
        <f t="shared" si="190"/>
        <v>0</v>
      </c>
      <c r="AD641" s="28">
        <f t="shared" si="190"/>
        <v>0</v>
      </c>
      <c r="AE641" s="28">
        <f>AD641*0.97</f>
        <v>0</v>
      </c>
      <c r="AF641" s="28">
        <f t="shared" si="197"/>
        <v>362314.92418301618</v>
      </c>
      <c r="AG641" s="26">
        <f t="shared" si="198"/>
        <v>576173.00087992323</v>
      </c>
      <c r="AH641" s="28">
        <f t="shared" si="191"/>
        <v>0.16004818383842331</v>
      </c>
      <c r="AI641" s="28">
        <f t="shared" si="199"/>
        <v>0.16166483216002356</v>
      </c>
    </row>
    <row r="642" spans="2:35" x14ac:dyDescent="0.25">
      <c r="B642" s="4" t="s">
        <v>52</v>
      </c>
      <c r="C642" s="4">
        <v>629</v>
      </c>
      <c r="D642" s="4">
        <v>40</v>
      </c>
      <c r="E642" s="38">
        <f t="shared" si="200"/>
        <v>12.777777777777777</v>
      </c>
      <c r="F642" s="11">
        <v>46</v>
      </c>
      <c r="G642" s="37">
        <f t="shared" si="192"/>
        <v>1.3888888888889086E-2</v>
      </c>
      <c r="H642" s="37">
        <f t="shared" si="193"/>
        <v>5.0000000000000711E-2</v>
      </c>
      <c r="I642" s="26">
        <f>0.5*$C$5*$C$6*$C$7*E642^2</f>
        <v>58.234246604938264</v>
      </c>
      <c r="J642" s="26">
        <f t="shared" si="181"/>
        <v>0</v>
      </c>
      <c r="K642" s="26">
        <f>0.5*$C$8*(E642)^2</f>
        <v>170088.19444444444</v>
      </c>
      <c r="L642" s="26">
        <f t="shared" si="182"/>
        <v>165840.33253782577</v>
      </c>
      <c r="M642" s="35" t="str">
        <f>IF((G642)&lt;0,"YES", "NO")</f>
        <v>NO</v>
      </c>
      <c r="N642" s="36">
        <f t="shared" si="183"/>
        <v>245.26962</v>
      </c>
      <c r="O642" s="26">
        <f t="shared" si="194"/>
        <v>332.44136660493865</v>
      </c>
      <c r="P642" s="26">
        <f>$C$8*G642</f>
        <v>28.937500000000412</v>
      </c>
      <c r="Q642" s="37">
        <f>O642*E642</f>
        <v>4247.8619066186602</v>
      </c>
      <c r="R642" s="26">
        <f t="shared" si="184"/>
        <v>4247.8619066186602</v>
      </c>
      <c r="S642" s="37">
        <f t="shared" si="195"/>
        <v>2056851.9825496343</v>
      </c>
      <c r="T642" s="26">
        <f t="shared" si="185"/>
        <v>0.5713482300086723</v>
      </c>
      <c r="U642" s="26">
        <f t="shared" si="186"/>
        <v>0</v>
      </c>
      <c r="V642" s="26">
        <f t="shared" si="196"/>
        <v>938487.92506293941</v>
      </c>
      <c r="W642" s="28">
        <f t="shared" si="187"/>
        <v>0.26069129884813319</v>
      </c>
      <c r="X642" s="28">
        <f>O642*E642</f>
        <v>4247.8619066186602</v>
      </c>
      <c r="Y642" s="28"/>
      <c r="Z642" s="28">
        <f t="shared" si="188"/>
        <v>0</v>
      </c>
      <c r="AA642" s="28">
        <f t="shared" si="189"/>
        <v>0</v>
      </c>
      <c r="AB642" s="28">
        <f t="shared" si="189"/>
        <v>0</v>
      </c>
      <c r="AC642" s="28">
        <f t="shared" si="190"/>
        <v>0</v>
      </c>
      <c r="AD642" s="28">
        <f t="shared" si="190"/>
        <v>0</v>
      </c>
      <c r="AE642" s="28">
        <f>AD642*0.97</f>
        <v>0</v>
      </c>
      <c r="AF642" s="28">
        <f t="shared" si="197"/>
        <v>362314.92418301618</v>
      </c>
      <c r="AG642" s="26">
        <f t="shared" si="198"/>
        <v>576173.00087992323</v>
      </c>
      <c r="AH642" s="28">
        <f t="shared" si="191"/>
        <v>0.16004818383842331</v>
      </c>
      <c r="AI642" s="28">
        <f t="shared" si="199"/>
        <v>0.16166483216002356</v>
      </c>
    </row>
    <row r="643" spans="2:35" x14ac:dyDescent="0.25">
      <c r="B643" s="4" t="s">
        <v>52</v>
      </c>
      <c r="C643" s="4">
        <v>630</v>
      </c>
      <c r="D643" s="4">
        <v>41</v>
      </c>
      <c r="E643" s="38">
        <f t="shared" si="200"/>
        <v>12.805555555555555</v>
      </c>
      <c r="F643" s="11">
        <v>46.1</v>
      </c>
      <c r="G643" s="37">
        <f t="shared" si="192"/>
        <v>9.7222222222222612E-2</v>
      </c>
      <c r="H643" s="37">
        <f t="shared" si="193"/>
        <v>0.35000000000000142</v>
      </c>
      <c r="I643" s="26">
        <f>0.5*$C$5*$C$6*$C$7*E643^2</f>
        <v>58.487714190586409</v>
      </c>
      <c r="J643" s="26">
        <f t="shared" si="181"/>
        <v>0</v>
      </c>
      <c r="K643" s="26">
        <f>0.5*$C$8*(E643)^2</f>
        <v>170828.51215277778</v>
      </c>
      <c r="L643" s="26">
        <f t="shared" si="182"/>
        <v>164344.80538717055</v>
      </c>
      <c r="M643" s="35" t="str">
        <f>IF((G643)&lt;0,"YES", "NO")</f>
        <v>NO</v>
      </c>
      <c r="N643" s="36">
        <f t="shared" si="183"/>
        <v>245.26962</v>
      </c>
      <c r="O643" s="26">
        <f t="shared" si="194"/>
        <v>506.31983419058724</v>
      </c>
      <c r="P643" s="26">
        <f>$C$8*G643</f>
        <v>202.56250000000082</v>
      </c>
      <c r="Q643" s="37">
        <f>O643*E643</f>
        <v>6483.7067656072422</v>
      </c>
      <c r="R643" s="26">
        <f t="shared" si="184"/>
        <v>6483.7067656072422</v>
      </c>
      <c r="S643" s="37">
        <f t="shared" si="195"/>
        <v>2063335.6893152415</v>
      </c>
      <c r="T643" s="26">
        <f t="shared" si="185"/>
        <v>0.57314926110660913</v>
      </c>
      <c r="U643" s="26">
        <f t="shared" si="186"/>
        <v>0</v>
      </c>
      <c r="V643" s="26">
        <f t="shared" si="196"/>
        <v>938487.92506293941</v>
      </c>
      <c r="W643" s="28">
        <f t="shared" si="187"/>
        <v>0.26069129884813319</v>
      </c>
      <c r="X643" s="28">
        <f>O643*E643</f>
        <v>6483.7067656072422</v>
      </c>
      <c r="Y643" s="28"/>
      <c r="Z643" s="28">
        <f t="shared" si="188"/>
        <v>0</v>
      </c>
      <c r="AA643" s="28">
        <f t="shared" si="189"/>
        <v>0</v>
      </c>
      <c r="AB643" s="28">
        <f t="shared" si="189"/>
        <v>0</v>
      </c>
      <c r="AC643" s="28">
        <f t="shared" si="190"/>
        <v>0</v>
      </c>
      <c r="AD643" s="28">
        <f t="shared" si="190"/>
        <v>0</v>
      </c>
      <c r="AE643" s="28">
        <f>AD643*0.97</f>
        <v>0</v>
      </c>
      <c r="AF643" s="28">
        <f t="shared" si="197"/>
        <v>362314.92418301618</v>
      </c>
      <c r="AG643" s="26">
        <f t="shared" si="198"/>
        <v>576173.00087992323</v>
      </c>
      <c r="AH643" s="28">
        <f t="shared" si="191"/>
        <v>0.16004818383842331</v>
      </c>
      <c r="AI643" s="28">
        <f t="shared" si="199"/>
        <v>0.16166483216002356</v>
      </c>
    </row>
    <row r="644" spans="2:35" x14ac:dyDescent="0.25">
      <c r="B644" s="4" t="s">
        <v>52</v>
      </c>
      <c r="C644" s="4">
        <v>631</v>
      </c>
      <c r="D644" s="4">
        <v>42</v>
      </c>
      <c r="E644" s="38">
        <f t="shared" si="200"/>
        <v>12.972222222222223</v>
      </c>
      <c r="F644" s="11">
        <v>46.7</v>
      </c>
      <c r="G644" s="37">
        <f t="shared" si="192"/>
        <v>0.2222222222222224</v>
      </c>
      <c r="H644" s="37">
        <f t="shared" si="193"/>
        <v>0.80000000000000071</v>
      </c>
      <c r="I644" s="26">
        <f>0.5*$C$5*$C$6*$C$7*E644^2</f>
        <v>60.020078486882717</v>
      </c>
      <c r="J644" s="26">
        <f t="shared" si="181"/>
        <v>0</v>
      </c>
      <c r="K644" s="26">
        <f>0.5*$C$8*(E644)^2</f>
        <v>175304.17881944447</v>
      </c>
      <c r="L644" s="26">
        <f t="shared" si="182"/>
        <v>165337.75411962852</v>
      </c>
      <c r="M644" s="35" t="str">
        <f>IF((G644)&lt;0,"YES", "NO")</f>
        <v>NO</v>
      </c>
      <c r="N644" s="36">
        <f t="shared" si="183"/>
        <v>245.26962</v>
      </c>
      <c r="O644" s="26">
        <f t="shared" si="194"/>
        <v>768.28969848688314</v>
      </c>
      <c r="P644" s="26">
        <f>$C$8*G644</f>
        <v>463.0000000000004</v>
      </c>
      <c r="Q644" s="37">
        <f>O644*E644</f>
        <v>9966.4246998159579</v>
      </c>
      <c r="R644" s="26">
        <f t="shared" si="184"/>
        <v>9966.4246998159579</v>
      </c>
      <c r="S644" s="37">
        <f t="shared" si="195"/>
        <v>2073302.1140150575</v>
      </c>
      <c r="T644" s="26">
        <f t="shared" si="185"/>
        <v>0.57591771462687458</v>
      </c>
      <c r="U644" s="26">
        <f t="shared" si="186"/>
        <v>0</v>
      </c>
      <c r="V644" s="26">
        <f t="shared" si="196"/>
        <v>938487.92506293941</v>
      </c>
      <c r="W644" s="28">
        <f t="shared" si="187"/>
        <v>0.26069129884813319</v>
      </c>
      <c r="X644" s="28">
        <f>O644*E644</f>
        <v>9966.4246998159579</v>
      </c>
      <c r="Y644" s="28"/>
      <c r="Z644" s="28">
        <f t="shared" si="188"/>
        <v>0</v>
      </c>
      <c r="AA644" s="28">
        <f t="shared" si="189"/>
        <v>0</v>
      </c>
      <c r="AB644" s="28">
        <f t="shared" si="189"/>
        <v>0</v>
      </c>
      <c r="AC644" s="28">
        <f t="shared" si="190"/>
        <v>0</v>
      </c>
      <c r="AD644" s="28">
        <f t="shared" si="190"/>
        <v>0</v>
      </c>
      <c r="AE644" s="28">
        <f>AD644*0.97</f>
        <v>0</v>
      </c>
      <c r="AF644" s="28">
        <f t="shared" si="197"/>
        <v>362314.92418301618</v>
      </c>
      <c r="AG644" s="26">
        <f t="shared" si="198"/>
        <v>576173.00087992323</v>
      </c>
      <c r="AH644" s="28">
        <f t="shared" si="191"/>
        <v>0.16004818383842331</v>
      </c>
      <c r="AI644" s="28">
        <f t="shared" si="199"/>
        <v>0.16166483216002356</v>
      </c>
    </row>
    <row r="645" spans="2:35" x14ac:dyDescent="0.25">
      <c r="B645" s="4" t="s">
        <v>52</v>
      </c>
      <c r="C645" s="4">
        <v>632</v>
      </c>
      <c r="D645" s="4">
        <v>43</v>
      </c>
      <c r="E645" s="38">
        <f t="shared" si="200"/>
        <v>13.25</v>
      </c>
      <c r="F645" s="11">
        <v>47.7</v>
      </c>
      <c r="G645" s="37">
        <f t="shared" si="192"/>
        <v>0.30555555555555497</v>
      </c>
      <c r="H645" s="37">
        <f t="shared" si="193"/>
        <v>1.0999999999999979</v>
      </c>
      <c r="I645" s="26">
        <f>0.5*$C$5*$C$6*$C$7*E645^2</f>
        <v>62.618052437499991</v>
      </c>
      <c r="J645" s="26">
        <f t="shared" si="181"/>
        <v>0</v>
      </c>
      <c r="K645" s="26">
        <f>0.5*$C$8*(E645)^2</f>
        <v>182892.234375</v>
      </c>
      <c r="L645" s="26">
        <f t="shared" si="182"/>
        <v>170377.44146520313</v>
      </c>
      <c r="M645" s="35" t="str">
        <f>IF((G645)&lt;0,"YES", "NO")</f>
        <v>NO</v>
      </c>
      <c r="N645" s="36">
        <f t="shared" si="183"/>
        <v>245.26962</v>
      </c>
      <c r="O645" s="26">
        <f t="shared" si="194"/>
        <v>944.51267243749874</v>
      </c>
      <c r="P645" s="26">
        <f>$C$8*G645</f>
        <v>636.62499999999875</v>
      </c>
      <c r="Q645" s="37">
        <f>O645*E645</f>
        <v>12514.792909796859</v>
      </c>
      <c r="R645" s="26">
        <f t="shared" si="184"/>
        <v>12514.792909796859</v>
      </c>
      <c r="S645" s="37">
        <f t="shared" si="195"/>
        <v>2085816.9069248543</v>
      </c>
      <c r="T645" s="26">
        <f t="shared" si="185"/>
        <v>0.57939404877177214</v>
      </c>
      <c r="U645" s="26">
        <f t="shared" si="186"/>
        <v>0</v>
      </c>
      <c r="V645" s="26">
        <f t="shared" si="196"/>
        <v>938487.92506293941</v>
      </c>
      <c r="W645" s="28">
        <f t="shared" si="187"/>
        <v>0.26069129884813319</v>
      </c>
      <c r="X645" s="28">
        <f>O645*E645</f>
        <v>12514.792909796859</v>
      </c>
      <c r="Y645" s="28"/>
      <c r="Z645" s="28">
        <f t="shared" si="188"/>
        <v>0</v>
      </c>
      <c r="AA645" s="28">
        <f t="shared" si="189"/>
        <v>0</v>
      </c>
      <c r="AB645" s="28">
        <f t="shared" si="189"/>
        <v>0</v>
      </c>
      <c r="AC645" s="28">
        <f t="shared" si="190"/>
        <v>0</v>
      </c>
      <c r="AD645" s="28">
        <f t="shared" si="190"/>
        <v>0</v>
      </c>
      <c r="AE645" s="28">
        <f>AD645*0.97</f>
        <v>0</v>
      </c>
      <c r="AF645" s="28">
        <f t="shared" si="197"/>
        <v>362314.92418301618</v>
      </c>
      <c r="AG645" s="26">
        <f t="shared" si="198"/>
        <v>576173.00087992323</v>
      </c>
      <c r="AH645" s="28">
        <f t="shared" si="191"/>
        <v>0.16004818383842331</v>
      </c>
      <c r="AI645" s="28">
        <f t="shared" si="199"/>
        <v>0.16166483216002356</v>
      </c>
    </row>
    <row r="646" spans="2:35" x14ac:dyDescent="0.25">
      <c r="B646" s="4" t="s">
        <v>52</v>
      </c>
      <c r="C646" s="4">
        <v>633</v>
      </c>
      <c r="D646" s="4">
        <v>44</v>
      </c>
      <c r="E646" s="38">
        <f t="shared" si="200"/>
        <v>13.583333333333332</v>
      </c>
      <c r="F646" s="11">
        <v>48.9</v>
      </c>
      <c r="G646" s="37">
        <f t="shared" si="192"/>
        <v>0.36111111111111033</v>
      </c>
      <c r="H646" s="37">
        <f t="shared" si="193"/>
        <v>1.2999999999999972</v>
      </c>
      <c r="I646" s="26">
        <f>0.5*$C$5*$C$6*$C$7*E646^2</f>
        <v>65.808276381944424</v>
      </c>
      <c r="J646" s="26">
        <f t="shared" si="181"/>
        <v>0</v>
      </c>
      <c r="K646" s="26">
        <f>0.5*$C$8*(E646)^2</f>
        <v>192210.10937499994</v>
      </c>
      <c r="L646" s="26">
        <f t="shared" si="182"/>
        <v>177764.87419914521</v>
      </c>
      <c r="M646" s="35" t="str">
        <f>IF((G646)&lt;0,"YES", "NO")</f>
        <v>NO</v>
      </c>
      <c r="N646" s="36">
        <f t="shared" si="183"/>
        <v>245.26962</v>
      </c>
      <c r="O646" s="26">
        <f t="shared" si="194"/>
        <v>1063.4528963819428</v>
      </c>
      <c r="P646" s="26">
        <f>$C$8*G646</f>
        <v>752.37499999999841</v>
      </c>
      <c r="Q646" s="37">
        <f>O646*E646</f>
        <v>14445.235175854721</v>
      </c>
      <c r="R646" s="26">
        <f t="shared" si="184"/>
        <v>14445.235175854721</v>
      </c>
      <c r="S646" s="37">
        <f t="shared" si="195"/>
        <v>2100262.142100709</v>
      </c>
      <c r="T646" s="26">
        <f t="shared" si="185"/>
        <v>0.58340661730845067</v>
      </c>
      <c r="U646" s="26">
        <f t="shared" si="186"/>
        <v>0</v>
      </c>
      <c r="V646" s="26">
        <f t="shared" si="196"/>
        <v>938487.92506293941</v>
      </c>
      <c r="W646" s="28">
        <f t="shared" si="187"/>
        <v>0.26069129884813319</v>
      </c>
      <c r="X646" s="28">
        <f>O646*E646</f>
        <v>14445.235175854721</v>
      </c>
      <c r="Y646" s="28"/>
      <c r="Z646" s="28">
        <f t="shared" si="188"/>
        <v>0</v>
      </c>
      <c r="AA646" s="28">
        <f t="shared" si="189"/>
        <v>0</v>
      </c>
      <c r="AB646" s="28">
        <f t="shared" si="189"/>
        <v>0</v>
      </c>
      <c r="AC646" s="28">
        <f t="shared" si="190"/>
        <v>0</v>
      </c>
      <c r="AD646" s="28">
        <f t="shared" si="190"/>
        <v>0</v>
      </c>
      <c r="AE646" s="28">
        <f>AD646*0.97</f>
        <v>0</v>
      </c>
      <c r="AF646" s="28">
        <f t="shared" si="197"/>
        <v>362314.92418301618</v>
      </c>
      <c r="AG646" s="26">
        <f t="shared" si="198"/>
        <v>576173.00087992323</v>
      </c>
      <c r="AH646" s="28">
        <f t="shared" si="191"/>
        <v>0.16004818383842331</v>
      </c>
      <c r="AI646" s="28">
        <f t="shared" si="199"/>
        <v>0.16166483216002356</v>
      </c>
    </row>
    <row r="647" spans="2:35" x14ac:dyDescent="0.25">
      <c r="B647" s="4" t="s">
        <v>52</v>
      </c>
      <c r="C647" s="4">
        <v>634</v>
      </c>
      <c r="D647" s="4">
        <v>45</v>
      </c>
      <c r="E647" s="38">
        <f t="shared" si="200"/>
        <v>13.972222222222221</v>
      </c>
      <c r="F647" s="11">
        <v>50.3</v>
      </c>
      <c r="G647" s="37">
        <f t="shared" si="192"/>
        <v>0.37500000000000039</v>
      </c>
      <c r="H647" s="37">
        <f t="shared" si="193"/>
        <v>1.3500000000000014</v>
      </c>
      <c r="I647" s="26">
        <f>0.5*$C$5*$C$6*$C$7*E647^2</f>
        <v>69.630380431327154</v>
      </c>
      <c r="J647" s="26">
        <f t="shared" si="181"/>
        <v>0</v>
      </c>
      <c r="K647" s="26">
        <f>0.5*$C$8*(E647)^2</f>
        <v>203373.55381944444</v>
      </c>
      <c r="L647" s="26">
        <f t="shared" si="182"/>
        <v>188057.02916064006</v>
      </c>
      <c r="M647" s="35" t="str">
        <f>IF((G647)&lt;0,"YES", "NO")</f>
        <v>NO</v>
      </c>
      <c r="N647" s="36">
        <f t="shared" si="183"/>
        <v>245.26962</v>
      </c>
      <c r="O647" s="26">
        <f t="shared" si="194"/>
        <v>1096.212500431328</v>
      </c>
      <c r="P647" s="26">
        <f>$C$8*G647</f>
        <v>781.3125000000008</v>
      </c>
      <c r="Q647" s="37">
        <f>O647*E647</f>
        <v>15316.524658804386</v>
      </c>
      <c r="R647" s="26">
        <f t="shared" si="184"/>
        <v>15316.524658804386</v>
      </c>
      <c r="S647" s="37">
        <f t="shared" si="195"/>
        <v>2115578.6667595133</v>
      </c>
      <c r="T647" s="26">
        <f t="shared" si="185"/>
        <v>0.58766121089512402</v>
      </c>
      <c r="U647" s="26">
        <f t="shared" si="186"/>
        <v>0</v>
      </c>
      <c r="V647" s="26">
        <f t="shared" si="196"/>
        <v>938487.92506293941</v>
      </c>
      <c r="W647" s="28">
        <f t="shared" si="187"/>
        <v>0.26069129884813319</v>
      </c>
      <c r="X647" s="28">
        <f>O647*E647</f>
        <v>15316.524658804386</v>
      </c>
      <c r="Y647" s="28"/>
      <c r="Z647" s="28">
        <f t="shared" si="188"/>
        <v>0</v>
      </c>
      <c r="AA647" s="28">
        <f t="shared" si="189"/>
        <v>0</v>
      </c>
      <c r="AB647" s="28">
        <f t="shared" si="189"/>
        <v>0</v>
      </c>
      <c r="AC647" s="28">
        <f t="shared" si="190"/>
        <v>0</v>
      </c>
      <c r="AD647" s="28">
        <f t="shared" si="190"/>
        <v>0</v>
      </c>
      <c r="AE647" s="28">
        <f>AD647*0.97</f>
        <v>0</v>
      </c>
      <c r="AF647" s="28">
        <f t="shared" si="197"/>
        <v>362314.92418301618</v>
      </c>
      <c r="AG647" s="26">
        <f t="shared" si="198"/>
        <v>576173.00087992323</v>
      </c>
      <c r="AH647" s="28">
        <f t="shared" si="191"/>
        <v>0.16004818383842331</v>
      </c>
      <c r="AI647" s="28">
        <f t="shared" si="199"/>
        <v>0.16166483216002356</v>
      </c>
    </row>
    <row r="648" spans="2:35" x14ac:dyDescent="0.25">
      <c r="B648" s="4" t="s">
        <v>52</v>
      </c>
      <c r="C648" s="4">
        <v>635</v>
      </c>
      <c r="D648" s="4">
        <v>46</v>
      </c>
      <c r="E648" s="38">
        <f t="shared" si="200"/>
        <v>14.333333333333334</v>
      </c>
      <c r="F648" s="11">
        <v>51.6</v>
      </c>
      <c r="G648" s="37">
        <f t="shared" si="192"/>
        <v>0.31944444444444503</v>
      </c>
      <c r="H648" s="37">
        <f t="shared" si="193"/>
        <v>1.1500000000000021</v>
      </c>
      <c r="I648" s="26">
        <f>0.5*$C$5*$C$6*$C$7*E648^2</f>
        <v>73.276075444444444</v>
      </c>
      <c r="J648" s="26">
        <f t="shared" si="181"/>
        <v>0</v>
      </c>
      <c r="K648" s="26">
        <f>0.5*$C$8*(E648)^2</f>
        <v>214021.75</v>
      </c>
      <c r="L648" s="26">
        <f t="shared" si="182"/>
        <v>199916.19919862962</v>
      </c>
      <c r="M648" s="35" t="str">
        <f>IF((G648)&lt;0,"YES", "NO")</f>
        <v>NO</v>
      </c>
      <c r="N648" s="36">
        <f t="shared" si="183"/>
        <v>245.26962</v>
      </c>
      <c r="O648" s="26">
        <f t="shared" si="194"/>
        <v>984.10819544444576</v>
      </c>
      <c r="P648" s="26">
        <f>$C$8*G648</f>
        <v>665.56250000000125</v>
      </c>
      <c r="Q648" s="37">
        <f>O648*E648</f>
        <v>14105.550801370389</v>
      </c>
      <c r="R648" s="26">
        <f t="shared" si="184"/>
        <v>14105.550801370389</v>
      </c>
      <c r="S648" s="37">
        <f t="shared" si="195"/>
        <v>2129684.2175608836</v>
      </c>
      <c r="T648" s="26">
        <f t="shared" si="185"/>
        <v>0.59157942258562712</v>
      </c>
      <c r="U648" s="26">
        <f t="shared" si="186"/>
        <v>0</v>
      </c>
      <c r="V648" s="26">
        <f t="shared" si="196"/>
        <v>938487.92506293941</v>
      </c>
      <c r="W648" s="28">
        <f t="shared" si="187"/>
        <v>0.26069129884813319</v>
      </c>
      <c r="X648" s="28">
        <f>O648*E648</f>
        <v>14105.550801370389</v>
      </c>
      <c r="Y648" s="28"/>
      <c r="Z648" s="28">
        <f t="shared" si="188"/>
        <v>0</v>
      </c>
      <c r="AA648" s="28">
        <f t="shared" si="189"/>
        <v>0</v>
      </c>
      <c r="AB648" s="28">
        <f t="shared" si="189"/>
        <v>0</v>
      </c>
      <c r="AC648" s="28">
        <f t="shared" si="190"/>
        <v>0</v>
      </c>
      <c r="AD648" s="28">
        <f t="shared" si="190"/>
        <v>0</v>
      </c>
      <c r="AE648" s="28">
        <f>AD648*0.97</f>
        <v>0</v>
      </c>
      <c r="AF648" s="28">
        <f t="shared" si="197"/>
        <v>362314.92418301618</v>
      </c>
      <c r="AG648" s="26">
        <f t="shared" si="198"/>
        <v>576173.00087992323</v>
      </c>
      <c r="AH648" s="28">
        <f t="shared" si="191"/>
        <v>0.16004818383842331</v>
      </c>
      <c r="AI648" s="28">
        <f t="shared" si="199"/>
        <v>0.16166483216002356</v>
      </c>
    </row>
    <row r="649" spans="2:35" x14ac:dyDescent="0.25">
      <c r="B649" s="4" t="s">
        <v>52</v>
      </c>
      <c r="C649" s="4">
        <v>636</v>
      </c>
      <c r="D649" s="4">
        <v>47</v>
      </c>
      <c r="E649" s="38">
        <f t="shared" si="200"/>
        <v>14.611111111111111</v>
      </c>
      <c r="F649" s="11">
        <v>52.6</v>
      </c>
      <c r="G649" s="37">
        <f t="shared" si="192"/>
        <v>0.19444444444444425</v>
      </c>
      <c r="H649" s="37">
        <f t="shared" si="193"/>
        <v>0.69999999999999929</v>
      </c>
      <c r="I649" s="26">
        <f>0.5*$C$5*$C$6*$C$7*E649^2</f>
        <v>76.143754317901227</v>
      </c>
      <c r="J649" s="26">
        <f t="shared" si="181"/>
        <v>0</v>
      </c>
      <c r="K649" s="26">
        <f>0.5*$C$8*(E649)^2</f>
        <v>222397.54861111109</v>
      </c>
      <c r="L649" s="26">
        <f t="shared" si="182"/>
        <v>211782.01569746621</v>
      </c>
      <c r="M649" s="35" t="str">
        <f>IF((G649)&lt;0,"YES", "NO")</f>
        <v>NO</v>
      </c>
      <c r="N649" s="36">
        <f t="shared" si="183"/>
        <v>245.26962</v>
      </c>
      <c r="O649" s="26">
        <f t="shared" si="194"/>
        <v>726.53837431790089</v>
      </c>
      <c r="P649" s="26">
        <f>$C$8*G649</f>
        <v>405.1249999999996</v>
      </c>
      <c r="Q649" s="37">
        <f>O649*E649</f>
        <v>10615.532913644885</v>
      </c>
      <c r="R649" s="26">
        <f t="shared" si="184"/>
        <v>10615.532913644885</v>
      </c>
      <c r="S649" s="37">
        <f t="shared" si="195"/>
        <v>2140299.7504745284</v>
      </c>
      <c r="T649" s="26">
        <f t="shared" si="185"/>
        <v>0.59452818408731356</v>
      </c>
      <c r="U649" s="26">
        <f t="shared" si="186"/>
        <v>0</v>
      </c>
      <c r="V649" s="26">
        <f t="shared" si="196"/>
        <v>938487.92506293941</v>
      </c>
      <c r="W649" s="28">
        <f t="shared" si="187"/>
        <v>0.26069129884813319</v>
      </c>
      <c r="X649" s="28">
        <f>O649*E649</f>
        <v>10615.532913644885</v>
      </c>
      <c r="Y649" s="28"/>
      <c r="Z649" s="28">
        <f t="shared" si="188"/>
        <v>0</v>
      </c>
      <c r="AA649" s="28">
        <f t="shared" si="189"/>
        <v>0</v>
      </c>
      <c r="AB649" s="28">
        <f t="shared" si="189"/>
        <v>0</v>
      </c>
      <c r="AC649" s="28">
        <f t="shared" si="190"/>
        <v>0</v>
      </c>
      <c r="AD649" s="28">
        <f t="shared" si="190"/>
        <v>0</v>
      </c>
      <c r="AE649" s="28">
        <f>AD649*0.97</f>
        <v>0</v>
      </c>
      <c r="AF649" s="28">
        <f t="shared" si="197"/>
        <v>362314.92418301618</v>
      </c>
      <c r="AG649" s="26">
        <f t="shared" si="198"/>
        <v>576173.00087992323</v>
      </c>
      <c r="AH649" s="28">
        <f t="shared" si="191"/>
        <v>0.16004818383842331</v>
      </c>
      <c r="AI649" s="28">
        <f t="shared" si="199"/>
        <v>0.16166483216002356</v>
      </c>
    </row>
    <row r="650" spans="2:35" x14ac:dyDescent="0.25">
      <c r="B650" s="4" t="s">
        <v>52</v>
      </c>
      <c r="C650" s="4">
        <v>637</v>
      </c>
      <c r="D650" s="4">
        <v>48</v>
      </c>
      <c r="E650" s="38">
        <f t="shared" si="200"/>
        <v>14.722222222222221</v>
      </c>
      <c r="F650" s="11">
        <v>53</v>
      </c>
      <c r="G650" s="37">
        <f t="shared" si="192"/>
        <v>5.5555555555555358E-2</v>
      </c>
      <c r="H650" s="37">
        <f t="shared" si="193"/>
        <v>0.19999999999999929</v>
      </c>
      <c r="I650" s="26">
        <f>0.5*$C$5*$C$6*$C$7*E650^2</f>
        <v>77.306237577160474</v>
      </c>
      <c r="J650" s="26">
        <f t="shared" si="181"/>
        <v>0</v>
      </c>
      <c r="K650" s="26">
        <f>0.5*$C$8*(E650)^2</f>
        <v>225792.88194444441</v>
      </c>
      <c r="L650" s="26">
        <f t="shared" si="182"/>
        <v>219339.75126344734</v>
      </c>
      <c r="M650" s="35" t="str">
        <f>IF((G650)&lt;0,"YES", "NO")</f>
        <v>NO</v>
      </c>
      <c r="N650" s="36">
        <f t="shared" si="183"/>
        <v>245.26962</v>
      </c>
      <c r="O650" s="26">
        <f t="shared" si="194"/>
        <v>438.32585757716009</v>
      </c>
      <c r="P650" s="26">
        <f>$C$8*G650</f>
        <v>115.74999999999959</v>
      </c>
      <c r="Q650" s="37">
        <f>O650*E650</f>
        <v>6453.1306809970793</v>
      </c>
      <c r="R650" s="26">
        <f t="shared" si="184"/>
        <v>6453.1306809970793</v>
      </c>
      <c r="S650" s="37">
        <f t="shared" si="195"/>
        <v>2146752.8811555253</v>
      </c>
      <c r="T650" s="26">
        <f t="shared" si="185"/>
        <v>0.59632072182161944</v>
      </c>
      <c r="U650" s="26">
        <f t="shared" si="186"/>
        <v>0</v>
      </c>
      <c r="V650" s="26">
        <f t="shared" si="196"/>
        <v>938487.92506293941</v>
      </c>
      <c r="W650" s="28">
        <f t="shared" si="187"/>
        <v>0.26069129884813319</v>
      </c>
      <c r="X650" s="28">
        <f>O650*E650</f>
        <v>6453.1306809970793</v>
      </c>
      <c r="Y650" s="28"/>
      <c r="Z650" s="28">
        <f t="shared" si="188"/>
        <v>0</v>
      </c>
      <c r="AA650" s="28">
        <f t="shared" si="189"/>
        <v>0</v>
      </c>
      <c r="AB650" s="28">
        <f t="shared" si="189"/>
        <v>0</v>
      </c>
      <c r="AC650" s="28">
        <f t="shared" si="190"/>
        <v>0</v>
      </c>
      <c r="AD650" s="28">
        <f t="shared" si="190"/>
        <v>0</v>
      </c>
      <c r="AE650" s="28">
        <f>AD650*0.97</f>
        <v>0</v>
      </c>
      <c r="AF650" s="28">
        <f t="shared" si="197"/>
        <v>362314.92418301618</v>
      </c>
      <c r="AG650" s="26">
        <f t="shared" si="198"/>
        <v>576173.00087992323</v>
      </c>
      <c r="AH650" s="28">
        <f t="shared" si="191"/>
        <v>0.16004818383842331</v>
      </c>
      <c r="AI650" s="28">
        <f t="shared" si="199"/>
        <v>0.16166483216002356</v>
      </c>
    </row>
    <row r="651" spans="2:35" x14ac:dyDescent="0.25">
      <c r="B651" s="4" t="s">
        <v>52</v>
      </c>
      <c r="C651" s="4">
        <v>638</v>
      </c>
      <c r="D651" s="4">
        <v>49</v>
      </c>
      <c r="E651" s="38">
        <f t="shared" si="200"/>
        <v>14.722222222222221</v>
      </c>
      <c r="F651" s="11">
        <v>53</v>
      </c>
      <c r="G651" s="37">
        <f t="shared" si="192"/>
        <v>-1.3888888888889086E-2</v>
      </c>
      <c r="H651" s="37">
        <f t="shared" si="193"/>
        <v>-5.0000000000000711E-2</v>
      </c>
      <c r="I651" s="26">
        <f>0.5*$C$5*$C$6*$C$7*E651^2</f>
        <v>77.306237577160474</v>
      </c>
      <c r="J651" s="26">
        <f t="shared" si="181"/>
        <v>0</v>
      </c>
      <c r="K651" s="26">
        <f>0.5*$C$8*(E651)^2</f>
        <v>225792.88194444441</v>
      </c>
      <c r="L651" s="26">
        <f t="shared" si="182"/>
        <v>221469.87279122512</v>
      </c>
      <c r="M651" s="35" t="str">
        <f>IF((G651)&lt;0,"YES", "NO")</f>
        <v>YES</v>
      </c>
      <c r="N651" s="36">
        <f t="shared" si="183"/>
        <v>245.26962</v>
      </c>
      <c r="O651" s="26">
        <f t="shared" si="194"/>
        <v>293.63835757716009</v>
      </c>
      <c r="P651" s="26">
        <f>$C$8*G651</f>
        <v>-28.937500000000412</v>
      </c>
      <c r="Q651" s="37">
        <f>O651*E651</f>
        <v>4323.009153219301</v>
      </c>
      <c r="R651" s="26">
        <f t="shared" si="184"/>
        <v>4323.009153219301</v>
      </c>
      <c r="S651" s="37">
        <f t="shared" si="195"/>
        <v>2151075.8903087447</v>
      </c>
      <c r="T651" s="26">
        <f t="shared" si="185"/>
        <v>0.59752155865818246</v>
      </c>
      <c r="U651" s="26">
        <f t="shared" si="186"/>
        <v>0</v>
      </c>
      <c r="V651" s="26">
        <f t="shared" si="196"/>
        <v>938487.92506293941</v>
      </c>
      <c r="W651" s="28">
        <f t="shared" si="187"/>
        <v>0.26069129884813319</v>
      </c>
      <c r="X651" s="28">
        <f>O651*E651</f>
        <v>4323.009153219301</v>
      </c>
      <c r="Y651" s="28"/>
      <c r="Z651" s="28">
        <f t="shared" si="188"/>
        <v>0</v>
      </c>
      <c r="AA651" s="28">
        <f t="shared" si="189"/>
        <v>0</v>
      </c>
      <c r="AB651" s="28">
        <f t="shared" si="189"/>
        <v>0</v>
      </c>
      <c r="AC651" s="28">
        <f t="shared" si="190"/>
        <v>0</v>
      </c>
      <c r="AD651" s="28">
        <f t="shared" si="190"/>
        <v>0</v>
      </c>
      <c r="AE651" s="28">
        <f>AD651*0.97</f>
        <v>0</v>
      </c>
      <c r="AF651" s="28">
        <f t="shared" si="197"/>
        <v>362314.92418301618</v>
      </c>
      <c r="AG651" s="26">
        <f t="shared" si="198"/>
        <v>576173.00087992323</v>
      </c>
      <c r="AH651" s="28">
        <f t="shared" si="191"/>
        <v>0.16004818383842331</v>
      </c>
      <c r="AI651" s="28">
        <f t="shared" si="199"/>
        <v>0.16166483216002356</v>
      </c>
    </row>
    <row r="652" spans="2:35" x14ac:dyDescent="0.25">
      <c r="B652" s="4" t="s">
        <v>52</v>
      </c>
      <c r="C652" s="4">
        <v>639</v>
      </c>
      <c r="D652" s="4">
        <v>50</v>
      </c>
      <c r="E652" s="38">
        <f t="shared" si="200"/>
        <v>14.694444444444443</v>
      </c>
      <c r="F652" s="11">
        <v>52.9</v>
      </c>
      <c r="G652" s="37">
        <f t="shared" si="192"/>
        <v>-4.1666666666666269E-2</v>
      </c>
      <c r="H652" s="37">
        <f t="shared" si="193"/>
        <v>-0.14999999999999858</v>
      </c>
      <c r="I652" s="26">
        <f>0.5*$C$5*$C$6*$C$7*E652^2</f>
        <v>77.014791135030833</v>
      </c>
      <c r="J652" s="26">
        <f t="shared" si="181"/>
        <v>0</v>
      </c>
      <c r="K652" s="26">
        <f>0.5*$C$8*(E652)^2</f>
        <v>224941.63715277772</v>
      </c>
      <c r="L652" s="26">
        <f t="shared" si="182"/>
        <v>221481.50823637683</v>
      </c>
      <c r="M652" s="35" t="str">
        <f>IF((G652)&lt;0,"YES", "NO")</f>
        <v>YES</v>
      </c>
      <c r="N652" s="36">
        <f t="shared" si="183"/>
        <v>245.26962</v>
      </c>
      <c r="O652" s="26">
        <f t="shared" si="194"/>
        <v>235.47191113503166</v>
      </c>
      <c r="P652" s="26">
        <f>$C$8*G652</f>
        <v>-86.812499999999176</v>
      </c>
      <c r="Q652" s="37">
        <f>O652*E652</f>
        <v>3460.1289164008817</v>
      </c>
      <c r="R652" s="26">
        <f t="shared" si="184"/>
        <v>3460.1289164008817</v>
      </c>
      <c r="S652" s="37">
        <f t="shared" si="195"/>
        <v>2154536.0192251457</v>
      </c>
      <c r="T652" s="26">
        <f t="shared" si="185"/>
        <v>0.59848270634832246</v>
      </c>
      <c r="U652" s="26">
        <f t="shared" si="186"/>
        <v>0</v>
      </c>
      <c r="V652" s="26">
        <f t="shared" si="196"/>
        <v>938487.92506293941</v>
      </c>
      <c r="W652" s="28">
        <f t="shared" si="187"/>
        <v>0.26069129884813319</v>
      </c>
      <c r="X652" s="28">
        <f>O652*E652</f>
        <v>3460.1289164008817</v>
      </c>
      <c r="Y652" s="28"/>
      <c r="Z652" s="28">
        <f t="shared" si="188"/>
        <v>0</v>
      </c>
      <c r="AA652" s="28">
        <f t="shared" si="189"/>
        <v>0</v>
      </c>
      <c r="AB652" s="28">
        <f t="shared" si="189"/>
        <v>0</v>
      </c>
      <c r="AC652" s="28">
        <f t="shared" si="190"/>
        <v>0</v>
      </c>
      <c r="AD652" s="28">
        <f t="shared" si="190"/>
        <v>0</v>
      </c>
      <c r="AE652" s="28">
        <f>AD652*0.97</f>
        <v>0</v>
      </c>
      <c r="AF652" s="28">
        <f t="shared" si="197"/>
        <v>362314.92418301618</v>
      </c>
      <c r="AG652" s="26">
        <f t="shared" si="198"/>
        <v>576173.00087992323</v>
      </c>
      <c r="AH652" s="28">
        <f t="shared" si="191"/>
        <v>0.16004818383842331</v>
      </c>
      <c r="AI652" s="28">
        <f t="shared" si="199"/>
        <v>0.16166483216002356</v>
      </c>
    </row>
    <row r="653" spans="2:35" x14ac:dyDescent="0.25">
      <c r="B653" s="4" t="s">
        <v>52</v>
      </c>
      <c r="C653" s="4">
        <v>640</v>
      </c>
      <c r="D653" s="4">
        <v>51</v>
      </c>
      <c r="E653" s="38">
        <f t="shared" si="200"/>
        <v>14.638888888888889</v>
      </c>
      <c r="F653" s="11">
        <v>52.7</v>
      </c>
      <c r="G653" s="37">
        <f t="shared" si="192"/>
        <v>-4.1666666666666269E-2</v>
      </c>
      <c r="H653" s="37">
        <f t="shared" si="193"/>
        <v>-0.14999999999999858</v>
      </c>
      <c r="I653" s="26">
        <f>0.5*$C$5*$C$6*$C$7*E653^2</f>
        <v>76.433549505401231</v>
      </c>
      <c r="J653" s="26">
        <f t="shared" si="181"/>
        <v>0</v>
      </c>
      <c r="K653" s="26">
        <f>0.5*$C$8*(E653)^2</f>
        <v>223243.97048611112</v>
      </c>
      <c r="L653" s="26">
        <f t="shared" si="182"/>
        <v>219805.43207418482</v>
      </c>
      <c r="M653" s="35" t="str">
        <f>IF((G653)&lt;0,"YES", "NO")</f>
        <v>YES</v>
      </c>
      <c r="N653" s="36">
        <f t="shared" si="183"/>
        <v>245.26962</v>
      </c>
      <c r="O653" s="26">
        <f t="shared" si="194"/>
        <v>234.89066950540203</v>
      </c>
      <c r="P653" s="26">
        <f>$C$8*G653</f>
        <v>-86.812499999999176</v>
      </c>
      <c r="Q653" s="37">
        <f>O653*E653</f>
        <v>3438.5384119263022</v>
      </c>
      <c r="R653" s="26">
        <f t="shared" si="184"/>
        <v>3438.5384119263022</v>
      </c>
      <c r="S653" s="37">
        <f t="shared" si="195"/>
        <v>2157974.5576370722</v>
      </c>
      <c r="T653" s="26">
        <f t="shared" si="185"/>
        <v>0.59943785667131055</v>
      </c>
      <c r="U653" s="26">
        <f t="shared" si="186"/>
        <v>0</v>
      </c>
      <c r="V653" s="26">
        <f t="shared" si="196"/>
        <v>938487.92506293941</v>
      </c>
      <c r="W653" s="28">
        <f t="shared" si="187"/>
        <v>0.26069129884813319</v>
      </c>
      <c r="X653" s="28">
        <f>O653*E653</f>
        <v>3438.5384119263022</v>
      </c>
      <c r="Y653" s="28"/>
      <c r="Z653" s="28">
        <f t="shared" si="188"/>
        <v>0</v>
      </c>
      <c r="AA653" s="28">
        <f t="shared" si="189"/>
        <v>0</v>
      </c>
      <c r="AB653" s="28">
        <f t="shared" si="189"/>
        <v>0</v>
      </c>
      <c r="AC653" s="28">
        <f t="shared" si="190"/>
        <v>0</v>
      </c>
      <c r="AD653" s="28">
        <f t="shared" si="190"/>
        <v>0</v>
      </c>
      <c r="AE653" s="28">
        <f>AD653*0.97</f>
        <v>0</v>
      </c>
      <c r="AF653" s="28">
        <f t="shared" si="197"/>
        <v>362314.92418301618</v>
      </c>
      <c r="AG653" s="26">
        <f t="shared" si="198"/>
        <v>576173.00087992323</v>
      </c>
      <c r="AH653" s="28">
        <f t="shared" si="191"/>
        <v>0.16004818383842331</v>
      </c>
      <c r="AI653" s="28">
        <f t="shared" si="199"/>
        <v>0.16166483216002356</v>
      </c>
    </row>
    <row r="654" spans="2:35" x14ac:dyDescent="0.25">
      <c r="B654" s="4" t="s">
        <v>52</v>
      </c>
      <c r="C654" s="4">
        <v>641</v>
      </c>
      <c r="D654" s="4">
        <v>52</v>
      </c>
      <c r="E654" s="38">
        <f t="shared" si="200"/>
        <v>14.611111111111111</v>
      </c>
      <c r="F654" s="11">
        <v>52.6</v>
      </c>
      <c r="G654" s="37">
        <f t="shared" si="192"/>
        <v>5.5555555555555358E-2</v>
      </c>
      <c r="H654" s="37">
        <f t="shared" si="193"/>
        <v>0.19999999999999929</v>
      </c>
      <c r="I654" s="26">
        <f>0.5*$C$5*$C$6*$C$7*E654^2</f>
        <v>76.143754317901227</v>
      </c>
      <c r="J654" s="26">
        <f t="shared" ref="J654:J717" si="201">(U655-U654) / (C655-C654)</f>
        <v>0</v>
      </c>
      <c r="K654" s="26">
        <f>0.5*$C$8*(E654)^2</f>
        <v>222397.54861111109</v>
      </c>
      <c r="L654" s="26">
        <f t="shared" ref="L654:L717" si="202">(K654-R654)</f>
        <v>216010.10597524399</v>
      </c>
      <c r="M654" s="35" t="str">
        <f>IF((G654)&lt;0,"YES", "NO")</f>
        <v>NO</v>
      </c>
      <c r="N654" s="36">
        <f t="shared" ref="N654:N717" si="203">$C$10*$C$8*9.81</f>
        <v>245.26962</v>
      </c>
      <c r="O654" s="26">
        <f t="shared" si="194"/>
        <v>437.16337431790083</v>
      </c>
      <c r="P654" s="26">
        <f>$C$8*G654</f>
        <v>115.74999999999959</v>
      </c>
      <c r="Q654" s="37">
        <f>O654*E654</f>
        <v>6387.4426358671062</v>
      </c>
      <c r="R654" s="26">
        <f t="shared" ref="R654:R717" si="204">IF(X654&gt;0, X654, 0)</f>
        <v>6387.4426358671062</v>
      </c>
      <c r="S654" s="37">
        <f t="shared" si="195"/>
        <v>2164362.0002729394</v>
      </c>
      <c r="T654" s="26">
        <f t="shared" ref="T654:T717" si="205">S654*0.000000277778</f>
        <v>0.60121214771181652</v>
      </c>
      <c r="U654" s="26">
        <f t="shared" ref="U654:U717" si="206">IF(X654&lt;0,X654,0)*-1</f>
        <v>0</v>
      </c>
      <c r="V654" s="26">
        <f t="shared" si="196"/>
        <v>938487.92506293941</v>
      </c>
      <c r="W654" s="28">
        <f t="shared" ref="W654:W717" si="207">V654*0.000000277778</f>
        <v>0.26069129884813319</v>
      </c>
      <c r="X654" s="28">
        <f>O654*E654</f>
        <v>6387.4426358671062</v>
      </c>
      <c r="Y654" s="28"/>
      <c r="Z654" s="28">
        <f t="shared" ref="Z654:Z717" si="208">U654*0.9</f>
        <v>0</v>
      </c>
      <c r="AA654" s="28">
        <f t="shared" ref="AA654:AB717" si="209">Z654*0.7</f>
        <v>0</v>
      </c>
      <c r="AB654" s="28">
        <f t="shared" si="209"/>
        <v>0</v>
      </c>
      <c r="AC654" s="28">
        <f t="shared" ref="AC654:AD717" si="210">AB654*0.95</f>
        <v>0</v>
      </c>
      <c r="AD654" s="28">
        <f t="shared" si="210"/>
        <v>0</v>
      </c>
      <c r="AE654" s="28">
        <f>AD654*0.97</f>
        <v>0</v>
      </c>
      <c r="AF654" s="28">
        <f t="shared" si="197"/>
        <v>362314.92418301618</v>
      </c>
      <c r="AG654" s="26">
        <f t="shared" si="198"/>
        <v>576173.00087992323</v>
      </c>
      <c r="AH654" s="28">
        <f t="shared" ref="AH654:AH717" si="211">AG654*0.000000277778</f>
        <v>0.16004818383842331</v>
      </c>
      <c r="AI654" s="28">
        <f t="shared" si="199"/>
        <v>0.16166483216002356</v>
      </c>
    </row>
    <row r="655" spans="2:35" x14ac:dyDescent="0.25">
      <c r="B655" s="4" t="s">
        <v>52</v>
      </c>
      <c r="C655" s="4">
        <v>642</v>
      </c>
      <c r="D655" s="4">
        <v>53</v>
      </c>
      <c r="E655" s="38">
        <f t="shared" si="200"/>
        <v>14.75</v>
      </c>
      <c r="F655" s="11">
        <v>53.1</v>
      </c>
      <c r="G655" s="37">
        <f t="shared" ref="G655:G718" si="212">($F656-$F654)/2/3.6</f>
        <v>0.23611111111111052</v>
      </c>
      <c r="H655" s="37">
        <f t="shared" ref="H655:H718" si="213">($F656-$F654)/2</f>
        <v>0.84999999999999787</v>
      </c>
      <c r="I655" s="26">
        <f>0.5*$C$5*$C$6*$C$7*E655^2</f>
        <v>77.598234437499997</v>
      </c>
      <c r="J655" s="26">
        <f t="shared" si="201"/>
        <v>0</v>
      </c>
      <c r="K655" s="26">
        <f>0.5*$C$8*(E655)^2</f>
        <v>226645.734375</v>
      </c>
      <c r="L655" s="26">
        <f t="shared" si="202"/>
        <v>214627.35539704689</v>
      </c>
      <c r="M655" s="35" t="str">
        <f>IF((G655)&lt;0,"YES", "NO")</f>
        <v>NO</v>
      </c>
      <c r="N655" s="36">
        <f t="shared" si="203"/>
        <v>245.26962</v>
      </c>
      <c r="O655" s="26">
        <f t="shared" ref="O655:O718" si="214">N655+I655+P655</f>
        <v>814.80535443749875</v>
      </c>
      <c r="P655" s="26">
        <f>$C$8*G655</f>
        <v>491.93749999999875</v>
      </c>
      <c r="Q655" s="37">
        <f>O655*E655</f>
        <v>12018.378977953107</v>
      </c>
      <c r="R655" s="26">
        <f t="shared" si="204"/>
        <v>12018.378977953107</v>
      </c>
      <c r="S655" s="37">
        <f t="shared" ref="S655:S718" si="215">R655+S654</f>
        <v>2176380.3792508924</v>
      </c>
      <c r="T655" s="26">
        <f t="shared" si="205"/>
        <v>0.60455058898755443</v>
      </c>
      <c r="U655" s="26">
        <f t="shared" si="206"/>
        <v>0</v>
      </c>
      <c r="V655" s="26">
        <f t="shared" ref="V655:V718" si="216">U655+V654</f>
        <v>938487.92506293941</v>
      </c>
      <c r="W655" s="28">
        <f t="shared" si="207"/>
        <v>0.26069129884813319</v>
      </c>
      <c r="X655" s="28">
        <f>O655*E655</f>
        <v>12018.378977953107</v>
      </c>
      <c r="Y655" s="28"/>
      <c r="Z655" s="28">
        <f t="shared" si="208"/>
        <v>0</v>
      </c>
      <c r="AA655" s="28">
        <f t="shared" si="209"/>
        <v>0</v>
      </c>
      <c r="AB655" s="28">
        <f t="shared" si="209"/>
        <v>0</v>
      </c>
      <c r="AC655" s="28">
        <f t="shared" si="210"/>
        <v>0</v>
      </c>
      <c r="AD655" s="28">
        <f t="shared" si="210"/>
        <v>0</v>
      </c>
      <c r="AE655" s="28">
        <f>AD655*0.97</f>
        <v>0</v>
      </c>
      <c r="AF655" s="28">
        <f t="shared" ref="AF655:AF718" si="217">AE655+AF654</f>
        <v>362314.92418301618</v>
      </c>
      <c r="AG655" s="26">
        <f t="shared" ref="AG655:AG718" si="218">V655-AF655</f>
        <v>576173.00087992323</v>
      </c>
      <c r="AH655" s="28">
        <f t="shared" si="211"/>
        <v>0.16004818383842331</v>
      </c>
      <c r="AI655" s="28">
        <f t="shared" si="199"/>
        <v>0.16166483216002356</v>
      </c>
    </row>
    <row r="656" spans="2:35" x14ac:dyDescent="0.25">
      <c r="B656" s="4" t="s">
        <v>52</v>
      </c>
      <c r="C656" s="4">
        <v>643</v>
      </c>
      <c r="D656" s="4">
        <v>54</v>
      </c>
      <c r="E656" s="38">
        <f t="shared" si="200"/>
        <v>15.083333333333332</v>
      </c>
      <c r="F656" s="11">
        <v>54.3</v>
      </c>
      <c r="G656" s="37">
        <f t="shared" si="212"/>
        <v>0.29166666666666685</v>
      </c>
      <c r="H656" s="37">
        <f t="shared" si="213"/>
        <v>1.0500000000000007</v>
      </c>
      <c r="I656" s="26">
        <f>0.5*$C$5*$C$6*$C$7*E656^2</f>
        <v>81.145129381944415</v>
      </c>
      <c r="J656" s="26">
        <f t="shared" si="201"/>
        <v>0</v>
      </c>
      <c r="K656" s="26">
        <f>0.5*$C$8*(E656)^2</f>
        <v>237005.35937499994</v>
      </c>
      <c r="L656" s="26">
        <f t="shared" si="202"/>
        <v>222915.9837801556</v>
      </c>
      <c r="M656" s="35" t="str">
        <f>IF((G656)&lt;0,"YES", "NO")</f>
        <v>NO</v>
      </c>
      <c r="N656" s="36">
        <f t="shared" si="203"/>
        <v>245.26962</v>
      </c>
      <c r="O656" s="26">
        <f t="shared" si="214"/>
        <v>934.10224938194483</v>
      </c>
      <c r="P656" s="26">
        <f>$C$8*G656</f>
        <v>607.68750000000034</v>
      </c>
      <c r="Q656" s="37">
        <f>O656*E656</f>
        <v>14089.375594844334</v>
      </c>
      <c r="R656" s="26">
        <f t="shared" si="204"/>
        <v>14089.375594844334</v>
      </c>
      <c r="S656" s="37">
        <f t="shared" si="215"/>
        <v>2190469.7548457365</v>
      </c>
      <c r="T656" s="26">
        <f t="shared" si="205"/>
        <v>0.60846430756153902</v>
      </c>
      <c r="U656" s="26">
        <f t="shared" si="206"/>
        <v>0</v>
      </c>
      <c r="V656" s="26">
        <f t="shared" si="216"/>
        <v>938487.92506293941</v>
      </c>
      <c r="W656" s="28">
        <f t="shared" si="207"/>
        <v>0.26069129884813319</v>
      </c>
      <c r="X656" s="28">
        <f>O656*E656</f>
        <v>14089.375594844334</v>
      </c>
      <c r="Y656" s="28"/>
      <c r="Z656" s="28">
        <f t="shared" si="208"/>
        <v>0</v>
      </c>
      <c r="AA656" s="28">
        <f t="shared" si="209"/>
        <v>0</v>
      </c>
      <c r="AB656" s="28">
        <f t="shared" si="209"/>
        <v>0</v>
      </c>
      <c r="AC656" s="28">
        <f t="shared" si="210"/>
        <v>0</v>
      </c>
      <c r="AD656" s="28">
        <f t="shared" si="210"/>
        <v>0</v>
      </c>
      <c r="AE656" s="28">
        <f>AD656*0.97</f>
        <v>0</v>
      </c>
      <c r="AF656" s="28">
        <f t="shared" si="217"/>
        <v>362314.92418301618</v>
      </c>
      <c r="AG656" s="26">
        <f t="shared" si="218"/>
        <v>576173.00087992323</v>
      </c>
      <c r="AH656" s="28">
        <f t="shared" si="211"/>
        <v>0.16004818383842331</v>
      </c>
      <c r="AI656" s="28">
        <f t="shared" si="199"/>
        <v>0.16166483216002356</v>
      </c>
    </row>
    <row r="657" spans="2:35" x14ac:dyDescent="0.25">
      <c r="B657" s="4" t="s">
        <v>52</v>
      </c>
      <c r="C657" s="4">
        <v>644</v>
      </c>
      <c r="D657" s="4">
        <v>55</v>
      </c>
      <c r="E657" s="38">
        <f t="shared" si="200"/>
        <v>15.333333333333334</v>
      </c>
      <c r="F657" s="11">
        <v>55.2</v>
      </c>
      <c r="G657" s="37">
        <f t="shared" si="212"/>
        <v>0.16666666666666705</v>
      </c>
      <c r="H657" s="37">
        <f t="shared" si="213"/>
        <v>0.60000000000000142</v>
      </c>
      <c r="I657" s="26">
        <f>0.5*$C$5*$C$6*$C$7*E657^2</f>
        <v>83.85731511111112</v>
      </c>
      <c r="J657" s="26">
        <f t="shared" si="201"/>
        <v>0</v>
      </c>
      <c r="K657" s="26">
        <f>0.5*$C$8*(E657)^2</f>
        <v>244927.00000000003</v>
      </c>
      <c r="L657" s="26">
        <f t="shared" si="202"/>
        <v>234555.88699496299</v>
      </c>
      <c r="M657" s="35" t="str">
        <f>IF((G657)&lt;0,"YES", "NO")</f>
        <v>NO</v>
      </c>
      <c r="N657" s="36">
        <f t="shared" si="203"/>
        <v>245.26962</v>
      </c>
      <c r="O657" s="26">
        <f t="shared" si="214"/>
        <v>676.37693511111195</v>
      </c>
      <c r="P657" s="26">
        <f>$C$8*G657</f>
        <v>347.2500000000008</v>
      </c>
      <c r="Q657" s="37">
        <f>O657*E657</f>
        <v>10371.11300503705</v>
      </c>
      <c r="R657" s="26">
        <f t="shared" si="204"/>
        <v>10371.11300503705</v>
      </c>
      <c r="S657" s="37">
        <f t="shared" si="215"/>
        <v>2200840.8678507735</v>
      </c>
      <c r="T657" s="26">
        <f t="shared" si="205"/>
        <v>0.61134517458985216</v>
      </c>
      <c r="U657" s="26">
        <f t="shared" si="206"/>
        <v>0</v>
      </c>
      <c r="V657" s="26">
        <f t="shared" si="216"/>
        <v>938487.92506293941</v>
      </c>
      <c r="W657" s="28">
        <f t="shared" si="207"/>
        <v>0.26069129884813319</v>
      </c>
      <c r="X657" s="28">
        <f>O657*E657</f>
        <v>10371.11300503705</v>
      </c>
      <c r="Y657" s="28"/>
      <c r="Z657" s="28">
        <f t="shared" si="208"/>
        <v>0</v>
      </c>
      <c r="AA657" s="28">
        <f t="shared" si="209"/>
        <v>0</v>
      </c>
      <c r="AB657" s="28">
        <f t="shared" si="209"/>
        <v>0</v>
      </c>
      <c r="AC657" s="28">
        <f t="shared" si="210"/>
        <v>0</v>
      </c>
      <c r="AD657" s="28">
        <f t="shared" si="210"/>
        <v>0</v>
      </c>
      <c r="AE657" s="28">
        <f>AD657*0.97</f>
        <v>0</v>
      </c>
      <c r="AF657" s="28">
        <f t="shared" si="217"/>
        <v>362314.92418301618</v>
      </c>
      <c r="AG657" s="26">
        <f t="shared" si="218"/>
        <v>576173.00087992323</v>
      </c>
      <c r="AH657" s="28">
        <f t="shared" si="211"/>
        <v>0.16004818383842331</v>
      </c>
      <c r="AI657" s="28">
        <f t="shared" si="199"/>
        <v>0.16166483216002356</v>
      </c>
    </row>
    <row r="658" spans="2:35" x14ac:dyDescent="0.25">
      <c r="B658" s="4" t="s">
        <v>52</v>
      </c>
      <c r="C658" s="4">
        <v>645</v>
      </c>
      <c r="D658" s="4">
        <v>56</v>
      </c>
      <c r="E658" s="38">
        <f t="shared" si="200"/>
        <v>15.416666666666666</v>
      </c>
      <c r="F658" s="11">
        <v>55.5</v>
      </c>
      <c r="G658" s="37">
        <f t="shared" si="212"/>
        <v>9.7222222222221627E-2</v>
      </c>
      <c r="H658" s="37">
        <f t="shared" si="213"/>
        <v>0.34999999999999787</v>
      </c>
      <c r="I658" s="26">
        <f>0.5*$C$5*$C$6*$C$7*E658^2</f>
        <v>84.771284548611092</v>
      </c>
      <c r="J658" s="26">
        <f t="shared" si="201"/>
        <v>0</v>
      </c>
      <c r="K658" s="26">
        <f>0.5*$C$8*(E658)^2</f>
        <v>247596.48437499997</v>
      </c>
      <c r="L658" s="26">
        <f t="shared" si="202"/>
        <v>239385.51522154224</v>
      </c>
      <c r="M658" s="35" t="str">
        <f>IF((G658)&lt;0,"YES", "NO")</f>
        <v>NO</v>
      </c>
      <c r="N658" s="36">
        <f t="shared" si="203"/>
        <v>245.26962</v>
      </c>
      <c r="O658" s="26">
        <f t="shared" si="214"/>
        <v>532.60340454860989</v>
      </c>
      <c r="P658" s="26">
        <f>$C$8*G658</f>
        <v>202.56249999999875</v>
      </c>
      <c r="Q658" s="37">
        <f>O658*E658</f>
        <v>8210.969153457736</v>
      </c>
      <c r="R658" s="26">
        <f t="shared" si="204"/>
        <v>8210.969153457736</v>
      </c>
      <c r="S658" s="37">
        <f t="shared" si="215"/>
        <v>2209051.8370042313</v>
      </c>
      <c r="T658" s="26">
        <f t="shared" si="205"/>
        <v>0.61362600117936128</v>
      </c>
      <c r="U658" s="26">
        <f t="shared" si="206"/>
        <v>0</v>
      </c>
      <c r="V658" s="26">
        <f t="shared" si="216"/>
        <v>938487.92506293941</v>
      </c>
      <c r="W658" s="28">
        <f t="shared" si="207"/>
        <v>0.26069129884813319</v>
      </c>
      <c r="X658" s="28">
        <f>O658*E658</f>
        <v>8210.969153457736</v>
      </c>
      <c r="Y658" s="28"/>
      <c r="Z658" s="28">
        <f t="shared" si="208"/>
        <v>0</v>
      </c>
      <c r="AA658" s="28">
        <f t="shared" si="209"/>
        <v>0</v>
      </c>
      <c r="AB658" s="28">
        <f t="shared" si="209"/>
        <v>0</v>
      </c>
      <c r="AC658" s="28">
        <f t="shared" si="210"/>
        <v>0</v>
      </c>
      <c r="AD658" s="28">
        <f t="shared" si="210"/>
        <v>0</v>
      </c>
      <c r="AE658" s="28">
        <f>AD658*0.97</f>
        <v>0</v>
      </c>
      <c r="AF658" s="28">
        <f t="shared" si="217"/>
        <v>362314.92418301618</v>
      </c>
      <c r="AG658" s="26">
        <f t="shared" si="218"/>
        <v>576173.00087992323</v>
      </c>
      <c r="AH658" s="28">
        <f t="shared" si="211"/>
        <v>0.16004818383842331</v>
      </c>
      <c r="AI658" s="28">
        <f t="shared" si="199"/>
        <v>0.16166483216002356</v>
      </c>
    </row>
    <row r="659" spans="2:35" x14ac:dyDescent="0.25">
      <c r="B659" s="4" t="s">
        <v>52</v>
      </c>
      <c r="C659" s="4">
        <v>646</v>
      </c>
      <c r="D659" s="4">
        <v>57</v>
      </c>
      <c r="E659" s="38">
        <f t="shared" si="200"/>
        <v>15.527777777777777</v>
      </c>
      <c r="F659" s="11">
        <v>55.9</v>
      </c>
      <c r="G659" s="37">
        <f t="shared" si="212"/>
        <v>0.11111111111111072</v>
      </c>
      <c r="H659" s="37">
        <f t="shared" si="213"/>
        <v>0.39999999999999858</v>
      </c>
      <c r="I659" s="26">
        <f>0.5*$C$5*$C$6*$C$7*E659^2</f>
        <v>85.997616320216039</v>
      </c>
      <c r="J659" s="26">
        <f t="shared" si="201"/>
        <v>0</v>
      </c>
      <c r="K659" s="26">
        <f>0.5*$C$8*(E659)^2</f>
        <v>251178.30381944444</v>
      </c>
      <c r="L659" s="26">
        <f t="shared" si="202"/>
        <v>242439.77923324998</v>
      </c>
      <c r="M659" s="35" t="str">
        <f>IF((G659)&lt;0,"YES", "NO")</f>
        <v>NO</v>
      </c>
      <c r="N659" s="36">
        <f t="shared" si="203"/>
        <v>245.26962</v>
      </c>
      <c r="O659" s="26">
        <f t="shared" si="214"/>
        <v>562.76723632021526</v>
      </c>
      <c r="P659" s="26">
        <f>$C$8*G659</f>
        <v>231.49999999999918</v>
      </c>
      <c r="Q659" s="37">
        <f>O659*E659</f>
        <v>8738.5245861944531</v>
      </c>
      <c r="R659" s="26">
        <f t="shared" si="204"/>
        <v>8738.5245861944531</v>
      </c>
      <c r="S659" s="37">
        <f t="shared" si="215"/>
        <v>2217790.3615904259</v>
      </c>
      <c r="T659" s="26">
        <f t="shared" si="205"/>
        <v>0.61605337106186531</v>
      </c>
      <c r="U659" s="26">
        <f t="shared" si="206"/>
        <v>0</v>
      </c>
      <c r="V659" s="26">
        <f t="shared" si="216"/>
        <v>938487.92506293941</v>
      </c>
      <c r="W659" s="28">
        <f t="shared" si="207"/>
        <v>0.26069129884813319</v>
      </c>
      <c r="X659" s="28">
        <f>O659*E659</f>
        <v>8738.5245861944531</v>
      </c>
      <c r="Y659" s="28"/>
      <c r="Z659" s="28">
        <f t="shared" si="208"/>
        <v>0</v>
      </c>
      <c r="AA659" s="28">
        <f t="shared" si="209"/>
        <v>0</v>
      </c>
      <c r="AB659" s="28">
        <f t="shared" si="209"/>
        <v>0</v>
      </c>
      <c r="AC659" s="28">
        <f t="shared" si="210"/>
        <v>0</v>
      </c>
      <c r="AD659" s="28">
        <f t="shared" si="210"/>
        <v>0</v>
      </c>
      <c r="AE659" s="28">
        <f>AD659*0.97</f>
        <v>0</v>
      </c>
      <c r="AF659" s="28">
        <f t="shared" si="217"/>
        <v>362314.92418301618</v>
      </c>
      <c r="AG659" s="26">
        <f t="shared" si="218"/>
        <v>576173.00087992323</v>
      </c>
      <c r="AH659" s="28">
        <f t="shared" si="211"/>
        <v>0.16004818383842331</v>
      </c>
      <c r="AI659" s="28">
        <f t="shared" si="199"/>
        <v>0.16166483216002356</v>
      </c>
    </row>
    <row r="660" spans="2:35" x14ac:dyDescent="0.25">
      <c r="B660" s="4" t="s">
        <v>52</v>
      </c>
      <c r="C660" s="4">
        <v>647</v>
      </c>
      <c r="D660" s="4">
        <v>58</v>
      </c>
      <c r="E660" s="38">
        <f t="shared" si="200"/>
        <v>15.638888888888888</v>
      </c>
      <c r="F660" s="11">
        <v>56.3</v>
      </c>
      <c r="G660" s="37">
        <f t="shared" si="212"/>
        <v>0.1111111111111117</v>
      </c>
      <c r="H660" s="37">
        <f t="shared" si="213"/>
        <v>0.40000000000000213</v>
      </c>
      <c r="I660" s="26">
        <f>0.5*$C$5*$C$6*$C$7*E660^2</f>
        <v>87.23275478317899</v>
      </c>
      <c r="J660" s="26">
        <f t="shared" si="201"/>
        <v>0</v>
      </c>
      <c r="K660" s="26">
        <f>0.5*$C$8*(E660)^2</f>
        <v>254785.84548611107</v>
      </c>
      <c r="L660" s="26">
        <f t="shared" si="202"/>
        <v>245965.47501380745</v>
      </c>
      <c r="M660" s="35" t="str">
        <f>IF((G660)&lt;0,"YES", "NO")</f>
        <v>NO</v>
      </c>
      <c r="N660" s="36">
        <f t="shared" si="203"/>
        <v>245.26962</v>
      </c>
      <c r="O660" s="26">
        <f t="shared" si="214"/>
        <v>564.00237478318024</v>
      </c>
      <c r="P660" s="26">
        <f>$C$8*G660</f>
        <v>231.50000000000122</v>
      </c>
      <c r="Q660" s="37">
        <f>O660*E660</f>
        <v>8820.3704723036244</v>
      </c>
      <c r="R660" s="26">
        <f t="shared" si="204"/>
        <v>8820.3704723036244</v>
      </c>
      <c r="S660" s="37">
        <f t="shared" si="215"/>
        <v>2226610.7320627295</v>
      </c>
      <c r="T660" s="26">
        <f t="shared" si="205"/>
        <v>0.61850347593092081</v>
      </c>
      <c r="U660" s="26">
        <f t="shared" si="206"/>
        <v>0</v>
      </c>
      <c r="V660" s="26">
        <f t="shared" si="216"/>
        <v>938487.92506293941</v>
      </c>
      <c r="W660" s="28">
        <f t="shared" si="207"/>
        <v>0.26069129884813319</v>
      </c>
      <c r="X660" s="28">
        <f>O660*E660</f>
        <v>8820.3704723036244</v>
      </c>
      <c r="Y660" s="28"/>
      <c r="Z660" s="28">
        <f t="shared" si="208"/>
        <v>0</v>
      </c>
      <c r="AA660" s="28">
        <f t="shared" si="209"/>
        <v>0</v>
      </c>
      <c r="AB660" s="28">
        <f t="shared" si="209"/>
        <v>0</v>
      </c>
      <c r="AC660" s="28">
        <f t="shared" si="210"/>
        <v>0</v>
      </c>
      <c r="AD660" s="28">
        <f t="shared" si="210"/>
        <v>0</v>
      </c>
      <c r="AE660" s="28">
        <f>AD660*0.97</f>
        <v>0</v>
      </c>
      <c r="AF660" s="28">
        <f t="shared" si="217"/>
        <v>362314.92418301618</v>
      </c>
      <c r="AG660" s="26">
        <f t="shared" si="218"/>
        <v>576173.00087992323</v>
      </c>
      <c r="AH660" s="28">
        <f t="shared" si="211"/>
        <v>0.16004818383842331</v>
      </c>
      <c r="AI660" s="28">
        <f t="shared" si="199"/>
        <v>0.16166483216002356</v>
      </c>
    </row>
    <row r="661" spans="2:35" x14ac:dyDescent="0.25">
      <c r="B661" s="4" t="s">
        <v>52</v>
      </c>
      <c r="C661" s="4">
        <v>648</v>
      </c>
      <c r="D661" s="4">
        <v>59</v>
      </c>
      <c r="E661" s="38">
        <f t="shared" si="200"/>
        <v>15.75</v>
      </c>
      <c r="F661" s="11">
        <v>56.7</v>
      </c>
      <c r="G661" s="37">
        <f t="shared" si="212"/>
        <v>8.3333333333333523E-2</v>
      </c>
      <c r="H661" s="37">
        <f t="shared" si="213"/>
        <v>0.30000000000000071</v>
      </c>
      <c r="I661" s="26">
        <f>0.5*$C$5*$C$6*$C$7*E661^2</f>
        <v>88.476699937499987</v>
      </c>
      <c r="J661" s="26">
        <f t="shared" si="201"/>
        <v>0</v>
      </c>
      <c r="K661" s="26">
        <f>0.5*$C$8*(E661)^2</f>
        <v>258419.109375</v>
      </c>
      <c r="L661" s="26">
        <f t="shared" si="202"/>
        <v>250428.01108598436</v>
      </c>
      <c r="M661" s="35" t="str">
        <f>IF((G661)&lt;0,"YES", "NO")</f>
        <v>NO</v>
      </c>
      <c r="N661" s="36">
        <f t="shared" si="203"/>
        <v>245.26962</v>
      </c>
      <c r="O661" s="26">
        <f t="shared" si="214"/>
        <v>507.3713199375004</v>
      </c>
      <c r="P661" s="26">
        <f>$C$8*G661</f>
        <v>173.6250000000004</v>
      </c>
      <c r="Q661" s="37">
        <f>O661*E661</f>
        <v>7991.0982890156311</v>
      </c>
      <c r="R661" s="26">
        <f t="shared" si="204"/>
        <v>7991.0982890156311</v>
      </c>
      <c r="S661" s="37">
        <f t="shared" si="215"/>
        <v>2234601.8303517452</v>
      </c>
      <c r="T661" s="26">
        <f t="shared" si="205"/>
        <v>0.62072322723144702</v>
      </c>
      <c r="U661" s="26">
        <f t="shared" si="206"/>
        <v>0</v>
      </c>
      <c r="V661" s="26">
        <f t="shared" si="216"/>
        <v>938487.92506293941</v>
      </c>
      <c r="W661" s="28">
        <f t="shared" si="207"/>
        <v>0.26069129884813319</v>
      </c>
      <c r="X661" s="28">
        <f>O661*E661</f>
        <v>7991.0982890156311</v>
      </c>
      <c r="Y661" s="28"/>
      <c r="Z661" s="28">
        <f t="shared" si="208"/>
        <v>0</v>
      </c>
      <c r="AA661" s="28">
        <f t="shared" si="209"/>
        <v>0</v>
      </c>
      <c r="AB661" s="28">
        <f t="shared" si="209"/>
        <v>0</v>
      </c>
      <c r="AC661" s="28">
        <f t="shared" si="210"/>
        <v>0</v>
      </c>
      <c r="AD661" s="28">
        <f t="shared" si="210"/>
        <v>0</v>
      </c>
      <c r="AE661" s="28">
        <f>AD661*0.97</f>
        <v>0</v>
      </c>
      <c r="AF661" s="28">
        <f t="shared" si="217"/>
        <v>362314.92418301618</v>
      </c>
      <c r="AG661" s="26">
        <f t="shared" si="218"/>
        <v>576173.00087992323</v>
      </c>
      <c r="AH661" s="28">
        <f t="shared" si="211"/>
        <v>0.16004818383842331</v>
      </c>
      <c r="AI661" s="28">
        <f t="shared" si="199"/>
        <v>0.16166483216002356</v>
      </c>
    </row>
    <row r="662" spans="2:35" x14ac:dyDescent="0.25">
      <c r="B662" s="4" t="s">
        <v>52</v>
      </c>
      <c r="C662" s="4">
        <v>649</v>
      </c>
      <c r="D662" s="4">
        <v>60</v>
      </c>
      <c r="E662" s="38">
        <f t="shared" si="200"/>
        <v>15.805555555555555</v>
      </c>
      <c r="F662" s="11">
        <v>56.9</v>
      </c>
      <c r="G662" s="37">
        <f t="shared" si="212"/>
        <v>1.3888888888888099E-2</v>
      </c>
      <c r="H662" s="37">
        <f t="shared" si="213"/>
        <v>4.9999999999997158E-2</v>
      </c>
      <c r="I662" s="26">
        <f>0.5*$C$5*$C$6*$C$7*E662^2</f>
        <v>89.101975023919749</v>
      </c>
      <c r="J662" s="26">
        <f t="shared" si="201"/>
        <v>0</v>
      </c>
      <c r="K662" s="26">
        <f>0.5*$C$8*(E662)^2</f>
        <v>260245.38715277778</v>
      </c>
      <c r="L662" s="26">
        <f t="shared" si="202"/>
        <v>254503.08506753863</v>
      </c>
      <c r="M662" s="35" t="str">
        <f>IF((G662)&lt;0,"YES", "NO")</f>
        <v>NO</v>
      </c>
      <c r="N662" s="36">
        <f t="shared" si="203"/>
        <v>245.26962</v>
      </c>
      <c r="O662" s="26">
        <f t="shared" si="214"/>
        <v>363.30909502391813</v>
      </c>
      <c r="P662" s="26">
        <f>$C$8*G662</f>
        <v>28.937499999998355</v>
      </c>
      <c r="Q662" s="37">
        <f>O662*E662</f>
        <v>5742.3020852391501</v>
      </c>
      <c r="R662" s="26">
        <f t="shared" si="204"/>
        <v>5742.3020852391501</v>
      </c>
      <c r="S662" s="37">
        <f t="shared" si="215"/>
        <v>2240344.1324369842</v>
      </c>
      <c r="T662" s="26">
        <f t="shared" si="205"/>
        <v>0.62231831242008062</v>
      </c>
      <c r="U662" s="26">
        <f t="shared" si="206"/>
        <v>0</v>
      </c>
      <c r="V662" s="26">
        <f t="shared" si="216"/>
        <v>938487.92506293941</v>
      </c>
      <c r="W662" s="28">
        <f t="shared" si="207"/>
        <v>0.26069129884813319</v>
      </c>
      <c r="X662" s="28">
        <f>O662*E662</f>
        <v>5742.3020852391501</v>
      </c>
      <c r="Y662" s="28"/>
      <c r="Z662" s="28">
        <f t="shared" si="208"/>
        <v>0</v>
      </c>
      <c r="AA662" s="28">
        <f t="shared" si="209"/>
        <v>0</v>
      </c>
      <c r="AB662" s="28">
        <f t="shared" si="209"/>
        <v>0</v>
      </c>
      <c r="AC662" s="28">
        <f t="shared" si="210"/>
        <v>0</v>
      </c>
      <c r="AD662" s="28">
        <f t="shared" si="210"/>
        <v>0</v>
      </c>
      <c r="AE662" s="28">
        <f>AD662*0.97</f>
        <v>0</v>
      </c>
      <c r="AF662" s="28">
        <f t="shared" si="217"/>
        <v>362314.92418301618</v>
      </c>
      <c r="AG662" s="26">
        <f t="shared" si="218"/>
        <v>576173.00087992323</v>
      </c>
      <c r="AH662" s="28">
        <f t="shared" si="211"/>
        <v>0.16004818383842331</v>
      </c>
      <c r="AI662" s="28">
        <f t="shared" si="199"/>
        <v>0.16166483216002356</v>
      </c>
    </row>
    <row r="663" spans="2:35" x14ac:dyDescent="0.25">
      <c r="B663" s="4" t="s">
        <v>52</v>
      </c>
      <c r="C663" s="4">
        <v>650</v>
      </c>
      <c r="D663" s="4">
        <v>61</v>
      </c>
      <c r="E663" s="38">
        <f t="shared" si="200"/>
        <v>15.777777777777777</v>
      </c>
      <c r="F663" s="11">
        <v>56.8</v>
      </c>
      <c r="G663" s="37">
        <f t="shared" si="212"/>
        <v>-0.12499999999999981</v>
      </c>
      <c r="H663" s="37">
        <f t="shared" si="213"/>
        <v>-0.44999999999999929</v>
      </c>
      <c r="I663" s="26">
        <f>0.5*$C$5*$C$6*$C$7*E663^2</f>
        <v>88.789062271604919</v>
      </c>
      <c r="J663" s="26">
        <f t="shared" si="201"/>
        <v>6545.7747396433224</v>
      </c>
      <c r="K663" s="26">
        <f>0.5*$C$8*(E663)^2</f>
        <v>259331.44444444441</v>
      </c>
      <c r="L663" s="26">
        <f t="shared" si="202"/>
        <v>258169.86579082574</v>
      </c>
      <c r="M663" s="35" t="str">
        <f>IF((G663)&lt;0,"YES", "NO")</f>
        <v>YES</v>
      </c>
      <c r="N663" s="36">
        <f t="shared" si="203"/>
        <v>245.26962</v>
      </c>
      <c r="O663" s="26">
        <f t="shared" si="214"/>
        <v>73.621182271605335</v>
      </c>
      <c r="P663" s="26">
        <f>$C$8*G663</f>
        <v>-260.4374999999996</v>
      </c>
      <c r="Q663" s="37">
        <f>O663*E663</f>
        <v>1161.578653618662</v>
      </c>
      <c r="R663" s="26">
        <f t="shared" si="204"/>
        <v>1161.578653618662</v>
      </c>
      <c r="S663" s="37">
        <f t="shared" si="215"/>
        <v>2241505.7110906029</v>
      </c>
      <c r="T663" s="26">
        <f t="shared" si="205"/>
        <v>0.62264097341532543</v>
      </c>
      <c r="U663" s="26">
        <f t="shared" si="206"/>
        <v>0</v>
      </c>
      <c r="V663" s="26">
        <f t="shared" si="216"/>
        <v>938487.92506293941</v>
      </c>
      <c r="W663" s="28">
        <f t="shared" si="207"/>
        <v>0.26069129884813319</v>
      </c>
      <c r="X663" s="28">
        <f>O663*E663</f>
        <v>1161.578653618662</v>
      </c>
      <c r="Y663" s="28"/>
      <c r="Z663" s="28">
        <f t="shared" si="208"/>
        <v>0</v>
      </c>
      <c r="AA663" s="28">
        <f t="shared" si="209"/>
        <v>0</v>
      </c>
      <c r="AB663" s="28">
        <f t="shared" si="209"/>
        <v>0</v>
      </c>
      <c r="AC663" s="28">
        <f t="shared" si="210"/>
        <v>0</v>
      </c>
      <c r="AD663" s="28">
        <f t="shared" si="210"/>
        <v>0</v>
      </c>
      <c r="AE663" s="28">
        <f>AD663*0.97</f>
        <v>0</v>
      </c>
      <c r="AF663" s="28">
        <f t="shared" si="217"/>
        <v>362314.92418301618</v>
      </c>
      <c r="AG663" s="26">
        <f t="shared" si="218"/>
        <v>576173.00087992323</v>
      </c>
      <c r="AH663" s="28">
        <f t="shared" si="211"/>
        <v>0.16004818383842331</v>
      </c>
      <c r="AI663" s="28">
        <f t="shared" si="199"/>
        <v>0.16166483216002356</v>
      </c>
    </row>
    <row r="664" spans="2:35" x14ac:dyDescent="0.25">
      <c r="B664" s="4" t="s">
        <v>52</v>
      </c>
      <c r="C664" s="4">
        <v>651</v>
      </c>
      <c r="D664" s="4">
        <v>62</v>
      </c>
      <c r="E664" s="38">
        <f t="shared" si="200"/>
        <v>15.555555555555555</v>
      </c>
      <c r="F664" s="11">
        <v>56</v>
      </c>
      <c r="G664" s="37">
        <f t="shared" si="212"/>
        <v>-0.36111111111111033</v>
      </c>
      <c r="H664" s="37">
        <f t="shared" si="213"/>
        <v>-1.2999999999999972</v>
      </c>
      <c r="I664" s="26">
        <f>0.5*$C$5*$C$6*$C$7*E664^2</f>
        <v>86.305575308641963</v>
      </c>
      <c r="J664" s="26">
        <f t="shared" si="201"/>
        <v>5535.5009007268709</v>
      </c>
      <c r="K664" s="26">
        <f>0.5*$C$8*(E664)^2</f>
        <v>252077.77777777775</v>
      </c>
      <c r="L664" s="26">
        <f t="shared" si="202"/>
        <v>252077.77777777775</v>
      </c>
      <c r="M664" s="35" t="str">
        <f>IF((G664)&lt;0,"YES", "NO")</f>
        <v>YES</v>
      </c>
      <c r="N664" s="36">
        <f t="shared" si="203"/>
        <v>245.26962</v>
      </c>
      <c r="O664" s="26">
        <f t="shared" si="214"/>
        <v>-420.79980469135643</v>
      </c>
      <c r="P664" s="26">
        <f>$C$8*G664</f>
        <v>-752.37499999999841</v>
      </c>
      <c r="Q664" s="37">
        <f>O664*E664</f>
        <v>-6545.7747396433224</v>
      </c>
      <c r="R664" s="26">
        <f t="shared" si="204"/>
        <v>0</v>
      </c>
      <c r="S664" s="37">
        <f t="shared" si="215"/>
        <v>2241505.7110906029</v>
      </c>
      <c r="T664" s="26">
        <f t="shared" si="205"/>
        <v>0.62264097341532543</v>
      </c>
      <c r="U664" s="26">
        <f t="shared" si="206"/>
        <v>6545.7747396433224</v>
      </c>
      <c r="V664" s="26">
        <f t="shared" si="216"/>
        <v>945033.69980258273</v>
      </c>
      <c r="W664" s="28">
        <f t="shared" si="207"/>
        <v>0.26250957106376183</v>
      </c>
      <c r="X664" s="28">
        <f>O664*E664</f>
        <v>-6545.7747396433224</v>
      </c>
      <c r="Y664" s="28"/>
      <c r="Z664" s="28">
        <f t="shared" si="208"/>
        <v>5891.1972656789903</v>
      </c>
      <c r="AA664" s="28">
        <f t="shared" si="209"/>
        <v>4123.8380859752933</v>
      </c>
      <c r="AB664" s="28">
        <f t="shared" si="209"/>
        <v>2886.6866601827051</v>
      </c>
      <c r="AC664" s="28">
        <f t="shared" si="210"/>
        <v>2742.3523271735698</v>
      </c>
      <c r="AD664" s="28">
        <f t="shared" si="210"/>
        <v>2605.2347108148911</v>
      </c>
      <c r="AE664" s="28">
        <f>AD664*0.97</f>
        <v>2527.0776694904444</v>
      </c>
      <c r="AF664" s="28">
        <f t="shared" si="217"/>
        <v>364842.0018525066</v>
      </c>
      <c r="AG664" s="26">
        <f t="shared" si="218"/>
        <v>580191.69795007608</v>
      </c>
      <c r="AH664" s="28">
        <f t="shared" si="211"/>
        <v>0.16116448947317621</v>
      </c>
      <c r="AI664" s="28">
        <f t="shared" ref="AI664:AI727" si="219">AH664+AI663/100</f>
        <v>0.16278113779477646</v>
      </c>
    </row>
    <row r="665" spans="2:35" x14ac:dyDescent="0.25">
      <c r="B665" s="4" t="s">
        <v>52</v>
      </c>
      <c r="C665" s="4">
        <v>652</v>
      </c>
      <c r="D665" s="4">
        <v>63</v>
      </c>
      <c r="E665" s="38">
        <f t="shared" si="200"/>
        <v>15.055555555555555</v>
      </c>
      <c r="F665" s="11">
        <v>54.2</v>
      </c>
      <c r="G665" s="37">
        <f t="shared" si="212"/>
        <v>-0.54166666666666641</v>
      </c>
      <c r="H665" s="37">
        <f t="shared" si="213"/>
        <v>-1.9499999999999993</v>
      </c>
      <c r="I665" s="26">
        <f>0.5*$C$5*$C$6*$C$7*E665^2</f>
        <v>80.846527503086406</v>
      </c>
      <c r="J665" s="26">
        <f t="shared" si="201"/>
        <v>458.3961492270555</v>
      </c>
      <c r="K665" s="26">
        <f>0.5*$C$8*(E665)^2</f>
        <v>236133.21527777778</v>
      </c>
      <c r="L665" s="26">
        <f t="shared" si="202"/>
        <v>236133.21527777778</v>
      </c>
      <c r="M665" s="35" t="str">
        <f>IF((G665)&lt;0,"YES", "NO")</f>
        <v>YES</v>
      </c>
      <c r="N665" s="36">
        <f t="shared" si="203"/>
        <v>245.26962</v>
      </c>
      <c r="O665" s="26">
        <f t="shared" si="214"/>
        <v>-802.44635249691316</v>
      </c>
      <c r="P665" s="26">
        <f>$C$8*G665</f>
        <v>-1128.5624999999995</v>
      </c>
      <c r="Q665" s="37">
        <f>O665*E665</f>
        <v>-12081.275640370193</v>
      </c>
      <c r="R665" s="26">
        <f t="shared" si="204"/>
        <v>0</v>
      </c>
      <c r="S665" s="37">
        <f t="shared" si="215"/>
        <v>2241505.7110906029</v>
      </c>
      <c r="T665" s="26">
        <f t="shared" si="205"/>
        <v>0.62264097341532543</v>
      </c>
      <c r="U665" s="26">
        <f t="shared" si="206"/>
        <v>12081.275640370193</v>
      </c>
      <c r="V665" s="26">
        <f t="shared" si="216"/>
        <v>957114.97544295294</v>
      </c>
      <c r="W665" s="28">
        <f t="shared" si="207"/>
        <v>0.26586548364859258</v>
      </c>
      <c r="X665" s="28">
        <f>O665*E665</f>
        <v>-12081.275640370193</v>
      </c>
      <c r="Y665" s="28"/>
      <c r="Z665" s="28">
        <f t="shared" si="208"/>
        <v>10873.148076333175</v>
      </c>
      <c r="AA665" s="28">
        <f t="shared" si="209"/>
        <v>7611.2036534332219</v>
      </c>
      <c r="AB665" s="28">
        <f t="shared" si="209"/>
        <v>5327.8425574032553</v>
      </c>
      <c r="AC665" s="28">
        <f t="shared" si="210"/>
        <v>5061.4504295330926</v>
      </c>
      <c r="AD665" s="28">
        <f t="shared" si="210"/>
        <v>4808.3779080564382</v>
      </c>
      <c r="AE665" s="28">
        <f>AD665*0.97</f>
        <v>4664.1265708147448</v>
      </c>
      <c r="AF665" s="28">
        <f t="shared" si="217"/>
        <v>369506.12842332135</v>
      </c>
      <c r="AG665" s="26">
        <f t="shared" si="218"/>
        <v>587608.84701963165</v>
      </c>
      <c r="AH665" s="28">
        <f t="shared" si="211"/>
        <v>0.16322481030741923</v>
      </c>
      <c r="AI665" s="28">
        <f t="shared" si="219"/>
        <v>0.16485262168536699</v>
      </c>
    </row>
    <row r="666" spans="2:35" x14ac:dyDescent="0.25">
      <c r="B666" s="4" t="s">
        <v>52</v>
      </c>
      <c r="C666" s="4">
        <v>653</v>
      </c>
      <c r="D666" s="4">
        <v>64</v>
      </c>
      <c r="E666" s="38">
        <f t="shared" ref="E666:E729" si="220">F666/3.6</f>
        <v>14.472222222222221</v>
      </c>
      <c r="F666" s="11">
        <v>52.1</v>
      </c>
      <c r="G666" s="37">
        <f t="shared" si="212"/>
        <v>-0.56944444444444464</v>
      </c>
      <c r="H666" s="37">
        <f t="shared" si="213"/>
        <v>-2.0500000000000007</v>
      </c>
      <c r="I666" s="26">
        <f>0.5*$C$5*$C$6*$C$7*E666^2</f>
        <v>74.703034653549366</v>
      </c>
      <c r="J666" s="26">
        <f t="shared" si="201"/>
        <v>2818.624039434575</v>
      </c>
      <c r="K666" s="26">
        <f>0.5*$C$8*(E666)^2</f>
        <v>218189.55381944441</v>
      </c>
      <c r="L666" s="26">
        <f t="shared" si="202"/>
        <v>218189.55381944441</v>
      </c>
      <c r="M666" s="35" t="str">
        <f>IF((G666)&lt;0,"YES", "NO")</f>
        <v>YES</v>
      </c>
      <c r="N666" s="36">
        <f t="shared" si="203"/>
        <v>245.26962</v>
      </c>
      <c r="O666" s="26">
        <f t="shared" si="214"/>
        <v>-866.46484534645106</v>
      </c>
      <c r="P666" s="26">
        <f>$C$8*G666</f>
        <v>-1186.4375000000005</v>
      </c>
      <c r="Q666" s="37">
        <f>O666*E666</f>
        <v>-12539.671789597249</v>
      </c>
      <c r="R666" s="26">
        <f t="shared" si="204"/>
        <v>0</v>
      </c>
      <c r="S666" s="37">
        <f t="shared" si="215"/>
        <v>2241505.7110906029</v>
      </c>
      <c r="T666" s="26">
        <f t="shared" si="205"/>
        <v>0.62264097341532543</v>
      </c>
      <c r="U666" s="26">
        <f t="shared" si="206"/>
        <v>12539.671789597249</v>
      </c>
      <c r="V666" s="26">
        <f t="shared" si="216"/>
        <v>969654.6472325502</v>
      </c>
      <c r="W666" s="28">
        <f t="shared" si="207"/>
        <v>0.26934872859896331</v>
      </c>
      <c r="X666" s="28">
        <f>O666*E666</f>
        <v>-12539.671789597249</v>
      </c>
      <c r="Y666" s="28"/>
      <c r="Z666" s="28">
        <f t="shared" si="208"/>
        <v>11285.704610637524</v>
      </c>
      <c r="AA666" s="28">
        <f t="shared" si="209"/>
        <v>7899.9932274462662</v>
      </c>
      <c r="AB666" s="28">
        <f t="shared" si="209"/>
        <v>5529.9952592123864</v>
      </c>
      <c r="AC666" s="28">
        <f t="shared" si="210"/>
        <v>5253.4954962517668</v>
      </c>
      <c r="AD666" s="28">
        <f t="shared" si="210"/>
        <v>4990.8207214391778</v>
      </c>
      <c r="AE666" s="28">
        <f>AD666*0.97</f>
        <v>4841.0960997960019</v>
      </c>
      <c r="AF666" s="28">
        <f t="shared" si="217"/>
        <v>374347.22452311736</v>
      </c>
      <c r="AG666" s="26">
        <f t="shared" si="218"/>
        <v>595307.4227094329</v>
      </c>
      <c r="AH666" s="28">
        <f t="shared" si="211"/>
        <v>0.16536330526538084</v>
      </c>
      <c r="AI666" s="28">
        <f t="shared" si="219"/>
        <v>0.1670118314822345</v>
      </c>
    </row>
    <row r="667" spans="2:35" x14ac:dyDescent="0.25">
      <c r="B667" s="4" t="s">
        <v>52</v>
      </c>
      <c r="C667" s="4">
        <v>654</v>
      </c>
      <c r="D667" s="4">
        <v>65</v>
      </c>
      <c r="E667" s="38">
        <f t="shared" si="220"/>
        <v>13.916666666666666</v>
      </c>
      <c r="F667" s="11">
        <v>50.1</v>
      </c>
      <c r="G667" s="37">
        <f t="shared" si="212"/>
        <v>-0.68055555555555536</v>
      </c>
      <c r="H667" s="37">
        <f t="shared" si="213"/>
        <v>-2.4499999999999993</v>
      </c>
      <c r="I667" s="26">
        <f>0.5*$C$5*$C$6*$C$7*E667^2</f>
        <v>69.077760548611096</v>
      </c>
      <c r="J667" s="26">
        <f t="shared" si="201"/>
        <v>6800.8677245593899</v>
      </c>
      <c r="K667" s="26">
        <f>0.5*$C$8*(E667)^2</f>
        <v>201759.48437499997</v>
      </c>
      <c r="L667" s="26">
        <f t="shared" si="202"/>
        <v>201759.48437499997</v>
      </c>
      <c r="M667" s="35" t="str">
        <f>IF((G667)&lt;0,"YES", "NO")</f>
        <v>YES</v>
      </c>
      <c r="N667" s="36">
        <f t="shared" si="203"/>
        <v>245.26962</v>
      </c>
      <c r="O667" s="26">
        <f t="shared" si="214"/>
        <v>-1103.5901194513885</v>
      </c>
      <c r="P667" s="26">
        <f>$C$8*G667</f>
        <v>-1417.9374999999995</v>
      </c>
      <c r="Q667" s="37">
        <f>O667*E667</f>
        <v>-15358.295829031824</v>
      </c>
      <c r="R667" s="26">
        <f t="shared" si="204"/>
        <v>0</v>
      </c>
      <c r="S667" s="37">
        <f t="shared" si="215"/>
        <v>2241505.7110906029</v>
      </c>
      <c r="T667" s="26">
        <f t="shared" si="205"/>
        <v>0.62264097341532543</v>
      </c>
      <c r="U667" s="26">
        <f t="shared" si="206"/>
        <v>15358.295829031824</v>
      </c>
      <c r="V667" s="26">
        <f t="shared" si="216"/>
        <v>985012.94306158205</v>
      </c>
      <c r="W667" s="28">
        <f t="shared" si="207"/>
        <v>0.2736149252977601</v>
      </c>
      <c r="X667" s="28">
        <f>O667*E667</f>
        <v>-15358.295829031824</v>
      </c>
      <c r="Y667" s="28"/>
      <c r="Z667" s="28">
        <f t="shared" si="208"/>
        <v>13822.466246128643</v>
      </c>
      <c r="AA667" s="28">
        <f t="shared" si="209"/>
        <v>9675.7263722900498</v>
      </c>
      <c r="AB667" s="28">
        <f t="shared" si="209"/>
        <v>6773.0084606030341</v>
      </c>
      <c r="AC667" s="28">
        <f t="shared" si="210"/>
        <v>6434.3580375728825</v>
      </c>
      <c r="AD667" s="28">
        <f t="shared" si="210"/>
        <v>6112.6401356942379</v>
      </c>
      <c r="AE667" s="28">
        <f>AD667*0.97</f>
        <v>5929.2609316234102</v>
      </c>
      <c r="AF667" s="28">
        <f t="shared" si="217"/>
        <v>380276.48545474076</v>
      </c>
      <c r="AG667" s="26">
        <f t="shared" si="218"/>
        <v>604736.45760684134</v>
      </c>
      <c r="AH667" s="28">
        <f t="shared" si="211"/>
        <v>0.16798248372111316</v>
      </c>
      <c r="AI667" s="28">
        <f t="shared" si="219"/>
        <v>0.16965260203593549</v>
      </c>
    </row>
    <row r="668" spans="2:35" x14ac:dyDescent="0.25">
      <c r="B668" s="4" t="s">
        <v>52</v>
      </c>
      <c r="C668" s="4">
        <v>655</v>
      </c>
      <c r="D668" s="4">
        <v>66</v>
      </c>
      <c r="E668" s="38">
        <f t="shared" si="220"/>
        <v>13.111111111111111</v>
      </c>
      <c r="F668" s="11">
        <v>47.2</v>
      </c>
      <c r="G668" s="37">
        <f t="shared" si="212"/>
        <v>-0.95833333333333315</v>
      </c>
      <c r="H668" s="37">
        <f t="shared" si="213"/>
        <v>-3.4499999999999993</v>
      </c>
      <c r="I668" s="26">
        <f>0.5*$C$5*$C$6*$C$7*E668^2</f>
        <v>61.312185234567885</v>
      </c>
      <c r="J668" s="26">
        <f t="shared" si="201"/>
        <v>2061.2735184087869</v>
      </c>
      <c r="K668" s="26">
        <f>0.5*$C$8*(E668)^2</f>
        <v>179078.11111111109</v>
      </c>
      <c r="L668" s="26">
        <f t="shared" si="202"/>
        <v>179078.11111111109</v>
      </c>
      <c r="M668" s="35" t="str">
        <f>IF((G668)&lt;0,"YES", "NO")</f>
        <v>YES</v>
      </c>
      <c r="N668" s="36">
        <f t="shared" si="203"/>
        <v>245.26962</v>
      </c>
      <c r="O668" s="26">
        <f t="shared" si="214"/>
        <v>-1690.1056947654317</v>
      </c>
      <c r="P668" s="26">
        <f>$C$8*G668</f>
        <v>-1996.6874999999995</v>
      </c>
      <c r="Q668" s="37">
        <f>O668*E668</f>
        <v>-22159.163553591214</v>
      </c>
      <c r="R668" s="26">
        <f t="shared" si="204"/>
        <v>0</v>
      </c>
      <c r="S668" s="37">
        <f t="shared" si="215"/>
        <v>2241505.7110906029</v>
      </c>
      <c r="T668" s="26">
        <f t="shared" si="205"/>
        <v>0.62264097341532543</v>
      </c>
      <c r="U668" s="26">
        <f t="shared" si="206"/>
        <v>22159.163553591214</v>
      </c>
      <c r="V668" s="26">
        <f t="shared" si="216"/>
        <v>1007172.1066151733</v>
      </c>
      <c r="W668" s="28">
        <f t="shared" si="207"/>
        <v>0.27977025343134959</v>
      </c>
      <c r="X668" s="28">
        <f>O668*E668</f>
        <v>-22159.163553591214</v>
      </c>
      <c r="Y668" s="28"/>
      <c r="Z668" s="28">
        <f t="shared" si="208"/>
        <v>19943.247198232093</v>
      </c>
      <c r="AA668" s="28">
        <f t="shared" si="209"/>
        <v>13960.273038762465</v>
      </c>
      <c r="AB668" s="28">
        <f t="shared" si="209"/>
        <v>9772.1911271337249</v>
      </c>
      <c r="AC668" s="28">
        <f t="shared" si="210"/>
        <v>9283.581570777038</v>
      </c>
      <c r="AD668" s="28">
        <f t="shared" si="210"/>
        <v>8819.402492238185</v>
      </c>
      <c r="AE668" s="28">
        <f>AD668*0.97</f>
        <v>8554.820417471039</v>
      </c>
      <c r="AF668" s="28">
        <f t="shared" si="217"/>
        <v>388831.30587221181</v>
      </c>
      <c r="AG668" s="26">
        <f t="shared" si="218"/>
        <v>618340.80074296147</v>
      </c>
      <c r="AH668" s="28">
        <f t="shared" si="211"/>
        <v>0.17176147094877833</v>
      </c>
      <c r="AI668" s="28">
        <f t="shared" si="219"/>
        <v>0.17345799696913769</v>
      </c>
    </row>
    <row r="669" spans="2:35" x14ac:dyDescent="0.25">
      <c r="B669" s="4" t="s">
        <v>52</v>
      </c>
      <c r="C669" s="4">
        <v>656</v>
      </c>
      <c r="D669" s="4">
        <v>67</v>
      </c>
      <c r="E669" s="38">
        <f t="shared" si="220"/>
        <v>12</v>
      </c>
      <c r="F669" s="11">
        <v>43.2</v>
      </c>
      <c r="G669" s="37">
        <f t="shared" si="212"/>
        <v>-1.1111111111111112</v>
      </c>
      <c r="H669" s="37">
        <f t="shared" si="213"/>
        <v>-4</v>
      </c>
      <c r="I669" s="26">
        <f>0.5*$C$5*$C$6*$C$7*E669^2</f>
        <v>51.360623999999994</v>
      </c>
      <c r="J669" s="26">
        <f t="shared" si="201"/>
        <v>-6240.1250149245461</v>
      </c>
      <c r="K669" s="26">
        <f>0.5*$C$8*(E669)^2</f>
        <v>150012</v>
      </c>
      <c r="L669" s="26">
        <f t="shared" si="202"/>
        <v>150012</v>
      </c>
      <c r="M669" s="35" t="str">
        <f>IF((G669)&lt;0,"YES", "NO")</f>
        <v>YES</v>
      </c>
      <c r="N669" s="36">
        <f t="shared" si="203"/>
        <v>245.26962</v>
      </c>
      <c r="O669" s="26">
        <f t="shared" si="214"/>
        <v>-2018.3697560000001</v>
      </c>
      <c r="P669" s="26">
        <f>$C$8*G669</f>
        <v>-2315</v>
      </c>
      <c r="Q669" s="37">
        <f>O669*E669</f>
        <v>-24220.437072000001</v>
      </c>
      <c r="R669" s="26">
        <f t="shared" si="204"/>
        <v>0</v>
      </c>
      <c r="S669" s="37">
        <f t="shared" si="215"/>
        <v>2241505.7110906029</v>
      </c>
      <c r="T669" s="26">
        <f t="shared" si="205"/>
        <v>0.62264097341532543</v>
      </c>
      <c r="U669" s="26">
        <f t="shared" si="206"/>
        <v>24220.437072000001</v>
      </c>
      <c r="V669" s="26">
        <f t="shared" si="216"/>
        <v>1031392.5436871733</v>
      </c>
      <c r="W669" s="28">
        <f t="shared" si="207"/>
        <v>0.28649815800033562</v>
      </c>
      <c r="X669" s="28">
        <f>O669*E669</f>
        <v>-24220.437072000001</v>
      </c>
      <c r="Y669" s="28"/>
      <c r="Z669" s="28">
        <f t="shared" si="208"/>
        <v>21798.393364800002</v>
      </c>
      <c r="AA669" s="28">
        <f t="shared" si="209"/>
        <v>15258.87535536</v>
      </c>
      <c r="AB669" s="28">
        <f t="shared" si="209"/>
        <v>10681.212748751999</v>
      </c>
      <c r="AC669" s="28">
        <f t="shared" si="210"/>
        <v>10147.152111314399</v>
      </c>
      <c r="AD669" s="28">
        <f t="shared" si="210"/>
        <v>9639.7945057486795</v>
      </c>
      <c r="AE669" s="28">
        <f>AD669*0.97</f>
        <v>9350.6006705762193</v>
      </c>
      <c r="AF669" s="28">
        <f t="shared" si="217"/>
        <v>398181.90654278803</v>
      </c>
      <c r="AG669" s="26">
        <f t="shared" si="218"/>
        <v>633210.63714438525</v>
      </c>
      <c r="AH669" s="28">
        <f t="shared" si="211"/>
        <v>0.17589198436469303</v>
      </c>
      <c r="AI669" s="28">
        <f t="shared" si="219"/>
        <v>0.1776265643343844</v>
      </c>
    </row>
    <row r="670" spans="2:35" x14ac:dyDescent="0.25">
      <c r="B670" s="4" t="s">
        <v>52</v>
      </c>
      <c r="C670" s="4">
        <v>657</v>
      </c>
      <c r="D670" s="4">
        <v>68</v>
      </c>
      <c r="E670" s="38">
        <f t="shared" si="220"/>
        <v>10.888888888888889</v>
      </c>
      <c r="F670" s="11">
        <v>39.200000000000003</v>
      </c>
      <c r="G670" s="37">
        <f t="shared" si="212"/>
        <v>-0.93055555555555591</v>
      </c>
      <c r="H670" s="37">
        <f t="shared" si="213"/>
        <v>-3.3500000000000014</v>
      </c>
      <c r="I670" s="26">
        <f>0.5*$C$5*$C$6*$C$7*E670^2</f>
        <v>42.289731901234568</v>
      </c>
      <c r="J670" s="26">
        <f t="shared" si="201"/>
        <v>-6462.5023722690912</v>
      </c>
      <c r="K670" s="26">
        <f>0.5*$C$8*(E670)^2</f>
        <v>123518.11111111112</v>
      </c>
      <c r="L670" s="26">
        <f t="shared" si="202"/>
        <v>123518.11111111112</v>
      </c>
      <c r="M670" s="35" t="str">
        <f>IF((G670)&lt;0,"YES", "NO")</f>
        <v>YES</v>
      </c>
      <c r="N670" s="36">
        <f t="shared" si="203"/>
        <v>245.26962</v>
      </c>
      <c r="O670" s="26">
        <f t="shared" si="214"/>
        <v>-1651.2531480987661</v>
      </c>
      <c r="P670" s="26">
        <f>$C$8*G670</f>
        <v>-1938.8125000000007</v>
      </c>
      <c r="Q670" s="37">
        <f>O670*E670</f>
        <v>-17980.312057075455</v>
      </c>
      <c r="R670" s="26">
        <f t="shared" si="204"/>
        <v>0</v>
      </c>
      <c r="S670" s="37">
        <f t="shared" si="215"/>
        <v>2241505.7110906029</v>
      </c>
      <c r="T670" s="26">
        <f t="shared" si="205"/>
        <v>0.62264097341532543</v>
      </c>
      <c r="U670" s="26">
        <f t="shared" si="206"/>
        <v>17980.312057075455</v>
      </c>
      <c r="V670" s="26">
        <f t="shared" si="216"/>
        <v>1049372.8557442487</v>
      </c>
      <c r="W670" s="28">
        <f t="shared" si="207"/>
        <v>0.29149269312292592</v>
      </c>
      <c r="X670" s="28">
        <f>O670*E670</f>
        <v>-17980.312057075455</v>
      </c>
      <c r="Y670" s="28"/>
      <c r="Z670" s="28">
        <f t="shared" si="208"/>
        <v>16182.28085136791</v>
      </c>
      <c r="AA670" s="28">
        <f t="shared" si="209"/>
        <v>11327.596595957537</v>
      </c>
      <c r="AB670" s="28">
        <f t="shared" si="209"/>
        <v>7929.3176171702753</v>
      </c>
      <c r="AC670" s="28">
        <f t="shared" si="210"/>
        <v>7532.8517363117608</v>
      </c>
      <c r="AD670" s="28">
        <f t="shared" si="210"/>
        <v>7156.2091494961724</v>
      </c>
      <c r="AE670" s="28">
        <f>AD670*0.97</f>
        <v>6941.5228750112874</v>
      </c>
      <c r="AF670" s="28">
        <f t="shared" si="217"/>
        <v>405123.42941779934</v>
      </c>
      <c r="AG670" s="26">
        <f t="shared" si="218"/>
        <v>644249.42632644938</v>
      </c>
      <c r="AH670" s="28">
        <f t="shared" si="211"/>
        <v>0.17895831714610844</v>
      </c>
      <c r="AI670" s="28">
        <f t="shared" si="219"/>
        <v>0.18073458278945229</v>
      </c>
    </row>
    <row r="671" spans="2:35" x14ac:dyDescent="0.25">
      <c r="B671" s="4" t="s">
        <v>52</v>
      </c>
      <c r="C671" s="4">
        <v>658</v>
      </c>
      <c r="D671" s="4">
        <v>69</v>
      </c>
      <c r="E671" s="38">
        <f t="shared" si="220"/>
        <v>10.138888888888889</v>
      </c>
      <c r="F671" s="11">
        <v>36.5</v>
      </c>
      <c r="G671" s="37">
        <f t="shared" si="212"/>
        <v>-0.68055555555555636</v>
      </c>
      <c r="H671" s="37">
        <f t="shared" si="213"/>
        <v>-2.4500000000000028</v>
      </c>
      <c r="I671" s="26">
        <f>0.5*$C$5*$C$6*$C$7*E671^2</f>
        <v>36.664733005401231</v>
      </c>
      <c r="J671" s="26">
        <f t="shared" si="201"/>
        <v>1000.8785867630577</v>
      </c>
      <c r="K671" s="26">
        <f>0.5*$C$8*(E671)^2</f>
        <v>107088.84548611111</v>
      </c>
      <c r="L671" s="26">
        <f t="shared" si="202"/>
        <v>107088.84548611111</v>
      </c>
      <c r="M671" s="35" t="str">
        <f>IF((G671)&lt;0,"YES", "NO")</f>
        <v>YES</v>
      </c>
      <c r="N671" s="36">
        <f t="shared" si="203"/>
        <v>245.26962</v>
      </c>
      <c r="O671" s="26">
        <f t="shared" si="214"/>
        <v>-1136.0031469946002</v>
      </c>
      <c r="P671" s="26">
        <f>$C$8*G671</f>
        <v>-1417.9375000000016</v>
      </c>
      <c r="Q671" s="37">
        <f>O671*E671</f>
        <v>-11517.809684806363</v>
      </c>
      <c r="R671" s="26">
        <f t="shared" si="204"/>
        <v>0</v>
      </c>
      <c r="S671" s="37">
        <f t="shared" si="215"/>
        <v>2241505.7110906029</v>
      </c>
      <c r="T671" s="26">
        <f t="shared" si="205"/>
        <v>0.62264097341532543</v>
      </c>
      <c r="U671" s="26">
        <f t="shared" si="206"/>
        <v>11517.809684806363</v>
      </c>
      <c r="V671" s="26">
        <f t="shared" si="216"/>
        <v>1060890.665429055</v>
      </c>
      <c r="W671" s="28">
        <f t="shared" si="207"/>
        <v>0.29469208726155205</v>
      </c>
      <c r="X671" s="28">
        <f>O671*E671</f>
        <v>-11517.809684806363</v>
      </c>
      <c r="Y671" s="28"/>
      <c r="Z671" s="28">
        <f t="shared" si="208"/>
        <v>10366.028716325727</v>
      </c>
      <c r="AA671" s="28">
        <f t="shared" si="209"/>
        <v>7256.2201014280081</v>
      </c>
      <c r="AB671" s="28">
        <f t="shared" si="209"/>
        <v>5079.354070999605</v>
      </c>
      <c r="AC671" s="28">
        <f t="shared" si="210"/>
        <v>4825.3863674496242</v>
      </c>
      <c r="AD671" s="28">
        <f t="shared" si="210"/>
        <v>4584.1170490771428</v>
      </c>
      <c r="AE671" s="28">
        <f>AD671*0.97</f>
        <v>4446.5935376048283</v>
      </c>
      <c r="AF671" s="28">
        <f t="shared" si="217"/>
        <v>409570.02295540419</v>
      </c>
      <c r="AG671" s="26">
        <f t="shared" si="218"/>
        <v>651320.64247365086</v>
      </c>
      <c r="AH671" s="28">
        <f t="shared" si="211"/>
        <v>0.18092254542504579</v>
      </c>
      <c r="AI671" s="28">
        <f t="shared" si="219"/>
        <v>0.18272989125294031</v>
      </c>
    </row>
    <row r="672" spans="2:35" x14ac:dyDescent="0.25">
      <c r="B672" s="4" t="s">
        <v>52</v>
      </c>
      <c r="C672" s="4">
        <v>659</v>
      </c>
      <c r="D672" s="4">
        <v>70</v>
      </c>
      <c r="E672" s="38">
        <f t="shared" si="220"/>
        <v>9.5277777777777768</v>
      </c>
      <c r="F672" s="11">
        <v>34.299999999999997</v>
      </c>
      <c r="G672" s="37">
        <f t="shared" si="212"/>
        <v>-0.76388888888888884</v>
      </c>
      <c r="H672" s="37">
        <f t="shared" si="213"/>
        <v>-2.75</v>
      </c>
      <c r="I672" s="26">
        <f>0.5*$C$5*$C$6*$C$7*E672^2</f>
        <v>32.378075986882706</v>
      </c>
      <c r="J672" s="26">
        <f t="shared" si="201"/>
        <v>5823.7989049523512</v>
      </c>
      <c r="K672" s="26">
        <f>0.5*$C$8*(E672)^2</f>
        <v>94568.553819444438</v>
      </c>
      <c r="L672" s="26">
        <f t="shared" si="202"/>
        <v>94568.553819444438</v>
      </c>
      <c r="M672" s="35" t="str">
        <f>IF((G672)&lt;0,"YES", "NO")</f>
        <v>YES</v>
      </c>
      <c r="N672" s="36">
        <f t="shared" si="203"/>
        <v>245.26962</v>
      </c>
      <c r="O672" s="26">
        <f t="shared" si="214"/>
        <v>-1313.9148040131172</v>
      </c>
      <c r="P672" s="26">
        <f>$C$8*G672</f>
        <v>-1591.5625</v>
      </c>
      <c r="Q672" s="37">
        <f>O672*E672</f>
        <v>-12518.688271569421</v>
      </c>
      <c r="R672" s="26">
        <f t="shared" si="204"/>
        <v>0</v>
      </c>
      <c r="S672" s="37">
        <f t="shared" si="215"/>
        <v>2241505.7110906029</v>
      </c>
      <c r="T672" s="26">
        <f t="shared" si="205"/>
        <v>0.62264097341532543</v>
      </c>
      <c r="U672" s="26">
        <f t="shared" si="206"/>
        <v>12518.688271569421</v>
      </c>
      <c r="V672" s="26">
        <f t="shared" si="216"/>
        <v>1073409.3537006243</v>
      </c>
      <c r="W672" s="28">
        <f t="shared" si="207"/>
        <v>0.29816950345225202</v>
      </c>
      <c r="X672" s="28">
        <f>O672*E672</f>
        <v>-12518.688271569421</v>
      </c>
      <c r="Y672" s="28"/>
      <c r="Z672" s="28">
        <f t="shared" si="208"/>
        <v>11266.819444412478</v>
      </c>
      <c r="AA672" s="28">
        <f t="shared" si="209"/>
        <v>7886.7736110887345</v>
      </c>
      <c r="AB672" s="28">
        <f t="shared" si="209"/>
        <v>5520.7415277621139</v>
      </c>
      <c r="AC672" s="28">
        <f t="shared" si="210"/>
        <v>5244.7044513740084</v>
      </c>
      <c r="AD672" s="28">
        <f t="shared" si="210"/>
        <v>4982.4692288053075</v>
      </c>
      <c r="AE672" s="28">
        <f>AD672*0.97</f>
        <v>4832.9951519411479</v>
      </c>
      <c r="AF672" s="28">
        <f t="shared" si="217"/>
        <v>414403.01810734533</v>
      </c>
      <c r="AG672" s="26">
        <f t="shared" si="218"/>
        <v>659006.33559327899</v>
      </c>
      <c r="AH672" s="28">
        <f t="shared" si="211"/>
        <v>0.18305746188842983</v>
      </c>
      <c r="AI672" s="28">
        <f t="shared" si="219"/>
        <v>0.18488476080095922</v>
      </c>
    </row>
    <row r="673" spans="2:35" x14ac:dyDescent="0.25">
      <c r="B673" s="4" t="s">
        <v>52</v>
      </c>
      <c r="C673" s="4">
        <v>660</v>
      </c>
      <c r="D673" s="4">
        <v>71</v>
      </c>
      <c r="E673" s="38">
        <f t="shared" si="220"/>
        <v>8.6111111111111107</v>
      </c>
      <c r="F673" s="11">
        <v>31</v>
      </c>
      <c r="G673" s="37">
        <f t="shared" si="212"/>
        <v>-1.1527777777777775</v>
      </c>
      <c r="H673" s="37">
        <f t="shared" si="213"/>
        <v>-4.1499999999999986</v>
      </c>
      <c r="I673" s="26">
        <f>0.5*$C$5*$C$6*$C$7*E673^2</f>
        <v>26.447594984567896</v>
      </c>
      <c r="J673" s="26">
        <f t="shared" si="201"/>
        <v>1278.0426449117003</v>
      </c>
      <c r="K673" s="26">
        <f>0.5*$C$8*(E673)^2</f>
        <v>77247.048611111109</v>
      </c>
      <c r="L673" s="26">
        <f t="shared" si="202"/>
        <v>77247.048611111109</v>
      </c>
      <c r="M673" s="35" t="str">
        <f>IF((G673)&lt;0,"YES", "NO")</f>
        <v>YES</v>
      </c>
      <c r="N673" s="36">
        <f t="shared" si="203"/>
        <v>245.26962</v>
      </c>
      <c r="O673" s="26">
        <f t="shared" si="214"/>
        <v>-2130.0952850154317</v>
      </c>
      <c r="P673" s="26">
        <f>$C$8*G673</f>
        <v>-2401.8124999999995</v>
      </c>
      <c r="Q673" s="37">
        <f>O673*E673</f>
        <v>-18342.487176521772</v>
      </c>
      <c r="R673" s="26">
        <f t="shared" si="204"/>
        <v>0</v>
      </c>
      <c r="S673" s="37">
        <f t="shared" si="215"/>
        <v>2241505.7110906029</v>
      </c>
      <c r="T673" s="26">
        <f t="shared" si="205"/>
        <v>0.62264097341532543</v>
      </c>
      <c r="U673" s="26">
        <f t="shared" si="206"/>
        <v>18342.487176521772</v>
      </c>
      <c r="V673" s="26">
        <f t="shared" si="216"/>
        <v>1091751.840877146</v>
      </c>
      <c r="W673" s="28">
        <f t="shared" si="207"/>
        <v>0.30326464285517185</v>
      </c>
      <c r="X673" s="28">
        <f>O673*E673</f>
        <v>-18342.487176521772</v>
      </c>
      <c r="Y673" s="28"/>
      <c r="Z673" s="28">
        <f t="shared" si="208"/>
        <v>16508.238458869597</v>
      </c>
      <c r="AA673" s="28">
        <f t="shared" si="209"/>
        <v>11555.766921208717</v>
      </c>
      <c r="AB673" s="28">
        <f t="shared" si="209"/>
        <v>8089.0368448461013</v>
      </c>
      <c r="AC673" s="28">
        <f t="shared" si="210"/>
        <v>7684.5850026037961</v>
      </c>
      <c r="AD673" s="28">
        <f t="shared" si="210"/>
        <v>7300.3557524736061</v>
      </c>
      <c r="AE673" s="28">
        <f>AD673*0.97</f>
        <v>7081.3450798993981</v>
      </c>
      <c r="AF673" s="28">
        <f t="shared" si="217"/>
        <v>421484.36318724474</v>
      </c>
      <c r="AG673" s="26">
        <f t="shared" si="218"/>
        <v>670267.47768990125</v>
      </c>
      <c r="AH673" s="28">
        <f t="shared" si="211"/>
        <v>0.18618555941774539</v>
      </c>
      <c r="AI673" s="28">
        <f t="shared" si="219"/>
        <v>0.188034407025755</v>
      </c>
    </row>
    <row r="674" spans="2:35" x14ac:dyDescent="0.25">
      <c r="B674" s="4" t="s">
        <v>52</v>
      </c>
      <c r="C674" s="4">
        <v>661</v>
      </c>
      <c r="D674" s="4">
        <v>72</v>
      </c>
      <c r="E674" s="38">
        <f t="shared" si="220"/>
        <v>7.2222222222222223</v>
      </c>
      <c r="F674" s="11">
        <v>26</v>
      </c>
      <c r="G674" s="37">
        <f t="shared" si="212"/>
        <v>-1.4305555555555556</v>
      </c>
      <c r="H674" s="37">
        <f t="shared" si="213"/>
        <v>-5.15</v>
      </c>
      <c r="I674" s="26">
        <f>0.5*$C$5*$C$6*$C$7*E674^2</f>
        <v>18.604135493827158</v>
      </c>
      <c r="J674" s="26">
        <f t="shared" si="201"/>
        <v>-3461.2303873240999</v>
      </c>
      <c r="K674" s="26">
        <f>0.5*$C$8*(E674)^2</f>
        <v>54338.194444444445</v>
      </c>
      <c r="L674" s="26">
        <f t="shared" si="202"/>
        <v>54338.194444444445</v>
      </c>
      <c r="M674" s="35" t="str">
        <f>IF((G674)&lt;0,"YES", "NO")</f>
        <v>YES</v>
      </c>
      <c r="N674" s="36">
        <f t="shared" si="203"/>
        <v>245.26962</v>
      </c>
      <c r="O674" s="26">
        <f t="shared" si="214"/>
        <v>-2716.688744506173</v>
      </c>
      <c r="P674" s="26">
        <f>$C$8*G674</f>
        <v>-2980.5625</v>
      </c>
      <c r="Q674" s="37">
        <f>O674*E674</f>
        <v>-19620.529821433473</v>
      </c>
      <c r="R674" s="26">
        <f t="shared" si="204"/>
        <v>0</v>
      </c>
      <c r="S674" s="37">
        <f t="shared" si="215"/>
        <v>2241505.7110906029</v>
      </c>
      <c r="T674" s="26">
        <f t="shared" si="205"/>
        <v>0.62264097341532543</v>
      </c>
      <c r="U674" s="26">
        <f t="shared" si="206"/>
        <v>19620.529821433473</v>
      </c>
      <c r="V674" s="26">
        <f t="shared" si="216"/>
        <v>1111372.3706985794</v>
      </c>
      <c r="W674" s="28">
        <f t="shared" si="207"/>
        <v>0.30871479438790994</v>
      </c>
      <c r="X674" s="28">
        <f>O674*E674</f>
        <v>-19620.529821433473</v>
      </c>
      <c r="Y674" s="28"/>
      <c r="Z674" s="28">
        <f t="shared" si="208"/>
        <v>17658.476839290124</v>
      </c>
      <c r="AA674" s="28">
        <f t="shared" si="209"/>
        <v>12360.933787503087</v>
      </c>
      <c r="AB674" s="28">
        <f t="shared" si="209"/>
        <v>8652.6536512521598</v>
      </c>
      <c r="AC674" s="28">
        <f t="shared" si="210"/>
        <v>8220.0209686895505</v>
      </c>
      <c r="AD674" s="28">
        <f t="shared" si="210"/>
        <v>7809.019920255073</v>
      </c>
      <c r="AE674" s="28">
        <f>AD674*0.97</f>
        <v>7574.7493226474207</v>
      </c>
      <c r="AF674" s="28">
        <f t="shared" si="217"/>
        <v>429059.11250989215</v>
      </c>
      <c r="AG674" s="26">
        <f t="shared" si="218"/>
        <v>682313.25818868726</v>
      </c>
      <c r="AH674" s="28">
        <f t="shared" si="211"/>
        <v>0.18953161223313716</v>
      </c>
      <c r="AI674" s="28">
        <f t="shared" si="219"/>
        <v>0.19141195630339472</v>
      </c>
    </row>
    <row r="675" spans="2:35" x14ac:dyDescent="0.25">
      <c r="B675" s="4" t="s">
        <v>52</v>
      </c>
      <c r="C675" s="4">
        <v>662</v>
      </c>
      <c r="D675" s="4">
        <v>73</v>
      </c>
      <c r="E675" s="38">
        <f t="shared" si="220"/>
        <v>5.75</v>
      </c>
      <c r="F675" s="11">
        <v>20.7</v>
      </c>
      <c r="G675" s="37">
        <f t="shared" si="212"/>
        <v>-1.4722222222222221</v>
      </c>
      <c r="H675" s="37">
        <f t="shared" si="213"/>
        <v>-5.3</v>
      </c>
      <c r="I675" s="26">
        <f>0.5*$C$5*$C$6*$C$7*E675^2</f>
        <v>11.792434937499999</v>
      </c>
      <c r="J675" s="26">
        <f t="shared" si="201"/>
        <v>-7828.5260392882137</v>
      </c>
      <c r="K675" s="26">
        <f>0.5*$C$8*(E675)^2</f>
        <v>34442.859375</v>
      </c>
      <c r="L675" s="26">
        <f t="shared" si="202"/>
        <v>34442.859375</v>
      </c>
      <c r="M675" s="35" t="str">
        <f>IF((G675)&lt;0,"YES", "NO")</f>
        <v>YES</v>
      </c>
      <c r="N675" s="36">
        <f t="shared" si="203"/>
        <v>245.26962</v>
      </c>
      <c r="O675" s="26">
        <f t="shared" si="214"/>
        <v>-2810.3129450624997</v>
      </c>
      <c r="P675" s="26">
        <f>$C$8*G675</f>
        <v>-3067.3749999999995</v>
      </c>
      <c r="Q675" s="37">
        <f>O675*E675</f>
        <v>-16159.299434109373</v>
      </c>
      <c r="R675" s="26">
        <f t="shared" si="204"/>
        <v>0</v>
      </c>
      <c r="S675" s="37">
        <f t="shared" si="215"/>
        <v>2241505.7110906029</v>
      </c>
      <c r="T675" s="26">
        <f t="shared" si="205"/>
        <v>0.62264097341532543</v>
      </c>
      <c r="U675" s="26">
        <f t="shared" si="206"/>
        <v>16159.299434109373</v>
      </c>
      <c r="V675" s="26">
        <f t="shared" si="216"/>
        <v>1127531.6701326887</v>
      </c>
      <c r="W675" s="28">
        <f t="shared" si="207"/>
        <v>0.31320349226611799</v>
      </c>
      <c r="X675" s="28">
        <f>O675*E675</f>
        <v>-16159.299434109373</v>
      </c>
      <c r="Y675" s="28"/>
      <c r="Z675" s="28">
        <f t="shared" si="208"/>
        <v>14543.369490698436</v>
      </c>
      <c r="AA675" s="28">
        <f t="shared" si="209"/>
        <v>10180.358643488906</v>
      </c>
      <c r="AB675" s="28">
        <f t="shared" si="209"/>
        <v>7126.2510504422335</v>
      </c>
      <c r="AC675" s="28">
        <f t="shared" si="210"/>
        <v>6769.9384979201213</v>
      </c>
      <c r="AD675" s="28">
        <f t="shared" si="210"/>
        <v>6431.4415730241153</v>
      </c>
      <c r="AE675" s="28">
        <f>AD675*0.97</f>
        <v>6238.4983258333914</v>
      </c>
      <c r="AF675" s="28">
        <f t="shared" si="217"/>
        <v>435297.61083572556</v>
      </c>
      <c r="AG675" s="26">
        <f t="shared" si="218"/>
        <v>692234.05929696315</v>
      </c>
      <c r="AH675" s="28">
        <f t="shared" si="211"/>
        <v>0.19228739252339183</v>
      </c>
      <c r="AI675" s="28">
        <f t="shared" si="219"/>
        <v>0.19420151208642578</v>
      </c>
    </row>
    <row r="676" spans="2:35" x14ac:dyDescent="0.25">
      <c r="B676" s="4" t="s">
        <v>52</v>
      </c>
      <c r="C676" s="4">
        <v>663</v>
      </c>
      <c r="D676" s="4">
        <v>74</v>
      </c>
      <c r="E676" s="38">
        <f t="shared" si="220"/>
        <v>4.2777777777777777</v>
      </c>
      <c r="F676" s="11">
        <v>15.4</v>
      </c>
      <c r="G676" s="37">
        <f t="shared" si="212"/>
        <v>-1.0555555555555556</v>
      </c>
      <c r="H676" s="37">
        <f t="shared" si="213"/>
        <v>-3.8</v>
      </c>
      <c r="I676" s="26">
        <f>0.5*$C$5*$C$6*$C$7*E676^2</f>
        <v>6.5268591327160488</v>
      </c>
      <c r="J676" s="26">
        <f t="shared" si="201"/>
        <v>-5660.2564595969861</v>
      </c>
      <c r="K676" s="26">
        <f>0.5*$C$8*(E676)^2</f>
        <v>19063.381944444445</v>
      </c>
      <c r="L676" s="26">
        <f t="shared" si="202"/>
        <v>19063.381944444445</v>
      </c>
      <c r="M676" s="35" t="str">
        <f>IF((G676)&lt;0,"YES", "NO")</f>
        <v>YES</v>
      </c>
      <c r="N676" s="36">
        <f t="shared" si="203"/>
        <v>245.26962</v>
      </c>
      <c r="O676" s="26">
        <f t="shared" si="214"/>
        <v>-1947.4535208672839</v>
      </c>
      <c r="P676" s="26">
        <f>$C$8*G676</f>
        <v>-2199.25</v>
      </c>
      <c r="Q676" s="37">
        <f>O676*E676</f>
        <v>-8330.7733948211589</v>
      </c>
      <c r="R676" s="26">
        <f t="shared" si="204"/>
        <v>0</v>
      </c>
      <c r="S676" s="37">
        <f t="shared" si="215"/>
        <v>2241505.7110906029</v>
      </c>
      <c r="T676" s="26">
        <f t="shared" si="205"/>
        <v>0.62264097341532543</v>
      </c>
      <c r="U676" s="26">
        <f t="shared" si="206"/>
        <v>8330.7733948211589</v>
      </c>
      <c r="V676" s="26">
        <f t="shared" si="216"/>
        <v>1135862.4435275099</v>
      </c>
      <c r="W676" s="28">
        <f t="shared" si="207"/>
        <v>0.31551759783818462</v>
      </c>
      <c r="X676" s="28">
        <f>O676*E676</f>
        <v>-8330.7733948211589</v>
      </c>
      <c r="Y676" s="28"/>
      <c r="Z676" s="28">
        <f t="shared" si="208"/>
        <v>7497.6960553390436</v>
      </c>
      <c r="AA676" s="28">
        <f t="shared" si="209"/>
        <v>5248.3872387373303</v>
      </c>
      <c r="AB676" s="28">
        <f t="shared" si="209"/>
        <v>3673.8710671161311</v>
      </c>
      <c r="AC676" s="28">
        <f t="shared" si="210"/>
        <v>3490.1775137603245</v>
      </c>
      <c r="AD676" s="28">
        <f t="shared" si="210"/>
        <v>3315.6686380723081</v>
      </c>
      <c r="AE676" s="28">
        <f>AD676*0.97</f>
        <v>3216.1985789301389</v>
      </c>
      <c r="AF676" s="28">
        <f t="shared" si="217"/>
        <v>438513.80941465567</v>
      </c>
      <c r="AG676" s="26">
        <f t="shared" si="218"/>
        <v>697348.63411285426</v>
      </c>
      <c r="AH676" s="28">
        <f t="shared" si="211"/>
        <v>0.19370810888660042</v>
      </c>
      <c r="AI676" s="28">
        <f t="shared" si="219"/>
        <v>0.19565012400746468</v>
      </c>
    </row>
    <row r="677" spans="2:35" x14ac:dyDescent="0.25">
      <c r="B677" s="4" t="s">
        <v>52</v>
      </c>
      <c r="C677" s="4">
        <v>664</v>
      </c>
      <c r="D677" s="4">
        <v>75</v>
      </c>
      <c r="E677" s="38">
        <f t="shared" si="220"/>
        <v>3.6388888888888888</v>
      </c>
      <c r="F677" s="11">
        <v>13.1</v>
      </c>
      <c r="G677" s="37">
        <f t="shared" si="212"/>
        <v>-0.47222222222222227</v>
      </c>
      <c r="H677" s="37">
        <f t="shared" si="213"/>
        <v>-1.7000000000000002</v>
      </c>
      <c r="I677" s="26">
        <f>0.5*$C$5*$C$6*$C$7*E677^2</f>
        <v>4.7228634498456783</v>
      </c>
      <c r="J677" s="26">
        <f t="shared" si="201"/>
        <v>-2670.5169352241728</v>
      </c>
      <c r="K677" s="26">
        <f>0.5*$C$8*(E677)^2</f>
        <v>13794.345486111111</v>
      </c>
      <c r="L677" s="26">
        <f t="shared" si="202"/>
        <v>13794.345486111111</v>
      </c>
      <c r="M677" s="35" t="str">
        <f>IF((G677)&lt;0,"YES", "NO")</f>
        <v>YES</v>
      </c>
      <c r="N677" s="36">
        <f t="shared" si="203"/>
        <v>245.26962</v>
      </c>
      <c r="O677" s="26">
        <f t="shared" si="214"/>
        <v>-733.88251655015438</v>
      </c>
      <c r="P677" s="26">
        <f>$C$8*G677</f>
        <v>-983.87500000000011</v>
      </c>
      <c r="Q677" s="37">
        <f>O677*E677</f>
        <v>-2670.5169352241728</v>
      </c>
      <c r="R677" s="26">
        <f t="shared" si="204"/>
        <v>0</v>
      </c>
      <c r="S677" s="37">
        <f t="shared" si="215"/>
        <v>2241505.7110906029</v>
      </c>
      <c r="T677" s="26">
        <f t="shared" si="205"/>
        <v>0.62264097341532543</v>
      </c>
      <c r="U677" s="26">
        <f t="shared" si="206"/>
        <v>2670.5169352241728</v>
      </c>
      <c r="V677" s="26">
        <f t="shared" si="216"/>
        <v>1138532.9604627341</v>
      </c>
      <c r="W677" s="28">
        <f t="shared" si="207"/>
        <v>0.31625940869141733</v>
      </c>
      <c r="X677" s="28">
        <f>O677*E677</f>
        <v>-2670.5169352241728</v>
      </c>
      <c r="Y677" s="28"/>
      <c r="Z677" s="28">
        <f t="shared" si="208"/>
        <v>2403.4652417017555</v>
      </c>
      <c r="AA677" s="28">
        <f t="shared" si="209"/>
        <v>1682.4256691912287</v>
      </c>
      <c r="AB677" s="28">
        <f t="shared" si="209"/>
        <v>1177.6979684338601</v>
      </c>
      <c r="AC677" s="28">
        <f t="shared" si="210"/>
        <v>1118.8130700121669</v>
      </c>
      <c r="AD677" s="28">
        <f t="shared" si="210"/>
        <v>1062.8724165115584</v>
      </c>
      <c r="AE677" s="28">
        <f>AD677*0.97</f>
        <v>1030.9862440162117</v>
      </c>
      <c r="AF677" s="28">
        <f t="shared" si="217"/>
        <v>439544.79565867188</v>
      </c>
      <c r="AG677" s="26">
        <f t="shared" si="218"/>
        <v>698988.16480406222</v>
      </c>
      <c r="AH677" s="28">
        <f t="shared" si="211"/>
        <v>0.19416353444294279</v>
      </c>
      <c r="AI677" s="28">
        <f t="shared" si="219"/>
        <v>0.19612003568301745</v>
      </c>
    </row>
    <row r="678" spans="2:35" x14ac:dyDescent="0.25">
      <c r="B678" s="4" t="s">
        <v>52</v>
      </c>
      <c r="C678" s="4">
        <v>665</v>
      </c>
      <c r="D678" s="4">
        <v>76</v>
      </c>
      <c r="E678" s="38">
        <f t="shared" si="220"/>
        <v>3.333333333333333</v>
      </c>
      <c r="F678" s="11">
        <v>12</v>
      </c>
      <c r="G678" s="37">
        <f t="shared" si="212"/>
        <v>-8.3333333333333287E-2</v>
      </c>
      <c r="H678" s="37">
        <f t="shared" si="213"/>
        <v>-0.29999999999999982</v>
      </c>
      <c r="I678" s="26">
        <f>0.5*$C$5*$C$6*$C$7*E678^2</f>
        <v>3.9630111111111099</v>
      </c>
      <c r="J678" s="26">
        <f t="shared" si="201"/>
        <v>0</v>
      </c>
      <c r="K678" s="26">
        <f>0.5*$C$8*(E678)^2</f>
        <v>11574.999999999998</v>
      </c>
      <c r="L678" s="26">
        <f t="shared" si="202"/>
        <v>11322.974562962961</v>
      </c>
      <c r="M678" s="35" t="str">
        <f>IF((G678)&lt;0,"YES", "NO")</f>
        <v>YES</v>
      </c>
      <c r="N678" s="36">
        <f t="shared" si="203"/>
        <v>245.26962</v>
      </c>
      <c r="O678" s="26">
        <f t="shared" si="214"/>
        <v>75.607631111111203</v>
      </c>
      <c r="P678" s="26">
        <f>$C$8*G678</f>
        <v>-173.62499999999991</v>
      </c>
      <c r="Q678" s="37">
        <f>O678*E678</f>
        <v>252.02543703703734</v>
      </c>
      <c r="R678" s="26">
        <f t="shared" si="204"/>
        <v>252.02543703703734</v>
      </c>
      <c r="S678" s="37">
        <f t="shared" si="215"/>
        <v>2241757.7365276399</v>
      </c>
      <c r="T678" s="26">
        <f t="shared" si="205"/>
        <v>0.62271098053717477</v>
      </c>
      <c r="U678" s="26">
        <f t="shared" si="206"/>
        <v>0</v>
      </c>
      <c r="V678" s="26">
        <f t="shared" si="216"/>
        <v>1138532.9604627341</v>
      </c>
      <c r="W678" s="28">
        <f t="shared" si="207"/>
        <v>0.31625940869141733</v>
      </c>
      <c r="X678" s="28">
        <f>O678*E678</f>
        <v>252.02543703703734</v>
      </c>
      <c r="Y678" s="28"/>
      <c r="Z678" s="28">
        <f t="shared" si="208"/>
        <v>0</v>
      </c>
      <c r="AA678" s="28">
        <f t="shared" si="209"/>
        <v>0</v>
      </c>
      <c r="AB678" s="28">
        <f t="shared" si="209"/>
        <v>0</v>
      </c>
      <c r="AC678" s="28">
        <f t="shared" si="210"/>
        <v>0</v>
      </c>
      <c r="AD678" s="28">
        <f t="shared" si="210"/>
        <v>0</v>
      </c>
      <c r="AE678" s="28">
        <f>AD678*0.97</f>
        <v>0</v>
      </c>
      <c r="AF678" s="28">
        <f t="shared" si="217"/>
        <v>439544.79565867188</v>
      </c>
      <c r="AG678" s="26">
        <f t="shared" si="218"/>
        <v>698988.16480406222</v>
      </c>
      <c r="AH678" s="28">
        <f t="shared" si="211"/>
        <v>0.19416353444294279</v>
      </c>
      <c r="AI678" s="28">
        <f t="shared" si="219"/>
        <v>0.19612473479977297</v>
      </c>
    </row>
    <row r="679" spans="2:35" x14ac:dyDescent="0.25">
      <c r="B679" s="4" t="s">
        <v>52</v>
      </c>
      <c r="C679" s="4">
        <v>666</v>
      </c>
      <c r="D679" s="4">
        <v>77</v>
      </c>
      <c r="E679" s="38">
        <f t="shared" si="220"/>
        <v>3.4722222222222223</v>
      </c>
      <c r="F679" s="11">
        <v>12.5</v>
      </c>
      <c r="G679" s="37">
        <f t="shared" si="212"/>
        <v>0.27777777777777779</v>
      </c>
      <c r="H679" s="37">
        <f t="shared" si="213"/>
        <v>1</v>
      </c>
      <c r="I679" s="26">
        <f>0.5*$C$5*$C$6*$C$7*E679^2</f>
        <v>4.3001422646604937</v>
      </c>
      <c r="J679" s="26">
        <f t="shared" si="201"/>
        <v>0</v>
      </c>
      <c r="K679" s="26">
        <f>0.5*$C$8*(E679)^2</f>
        <v>12559.678819444445</v>
      </c>
      <c r="L679" s="26">
        <f t="shared" si="202"/>
        <v>9683.5685338032636</v>
      </c>
      <c r="M679" s="35" t="str">
        <f>IF((G679)&lt;0,"YES", "NO")</f>
        <v>NO</v>
      </c>
      <c r="N679" s="36">
        <f t="shared" si="203"/>
        <v>245.26962</v>
      </c>
      <c r="O679" s="26">
        <f t="shared" si="214"/>
        <v>828.31976226466054</v>
      </c>
      <c r="P679" s="26">
        <f>$C$8*G679</f>
        <v>578.75</v>
      </c>
      <c r="Q679" s="37">
        <f>O679*E679</f>
        <v>2876.1102856411826</v>
      </c>
      <c r="R679" s="26">
        <f t="shared" si="204"/>
        <v>2876.1102856411826</v>
      </c>
      <c r="S679" s="37">
        <f t="shared" si="215"/>
        <v>2244633.8468132811</v>
      </c>
      <c r="T679" s="26">
        <f t="shared" si="205"/>
        <v>0.6235099007000996</v>
      </c>
      <c r="U679" s="26">
        <f t="shared" si="206"/>
        <v>0</v>
      </c>
      <c r="V679" s="26">
        <f t="shared" si="216"/>
        <v>1138532.9604627341</v>
      </c>
      <c r="W679" s="28">
        <f t="shared" si="207"/>
        <v>0.31625940869141733</v>
      </c>
      <c r="X679" s="28">
        <f>O679*E679</f>
        <v>2876.1102856411826</v>
      </c>
      <c r="Y679" s="28"/>
      <c r="Z679" s="28">
        <f t="shared" si="208"/>
        <v>0</v>
      </c>
      <c r="AA679" s="28">
        <f t="shared" si="209"/>
        <v>0</v>
      </c>
      <c r="AB679" s="28">
        <f t="shared" si="209"/>
        <v>0</v>
      </c>
      <c r="AC679" s="28">
        <f t="shared" si="210"/>
        <v>0</v>
      </c>
      <c r="AD679" s="28">
        <f t="shared" si="210"/>
        <v>0</v>
      </c>
      <c r="AE679" s="28">
        <f>AD679*0.97</f>
        <v>0</v>
      </c>
      <c r="AF679" s="28">
        <f t="shared" si="217"/>
        <v>439544.79565867188</v>
      </c>
      <c r="AG679" s="26">
        <f t="shared" si="218"/>
        <v>698988.16480406222</v>
      </c>
      <c r="AH679" s="28">
        <f t="shared" si="211"/>
        <v>0.19416353444294279</v>
      </c>
      <c r="AI679" s="28">
        <f t="shared" si="219"/>
        <v>0.19612478179094053</v>
      </c>
    </row>
    <row r="680" spans="2:35" x14ac:dyDescent="0.25">
      <c r="B680" s="4" t="s">
        <v>52</v>
      </c>
      <c r="C680" s="4">
        <v>667</v>
      </c>
      <c r="D680" s="4">
        <v>78</v>
      </c>
      <c r="E680" s="38">
        <f t="shared" si="220"/>
        <v>3.8888888888888888</v>
      </c>
      <c r="F680" s="11">
        <v>14</v>
      </c>
      <c r="G680" s="37">
        <f t="shared" si="212"/>
        <v>0.90277777777777779</v>
      </c>
      <c r="H680" s="37">
        <f t="shared" si="213"/>
        <v>3.25</v>
      </c>
      <c r="I680" s="26">
        <f>0.5*$C$5*$C$6*$C$7*E680^2</f>
        <v>5.3940984567901227</v>
      </c>
      <c r="J680" s="26">
        <f t="shared" si="201"/>
        <v>0</v>
      </c>
      <c r="K680" s="26">
        <f>0.5*$C$8*(E680)^2</f>
        <v>15754.861111111109</v>
      </c>
      <c r="L680" s="26">
        <f t="shared" si="202"/>
        <v>7465.3008171124802</v>
      </c>
      <c r="M680" s="35" t="str">
        <f>IF((G680)&lt;0,"YES", "NO")</f>
        <v>NO</v>
      </c>
      <c r="N680" s="36">
        <f t="shared" si="203"/>
        <v>245.26962</v>
      </c>
      <c r="O680" s="26">
        <f t="shared" si="214"/>
        <v>2131.6012184567903</v>
      </c>
      <c r="P680" s="26">
        <f>$C$8*G680</f>
        <v>1880.9375</v>
      </c>
      <c r="Q680" s="37">
        <f>O680*E680</f>
        <v>8289.5602939986293</v>
      </c>
      <c r="R680" s="26">
        <f t="shared" si="204"/>
        <v>8289.5602939986293</v>
      </c>
      <c r="S680" s="37">
        <f t="shared" si="215"/>
        <v>2252923.4071072796</v>
      </c>
      <c r="T680" s="26">
        <f t="shared" si="205"/>
        <v>0.62581255817944592</v>
      </c>
      <c r="U680" s="26">
        <f t="shared" si="206"/>
        <v>0</v>
      </c>
      <c r="V680" s="26">
        <f t="shared" si="216"/>
        <v>1138532.9604627341</v>
      </c>
      <c r="W680" s="28">
        <f t="shared" si="207"/>
        <v>0.31625940869141733</v>
      </c>
      <c r="X680" s="28">
        <f>O680*E680</f>
        <v>8289.5602939986293</v>
      </c>
      <c r="Y680" s="28"/>
      <c r="Z680" s="28">
        <f t="shared" si="208"/>
        <v>0</v>
      </c>
      <c r="AA680" s="28">
        <f t="shared" si="209"/>
        <v>0</v>
      </c>
      <c r="AB680" s="28">
        <f t="shared" si="209"/>
        <v>0</v>
      </c>
      <c r="AC680" s="28">
        <f t="shared" si="210"/>
        <v>0</v>
      </c>
      <c r="AD680" s="28">
        <f t="shared" si="210"/>
        <v>0</v>
      </c>
      <c r="AE680" s="28">
        <f>AD680*0.97</f>
        <v>0</v>
      </c>
      <c r="AF680" s="28">
        <f t="shared" si="217"/>
        <v>439544.79565867188</v>
      </c>
      <c r="AG680" s="26">
        <f t="shared" si="218"/>
        <v>698988.16480406222</v>
      </c>
      <c r="AH680" s="28">
        <f t="shared" si="211"/>
        <v>0.19416353444294279</v>
      </c>
      <c r="AI680" s="28">
        <f t="shared" si="219"/>
        <v>0.1961247822608522</v>
      </c>
    </row>
    <row r="681" spans="2:35" x14ac:dyDescent="0.25">
      <c r="B681" s="4" t="s">
        <v>52</v>
      </c>
      <c r="C681" s="4">
        <v>668</v>
      </c>
      <c r="D681" s="4">
        <v>79</v>
      </c>
      <c r="E681" s="38">
        <f t="shared" si="220"/>
        <v>5.2777777777777777</v>
      </c>
      <c r="F681" s="11">
        <v>19</v>
      </c>
      <c r="G681" s="37">
        <f t="shared" si="212"/>
        <v>1.2777777777777777</v>
      </c>
      <c r="H681" s="37">
        <f t="shared" si="213"/>
        <v>4.5999999999999996</v>
      </c>
      <c r="I681" s="26">
        <f>0.5*$C$5*$C$6*$C$7*E681^2</f>
        <v>9.9350486882716034</v>
      </c>
      <c r="J681" s="26">
        <f t="shared" si="201"/>
        <v>0</v>
      </c>
      <c r="K681" s="26">
        <f>0.5*$C$8*(E681)^2</f>
        <v>29017.881944444442</v>
      </c>
      <c r="L681" s="26">
        <f t="shared" si="202"/>
        <v>13620.204526367452</v>
      </c>
      <c r="M681" s="35" t="str">
        <f>IF((G681)&lt;0,"YES", "NO")</f>
        <v>NO</v>
      </c>
      <c r="N681" s="36">
        <f t="shared" si="203"/>
        <v>245.26962</v>
      </c>
      <c r="O681" s="26">
        <f t="shared" si="214"/>
        <v>2917.4546686882718</v>
      </c>
      <c r="P681" s="26">
        <f>$C$8*G681</f>
        <v>2662.25</v>
      </c>
      <c r="Q681" s="37">
        <f>O681*E681</f>
        <v>15397.67741807699</v>
      </c>
      <c r="R681" s="26">
        <f t="shared" si="204"/>
        <v>15397.67741807699</v>
      </c>
      <c r="S681" s="37">
        <f t="shared" si="215"/>
        <v>2268321.0845253565</v>
      </c>
      <c r="T681" s="26">
        <f t="shared" si="205"/>
        <v>0.63008969421728445</v>
      </c>
      <c r="U681" s="26">
        <f t="shared" si="206"/>
        <v>0</v>
      </c>
      <c r="V681" s="26">
        <f t="shared" si="216"/>
        <v>1138532.9604627341</v>
      </c>
      <c r="W681" s="28">
        <f t="shared" si="207"/>
        <v>0.31625940869141733</v>
      </c>
      <c r="X681" s="28">
        <f>O681*E681</f>
        <v>15397.67741807699</v>
      </c>
      <c r="Y681" s="28"/>
      <c r="Z681" s="28">
        <f t="shared" si="208"/>
        <v>0</v>
      </c>
      <c r="AA681" s="28">
        <f t="shared" si="209"/>
        <v>0</v>
      </c>
      <c r="AB681" s="28">
        <f t="shared" si="209"/>
        <v>0</v>
      </c>
      <c r="AC681" s="28">
        <f t="shared" si="210"/>
        <v>0</v>
      </c>
      <c r="AD681" s="28">
        <f t="shared" si="210"/>
        <v>0</v>
      </c>
      <c r="AE681" s="28">
        <f>AD681*0.97</f>
        <v>0</v>
      </c>
      <c r="AF681" s="28">
        <f t="shared" si="217"/>
        <v>439544.79565867188</v>
      </c>
      <c r="AG681" s="26">
        <f t="shared" si="218"/>
        <v>698988.16480406222</v>
      </c>
      <c r="AH681" s="28">
        <f t="shared" si="211"/>
        <v>0.19416353444294279</v>
      </c>
      <c r="AI681" s="28">
        <f t="shared" si="219"/>
        <v>0.1961247822655513</v>
      </c>
    </row>
    <row r="682" spans="2:35" x14ac:dyDescent="0.25">
      <c r="B682" s="4" t="s">
        <v>52</v>
      </c>
      <c r="C682" s="4">
        <v>669</v>
      </c>
      <c r="D682" s="4">
        <v>80</v>
      </c>
      <c r="E682" s="38">
        <f t="shared" si="220"/>
        <v>6.4444444444444438</v>
      </c>
      <c r="F682" s="11">
        <v>23.2</v>
      </c>
      <c r="G682" s="37">
        <f t="shared" si="212"/>
        <v>1.25</v>
      </c>
      <c r="H682" s="37">
        <f t="shared" si="213"/>
        <v>4.5</v>
      </c>
      <c r="I682" s="26">
        <f>0.5*$C$5*$C$6*$C$7*E682^2</f>
        <v>14.812854864197526</v>
      </c>
      <c r="J682" s="26">
        <f t="shared" si="201"/>
        <v>0</v>
      </c>
      <c r="K682" s="26">
        <f>0.5*$C$8*(E682)^2</f>
        <v>43264.777777777766</v>
      </c>
      <c r="L682" s="26">
        <f t="shared" si="202"/>
        <v>24804.940717541827</v>
      </c>
      <c r="M682" s="35" t="str">
        <f>IF((G682)&lt;0,"YES", "NO")</f>
        <v>NO</v>
      </c>
      <c r="N682" s="36">
        <f t="shared" si="203"/>
        <v>245.26962</v>
      </c>
      <c r="O682" s="26">
        <f t="shared" si="214"/>
        <v>2864.4574748641976</v>
      </c>
      <c r="P682" s="26">
        <f>$C$8*G682</f>
        <v>2604.375</v>
      </c>
      <c r="Q682" s="37">
        <f>O682*E682</f>
        <v>18459.837060235939</v>
      </c>
      <c r="R682" s="26">
        <f t="shared" si="204"/>
        <v>18459.837060235939</v>
      </c>
      <c r="S682" s="37">
        <f t="shared" si="215"/>
        <v>2286780.9215855924</v>
      </c>
      <c r="T682" s="26">
        <f t="shared" si="205"/>
        <v>0.63521743083620263</v>
      </c>
      <c r="U682" s="26">
        <f t="shared" si="206"/>
        <v>0</v>
      </c>
      <c r="V682" s="26">
        <f t="shared" si="216"/>
        <v>1138532.9604627341</v>
      </c>
      <c r="W682" s="28">
        <f t="shared" si="207"/>
        <v>0.31625940869141733</v>
      </c>
      <c r="X682" s="28">
        <f>O682*E682</f>
        <v>18459.837060235939</v>
      </c>
      <c r="Y682" s="28"/>
      <c r="Z682" s="28">
        <f t="shared" si="208"/>
        <v>0</v>
      </c>
      <c r="AA682" s="28">
        <f t="shared" si="209"/>
        <v>0</v>
      </c>
      <c r="AB682" s="28">
        <f t="shared" si="209"/>
        <v>0</v>
      </c>
      <c r="AC682" s="28">
        <f t="shared" si="210"/>
        <v>0</v>
      </c>
      <c r="AD682" s="28">
        <f t="shared" si="210"/>
        <v>0</v>
      </c>
      <c r="AE682" s="28">
        <f>AD682*0.97</f>
        <v>0</v>
      </c>
      <c r="AF682" s="28">
        <f t="shared" si="217"/>
        <v>439544.79565867188</v>
      </c>
      <c r="AG682" s="26">
        <f t="shared" si="218"/>
        <v>698988.16480406222</v>
      </c>
      <c r="AH682" s="28">
        <f t="shared" si="211"/>
        <v>0.19416353444294279</v>
      </c>
      <c r="AI682" s="28">
        <f t="shared" si="219"/>
        <v>0.19612478226559832</v>
      </c>
    </row>
    <row r="683" spans="2:35" x14ac:dyDescent="0.25">
      <c r="B683" s="4" t="s">
        <v>52</v>
      </c>
      <c r="C683" s="4">
        <v>670</v>
      </c>
      <c r="D683" s="4">
        <v>81</v>
      </c>
      <c r="E683" s="38">
        <f t="shared" si="220"/>
        <v>7.7777777777777777</v>
      </c>
      <c r="F683" s="11">
        <v>28</v>
      </c>
      <c r="G683" s="37">
        <f t="shared" si="212"/>
        <v>1.2222222222222223</v>
      </c>
      <c r="H683" s="37">
        <f t="shared" si="213"/>
        <v>4.4000000000000004</v>
      </c>
      <c r="I683" s="26">
        <f>0.5*$C$5*$C$6*$C$7*E683^2</f>
        <v>21.576393827160491</v>
      </c>
      <c r="J683" s="26">
        <f t="shared" si="201"/>
        <v>0</v>
      </c>
      <c r="K683" s="26">
        <f>0.5*$C$8*(E683)^2</f>
        <v>63019.444444444438</v>
      </c>
      <c r="L683" s="26">
        <f t="shared" si="202"/>
        <v>41137.86433689986</v>
      </c>
      <c r="M683" s="35" t="str">
        <f>IF((G683)&lt;0,"YES", "NO")</f>
        <v>NO</v>
      </c>
      <c r="N683" s="36">
        <f t="shared" si="203"/>
        <v>245.26962</v>
      </c>
      <c r="O683" s="26">
        <f t="shared" si="214"/>
        <v>2813.3460138271603</v>
      </c>
      <c r="P683" s="26">
        <f>$C$8*G683</f>
        <v>2546.5</v>
      </c>
      <c r="Q683" s="37">
        <f>O683*E683</f>
        <v>21881.580107544578</v>
      </c>
      <c r="R683" s="26">
        <f t="shared" si="204"/>
        <v>21881.580107544578</v>
      </c>
      <c r="S683" s="37">
        <f t="shared" si="215"/>
        <v>2308662.501693137</v>
      </c>
      <c r="T683" s="26">
        <f t="shared" si="205"/>
        <v>0.64129565239531616</v>
      </c>
      <c r="U683" s="26">
        <f t="shared" si="206"/>
        <v>0</v>
      </c>
      <c r="V683" s="26">
        <f t="shared" si="216"/>
        <v>1138532.9604627341</v>
      </c>
      <c r="W683" s="28">
        <f t="shared" si="207"/>
        <v>0.31625940869141733</v>
      </c>
      <c r="X683" s="28">
        <f>O683*E683</f>
        <v>21881.580107544578</v>
      </c>
      <c r="Y683" s="28"/>
      <c r="Z683" s="28">
        <f t="shared" si="208"/>
        <v>0</v>
      </c>
      <c r="AA683" s="28">
        <f t="shared" si="209"/>
        <v>0</v>
      </c>
      <c r="AB683" s="28">
        <f t="shared" si="209"/>
        <v>0</v>
      </c>
      <c r="AC683" s="28">
        <f t="shared" si="210"/>
        <v>0</v>
      </c>
      <c r="AD683" s="28">
        <f t="shared" si="210"/>
        <v>0</v>
      </c>
      <c r="AE683" s="28">
        <f>AD683*0.97</f>
        <v>0</v>
      </c>
      <c r="AF683" s="28">
        <f t="shared" si="217"/>
        <v>439544.79565867188</v>
      </c>
      <c r="AG683" s="26">
        <f t="shared" si="218"/>
        <v>698988.16480406222</v>
      </c>
      <c r="AH683" s="28">
        <f t="shared" si="211"/>
        <v>0.19416353444294279</v>
      </c>
      <c r="AI683" s="28">
        <f t="shared" si="219"/>
        <v>0.19612478226559876</v>
      </c>
    </row>
    <row r="684" spans="2:35" x14ac:dyDescent="0.25">
      <c r="B684" s="4" t="s">
        <v>52</v>
      </c>
      <c r="C684" s="4">
        <v>671</v>
      </c>
      <c r="D684" s="4">
        <v>82</v>
      </c>
      <c r="E684" s="38">
        <f t="shared" si="220"/>
        <v>8.8888888888888893</v>
      </c>
      <c r="F684" s="11">
        <v>32</v>
      </c>
      <c r="G684" s="37">
        <f t="shared" si="212"/>
        <v>0.83333333333333326</v>
      </c>
      <c r="H684" s="37">
        <f t="shared" si="213"/>
        <v>3</v>
      </c>
      <c r="I684" s="26">
        <f>0.5*$C$5*$C$6*$C$7*E684^2</f>
        <v>28.181412345679014</v>
      </c>
      <c r="J684" s="26">
        <f t="shared" si="201"/>
        <v>0</v>
      </c>
      <c r="K684" s="26">
        <f>0.5*$C$8*(E684)^2</f>
        <v>82311.111111111124</v>
      </c>
      <c r="L684" s="26">
        <f t="shared" si="202"/>
        <v>64447.10193470509</v>
      </c>
      <c r="M684" s="35" t="str">
        <f>IF((G684)&lt;0,"YES", "NO")</f>
        <v>NO</v>
      </c>
      <c r="N684" s="36">
        <f t="shared" si="203"/>
        <v>245.26962</v>
      </c>
      <c r="O684" s="26">
        <f t="shared" si="214"/>
        <v>2009.7010323456789</v>
      </c>
      <c r="P684" s="26">
        <f>$C$8*G684</f>
        <v>1736.2499999999998</v>
      </c>
      <c r="Q684" s="37">
        <f>O684*E684</f>
        <v>17864.009176406034</v>
      </c>
      <c r="R684" s="26">
        <f t="shared" si="204"/>
        <v>17864.009176406034</v>
      </c>
      <c r="S684" s="37">
        <f t="shared" si="215"/>
        <v>2326526.5108695431</v>
      </c>
      <c r="T684" s="26">
        <f t="shared" si="205"/>
        <v>0.64625788113631988</v>
      </c>
      <c r="U684" s="26">
        <f t="shared" si="206"/>
        <v>0</v>
      </c>
      <c r="V684" s="26">
        <f t="shared" si="216"/>
        <v>1138532.9604627341</v>
      </c>
      <c r="W684" s="28">
        <f t="shared" si="207"/>
        <v>0.31625940869141733</v>
      </c>
      <c r="X684" s="28">
        <f>O684*E684</f>
        <v>17864.009176406034</v>
      </c>
      <c r="Y684" s="28"/>
      <c r="Z684" s="28">
        <f t="shared" si="208"/>
        <v>0</v>
      </c>
      <c r="AA684" s="28">
        <f t="shared" si="209"/>
        <v>0</v>
      </c>
      <c r="AB684" s="28">
        <f t="shared" si="209"/>
        <v>0</v>
      </c>
      <c r="AC684" s="28">
        <f t="shared" si="210"/>
        <v>0</v>
      </c>
      <c r="AD684" s="28">
        <f t="shared" si="210"/>
        <v>0</v>
      </c>
      <c r="AE684" s="28">
        <f>AD684*0.97</f>
        <v>0</v>
      </c>
      <c r="AF684" s="28">
        <f t="shared" si="217"/>
        <v>439544.79565867188</v>
      </c>
      <c r="AG684" s="26">
        <f t="shared" si="218"/>
        <v>698988.16480406222</v>
      </c>
      <c r="AH684" s="28">
        <f t="shared" si="211"/>
        <v>0.19416353444294279</v>
      </c>
      <c r="AI684" s="28">
        <f t="shared" si="219"/>
        <v>0.19612478226559879</v>
      </c>
    </row>
    <row r="685" spans="2:35" x14ac:dyDescent="0.25">
      <c r="B685" s="4" t="s">
        <v>52</v>
      </c>
      <c r="C685" s="4">
        <v>672</v>
      </c>
      <c r="D685" s="4">
        <v>83</v>
      </c>
      <c r="E685" s="38">
        <f t="shared" si="220"/>
        <v>9.4444444444444446</v>
      </c>
      <c r="F685" s="11">
        <v>34</v>
      </c>
      <c r="G685" s="37">
        <f t="shared" si="212"/>
        <v>0.55555555555555558</v>
      </c>
      <c r="H685" s="37">
        <f t="shared" si="213"/>
        <v>2</v>
      </c>
      <c r="I685" s="26">
        <f>0.5*$C$5*$C$6*$C$7*E685^2</f>
        <v>31.814172530864194</v>
      </c>
      <c r="J685" s="26">
        <f t="shared" si="201"/>
        <v>0</v>
      </c>
      <c r="K685" s="26">
        <f>0.5*$C$8*(E685)^2</f>
        <v>92921.527777777781</v>
      </c>
      <c r="L685" s="26">
        <f t="shared" si="202"/>
        <v>79372.680848319622</v>
      </c>
      <c r="M685" s="35" t="str">
        <f>IF((G685)&lt;0,"YES", "NO")</f>
        <v>NO</v>
      </c>
      <c r="N685" s="36">
        <f t="shared" si="203"/>
        <v>245.26962</v>
      </c>
      <c r="O685" s="26">
        <f t="shared" si="214"/>
        <v>1434.5837925308642</v>
      </c>
      <c r="P685" s="26">
        <f>$C$8*G685</f>
        <v>1157.5</v>
      </c>
      <c r="Q685" s="37">
        <f>O685*E685</f>
        <v>13548.846929458163</v>
      </c>
      <c r="R685" s="26">
        <f t="shared" si="204"/>
        <v>13548.846929458163</v>
      </c>
      <c r="S685" s="37">
        <f t="shared" si="215"/>
        <v>2340075.357799001</v>
      </c>
      <c r="T685" s="26">
        <f t="shared" si="205"/>
        <v>0.65002145273869083</v>
      </c>
      <c r="U685" s="26">
        <f t="shared" si="206"/>
        <v>0</v>
      </c>
      <c r="V685" s="26">
        <f t="shared" si="216"/>
        <v>1138532.9604627341</v>
      </c>
      <c r="W685" s="28">
        <f t="shared" si="207"/>
        <v>0.31625940869141733</v>
      </c>
      <c r="X685" s="28">
        <f>O685*E685</f>
        <v>13548.846929458163</v>
      </c>
      <c r="Y685" s="28"/>
      <c r="Z685" s="28">
        <f t="shared" si="208"/>
        <v>0</v>
      </c>
      <c r="AA685" s="28">
        <f t="shared" si="209"/>
        <v>0</v>
      </c>
      <c r="AB685" s="28">
        <f t="shared" si="209"/>
        <v>0</v>
      </c>
      <c r="AC685" s="28">
        <f t="shared" si="210"/>
        <v>0</v>
      </c>
      <c r="AD685" s="28">
        <f t="shared" si="210"/>
        <v>0</v>
      </c>
      <c r="AE685" s="28">
        <f>AD685*0.97</f>
        <v>0</v>
      </c>
      <c r="AF685" s="28">
        <f t="shared" si="217"/>
        <v>439544.79565867188</v>
      </c>
      <c r="AG685" s="26">
        <f t="shared" si="218"/>
        <v>698988.16480406222</v>
      </c>
      <c r="AH685" s="28">
        <f t="shared" si="211"/>
        <v>0.19416353444294279</v>
      </c>
      <c r="AI685" s="28">
        <f t="shared" si="219"/>
        <v>0.19612478226559879</v>
      </c>
    </row>
    <row r="686" spans="2:35" x14ac:dyDescent="0.25">
      <c r="B686" s="4" t="s">
        <v>52</v>
      </c>
      <c r="C686" s="4">
        <v>673</v>
      </c>
      <c r="D686" s="4">
        <v>84</v>
      </c>
      <c r="E686" s="38">
        <f t="shared" si="220"/>
        <v>10</v>
      </c>
      <c r="F686" s="11">
        <v>36</v>
      </c>
      <c r="G686" s="37">
        <f t="shared" si="212"/>
        <v>0.55555555555555558</v>
      </c>
      <c r="H686" s="37">
        <f t="shared" si="213"/>
        <v>2</v>
      </c>
      <c r="I686" s="26">
        <f>0.5*$C$5*$C$6*$C$7*E686^2</f>
        <v>35.667099999999998</v>
      </c>
      <c r="J686" s="26">
        <f t="shared" si="201"/>
        <v>0</v>
      </c>
      <c r="K686" s="26">
        <f>0.5*$C$8*(E686)^2</f>
        <v>104175</v>
      </c>
      <c r="L686" s="26">
        <f t="shared" si="202"/>
        <v>89790.632800000007</v>
      </c>
      <c r="M686" s="35" t="str">
        <f>IF((G686)&lt;0,"YES", "NO")</f>
        <v>NO</v>
      </c>
      <c r="N686" s="36">
        <f t="shared" si="203"/>
        <v>245.26962</v>
      </c>
      <c r="O686" s="26">
        <f t="shared" si="214"/>
        <v>1438.4367199999999</v>
      </c>
      <c r="P686" s="26">
        <f>$C$8*G686</f>
        <v>1157.5</v>
      </c>
      <c r="Q686" s="37">
        <f>O686*E686</f>
        <v>14384.367199999999</v>
      </c>
      <c r="R686" s="26">
        <f t="shared" si="204"/>
        <v>14384.367199999999</v>
      </c>
      <c r="S686" s="37">
        <f t="shared" si="215"/>
        <v>2354459.7249990012</v>
      </c>
      <c r="T686" s="26">
        <f t="shared" si="205"/>
        <v>0.65401711349077252</v>
      </c>
      <c r="U686" s="26">
        <f t="shared" si="206"/>
        <v>0</v>
      </c>
      <c r="V686" s="26">
        <f t="shared" si="216"/>
        <v>1138532.9604627341</v>
      </c>
      <c r="W686" s="28">
        <f t="shared" si="207"/>
        <v>0.31625940869141733</v>
      </c>
      <c r="X686" s="28">
        <f>O686*E686</f>
        <v>14384.367199999999</v>
      </c>
      <c r="Y686" s="28"/>
      <c r="Z686" s="28">
        <f t="shared" si="208"/>
        <v>0</v>
      </c>
      <c r="AA686" s="28">
        <f t="shared" si="209"/>
        <v>0</v>
      </c>
      <c r="AB686" s="28">
        <f t="shared" si="209"/>
        <v>0</v>
      </c>
      <c r="AC686" s="28">
        <f t="shared" si="210"/>
        <v>0</v>
      </c>
      <c r="AD686" s="28">
        <f t="shared" si="210"/>
        <v>0</v>
      </c>
      <c r="AE686" s="28">
        <f>AD686*0.97</f>
        <v>0</v>
      </c>
      <c r="AF686" s="28">
        <f t="shared" si="217"/>
        <v>439544.79565867188</v>
      </c>
      <c r="AG686" s="26">
        <f t="shared" si="218"/>
        <v>698988.16480406222</v>
      </c>
      <c r="AH686" s="28">
        <f t="shared" si="211"/>
        <v>0.19416353444294279</v>
      </c>
      <c r="AI686" s="28">
        <f t="shared" si="219"/>
        <v>0.19612478226559879</v>
      </c>
    </row>
    <row r="687" spans="2:35" x14ac:dyDescent="0.25">
      <c r="B687" s="4" t="s">
        <v>52</v>
      </c>
      <c r="C687" s="4">
        <v>674</v>
      </c>
      <c r="D687" s="4">
        <v>85</v>
      </c>
      <c r="E687" s="38">
        <f t="shared" si="220"/>
        <v>10.555555555555555</v>
      </c>
      <c r="F687" s="11">
        <v>38</v>
      </c>
      <c r="G687" s="37">
        <f t="shared" si="212"/>
        <v>0.55555555555555558</v>
      </c>
      <c r="H687" s="37">
        <f t="shared" si="213"/>
        <v>2</v>
      </c>
      <c r="I687" s="26">
        <f>0.5*$C$5*$C$6*$C$7*E687^2</f>
        <v>39.740194753086413</v>
      </c>
      <c r="J687" s="26">
        <f t="shared" si="201"/>
        <v>0</v>
      </c>
      <c r="K687" s="26">
        <f>0.5*$C$8*(E687)^2</f>
        <v>116071.52777777777</v>
      </c>
      <c r="L687" s="26">
        <f t="shared" si="202"/>
        <v>100845.03528871741</v>
      </c>
      <c r="M687" s="35" t="str">
        <f>IF((G687)&lt;0,"YES", "NO")</f>
        <v>NO</v>
      </c>
      <c r="N687" s="36">
        <f t="shared" si="203"/>
        <v>245.26962</v>
      </c>
      <c r="O687" s="26">
        <f t="shared" si="214"/>
        <v>1442.5098147530864</v>
      </c>
      <c r="P687" s="26">
        <f>$C$8*G687</f>
        <v>1157.5</v>
      </c>
      <c r="Q687" s="37">
        <f>O687*E687</f>
        <v>15226.492489060356</v>
      </c>
      <c r="R687" s="26">
        <f t="shared" si="204"/>
        <v>15226.492489060356</v>
      </c>
      <c r="S687" s="37">
        <f t="shared" si="215"/>
        <v>2369686.2174880616</v>
      </c>
      <c r="T687" s="26">
        <f t="shared" si="205"/>
        <v>0.6582466981213988</v>
      </c>
      <c r="U687" s="26">
        <f t="shared" si="206"/>
        <v>0</v>
      </c>
      <c r="V687" s="26">
        <f t="shared" si="216"/>
        <v>1138532.9604627341</v>
      </c>
      <c r="W687" s="28">
        <f t="shared" si="207"/>
        <v>0.31625940869141733</v>
      </c>
      <c r="X687" s="28">
        <f>O687*E687</f>
        <v>15226.492489060356</v>
      </c>
      <c r="Y687" s="28"/>
      <c r="Z687" s="28">
        <f t="shared" si="208"/>
        <v>0</v>
      </c>
      <c r="AA687" s="28">
        <f t="shared" si="209"/>
        <v>0</v>
      </c>
      <c r="AB687" s="28">
        <f t="shared" si="209"/>
        <v>0</v>
      </c>
      <c r="AC687" s="28">
        <f t="shared" si="210"/>
        <v>0</v>
      </c>
      <c r="AD687" s="28">
        <f t="shared" si="210"/>
        <v>0</v>
      </c>
      <c r="AE687" s="28">
        <f>AD687*0.97</f>
        <v>0</v>
      </c>
      <c r="AF687" s="28">
        <f t="shared" si="217"/>
        <v>439544.79565867188</v>
      </c>
      <c r="AG687" s="26">
        <f t="shared" si="218"/>
        <v>698988.16480406222</v>
      </c>
      <c r="AH687" s="28">
        <f t="shared" si="211"/>
        <v>0.19416353444294279</v>
      </c>
      <c r="AI687" s="28">
        <f t="shared" si="219"/>
        <v>0.19612478226559879</v>
      </c>
    </row>
    <row r="688" spans="2:35" x14ac:dyDescent="0.25">
      <c r="B688" s="4" t="s">
        <v>52</v>
      </c>
      <c r="C688" s="4">
        <v>675</v>
      </c>
      <c r="D688" s="4">
        <v>86</v>
      </c>
      <c r="E688" s="38">
        <f t="shared" si="220"/>
        <v>11.111111111111111</v>
      </c>
      <c r="F688" s="11">
        <v>40</v>
      </c>
      <c r="G688" s="37">
        <f t="shared" si="212"/>
        <v>0.31944444444444403</v>
      </c>
      <c r="H688" s="37">
        <f t="shared" si="213"/>
        <v>1.1499999999999986</v>
      </c>
      <c r="I688" s="26">
        <f>0.5*$C$5*$C$6*$C$7*E688^2</f>
        <v>44.033456790123452</v>
      </c>
      <c r="J688" s="26">
        <f t="shared" si="201"/>
        <v>0</v>
      </c>
      <c r="K688" s="26">
        <f>0.5*$C$8*(E688)^2</f>
        <v>128611.11111111111</v>
      </c>
      <c r="L688" s="26">
        <f t="shared" si="202"/>
        <v>118001.49359122086</v>
      </c>
      <c r="M688" s="35" t="str">
        <f>IF((G688)&lt;0,"YES", "NO")</f>
        <v>NO</v>
      </c>
      <c r="N688" s="36">
        <f t="shared" si="203"/>
        <v>245.26962</v>
      </c>
      <c r="O688" s="26">
        <f t="shared" si="214"/>
        <v>954.86557679012253</v>
      </c>
      <c r="P688" s="26">
        <f>$C$8*G688</f>
        <v>665.56249999999909</v>
      </c>
      <c r="Q688" s="37">
        <f>O688*E688</f>
        <v>10609.617519890249</v>
      </c>
      <c r="R688" s="26">
        <f t="shared" si="204"/>
        <v>10609.617519890249</v>
      </c>
      <c r="S688" s="37">
        <f t="shared" si="215"/>
        <v>2380295.8350079521</v>
      </c>
      <c r="T688" s="26">
        <f t="shared" si="205"/>
        <v>0.66119381645683883</v>
      </c>
      <c r="U688" s="26">
        <f t="shared" si="206"/>
        <v>0</v>
      </c>
      <c r="V688" s="26">
        <f t="shared" si="216"/>
        <v>1138532.9604627341</v>
      </c>
      <c r="W688" s="28">
        <f t="shared" si="207"/>
        <v>0.31625940869141733</v>
      </c>
      <c r="X688" s="28">
        <f>O688*E688</f>
        <v>10609.617519890249</v>
      </c>
      <c r="Y688" s="28"/>
      <c r="Z688" s="28">
        <f t="shared" si="208"/>
        <v>0</v>
      </c>
      <c r="AA688" s="28">
        <f t="shared" si="209"/>
        <v>0</v>
      </c>
      <c r="AB688" s="28">
        <f t="shared" si="209"/>
        <v>0</v>
      </c>
      <c r="AC688" s="28">
        <f t="shared" si="210"/>
        <v>0</v>
      </c>
      <c r="AD688" s="28">
        <f t="shared" si="210"/>
        <v>0</v>
      </c>
      <c r="AE688" s="28">
        <f>AD688*0.97</f>
        <v>0</v>
      </c>
      <c r="AF688" s="28">
        <f t="shared" si="217"/>
        <v>439544.79565867188</v>
      </c>
      <c r="AG688" s="26">
        <f t="shared" si="218"/>
        <v>698988.16480406222</v>
      </c>
      <c r="AH688" s="28">
        <f t="shared" si="211"/>
        <v>0.19416353444294279</v>
      </c>
      <c r="AI688" s="28">
        <f t="shared" si="219"/>
        <v>0.19612478226559879</v>
      </c>
    </row>
    <row r="689" spans="2:35" x14ac:dyDescent="0.25">
      <c r="B689" s="4" t="s">
        <v>52</v>
      </c>
      <c r="C689" s="4">
        <v>676</v>
      </c>
      <c r="D689" s="4">
        <v>87</v>
      </c>
      <c r="E689" s="38">
        <f t="shared" si="220"/>
        <v>11.194444444444443</v>
      </c>
      <c r="F689" s="11">
        <v>40.299999999999997</v>
      </c>
      <c r="G689" s="37">
        <f t="shared" si="212"/>
        <v>6.9444444444444448E-2</v>
      </c>
      <c r="H689" s="37">
        <f t="shared" si="213"/>
        <v>0.25</v>
      </c>
      <c r="I689" s="26">
        <f>0.5*$C$5*$C$6*$C$7*E689^2</f>
        <v>44.696435523919732</v>
      </c>
      <c r="J689" s="26">
        <f t="shared" si="201"/>
        <v>964.98794882811615</v>
      </c>
      <c r="K689" s="26">
        <f>0.5*$C$8*(E689)^2</f>
        <v>130547.51215277774</v>
      </c>
      <c r="L689" s="26">
        <f t="shared" si="202"/>
        <v>125681.80707288497</v>
      </c>
      <c r="M689" s="35" t="str">
        <f>IF((G689)&lt;0,"YES", "NO")</f>
        <v>NO</v>
      </c>
      <c r="N689" s="36">
        <f t="shared" si="203"/>
        <v>245.26962</v>
      </c>
      <c r="O689" s="26">
        <f t="shared" si="214"/>
        <v>434.65355552391975</v>
      </c>
      <c r="P689" s="26">
        <f>$C$8*G689</f>
        <v>144.6875</v>
      </c>
      <c r="Q689" s="37">
        <f>O689*E689</f>
        <v>4865.7050798927676</v>
      </c>
      <c r="R689" s="26">
        <f t="shared" si="204"/>
        <v>4865.7050798927676</v>
      </c>
      <c r="S689" s="37">
        <f t="shared" si="215"/>
        <v>2385161.5400878447</v>
      </c>
      <c r="T689" s="26">
        <f t="shared" si="205"/>
        <v>0.66254540228252135</v>
      </c>
      <c r="U689" s="26">
        <f t="shared" si="206"/>
        <v>0</v>
      </c>
      <c r="V689" s="26">
        <f t="shared" si="216"/>
        <v>1138532.9604627341</v>
      </c>
      <c r="W689" s="28">
        <f t="shared" si="207"/>
        <v>0.31625940869141733</v>
      </c>
      <c r="X689" s="28">
        <f>O689*E689</f>
        <v>4865.7050798927676</v>
      </c>
      <c r="Y689" s="28"/>
      <c r="Z689" s="28">
        <f t="shared" si="208"/>
        <v>0</v>
      </c>
      <c r="AA689" s="28">
        <f t="shared" si="209"/>
        <v>0</v>
      </c>
      <c r="AB689" s="28">
        <f t="shared" si="209"/>
        <v>0</v>
      </c>
      <c r="AC689" s="28">
        <f t="shared" si="210"/>
        <v>0</v>
      </c>
      <c r="AD689" s="28">
        <f t="shared" si="210"/>
        <v>0</v>
      </c>
      <c r="AE689" s="28">
        <f>AD689*0.97</f>
        <v>0</v>
      </c>
      <c r="AF689" s="28">
        <f t="shared" si="217"/>
        <v>439544.79565867188</v>
      </c>
      <c r="AG689" s="26">
        <f t="shared" si="218"/>
        <v>698988.16480406222</v>
      </c>
      <c r="AH689" s="28">
        <f t="shared" si="211"/>
        <v>0.19416353444294279</v>
      </c>
      <c r="AI689" s="28">
        <f t="shared" si="219"/>
        <v>0.19612478226559879</v>
      </c>
    </row>
    <row r="690" spans="2:35" x14ac:dyDescent="0.25">
      <c r="B690" s="4" t="s">
        <v>52</v>
      </c>
      <c r="C690" s="4">
        <v>677</v>
      </c>
      <c r="D690" s="4">
        <v>88</v>
      </c>
      <c r="E690" s="38">
        <f t="shared" si="220"/>
        <v>11.25</v>
      </c>
      <c r="F690" s="11">
        <v>40.5</v>
      </c>
      <c r="G690" s="37">
        <f t="shared" si="212"/>
        <v>-0.18055555555555516</v>
      </c>
      <c r="H690" s="37">
        <f t="shared" si="213"/>
        <v>-0.64999999999999858</v>
      </c>
      <c r="I690" s="26">
        <f>0.5*$C$5*$C$6*$C$7*E690^2</f>
        <v>45.141173437499994</v>
      </c>
      <c r="J690" s="26">
        <f t="shared" si="201"/>
        <v>10971.948698509841</v>
      </c>
      <c r="K690" s="26">
        <f>0.5*$C$8*(E690)^2</f>
        <v>131846.484375</v>
      </c>
      <c r="L690" s="26">
        <f t="shared" si="202"/>
        <v>131846.484375</v>
      </c>
      <c r="M690" s="35" t="str">
        <f>IF((G690)&lt;0,"YES", "NO")</f>
        <v>YES</v>
      </c>
      <c r="N690" s="36">
        <f t="shared" si="203"/>
        <v>245.26962</v>
      </c>
      <c r="O690" s="26">
        <f t="shared" si="214"/>
        <v>-85.776706562499214</v>
      </c>
      <c r="P690" s="26">
        <f>$C$8*G690</f>
        <v>-376.1874999999992</v>
      </c>
      <c r="Q690" s="37">
        <f>O690*E690</f>
        <v>-964.98794882811615</v>
      </c>
      <c r="R690" s="26">
        <f t="shared" si="204"/>
        <v>0</v>
      </c>
      <c r="S690" s="37">
        <f t="shared" si="215"/>
        <v>2385161.5400878447</v>
      </c>
      <c r="T690" s="26">
        <f t="shared" si="205"/>
        <v>0.66254540228252135</v>
      </c>
      <c r="U690" s="26">
        <f t="shared" si="206"/>
        <v>964.98794882811615</v>
      </c>
      <c r="V690" s="26">
        <f t="shared" si="216"/>
        <v>1139497.9484115622</v>
      </c>
      <c r="W690" s="28">
        <f t="shared" si="207"/>
        <v>0.31652746111386693</v>
      </c>
      <c r="X690" s="28">
        <f>O690*E690</f>
        <v>-964.98794882811615</v>
      </c>
      <c r="Y690" s="28"/>
      <c r="Z690" s="28">
        <f t="shared" si="208"/>
        <v>868.48915394530457</v>
      </c>
      <c r="AA690" s="28">
        <f t="shared" si="209"/>
        <v>607.94240776171318</v>
      </c>
      <c r="AB690" s="28">
        <f t="shared" si="209"/>
        <v>425.55968543319921</v>
      </c>
      <c r="AC690" s="28">
        <f t="shared" si="210"/>
        <v>404.28170116153922</v>
      </c>
      <c r="AD690" s="28">
        <f t="shared" si="210"/>
        <v>384.06761610346223</v>
      </c>
      <c r="AE690" s="28">
        <f>AD690*0.97</f>
        <v>372.54558762035833</v>
      </c>
      <c r="AF690" s="28">
        <f t="shared" si="217"/>
        <v>439917.34124629223</v>
      </c>
      <c r="AG690" s="26">
        <f t="shared" si="218"/>
        <v>699580.60716527002</v>
      </c>
      <c r="AH690" s="28">
        <f t="shared" si="211"/>
        <v>0.19432810189715435</v>
      </c>
      <c r="AI690" s="28">
        <f t="shared" si="219"/>
        <v>0.19628934971981035</v>
      </c>
    </row>
    <row r="691" spans="2:35" x14ac:dyDescent="0.25">
      <c r="B691" s="4" t="s">
        <v>52</v>
      </c>
      <c r="C691" s="4">
        <v>678</v>
      </c>
      <c r="D691" s="4">
        <v>89</v>
      </c>
      <c r="E691" s="38">
        <f t="shared" si="220"/>
        <v>10.833333333333334</v>
      </c>
      <c r="F691" s="11">
        <v>39</v>
      </c>
      <c r="G691" s="37">
        <f t="shared" si="212"/>
        <v>-0.6666666666666663</v>
      </c>
      <c r="H691" s="37">
        <f t="shared" si="213"/>
        <v>-2.3999999999999986</v>
      </c>
      <c r="I691" s="26">
        <f>0.5*$C$5*$C$6*$C$7*E691^2</f>
        <v>41.859304861111113</v>
      </c>
      <c r="J691" s="26">
        <f t="shared" si="201"/>
        <v>5944.3529626105355</v>
      </c>
      <c r="K691" s="26">
        <f>0.5*$C$8*(E691)^2</f>
        <v>122260.93750000001</v>
      </c>
      <c r="L691" s="26">
        <f t="shared" si="202"/>
        <v>122260.93750000001</v>
      </c>
      <c r="M691" s="35" t="str">
        <f>IF((G691)&lt;0,"YES", "NO")</f>
        <v>YES</v>
      </c>
      <c r="N691" s="36">
        <f t="shared" si="203"/>
        <v>245.26962</v>
      </c>
      <c r="O691" s="26">
        <f t="shared" si="214"/>
        <v>-1101.8710751388883</v>
      </c>
      <c r="P691" s="26">
        <f>$C$8*G691</f>
        <v>-1388.9999999999993</v>
      </c>
      <c r="Q691" s="37">
        <f>O691*E691</f>
        <v>-11936.936647337958</v>
      </c>
      <c r="R691" s="26">
        <f t="shared" si="204"/>
        <v>0</v>
      </c>
      <c r="S691" s="37">
        <f t="shared" si="215"/>
        <v>2385161.5400878447</v>
      </c>
      <c r="T691" s="26">
        <f t="shared" si="205"/>
        <v>0.66254540228252135</v>
      </c>
      <c r="U691" s="26">
        <f t="shared" si="206"/>
        <v>11936.936647337958</v>
      </c>
      <c r="V691" s="26">
        <f t="shared" si="216"/>
        <v>1151434.8850589001</v>
      </c>
      <c r="W691" s="28">
        <f t="shared" si="207"/>
        <v>0.31984327950189112</v>
      </c>
      <c r="X691" s="28">
        <f>O691*E691</f>
        <v>-11936.936647337958</v>
      </c>
      <c r="Y691" s="28"/>
      <c r="Z691" s="28">
        <f t="shared" si="208"/>
        <v>10743.242982604163</v>
      </c>
      <c r="AA691" s="28">
        <f t="shared" si="209"/>
        <v>7520.2700878229134</v>
      </c>
      <c r="AB691" s="28">
        <f t="shared" si="209"/>
        <v>5264.1890614760387</v>
      </c>
      <c r="AC691" s="28">
        <f t="shared" si="210"/>
        <v>5000.9796084022364</v>
      </c>
      <c r="AD691" s="28">
        <f t="shared" si="210"/>
        <v>4750.930627982124</v>
      </c>
      <c r="AE691" s="28">
        <f>AD691*0.97</f>
        <v>4608.4027091426597</v>
      </c>
      <c r="AF691" s="28">
        <f t="shared" si="217"/>
        <v>444525.74395543488</v>
      </c>
      <c r="AG691" s="26">
        <f t="shared" si="218"/>
        <v>706909.14110346523</v>
      </c>
      <c r="AH691" s="28">
        <f t="shared" si="211"/>
        <v>0.19636380739743836</v>
      </c>
      <c r="AI691" s="28">
        <f t="shared" si="219"/>
        <v>0.19832670089463647</v>
      </c>
    </row>
    <row r="692" spans="2:35" x14ac:dyDescent="0.25">
      <c r="B692" s="4" t="s">
        <v>52</v>
      </c>
      <c r="C692" s="4">
        <v>679</v>
      </c>
      <c r="D692" s="4">
        <v>90</v>
      </c>
      <c r="E692" s="38">
        <f t="shared" si="220"/>
        <v>9.9166666666666679</v>
      </c>
      <c r="F692" s="11">
        <v>35.700000000000003</v>
      </c>
      <c r="G692" s="37">
        <f t="shared" si="212"/>
        <v>-0.99999999999999989</v>
      </c>
      <c r="H692" s="37">
        <f t="shared" si="213"/>
        <v>-3.5999999999999996</v>
      </c>
      <c r="I692" s="26">
        <f>0.5*$C$5*$C$6*$C$7*E692^2</f>
        <v>35.075125215277779</v>
      </c>
      <c r="J692" s="26">
        <f t="shared" si="201"/>
        <v>1689.1824112228096</v>
      </c>
      <c r="K692" s="26">
        <f>0.5*$C$8*(E692)^2</f>
        <v>102445.98437500003</v>
      </c>
      <c r="L692" s="26">
        <f t="shared" si="202"/>
        <v>102445.98437500003</v>
      </c>
      <c r="M692" s="35" t="str">
        <f>IF((G692)&lt;0,"YES", "NO")</f>
        <v>YES</v>
      </c>
      <c r="N692" s="36">
        <f t="shared" si="203"/>
        <v>245.26962</v>
      </c>
      <c r="O692" s="26">
        <f t="shared" si="214"/>
        <v>-1803.1552547847218</v>
      </c>
      <c r="P692" s="26">
        <f>$C$8*G692</f>
        <v>-2083.4999999999995</v>
      </c>
      <c r="Q692" s="37">
        <f>O692*E692</f>
        <v>-17881.289609948493</v>
      </c>
      <c r="R692" s="26">
        <f t="shared" si="204"/>
        <v>0</v>
      </c>
      <c r="S692" s="37">
        <f t="shared" si="215"/>
        <v>2385161.5400878447</v>
      </c>
      <c r="T692" s="26">
        <f t="shared" si="205"/>
        <v>0.66254540228252135</v>
      </c>
      <c r="U692" s="26">
        <f t="shared" si="206"/>
        <v>17881.289609948493</v>
      </c>
      <c r="V692" s="26">
        <f t="shared" si="216"/>
        <v>1169316.1746688485</v>
      </c>
      <c r="W692" s="28">
        <f t="shared" si="207"/>
        <v>0.3248103083671634</v>
      </c>
      <c r="X692" s="28">
        <f>O692*E692</f>
        <v>-17881.289609948493</v>
      </c>
      <c r="Y692" s="28"/>
      <c r="Z692" s="28">
        <f t="shared" si="208"/>
        <v>16093.160648953644</v>
      </c>
      <c r="AA692" s="28">
        <f t="shared" si="209"/>
        <v>11265.21245426755</v>
      </c>
      <c r="AB692" s="28">
        <f t="shared" si="209"/>
        <v>7885.6487179872847</v>
      </c>
      <c r="AC692" s="28">
        <f t="shared" si="210"/>
        <v>7491.3662820879199</v>
      </c>
      <c r="AD692" s="28">
        <f t="shared" si="210"/>
        <v>7116.7979679835234</v>
      </c>
      <c r="AE692" s="28">
        <f>AD692*0.97</f>
        <v>6903.2940289440176</v>
      </c>
      <c r="AF692" s="28">
        <f t="shared" si="217"/>
        <v>451429.03798437893</v>
      </c>
      <c r="AG692" s="26">
        <f t="shared" si="218"/>
        <v>717887.13668446965</v>
      </c>
      <c r="AH692" s="28">
        <f t="shared" si="211"/>
        <v>0.19941325305393859</v>
      </c>
      <c r="AI692" s="28">
        <f t="shared" si="219"/>
        <v>0.20139652006288494</v>
      </c>
    </row>
    <row r="693" spans="2:35" x14ac:dyDescent="0.25">
      <c r="B693" s="4" t="s">
        <v>52</v>
      </c>
      <c r="C693" s="4">
        <v>680</v>
      </c>
      <c r="D693" s="4">
        <v>91</v>
      </c>
      <c r="E693" s="38">
        <f t="shared" si="220"/>
        <v>8.8333333333333339</v>
      </c>
      <c r="F693" s="11">
        <v>31.8</v>
      </c>
      <c r="G693" s="37">
        <f t="shared" si="212"/>
        <v>-1.1944444444444446</v>
      </c>
      <c r="H693" s="37">
        <f t="shared" si="213"/>
        <v>-4.3000000000000007</v>
      </c>
      <c r="I693" s="26">
        <f>0.5*$C$5*$C$6*$C$7*E693^2</f>
        <v>27.830245527777777</v>
      </c>
      <c r="J693" s="26">
        <f t="shared" si="201"/>
        <v>-1963.7996394583606</v>
      </c>
      <c r="K693" s="26">
        <f>0.5*$C$8*(E693)^2</f>
        <v>81285.437500000015</v>
      </c>
      <c r="L693" s="26">
        <f t="shared" si="202"/>
        <v>81285.437500000015</v>
      </c>
      <c r="M693" s="35" t="str">
        <f>IF((G693)&lt;0,"YES", "NO")</f>
        <v>YES</v>
      </c>
      <c r="N693" s="36">
        <f t="shared" si="203"/>
        <v>245.26962</v>
      </c>
      <c r="O693" s="26">
        <f t="shared" si="214"/>
        <v>-2215.5251344722228</v>
      </c>
      <c r="P693" s="26">
        <f>$C$8*G693</f>
        <v>-2488.6250000000005</v>
      </c>
      <c r="Q693" s="37">
        <f>O693*E693</f>
        <v>-19570.472021171303</v>
      </c>
      <c r="R693" s="26">
        <f t="shared" si="204"/>
        <v>0</v>
      </c>
      <c r="S693" s="37">
        <f t="shared" si="215"/>
        <v>2385161.5400878447</v>
      </c>
      <c r="T693" s="26">
        <f t="shared" si="205"/>
        <v>0.66254540228252135</v>
      </c>
      <c r="U693" s="26">
        <f t="shared" si="206"/>
        <v>19570.472021171303</v>
      </c>
      <c r="V693" s="26">
        <f t="shared" si="216"/>
        <v>1188886.6466900199</v>
      </c>
      <c r="W693" s="28">
        <f t="shared" si="207"/>
        <v>0.33024655494426031</v>
      </c>
      <c r="X693" s="28">
        <f>O693*E693</f>
        <v>-19570.472021171303</v>
      </c>
      <c r="Y693" s="28"/>
      <c r="Z693" s="28">
        <f t="shared" si="208"/>
        <v>17613.424819054173</v>
      </c>
      <c r="AA693" s="28">
        <f t="shared" si="209"/>
        <v>12329.397373337921</v>
      </c>
      <c r="AB693" s="28">
        <f t="shared" si="209"/>
        <v>8630.5781613365434</v>
      </c>
      <c r="AC693" s="28">
        <f t="shared" si="210"/>
        <v>8199.0492532697153</v>
      </c>
      <c r="AD693" s="28">
        <f t="shared" si="210"/>
        <v>7789.0967906062288</v>
      </c>
      <c r="AE693" s="28">
        <f>AD693*0.97</f>
        <v>7555.423886888042</v>
      </c>
      <c r="AF693" s="28">
        <f t="shared" si="217"/>
        <v>458984.46187126695</v>
      </c>
      <c r="AG693" s="26">
        <f t="shared" si="218"/>
        <v>729902.18481875292</v>
      </c>
      <c r="AH693" s="28">
        <f t="shared" si="211"/>
        <v>0.20275076909458353</v>
      </c>
      <c r="AI693" s="28">
        <f t="shared" si="219"/>
        <v>0.20476473429521239</v>
      </c>
    </row>
    <row r="694" spans="2:35" x14ac:dyDescent="0.25">
      <c r="B694" s="4" t="s">
        <v>52</v>
      </c>
      <c r="C694" s="4">
        <v>681</v>
      </c>
      <c r="D694" s="4">
        <v>92</v>
      </c>
      <c r="E694" s="38">
        <f t="shared" si="220"/>
        <v>7.5277777777777777</v>
      </c>
      <c r="F694" s="11">
        <v>27.1</v>
      </c>
      <c r="G694" s="37">
        <f t="shared" si="212"/>
        <v>-1.25</v>
      </c>
      <c r="H694" s="37">
        <f t="shared" si="213"/>
        <v>-4.5</v>
      </c>
      <c r="I694" s="26">
        <f>0.5*$C$5*$C$6*$C$7*E694^2</f>
        <v>20.211631875771602</v>
      </c>
      <c r="J694" s="26">
        <f t="shared" si="201"/>
        <v>-8254.4042857499808</v>
      </c>
      <c r="K694" s="26">
        <f>0.5*$C$8*(E694)^2</f>
        <v>59033.303819444445</v>
      </c>
      <c r="L694" s="26">
        <f t="shared" si="202"/>
        <v>59033.303819444445</v>
      </c>
      <c r="M694" s="35" t="str">
        <f>IF((G694)&lt;0,"YES", "NO")</f>
        <v>YES</v>
      </c>
      <c r="N694" s="36">
        <f t="shared" si="203"/>
        <v>245.26962</v>
      </c>
      <c r="O694" s="26">
        <f t="shared" si="214"/>
        <v>-2338.8937481242283</v>
      </c>
      <c r="P694" s="26">
        <f>$C$8*G694</f>
        <v>-2604.375</v>
      </c>
      <c r="Q694" s="37">
        <f>O694*E694</f>
        <v>-17606.672381712942</v>
      </c>
      <c r="R694" s="26">
        <f t="shared" si="204"/>
        <v>0</v>
      </c>
      <c r="S694" s="37">
        <f t="shared" si="215"/>
        <v>2385161.5400878447</v>
      </c>
      <c r="T694" s="26">
        <f t="shared" si="205"/>
        <v>0.66254540228252135</v>
      </c>
      <c r="U694" s="26">
        <f t="shared" si="206"/>
        <v>17606.672381712942</v>
      </c>
      <c r="V694" s="26">
        <f t="shared" si="216"/>
        <v>1206493.3190717329</v>
      </c>
      <c r="W694" s="28">
        <f t="shared" si="207"/>
        <v>0.33513730118510782</v>
      </c>
      <c r="X694" s="28">
        <f>O694*E694</f>
        <v>-17606.672381712942</v>
      </c>
      <c r="Y694" s="28"/>
      <c r="Z694" s="28">
        <f t="shared" si="208"/>
        <v>15846.005143541648</v>
      </c>
      <c r="AA694" s="28">
        <f t="shared" si="209"/>
        <v>11092.203600479153</v>
      </c>
      <c r="AB694" s="28">
        <f t="shared" si="209"/>
        <v>7764.5425203354071</v>
      </c>
      <c r="AC694" s="28">
        <f t="shared" si="210"/>
        <v>7376.3153943186362</v>
      </c>
      <c r="AD694" s="28">
        <f t="shared" si="210"/>
        <v>7007.499624602704</v>
      </c>
      <c r="AE694" s="28">
        <f>AD694*0.97</f>
        <v>6797.2746358646227</v>
      </c>
      <c r="AF694" s="28">
        <f t="shared" si="217"/>
        <v>465781.73650713154</v>
      </c>
      <c r="AG694" s="26">
        <f t="shared" si="218"/>
        <v>740711.58256460144</v>
      </c>
      <c r="AH694" s="28">
        <f t="shared" si="211"/>
        <v>0.20575338198162985</v>
      </c>
      <c r="AI694" s="28">
        <f t="shared" si="219"/>
        <v>0.20780102932458197</v>
      </c>
    </row>
    <row r="695" spans="2:35" x14ac:dyDescent="0.25">
      <c r="B695" s="4" t="s">
        <v>52</v>
      </c>
      <c r="C695" s="4">
        <v>682</v>
      </c>
      <c r="D695" s="4">
        <v>93</v>
      </c>
      <c r="E695" s="38">
        <f t="shared" si="220"/>
        <v>6.333333333333333</v>
      </c>
      <c r="F695" s="11">
        <v>22.8</v>
      </c>
      <c r="G695" s="37">
        <f t="shared" si="212"/>
        <v>-0.83333333333333326</v>
      </c>
      <c r="H695" s="37">
        <f t="shared" si="213"/>
        <v>-3</v>
      </c>
      <c r="I695" s="26">
        <f>0.5*$C$5*$C$6*$C$7*E695^2</f>
        <v>14.306470111111109</v>
      </c>
      <c r="J695" s="26">
        <f t="shared" si="201"/>
        <v>-4247.0041421396763</v>
      </c>
      <c r="K695" s="26">
        <f>0.5*$C$8*(E695)^2</f>
        <v>41785.749999999993</v>
      </c>
      <c r="L695" s="26">
        <f t="shared" si="202"/>
        <v>41785.749999999993</v>
      </c>
      <c r="M695" s="35" t="str">
        <f>IF((G695)&lt;0,"YES", "NO")</f>
        <v>YES</v>
      </c>
      <c r="N695" s="36">
        <f t="shared" si="203"/>
        <v>245.26962</v>
      </c>
      <c r="O695" s="26">
        <f t="shared" si="214"/>
        <v>-1476.6739098888886</v>
      </c>
      <c r="P695" s="26">
        <f>$C$8*G695</f>
        <v>-1736.2499999999998</v>
      </c>
      <c r="Q695" s="37">
        <f>O695*E695</f>
        <v>-9352.2680959629615</v>
      </c>
      <c r="R695" s="26">
        <f t="shared" si="204"/>
        <v>0</v>
      </c>
      <c r="S695" s="37">
        <f t="shared" si="215"/>
        <v>2385161.5400878447</v>
      </c>
      <c r="T695" s="26">
        <f t="shared" si="205"/>
        <v>0.66254540228252135</v>
      </c>
      <c r="U695" s="26">
        <f t="shared" si="206"/>
        <v>9352.2680959629615</v>
      </c>
      <c r="V695" s="26">
        <f t="shared" si="216"/>
        <v>1215845.5871676959</v>
      </c>
      <c r="W695" s="28">
        <f t="shared" si="207"/>
        <v>0.33773515551226818</v>
      </c>
      <c r="X695" s="28">
        <f>O695*E695</f>
        <v>-9352.2680959629615</v>
      </c>
      <c r="Y695" s="28"/>
      <c r="Z695" s="28">
        <f t="shared" si="208"/>
        <v>8417.0412863666661</v>
      </c>
      <c r="AA695" s="28">
        <f t="shared" si="209"/>
        <v>5891.9289004566663</v>
      </c>
      <c r="AB695" s="28">
        <f t="shared" si="209"/>
        <v>4124.3502303196665</v>
      </c>
      <c r="AC695" s="28">
        <f t="shared" si="210"/>
        <v>3918.132718803683</v>
      </c>
      <c r="AD695" s="28">
        <f t="shared" si="210"/>
        <v>3722.2260828634985</v>
      </c>
      <c r="AE695" s="28">
        <f>AD695*0.97</f>
        <v>3610.5593003775934</v>
      </c>
      <c r="AF695" s="28">
        <f t="shared" si="217"/>
        <v>469392.29580750916</v>
      </c>
      <c r="AG695" s="26">
        <f t="shared" si="218"/>
        <v>746453.29136018665</v>
      </c>
      <c r="AH695" s="28">
        <f t="shared" si="211"/>
        <v>0.20734830236744992</v>
      </c>
      <c r="AI695" s="28">
        <f t="shared" si="219"/>
        <v>0.20942631266069572</v>
      </c>
    </row>
    <row r="696" spans="2:35" x14ac:dyDescent="0.25">
      <c r="B696" s="4" t="s">
        <v>52</v>
      </c>
      <c r="C696" s="4">
        <v>683</v>
      </c>
      <c r="D696" s="4">
        <v>94</v>
      </c>
      <c r="E696" s="38">
        <f t="shared" si="220"/>
        <v>5.8611111111111116</v>
      </c>
      <c r="F696" s="11">
        <v>21.1</v>
      </c>
      <c r="G696" s="37">
        <f t="shared" si="212"/>
        <v>-0.54166666666666696</v>
      </c>
      <c r="H696" s="37">
        <f t="shared" si="213"/>
        <v>-1.9500000000000011</v>
      </c>
      <c r="I696" s="26">
        <f>0.5*$C$5*$C$6*$C$7*E696^2</f>
        <v>12.252584560956789</v>
      </c>
      <c r="J696" s="26">
        <f t="shared" si="201"/>
        <v>-3102.2596171201558</v>
      </c>
      <c r="K696" s="26">
        <f>0.5*$C$8*(E696)^2</f>
        <v>35786.845486111117</v>
      </c>
      <c r="L696" s="26">
        <f t="shared" si="202"/>
        <v>35786.845486111117</v>
      </c>
      <c r="M696" s="35" t="str">
        <f>IF((G696)&lt;0,"YES", "NO")</f>
        <v>YES</v>
      </c>
      <c r="N696" s="36">
        <f t="shared" si="203"/>
        <v>245.26962</v>
      </c>
      <c r="O696" s="26">
        <f t="shared" si="214"/>
        <v>-871.04029543904392</v>
      </c>
      <c r="P696" s="26">
        <f>$C$8*G696</f>
        <v>-1128.5625000000007</v>
      </c>
      <c r="Q696" s="37">
        <f>O696*E696</f>
        <v>-5105.2639538232852</v>
      </c>
      <c r="R696" s="26">
        <f t="shared" si="204"/>
        <v>0</v>
      </c>
      <c r="S696" s="37">
        <f t="shared" si="215"/>
        <v>2385161.5400878447</v>
      </c>
      <c r="T696" s="26">
        <f t="shared" si="205"/>
        <v>0.66254540228252135</v>
      </c>
      <c r="U696" s="26">
        <f t="shared" si="206"/>
        <v>5105.2639538232852</v>
      </c>
      <c r="V696" s="26">
        <f t="shared" si="216"/>
        <v>1220950.8511215192</v>
      </c>
      <c r="W696" s="28">
        <f t="shared" si="207"/>
        <v>0.33915328552283336</v>
      </c>
      <c r="X696" s="28">
        <f>O696*E696</f>
        <v>-5105.2639538232852</v>
      </c>
      <c r="Y696" s="28"/>
      <c r="Z696" s="28">
        <f t="shared" si="208"/>
        <v>4594.7375584409565</v>
      </c>
      <c r="AA696" s="28">
        <f t="shared" si="209"/>
        <v>3216.3162909086695</v>
      </c>
      <c r="AB696" s="28">
        <f t="shared" si="209"/>
        <v>2251.4214036360686</v>
      </c>
      <c r="AC696" s="28">
        <f t="shared" si="210"/>
        <v>2138.8503334542652</v>
      </c>
      <c r="AD696" s="28">
        <f t="shared" si="210"/>
        <v>2031.9078167815519</v>
      </c>
      <c r="AE696" s="28">
        <f>AD696*0.97</f>
        <v>1970.9505822781052</v>
      </c>
      <c r="AF696" s="28">
        <f t="shared" si="217"/>
        <v>471363.24638978724</v>
      </c>
      <c r="AG696" s="26">
        <f t="shared" si="218"/>
        <v>749587.60473173205</v>
      </c>
      <c r="AH696" s="28">
        <f t="shared" si="211"/>
        <v>0.20821894566717106</v>
      </c>
      <c r="AI696" s="28">
        <f t="shared" si="219"/>
        <v>0.21031320879377802</v>
      </c>
    </row>
    <row r="697" spans="2:35" x14ac:dyDescent="0.25">
      <c r="B697" s="4" t="s">
        <v>52</v>
      </c>
      <c r="C697" s="4">
        <v>684</v>
      </c>
      <c r="D697" s="4">
        <v>95</v>
      </c>
      <c r="E697" s="38">
        <f t="shared" si="220"/>
        <v>5.2499999999999991</v>
      </c>
      <c r="F697" s="11">
        <v>18.899999999999999</v>
      </c>
      <c r="G697" s="37">
        <f t="shared" si="212"/>
        <v>-0.30555555555555597</v>
      </c>
      <c r="H697" s="37">
        <f t="shared" si="213"/>
        <v>-1.1000000000000014</v>
      </c>
      <c r="I697" s="26">
        <f>0.5*$C$5*$C$6*$C$7*E697^2</f>
        <v>9.8307444374999946</v>
      </c>
      <c r="J697" s="26">
        <f t="shared" si="201"/>
        <v>-2003.0043367031294</v>
      </c>
      <c r="K697" s="26">
        <f>0.5*$C$8*(E697)^2</f>
        <v>28713.234374999989</v>
      </c>
      <c r="L697" s="26">
        <f t="shared" si="202"/>
        <v>28713.234374999989</v>
      </c>
      <c r="M697" s="35" t="str">
        <f>IF((G697)&lt;0,"YES", "NO")</f>
        <v>YES</v>
      </c>
      <c r="N697" s="36">
        <f t="shared" si="203"/>
        <v>245.26962</v>
      </c>
      <c r="O697" s="26">
        <f t="shared" si="214"/>
        <v>-381.52463556250092</v>
      </c>
      <c r="P697" s="26">
        <f>$C$8*G697</f>
        <v>-636.62500000000091</v>
      </c>
      <c r="Q697" s="37">
        <f>O697*E697</f>
        <v>-2003.0043367031294</v>
      </c>
      <c r="R697" s="26">
        <f t="shared" si="204"/>
        <v>0</v>
      </c>
      <c r="S697" s="37">
        <f t="shared" si="215"/>
        <v>2385161.5400878447</v>
      </c>
      <c r="T697" s="26">
        <f t="shared" si="205"/>
        <v>0.66254540228252135</v>
      </c>
      <c r="U697" s="26">
        <f t="shared" si="206"/>
        <v>2003.0043367031294</v>
      </c>
      <c r="V697" s="26">
        <f t="shared" si="216"/>
        <v>1222953.8554582223</v>
      </c>
      <c r="W697" s="28">
        <f t="shared" si="207"/>
        <v>0.33970967606147406</v>
      </c>
      <c r="X697" s="28">
        <f>O697*E697</f>
        <v>-2003.0043367031294</v>
      </c>
      <c r="Y697" s="28"/>
      <c r="Z697" s="28">
        <f t="shared" si="208"/>
        <v>1802.7039030328165</v>
      </c>
      <c r="AA697" s="28">
        <f t="shared" si="209"/>
        <v>1261.8927321229714</v>
      </c>
      <c r="AB697" s="28">
        <f t="shared" si="209"/>
        <v>883.32491248607994</v>
      </c>
      <c r="AC697" s="28">
        <f t="shared" si="210"/>
        <v>839.15866686177594</v>
      </c>
      <c r="AD697" s="28">
        <f t="shared" si="210"/>
        <v>797.20073351868712</v>
      </c>
      <c r="AE697" s="28">
        <f>AD697*0.97</f>
        <v>773.28471151312647</v>
      </c>
      <c r="AF697" s="28">
        <f t="shared" si="217"/>
        <v>472136.53110130038</v>
      </c>
      <c r="AG697" s="26">
        <f t="shared" si="218"/>
        <v>750817.32435692195</v>
      </c>
      <c r="AH697" s="28">
        <f t="shared" si="211"/>
        <v>0.20856053472521704</v>
      </c>
      <c r="AI697" s="28">
        <f t="shared" si="219"/>
        <v>0.21066366681315482</v>
      </c>
    </row>
    <row r="698" spans="2:35" x14ac:dyDescent="0.25">
      <c r="B698" s="4" t="s">
        <v>52</v>
      </c>
      <c r="C698" s="4">
        <v>685</v>
      </c>
      <c r="D698" s="4">
        <v>96</v>
      </c>
      <c r="E698" s="38">
        <f t="shared" si="220"/>
        <v>5.2499999999999991</v>
      </c>
      <c r="F698" s="11">
        <v>18.899999999999999</v>
      </c>
      <c r="G698" s="37">
        <f t="shared" si="212"/>
        <v>0.33333333333333365</v>
      </c>
      <c r="H698" s="37">
        <f t="shared" si="213"/>
        <v>1.2000000000000011</v>
      </c>
      <c r="I698" s="26">
        <f>0.5*$C$5*$C$6*$C$7*E698^2</f>
        <v>9.8307444374999946</v>
      </c>
      <c r="J698" s="26">
        <f t="shared" si="201"/>
        <v>0</v>
      </c>
      <c r="K698" s="26">
        <f>0.5*$C$8*(E698)^2</f>
        <v>28713.234374999989</v>
      </c>
      <c r="L698" s="26">
        <f t="shared" si="202"/>
        <v>23727.83246170311</v>
      </c>
      <c r="M698" s="35" t="str">
        <f>IF((G698)&lt;0,"YES", "NO")</f>
        <v>NO</v>
      </c>
      <c r="N698" s="36">
        <f t="shared" si="203"/>
        <v>245.26962</v>
      </c>
      <c r="O698" s="26">
        <f t="shared" si="214"/>
        <v>949.60036443750073</v>
      </c>
      <c r="P698" s="26">
        <f>$C$8*G698</f>
        <v>694.50000000000068</v>
      </c>
      <c r="Q698" s="37">
        <f>O698*E698</f>
        <v>4985.4019132968779</v>
      </c>
      <c r="R698" s="26">
        <f t="shared" si="204"/>
        <v>4985.4019132968779</v>
      </c>
      <c r="S698" s="37">
        <f t="shared" si="215"/>
        <v>2390146.9420011416</v>
      </c>
      <c r="T698" s="26">
        <f t="shared" si="205"/>
        <v>0.66393023725519307</v>
      </c>
      <c r="U698" s="26">
        <f t="shared" si="206"/>
        <v>0</v>
      </c>
      <c r="V698" s="26">
        <f t="shared" si="216"/>
        <v>1222953.8554582223</v>
      </c>
      <c r="W698" s="28">
        <f t="shared" si="207"/>
        <v>0.33970967606147406</v>
      </c>
      <c r="X698" s="28">
        <f>O698*E698</f>
        <v>4985.4019132968779</v>
      </c>
      <c r="Y698" s="28"/>
      <c r="Z698" s="28">
        <f t="shared" si="208"/>
        <v>0</v>
      </c>
      <c r="AA698" s="28">
        <f t="shared" si="209"/>
        <v>0</v>
      </c>
      <c r="AB698" s="28">
        <f t="shared" si="209"/>
        <v>0</v>
      </c>
      <c r="AC698" s="28">
        <f t="shared" si="210"/>
        <v>0</v>
      </c>
      <c r="AD698" s="28">
        <f t="shared" si="210"/>
        <v>0</v>
      </c>
      <c r="AE698" s="28">
        <f>AD698*0.97</f>
        <v>0</v>
      </c>
      <c r="AF698" s="28">
        <f t="shared" si="217"/>
        <v>472136.53110130038</v>
      </c>
      <c r="AG698" s="26">
        <f t="shared" si="218"/>
        <v>750817.32435692195</v>
      </c>
      <c r="AH698" s="28">
        <f t="shared" si="211"/>
        <v>0.20856053472521704</v>
      </c>
      <c r="AI698" s="28">
        <f t="shared" si="219"/>
        <v>0.21066717139334859</v>
      </c>
    </row>
    <row r="699" spans="2:35" x14ac:dyDescent="0.25">
      <c r="B699" s="4" t="s">
        <v>52</v>
      </c>
      <c r="C699" s="4">
        <v>686</v>
      </c>
      <c r="D699" s="4">
        <v>97</v>
      </c>
      <c r="E699" s="38">
        <f t="shared" si="220"/>
        <v>5.916666666666667</v>
      </c>
      <c r="F699" s="11">
        <v>21.3</v>
      </c>
      <c r="G699" s="37">
        <f t="shared" si="212"/>
        <v>0.69444444444444442</v>
      </c>
      <c r="H699" s="37">
        <f t="shared" si="213"/>
        <v>2.5</v>
      </c>
      <c r="I699" s="26">
        <f>0.5*$C$5*$C$6*$C$7*E699^2</f>
        <v>12.485961881944444</v>
      </c>
      <c r="J699" s="26">
        <f t="shared" si="201"/>
        <v>0</v>
      </c>
      <c r="K699" s="26">
        <f>0.5*$C$8*(E699)^2</f>
        <v>36468.484375000007</v>
      </c>
      <c r="L699" s="26">
        <f t="shared" si="202"/>
        <v>26382.7534321985</v>
      </c>
      <c r="M699" s="35" t="str">
        <f>IF((G699)&lt;0,"YES", "NO")</f>
        <v>NO</v>
      </c>
      <c r="N699" s="36">
        <f t="shared" si="203"/>
        <v>245.26962</v>
      </c>
      <c r="O699" s="26">
        <f t="shared" si="214"/>
        <v>1704.6305818819444</v>
      </c>
      <c r="P699" s="26">
        <f>$C$8*G699</f>
        <v>1446.875</v>
      </c>
      <c r="Q699" s="37">
        <f>O699*E699</f>
        <v>10085.730942801505</v>
      </c>
      <c r="R699" s="26">
        <f t="shared" si="204"/>
        <v>10085.730942801505</v>
      </c>
      <c r="S699" s="37">
        <f t="shared" si="215"/>
        <v>2400232.6729439432</v>
      </c>
      <c r="T699" s="26">
        <f t="shared" si="205"/>
        <v>0.66673183142502257</v>
      </c>
      <c r="U699" s="26">
        <f t="shared" si="206"/>
        <v>0</v>
      </c>
      <c r="V699" s="26">
        <f t="shared" si="216"/>
        <v>1222953.8554582223</v>
      </c>
      <c r="W699" s="28">
        <f t="shared" si="207"/>
        <v>0.33970967606147406</v>
      </c>
      <c r="X699" s="28">
        <f>O699*E699</f>
        <v>10085.730942801505</v>
      </c>
      <c r="Y699" s="28"/>
      <c r="Z699" s="28">
        <f t="shared" si="208"/>
        <v>0</v>
      </c>
      <c r="AA699" s="28">
        <f t="shared" si="209"/>
        <v>0</v>
      </c>
      <c r="AB699" s="28">
        <f t="shared" si="209"/>
        <v>0</v>
      </c>
      <c r="AC699" s="28">
        <f t="shared" si="210"/>
        <v>0</v>
      </c>
      <c r="AD699" s="28">
        <f t="shared" si="210"/>
        <v>0</v>
      </c>
      <c r="AE699" s="28">
        <f>AD699*0.97</f>
        <v>0</v>
      </c>
      <c r="AF699" s="28">
        <f t="shared" si="217"/>
        <v>472136.53110130038</v>
      </c>
      <c r="AG699" s="26">
        <f t="shared" si="218"/>
        <v>750817.32435692195</v>
      </c>
      <c r="AH699" s="28">
        <f t="shared" si="211"/>
        <v>0.20856053472521704</v>
      </c>
      <c r="AI699" s="28">
        <f t="shared" si="219"/>
        <v>0.21066720643915052</v>
      </c>
    </row>
    <row r="700" spans="2:35" x14ac:dyDescent="0.25">
      <c r="B700" s="4" t="s">
        <v>52</v>
      </c>
      <c r="C700" s="4">
        <v>687</v>
      </c>
      <c r="D700" s="4">
        <v>98</v>
      </c>
      <c r="E700" s="38">
        <f t="shared" si="220"/>
        <v>6.6388888888888884</v>
      </c>
      <c r="F700" s="11">
        <v>23.9</v>
      </c>
      <c r="G700" s="37">
        <f t="shared" si="212"/>
        <v>0.63888888888888862</v>
      </c>
      <c r="H700" s="37">
        <f t="shared" si="213"/>
        <v>2.2999999999999989</v>
      </c>
      <c r="I700" s="26">
        <f>0.5*$C$5*$C$6*$C$7*E700^2</f>
        <v>15.720219283179009</v>
      </c>
      <c r="J700" s="26">
        <f t="shared" si="201"/>
        <v>0</v>
      </c>
      <c r="K700" s="26">
        <f>0.5*$C$8*(E700)^2</f>
        <v>45914.970486111109</v>
      </c>
      <c r="L700" s="26">
        <f t="shared" si="202"/>
        <v>35345.096969758895</v>
      </c>
      <c r="M700" s="35" t="str">
        <f>IF((G700)&lt;0,"YES", "NO")</f>
        <v>NO</v>
      </c>
      <c r="N700" s="36">
        <f t="shared" si="203"/>
        <v>245.26962</v>
      </c>
      <c r="O700" s="26">
        <f t="shared" si="214"/>
        <v>1592.1148392831785</v>
      </c>
      <c r="P700" s="26">
        <f>$C$8*G700</f>
        <v>1331.1249999999995</v>
      </c>
      <c r="Q700" s="37">
        <f>O700*E700</f>
        <v>10569.873516352212</v>
      </c>
      <c r="R700" s="26">
        <f t="shared" si="204"/>
        <v>10569.873516352212</v>
      </c>
      <c r="S700" s="37">
        <f t="shared" si="215"/>
        <v>2410802.5464602956</v>
      </c>
      <c r="T700" s="26">
        <f t="shared" si="205"/>
        <v>0.66966790975064794</v>
      </c>
      <c r="U700" s="26">
        <f t="shared" si="206"/>
        <v>0</v>
      </c>
      <c r="V700" s="26">
        <f t="shared" si="216"/>
        <v>1222953.8554582223</v>
      </c>
      <c r="W700" s="28">
        <f t="shared" si="207"/>
        <v>0.33970967606147406</v>
      </c>
      <c r="X700" s="28">
        <f>O700*E700</f>
        <v>10569.873516352212</v>
      </c>
      <c r="Y700" s="28"/>
      <c r="Z700" s="28">
        <f t="shared" si="208"/>
        <v>0</v>
      </c>
      <c r="AA700" s="28">
        <f t="shared" si="209"/>
        <v>0</v>
      </c>
      <c r="AB700" s="28">
        <f t="shared" si="209"/>
        <v>0</v>
      </c>
      <c r="AC700" s="28">
        <f t="shared" si="210"/>
        <v>0</v>
      </c>
      <c r="AD700" s="28">
        <f t="shared" si="210"/>
        <v>0</v>
      </c>
      <c r="AE700" s="28">
        <f>AD700*0.97</f>
        <v>0</v>
      </c>
      <c r="AF700" s="28">
        <f t="shared" si="217"/>
        <v>472136.53110130038</v>
      </c>
      <c r="AG700" s="26">
        <f t="shared" si="218"/>
        <v>750817.32435692195</v>
      </c>
      <c r="AH700" s="28">
        <f t="shared" si="211"/>
        <v>0.20856053472521704</v>
      </c>
      <c r="AI700" s="28">
        <f t="shared" si="219"/>
        <v>0.21066720678960854</v>
      </c>
    </row>
    <row r="701" spans="2:35" x14ac:dyDescent="0.25">
      <c r="B701" s="4" t="s">
        <v>52</v>
      </c>
      <c r="C701" s="4">
        <v>688</v>
      </c>
      <c r="D701" s="4">
        <v>99</v>
      </c>
      <c r="E701" s="38">
        <f t="shared" si="220"/>
        <v>7.1944444444444438</v>
      </c>
      <c r="F701" s="11">
        <v>25.9</v>
      </c>
      <c r="G701" s="37">
        <f t="shared" si="212"/>
        <v>0.625</v>
      </c>
      <c r="H701" s="37">
        <f t="shared" si="213"/>
        <v>2.25</v>
      </c>
      <c r="I701" s="26">
        <f>0.5*$C$5*$C$6*$C$7*E701^2</f>
        <v>18.461301968364189</v>
      </c>
      <c r="J701" s="26">
        <f t="shared" si="201"/>
        <v>0</v>
      </c>
      <c r="K701" s="26">
        <f>0.5*$C$8*(E701)^2</f>
        <v>53921.012152777766</v>
      </c>
      <c r="L701" s="26">
        <f t="shared" si="202"/>
        <v>42655.099061394256</v>
      </c>
      <c r="M701" s="35" t="str">
        <f>IF((G701)&lt;0,"YES", "NO")</f>
        <v>NO</v>
      </c>
      <c r="N701" s="36">
        <f t="shared" si="203"/>
        <v>245.26962</v>
      </c>
      <c r="O701" s="26">
        <f t="shared" si="214"/>
        <v>1565.9184219683643</v>
      </c>
      <c r="P701" s="26">
        <f>$C$8*G701</f>
        <v>1302.1875</v>
      </c>
      <c r="Q701" s="37">
        <f>O701*E701</f>
        <v>11265.913091383509</v>
      </c>
      <c r="R701" s="26">
        <f t="shared" si="204"/>
        <v>11265.913091383509</v>
      </c>
      <c r="S701" s="37">
        <f t="shared" si="215"/>
        <v>2422068.459551679</v>
      </c>
      <c r="T701" s="26">
        <f t="shared" si="205"/>
        <v>0.67279733255734631</v>
      </c>
      <c r="U701" s="26">
        <f t="shared" si="206"/>
        <v>0</v>
      </c>
      <c r="V701" s="26">
        <f t="shared" si="216"/>
        <v>1222953.8554582223</v>
      </c>
      <c r="W701" s="28">
        <f t="shared" si="207"/>
        <v>0.33970967606147406</v>
      </c>
      <c r="X701" s="28">
        <f>O701*E701</f>
        <v>11265.913091383509</v>
      </c>
      <c r="Y701" s="28"/>
      <c r="Z701" s="28">
        <f t="shared" si="208"/>
        <v>0</v>
      </c>
      <c r="AA701" s="28">
        <f t="shared" si="209"/>
        <v>0</v>
      </c>
      <c r="AB701" s="28">
        <f t="shared" si="209"/>
        <v>0</v>
      </c>
      <c r="AC701" s="28">
        <f t="shared" si="210"/>
        <v>0</v>
      </c>
      <c r="AD701" s="28">
        <f t="shared" si="210"/>
        <v>0</v>
      </c>
      <c r="AE701" s="28">
        <f>AD701*0.97</f>
        <v>0</v>
      </c>
      <c r="AF701" s="28">
        <f t="shared" si="217"/>
        <v>472136.53110130038</v>
      </c>
      <c r="AG701" s="26">
        <f t="shared" si="218"/>
        <v>750817.32435692195</v>
      </c>
      <c r="AH701" s="28">
        <f t="shared" si="211"/>
        <v>0.20856053472521704</v>
      </c>
      <c r="AI701" s="28">
        <f t="shared" si="219"/>
        <v>0.21066720679311313</v>
      </c>
    </row>
    <row r="702" spans="2:35" x14ac:dyDescent="0.25">
      <c r="B702" s="4" t="s">
        <v>52</v>
      </c>
      <c r="C702" s="4">
        <v>689</v>
      </c>
      <c r="D702" s="4">
        <v>100</v>
      </c>
      <c r="E702" s="38">
        <f t="shared" si="220"/>
        <v>7.8888888888888884</v>
      </c>
      <c r="F702" s="11">
        <v>28.4</v>
      </c>
      <c r="G702" s="37">
        <f t="shared" si="212"/>
        <v>0.61111111111111138</v>
      </c>
      <c r="H702" s="37">
        <f t="shared" si="213"/>
        <v>2.2000000000000011</v>
      </c>
      <c r="I702" s="26">
        <f>0.5*$C$5*$C$6*$C$7*E702^2</f>
        <v>22.19726556790123</v>
      </c>
      <c r="J702" s="26">
        <f t="shared" si="201"/>
        <v>0</v>
      </c>
      <c r="K702" s="26">
        <f>0.5*$C$8*(E702)^2</f>
        <v>64832.861111111102</v>
      </c>
      <c r="L702" s="26">
        <f t="shared" si="202"/>
        <v>52678.31679163099</v>
      </c>
      <c r="M702" s="35" t="str">
        <f>IF((G702)&lt;0,"YES", "NO")</f>
        <v>NO</v>
      </c>
      <c r="N702" s="36">
        <f t="shared" si="203"/>
        <v>245.26962</v>
      </c>
      <c r="O702" s="26">
        <f t="shared" si="214"/>
        <v>1540.7168855679017</v>
      </c>
      <c r="P702" s="26">
        <f>$C$8*G702</f>
        <v>1273.2500000000005</v>
      </c>
      <c r="Q702" s="37">
        <f>O702*E702</f>
        <v>12154.544319480114</v>
      </c>
      <c r="R702" s="26">
        <f t="shared" si="204"/>
        <v>12154.544319480114</v>
      </c>
      <c r="S702" s="37">
        <f t="shared" si="215"/>
        <v>2434223.0038711592</v>
      </c>
      <c r="T702" s="26">
        <f t="shared" si="205"/>
        <v>0.67617359756932283</v>
      </c>
      <c r="U702" s="26">
        <f t="shared" si="206"/>
        <v>0</v>
      </c>
      <c r="V702" s="26">
        <f t="shared" si="216"/>
        <v>1222953.8554582223</v>
      </c>
      <c r="W702" s="28">
        <f t="shared" si="207"/>
        <v>0.33970967606147406</v>
      </c>
      <c r="X702" s="28">
        <f>O702*E702</f>
        <v>12154.544319480114</v>
      </c>
      <c r="Y702" s="28"/>
      <c r="Z702" s="28">
        <f t="shared" si="208"/>
        <v>0</v>
      </c>
      <c r="AA702" s="28">
        <f t="shared" si="209"/>
        <v>0</v>
      </c>
      <c r="AB702" s="28">
        <f t="shared" si="209"/>
        <v>0</v>
      </c>
      <c r="AC702" s="28">
        <f t="shared" si="210"/>
        <v>0</v>
      </c>
      <c r="AD702" s="28">
        <f t="shared" si="210"/>
        <v>0</v>
      </c>
      <c r="AE702" s="28">
        <f>AD702*0.97</f>
        <v>0</v>
      </c>
      <c r="AF702" s="28">
        <f t="shared" si="217"/>
        <v>472136.53110130038</v>
      </c>
      <c r="AG702" s="26">
        <f t="shared" si="218"/>
        <v>750817.32435692195</v>
      </c>
      <c r="AH702" s="28">
        <f t="shared" si="211"/>
        <v>0.20856053472521704</v>
      </c>
      <c r="AI702" s="28">
        <f t="shared" si="219"/>
        <v>0.21066720679314818</v>
      </c>
    </row>
    <row r="703" spans="2:35" x14ac:dyDescent="0.25">
      <c r="B703" s="4" t="s">
        <v>52</v>
      </c>
      <c r="C703" s="4">
        <v>690</v>
      </c>
      <c r="D703" s="4">
        <v>101</v>
      </c>
      <c r="E703" s="38">
        <f t="shared" si="220"/>
        <v>8.4166666666666661</v>
      </c>
      <c r="F703" s="11">
        <v>30.3</v>
      </c>
      <c r="G703" s="37">
        <f t="shared" si="212"/>
        <v>0.34722222222222221</v>
      </c>
      <c r="H703" s="37">
        <f t="shared" si="213"/>
        <v>1.25</v>
      </c>
      <c r="I703" s="26">
        <f>0.5*$C$5*$C$6*$C$7*E703^2</f>
        <v>25.266672715277771</v>
      </c>
      <c r="J703" s="26">
        <f t="shared" si="201"/>
        <v>0</v>
      </c>
      <c r="K703" s="26">
        <f>0.5*$C$8*(E703)^2</f>
        <v>73797.859375</v>
      </c>
      <c r="L703" s="26">
        <f t="shared" si="202"/>
        <v>65431.91328631308</v>
      </c>
      <c r="M703" s="35" t="str">
        <f>IF((G703)&lt;0,"YES", "NO")</f>
        <v>NO</v>
      </c>
      <c r="N703" s="36">
        <f t="shared" si="203"/>
        <v>245.26962</v>
      </c>
      <c r="O703" s="26">
        <f t="shared" si="214"/>
        <v>993.9737927152778</v>
      </c>
      <c r="P703" s="26">
        <f>$C$8*G703</f>
        <v>723.4375</v>
      </c>
      <c r="Q703" s="37">
        <f>O703*E703</f>
        <v>8365.9460886869201</v>
      </c>
      <c r="R703" s="26">
        <f t="shared" si="204"/>
        <v>8365.9460886869201</v>
      </c>
      <c r="S703" s="37">
        <f t="shared" si="215"/>
        <v>2442588.9499598462</v>
      </c>
      <c r="T703" s="26">
        <f t="shared" si="205"/>
        <v>0.6784974733419461</v>
      </c>
      <c r="U703" s="26">
        <f t="shared" si="206"/>
        <v>0</v>
      </c>
      <c r="V703" s="26">
        <f t="shared" si="216"/>
        <v>1222953.8554582223</v>
      </c>
      <c r="W703" s="28">
        <f t="shared" si="207"/>
        <v>0.33970967606147406</v>
      </c>
      <c r="X703" s="28">
        <f>O703*E703</f>
        <v>8365.9460886869201</v>
      </c>
      <c r="Y703" s="28"/>
      <c r="Z703" s="28">
        <f t="shared" si="208"/>
        <v>0</v>
      </c>
      <c r="AA703" s="28">
        <f t="shared" si="209"/>
        <v>0</v>
      </c>
      <c r="AB703" s="28">
        <f t="shared" si="209"/>
        <v>0</v>
      </c>
      <c r="AC703" s="28">
        <f t="shared" si="210"/>
        <v>0</v>
      </c>
      <c r="AD703" s="28">
        <f t="shared" si="210"/>
        <v>0</v>
      </c>
      <c r="AE703" s="28">
        <f>AD703*0.97</f>
        <v>0</v>
      </c>
      <c r="AF703" s="28">
        <f t="shared" si="217"/>
        <v>472136.53110130038</v>
      </c>
      <c r="AG703" s="26">
        <f t="shared" si="218"/>
        <v>750817.32435692195</v>
      </c>
      <c r="AH703" s="28">
        <f t="shared" si="211"/>
        <v>0.20856053472521704</v>
      </c>
      <c r="AI703" s="28">
        <f t="shared" si="219"/>
        <v>0.21066720679314851</v>
      </c>
    </row>
    <row r="704" spans="2:35" x14ac:dyDescent="0.25">
      <c r="B704" s="4" t="s">
        <v>52</v>
      </c>
      <c r="C704" s="4">
        <v>691</v>
      </c>
      <c r="D704" s="4">
        <v>102</v>
      </c>
      <c r="E704" s="38">
        <f t="shared" si="220"/>
        <v>8.5833333333333321</v>
      </c>
      <c r="F704" s="11">
        <v>30.9</v>
      </c>
      <c r="G704" s="37">
        <f t="shared" si="212"/>
        <v>0.1111111111111112</v>
      </c>
      <c r="H704" s="37">
        <f t="shared" si="213"/>
        <v>0.40000000000000036</v>
      </c>
      <c r="I704" s="26">
        <f>0.5*$C$5*$C$6*$C$7*E704^2</f>
        <v>26.2772405486111</v>
      </c>
      <c r="J704" s="26">
        <f t="shared" si="201"/>
        <v>0</v>
      </c>
      <c r="K704" s="26">
        <f>0.5*$C$8*(E704)^2</f>
        <v>76749.484374999971</v>
      </c>
      <c r="L704" s="26">
        <f t="shared" si="202"/>
        <v>72431.665488624392</v>
      </c>
      <c r="M704" s="35" t="str">
        <f>IF((G704)&lt;0,"YES", "NO")</f>
        <v>NO</v>
      </c>
      <c r="N704" s="36">
        <f t="shared" si="203"/>
        <v>245.26962</v>
      </c>
      <c r="O704" s="26">
        <f t="shared" si="214"/>
        <v>503.04686054861133</v>
      </c>
      <c r="P704" s="26">
        <f>$C$8*G704</f>
        <v>231.5000000000002</v>
      </c>
      <c r="Q704" s="37">
        <f>O704*E704</f>
        <v>4317.8188863755804</v>
      </c>
      <c r="R704" s="26">
        <f t="shared" si="204"/>
        <v>4317.8188863755804</v>
      </c>
      <c r="S704" s="37">
        <f t="shared" si="215"/>
        <v>2446906.7688462217</v>
      </c>
      <c r="T704" s="26">
        <f t="shared" si="205"/>
        <v>0.67969686843656574</v>
      </c>
      <c r="U704" s="26">
        <f t="shared" si="206"/>
        <v>0</v>
      </c>
      <c r="V704" s="26">
        <f t="shared" si="216"/>
        <v>1222953.8554582223</v>
      </c>
      <c r="W704" s="28">
        <f t="shared" si="207"/>
        <v>0.33970967606147406</v>
      </c>
      <c r="X704" s="28">
        <f>O704*E704</f>
        <v>4317.8188863755804</v>
      </c>
      <c r="Y704" s="28"/>
      <c r="Z704" s="28">
        <f t="shared" si="208"/>
        <v>0</v>
      </c>
      <c r="AA704" s="28">
        <f t="shared" si="209"/>
        <v>0</v>
      </c>
      <c r="AB704" s="28">
        <f t="shared" si="209"/>
        <v>0</v>
      </c>
      <c r="AC704" s="28">
        <f t="shared" si="210"/>
        <v>0</v>
      </c>
      <c r="AD704" s="28">
        <f t="shared" si="210"/>
        <v>0</v>
      </c>
      <c r="AE704" s="28">
        <f>AD704*0.97</f>
        <v>0</v>
      </c>
      <c r="AF704" s="28">
        <f t="shared" si="217"/>
        <v>472136.53110130038</v>
      </c>
      <c r="AG704" s="26">
        <f t="shared" si="218"/>
        <v>750817.32435692195</v>
      </c>
      <c r="AH704" s="28">
        <f t="shared" si="211"/>
        <v>0.20856053472521704</v>
      </c>
      <c r="AI704" s="28">
        <f t="shared" si="219"/>
        <v>0.21066720679314854</v>
      </c>
    </row>
    <row r="705" spans="2:35" x14ac:dyDescent="0.25">
      <c r="B705" s="4" t="s">
        <v>52</v>
      </c>
      <c r="C705" s="4">
        <v>692</v>
      </c>
      <c r="D705" s="4">
        <v>103</v>
      </c>
      <c r="E705" s="38">
        <f t="shared" si="220"/>
        <v>8.6388888888888893</v>
      </c>
      <c r="F705" s="11">
        <v>31.1</v>
      </c>
      <c r="G705" s="37">
        <f t="shared" si="212"/>
        <v>0.12500000000000031</v>
      </c>
      <c r="H705" s="37">
        <f t="shared" si="213"/>
        <v>0.45000000000000107</v>
      </c>
      <c r="I705" s="26">
        <f>0.5*$C$5*$C$6*$C$7*E705^2</f>
        <v>26.618499838734568</v>
      </c>
      <c r="J705" s="26">
        <f t="shared" si="201"/>
        <v>0</v>
      </c>
      <c r="K705" s="26">
        <f>0.5*$C$8*(E705)^2</f>
        <v>77746.220486111124</v>
      </c>
      <c r="L705" s="26">
        <f t="shared" si="202"/>
        <v>73147.51860361539</v>
      </c>
      <c r="M705" s="35" t="str">
        <f>IF((G705)&lt;0,"YES", "NO")</f>
        <v>NO</v>
      </c>
      <c r="N705" s="36">
        <f t="shared" si="203"/>
        <v>245.26962</v>
      </c>
      <c r="O705" s="26">
        <f t="shared" si="214"/>
        <v>532.32561983873518</v>
      </c>
      <c r="P705" s="26">
        <f>$C$8*G705</f>
        <v>260.43750000000063</v>
      </c>
      <c r="Q705" s="37">
        <f>O705*E705</f>
        <v>4598.7018824957404</v>
      </c>
      <c r="R705" s="26">
        <f t="shared" si="204"/>
        <v>4598.7018824957404</v>
      </c>
      <c r="S705" s="37">
        <f t="shared" si="215"/>
        <v>2451505.4707287173</v>
      </c>
      <c r="T705" s="26">
        <f t="shared" si="205"/>
        <v>0.68097428664808157</v>
      </c>
      <c r="U705" s="26">
        <f t="shared" si="206"/>
        <v>0</v>
      </c>
      <c r="V705" s="26">
        <f t="shared" si="216"/>
        <v>1222953.8554582223</v>
      </c>
      <c r="W705" s="28">
        <f t="shared" si="207"/>
        <v>0.33970967606147406</v>
      </c>
      <c r="X705" s="28">
        <f>O705*E705</f>
        <v>4598.7018824957404</v>
      </c>
      <c r="Y705" s="28"/>
      <c r="Z705" s="28">
        <f t="shared" si="208"/>
        <v>0</v>
      </c>
      <c r="AA705" s="28">
        <f t="shared" si="209"/>
        <v>0</v>
      </c>
      <c r="AB705" s="28">
        <f t="shared" si="209"/>
        <v>0</v>
      </c>
      <c r="AC705" s="28">
        <f t="shared" si="210"/>
        <v>0</v>
      </c>
      <c r="AD705" s="28">
        <f t="shared" si="210"/>
        <v>0</v>
      </c>
      <c r="AE705" s="28">
        <f>AD705*0.97</f>
        <v>0</v>
      </c>
      <c r="AF705" s="28">
        <f t="shared" si="217"/>
        <v>472136.53110130038</v>
      </c>
      <c r="AG705" s="26">
        <f t="shared" si="218"/>
        <v>750817.32435692195</v>
      </c>
      <c r="AH705" s="28">
        <f t="shared" si="211"/>
        <v>0.20856053472521704</v>
      </c>
      <c r="AI705" s="28">
        <f t="shared" si="219"/>
        <v>0.21066720679314854</v>
      </c>
    </row>
    <row r="706" spans="2:35" x14ac:dyDescent="0.25">
      <c r="B706" s="4" t="s">
        <v>52</v>
      </c>
      <c r="C706" s="4">
        <v>693</v>
      </c>
      <c r="D706" s="4">
        <v>104</v>
      </c>
      <c r="E706" s="38">
        <f t="shared" si="220"/>
        <v>8.8333333333333339</v>
      </c>
      <c r="F706" s="11">
        <v>31.8</v>
      </c>
      <c r="G706" s="37">
        <f t="shared" si="212"/>
        <v>0.2222222222222224</v>
      </c>
      <c r="H706" s="37">
        <f t="shared" si="213"/>
        <v>0.80000000000000071</v>
      </c>
      <c r="I706" s="26">
        <f>0.5*$C$5*$C$6*$C$7*E706^2</f>
        <v>27.830245527777777</v>
      </c>
      <c r="J706" s="26">
        <f t="shared" si="201"/>
        <v>0</v>
      </c>
      <c r="K706" s="26">
        <f>0.5*$C$8*(E706)^2</f>
        <v>81285.437500000015</v>
      </c>
      <c r="L706" s="26">
        <f t="shared" si="202"/>
        <v>74783.222021171314</v>
      </c>
      <c r="M706" s="35" t="str">
        <f>IF((G706)&lt;0,"YES", "NO")</f>
        <v>NO</v>
      </c>
      <c r="N706" s="36">
        <f t="shared" si="203"/>
        <v>245.26962</v>
      </c>
      <c r="O706" s="26">
        <f t="shared" si="214"/>
        <v>736.09986552777809</v>
      </c>
      <c r="P706" s="26">
        <f>$C$8*G706</f>
        <v>463.0000000000004</v>
      </c>
      <c r="Q706" s="37">
        <f>O706*E706</f>
        <v>6502.2154788287071</v>
      </c>
      <c r="R706" s="26">
        <f t="shared" si="204"/>
        <v>6502.2154788287071</v>
      </c>
      <c r="S706" s="37">
        <f t="shared" si="215"/>
        <v>2458007.6862075459</v>
      </c>
      <c r="T706" s="26">
        <f t="shared" si="205"/>
        <v>0.68278045905935969</v>
      </c>
      <c r="U706" s="26">
        <f t="shared" si="206"/>
        <v>0</v>
      </c>
      <c r="V706" s="26">
        <f t="shared" si="216"/>
        <v>1222953.8554582223</v>
      </c>
      <c r="W706" s="28">
        <f t="shared" si="207"/>
        <v>0.33970967606147406</v>
      </c>
      <c r="X706" s="28">
        <f>O706*E706</f>
        <v>6502.2154788287071</v>
      </c>
      <c r="Y706" s="28"/>
      <c r="Z706" s="28">
        <f t="shared" si="208"/>
        <v>0</v>
      </c>
      <c r="AA706" s="28">
        <f t="shared" si="209"/>
        <v>0</v>
      </c>
      <c r="AB706" s="28">
        <f t="shared" si="209"/>
        <v>0</v>
      </c>
      <c r="AC706" s="28">
        <f t="shared" si="210"/>
        <v>0</v>
      </c>
      <c r="AD706" s="28">
        <f t="shared" si="210"/>
        <v>0</v>
      </c>
      <c r="AE706" s="28">
        <f>AD706*0.97</f>
        <v>0</v>
      </c>
      <c r="AF706" s="28">
        <f t="shared" si="217"/>
        <v>472136.53110130038</v>
      </c>
      <c r="AG706" s="26">
        <f t="shared" si="218"/>
        <v>750817.32435692195</v>
      </c>
      <c r="AH706" s="28">
        <f t="shared" si="211"/>
        <v>0.20856053472521704</v>
      </c>
      <c r="AI706" s="28">
        <f t="shared" si="219"/>
        <v>0.21066720679314854</v>
      </c>
    </row>
    <row r="707" spans="2:35" x14ac:dyDescent="0.25">
      <c r="B707" s="4" t="s">
        <v>52</v>
      </c>
      <c r="C707" s="4">
        <v>694</v>
      </c>
      <c r="D707" s="4">
        <v>105</v>
      </c>
      <c r="E707" s="38">
        <f t="shared" si="220"/>
        <v>9.0833333333333339</v>
      </c>
      <c r="F707" s="11">
        <v>32.700000000000003</v>
      </c>
      <c r="G707" s="37">
        <f t="shared" si="212"/>
        <v>0.19444444444444473</v>
      </c>
      <c r="H707" s="37">
        <f t="shared" si="213"/>
        <v>0.70000000000000107</v>
      </c>
      <c r="I707" s="26">
        <f>0.5*$C$5*$C$6*$C$7*E707^2</f>
        <v>29.427834381944447</v>
      </c>
      <c r="J707" s="26">
        <f t="shared" si="201"/>
        <v>0</v>
      </c>
      <c r="K707" s="26">
        <f>0.5*$C$8*(E707)^2</f>
        <v>85951.609375000015</v>
      </c>
      <c r="L707" s="26">
        <f t="shared" si="202"/>
        <v>79776.555414364018</v>
      </c>
      <c r="M707" s="35" t="str">
        <f>IF((G707)&lt;0,"YES", "NO")</f>
        <v>NO</v>
      </c>
      <c r="N707" s="36">
        <f t="shared" si="203"/>
        <v>245.26962</v>
      </c>
      <c r="O707" s="26">
        <f t="shared" si="214"/>
        <v>679.82245438194502</v>
      </c>
      <c r="P707" s="26">
        <f>$C$8*G707</f>
        <v>405.12500000000057</v>
      </c>
      <c r="Q707" s="37">
        <f>O707*E707</f>
        <v>6175.0539606360007</v>
      </c>
      <c r="R707" s="26">
        <f t="shared" si="204"/>
        <v>6175.0539606360007</v>
      </c>
      <c r="S707" s="37">
        <f t="shared" si="215"/>
        <v>2464182.7401681817</v>
      </c>
      <c r="T707" s="26">
        <f t="shared" si="205"/>
        <v>0.68449575319843714</v>
      </c>
      <c r="U707" s="26">
        <f t="shared" si="206"/>
        <v>0</v>
      </c>
      <c r="V707" s="26">
        <f t="shared" si="216"/>
        <v>1222953.8554582223</v>
      </c>
      <c r="W707" s="28">
        <f t="shared" si="207"/>
        <v>0.33970967606147406</v>
      </c>
      <c r="X707" s="28">
        <f>O707*E707</f>
        <v>6175.0539606360007</v>
      </c>
      <c r="Y707" s="28"/>
      <c r="Z707" s="28">
        <f t="shared" si="208"/>
        <v>0</v>
      </c>
      <c r="AA707" s="28">
        <f t="shared" si="209"/>
        <v>0</v>
      </c>
      <c r="AB707" s="28">
        <f t="shared" si="209"/>
        <v>0</v>
      </c>
      <c r="AC707" s="28">
        <f t="shared" si="210"/>
        <v>0</v>
      </c>
      <c r="AD707" s="28">
        <f t="shared" si="210"/>
        <v>0</v>
      </c>
      <c r="AE707" s="28">
        <f>AD707*0.97</f>
        <v>0</v>
      </c>
      <c r="AF707" s="28">
        <f t="shared" si="217"/>
        <v>472136.53110130038</v>
      </c>
      <c r="AG707" s="26">
        <f t="shared" si="218"/>
        <v>750817.32435692195</v>
      </c>
      <c r="AH707" s="28">
        <f t="shared" si="211"/>
        <v>0.20856053472521704</v>
      </c>
      <c r="AI707" s="28">
        <f t="shared" si="219"/>
        <v>0.21066720679314854</v>
      </c>
    </row>
    <row r="708" spans="2:35" x14ac:dyDescent="0.25">
      <c r="B708" s="4" t="s">
        <v>52</v>
      </c>
      <c r="C708" s="4">
        <v>695</v>
      </c>
      <c r="D708" s="4">
        <v>106</v>
      </c>
      <c r="E708" s="38">
        <f t="shared" si="220"/>
        <v>9.2222222222222232</v>
      </c>
      <c r="F708" s="11">
        <v>33.200000000000003</v>
      </c>
      <c r="G708" s="37">
        <f t="shared" si="212"/>
        <v>-4.1666666666667261E-2</v>
      </c>
      <c r="H708" s="37">
        <f t="shared" si="213"/>
        <v>-0.15000000000000213</v>
      </c>
      <c r="I708" s="26">
        <f>0.5*$C$5*$C$6*$C$7*E708^2</f>
        <v>30.334648382716054</v>
      </c>
      <c r="J708" s="26">
        <f t="shared" si="201"/>
        <v>10293.997761000004</v>
      </c>
      <c r="K708" s="26">
        <f>0.5*$C$8*(E708)^2</f>
        <v>88600.194444444467</v>
      </c>
      <c r="L708" s="26">
        <f t="shared" si="202"/>
        <v>86859.114802692769</v>
      </c>
      <c r="M708" s="35" t="str">
        <f>IF((G708)&lt;0,"YES", "NO")</f>
        <v>YES</v>
      </c>
      <c r="N708" s="36">
        <f t="shared" si="203"/>
        <v>245.26962</v>
      </c>
      <c r="O708" s="26">
        <f t="shared" si="214"/>
        <v>188.79176838271479</v>
      </c>
      <c r="P708" s="26">
        <f>$C$8*G708</f>
        <v>-86.812500000001236</v>
      </c>
      <c r="Q708" s="37">
        <f>O708*E708</f>
        <v>1741.0796417517033</v>
      </c>
      <c r="R708" s="26">
        <f t="shared" si="204"/>
        <v>1741.0796417517033</v>
      </c>
      <c r="S708" s="37">
        <f t="shared" si="215"/>
        <v>2465923.8198099332</v>
      </c>
      <c r="T708" s="26">
        <f t="shared" si="205"/>
        <v>0.68497938681916359</v>
      </c>
      <c r="U708" s="26">
        <f t="shared" si="206"/>
        <v>0</v>
      </c>
      <c r="V708" s="26">
        <f t="shared" si="216"/>
        <v>1222953.8554582223</v>
      </c>
      <c r="W708" s="28">
        <f t="shared" si="207"/>
        <v>0.33970967606147406</v>
      </c>
      <c r="X708" s="28">
        <f>O708*E708</f>
        <v>1741.0796417517033</v>
      </c>
      <c r="Y708" s="28"/>
      <c r="Z708" s="28">
        <f t="shared" si="208"/>
        <v>0</v>
      </c>
      <c r="AA708" s="28">
        <f t="shared" si="209"/>
        <v>0</v>
      </c>
      <c r="AB708" s="28">
        <f t="shared" si="209"/>
        <v>0</v>
      </c>
      <c r="AC708" s="28">
        <f t="shared" si="210"/>
        <v>0</v>
      </c>
      <c r="AD708" s="28">
        <f t="shared" si="210"/>
        <v>0</v>
      </c>
      <c r="AE708" s="28">
        <f>AD708*0.97</f>
        <v>0</v>
      </c>
      <c r="AF708" s="28">
        <f t="shared" si="217"/>
        <v>472136.53110130038</v>
      </c>
      <c r="AG708" s="26">
        <f t="shared" si="218"/>
        <v>750817.32435692195</v>
      </c>
      <c r="AH708" s="28">
        <f t="shared" si="211"/>
        <v>0.20856053472521704</v>
      </c>
      <c r="AI708" s="28">
        <f t="shared" si="219"/>
        <v>0.21066720679314854</v>
      </c>
    </row>
    <row r="709" spans="2:35" x14ac:dyDescent="0.25">
      <c r="B709" s="4" t="s">
        <v>52</v>
      </c>
      <c r="C709" s="4">
        <v>696</v>
      </c>
      <c r="D709" s="4">
        <v>107</v>
      </c>
      <c r="E709" s="38">
        <f t="shared" si="220"/>
        <v>9</v>
      </c>
      <c r="F709" s="11">
        <v>32.4</v>
      </c>
      <c r="G709" s="37">
        <f t="shared" si="212"/>
        <v>-0.6805555555555558</v>
      </c>
      <c r="H709" s="37">
        <f t="shared" si="213"/>
        <v>-2.4500000000000011</v>
      </c>
      <c r="I709" s="26">
        <f>0.5*$C$5*$C$6*$C$7*E709^2</f>
        <v>28.890350999999995</v>
      </c>
      <c r="J709" s="26">
        <f t="shared" si="201"/>
        <v>2618.3815921241985</v>
      </c>
      <c r="K709" s="26">
        <f>0.5*$C$8*(E709)^2</f>
        <v>84381.75</v>
      </c>
      <c r="L709" s="26">
        <f t="shared" si="202"/>
        <v>84381.75</v>
      </c>
      <c r="M709" s="35" t="str">
        <f>IF((G709)&lt;0,"YES", "NO")</f>
        <v>YES</v>
      </c>
      <c r="N709" s="36">
        <f t="shared" si="203"/>
        <v>245.26962</v>
      </c>
      <c r="O709" s="26">
        <f t="shared" si="214"/>
        <v>-1143.7775290000004</v>
      </c>
      <c r="P709" s="26">
        <f>$C$8*G709</f>
        <v>-1417.9375000000005</v>
      </c>
      <c r="Q709" s="37">
        <f>O709*E709</f>
        <v>-10293.997761000004</v>
      </c>
      <c r="R709" s="26">
        <f t="shared" si="204"/>
        <v>0</v>
      </c>
      <c r="S709" s="37">
        <f t="shared" si="215"/>
        <v>2465923.8198099332</v>
      </c>
      <c r="T709" s="26">
        <f t="shared" si="205"/>
        <v>0.68497938681916359</v>
      </c>
      <c r="U709" s="26">
        <f t="shared" si="206"/>
        <v>10293.997761000004</v>
      </c>
      <c r="V709" s="26">
        <f t="shared" si="216"/>
        <v>1233247.8532192223</v>
      </c>
      <c r="W709" s="28">
        <f t="shared" si="207"/>
        <v>0.34256912217152913</v>
      </c>
      <c r="X709" s="28">
        <f>O709*E709</f>
        <v>-10293.997761000004</v>
      </c>
      <c r="Y709" s="28"/>
      <c r="Z709" s="28">
        <f t="shared" si="208"/>
        <v>9264.5979849000032</v>
      </c>
      <c r="AA709" s="28">
        <f t="shared" si="209"/>
        <v>6485.2185894300019</v>
      </c>
      <c r="AB709" s="28">
        <f t="shared" si="209"/>
        <v>4539.6530126010011</v>
      </c>
      <c r="AC709" s="28">
        <f t="shared" si="210"/>
        <v>4312.6703619709506</v>
      </c>
      <c r="AD709" s="28">
        <f t="shared" si="210"/>
        <v>4097.0368438724026</v>
      </c>
      <c r="AE709" s="28">
        <f>AD709*0.97</f>
        <v>3974.1257385562303</v>
      </c>
      <c r="AF709" s="28">
        <f t="shared" si="217"/>
        <v>476110.65683985659</v>
      </c>
      <c r="AG709" s="26">
        <f t="shared" si="218"/>
        <v>757137.19637936563</v>
      </c>
      <c r="AH709" s="28">
        <f t="shared" si="211"/>
        <v>0.21031605613586743</v>
      </c>
      <c r="AI709" s="28">
        <f t="shared" si="219"/>
        <v>0.21242272820379893</v>
      </c>
    </row>
    <row r="710" spans="2:35" x14ac:dyDescent="0.25">
      <c r="B710" s="4" t="s">
        <v>52</v>
      </c>
      <c r="C710" s="4">
        <v>697</v>
      </c>
      <c r="D710" s="4">
        <v>108</v>
      </c>
      <c r="E710" s="38">
        <f t="shared" si="220"/>
        <v>7.8611111111111107</v>
      </c>
      <c r="F710" s="11">
        <v>28.3</v>
      </c>
      <c r="G710" s="37">
        <f t="shared" si="212"/>
        <v>-0.9166666666666663</v>
      </c>
      <c r="H710" s="37">
        <f t="shared" si="213"/>
        <v>-3.2999999999999989</v>
      </c>
      <c r="I710" s="26">
        <f>0.5*$C$5*$C$6*$C$7*E710^2</f>
        <v>22.041222005401231</v>
      </c>
      <c r="J710" s="26">
        <f t="shared" si="201"/>
        <v>-4017.3895982955</v>
      </c>
      <c r="K710" s="26">
        <f>0.5*$C$8*(E710)^2</f>
        <v>64377.095486111102</v>
      </c>
      <c r="L710" s="26">
        <f t="shared" si="202"/>
        <v>64377.095486111102</v>
      </c>
      <c r="M710" s="35" t="str">
        <f>IF((G710)&lt;0,"YES", "NO")</f>
        <v>YES</v>
      </c>
      <c r="N710" s="36">
        <f t="shared" si="203"/>
        <v>245.26962</v>
      </c>
      <c r="O710" s="26">
        <f t="shared" si="214"/>
        <v>-1642.5641579945982</v>
      </c>
      <c r="P710" s="26">
        <f>$C$8*G710</f>
        <v>-1909.8749999999993</v>
      </c>
      <c r="Q710" s="37">
        <f>O710*E710</f>
        <v>-12912.379353124203</v>
      </c>
      <c r="R710" s="26">
        <f t="shared" si="204"/>
        <v>0</v>
      </c>
      <c r="S710" s="37">
        <f t="shared" si="215"/>
        <v>2465923.8198099332</v>
      </c>
      <c r="T710" s="26">
        <f t="shared" si="205"/>
        <v>0.68497938681916359</v>
      </c>
      <c r="U710" s="26">
        <f t="shared" si="206"/>
        <v>12912.379353124203</v>
      </c>
      <c r="V710" s="26">
        <f t="shared" si="216"/>
        <v>1246160.2325723465</v>
      </c>
      <c r="W710" s="28">
        <f t="shared" si="207"/>
        <v>0.34615589708348121</v>
      </c>
      <c r="X710" s="28">
        <f>O710*E710</f>
        <v>-12912.379353124203</v>
      </c>
      <c r="Y710" s="28"/>
      <c r="Z710" s="28">
        <f t="shared" si="208"/>
        <v>11621.141417811783</v>
      </c>
      <c r="AA710" s="28">
        <f t="shared" si="209"/>
        <v>8134.7989924682479</v>
      </c>
      <c r="AB710" s="28">
        <f t="shared" si="209"/>
        <v>5694.359294727773</v>
      </c>
      <c r="AC710" s="28">
        <f t="shared" si="210"/>
        <v>5409.6413299913838</v>
      </c>
      <c r="AD710" s="28">
        <f t="shared" si="210"/>
        <v>5139.1592634918143</v>
      </c>
      <c r="AE710" s="28">
        <f>AD710*0.97</f>
        <v>4984.9844855870597</v>
      </c>
      <c r="AF710" s="28">
        <f t="shared" si="217"/>
        <v>481095.64132544363</v>
      </c>
      <c r="AG710" s="26">
        <f t="shared" si="218"/>
        <v>765064.59124690283</v>
      </c>
      <c r="AH710" s="28">
        <f t="shared" si="211"/>
        <v>0.21251811202738216</v>
      </c>
      <c r="AI710" s="28">
        <f t="shared" si="219"/>
        <v>0.21464233930942014</v>
      </c>
    </row>
    <row r="711" spans="2:35" x14ac:dyDescent="0.25">
      <c r="B711" s="4" t="s">
        <v>52</v>
      </c>
      <c r="C711" s="4">
        <v>698</v>
      </c>
      <c r="D711" s="4">
        <v>109</v>
      </c>
      <c r="E711" s="38">
        <f t="shared" si="220"/>
        <v>7.166666666666667</v>
      </c>
      <c r="F711" s="11">
        <v>25.8</v>
      </c>
      <c r="G711" s="37">
        <f t="shared" si="212"/>
        <v>-0.7222222222222221</v>
      </c>
      <c r="H711" s="37">
        <f t="shared" si="213"/>
        <v>-2.5999999999999996</v>
      </c>
      <c r="I711" s="26">
        <f>0.5*$C$5*$C$6*$C$7*E711^2</f>
        <v>18.319018861111111</v>
      </c>
      <c r="J711" s="26">
        <f t="shared" si="201"/>
        <v>-3135.7430118906232</v>
      </c>
      <c r="K711" s="26">
        <f>0.5*$C$8*(E711)^2</f>
        <v>53505.4375</v>
      </c>
      <c r="L711" s="26">
        <f t="shared" si="202"/>
        <v>53505.4375</v>
      </c>
      <c r="M711" s="35" t="str">
        <f>IF((G711)&lt;0,"YES", "NO")</f>
        <v>YES</v>
      </c>
      <c r="N711" s="36">
        <f t="shared" si="203"/>
        <v>245.26962</v>
      </c>
      <c r="O711" s="26">
        <f t="shared" si="214"/>
        <v>-1241.1613611388887</v>
      </c>
      <c r="P711" s="26">
        <f>$C$8*G711</f>
        <v>-1504.7499999999998</v>
      </c>
      <c r="Q711" s="37">
        <f>O711*E711</f>
        <v>-8894.9897548287026</v>
      </c>
      <c r="R711" s="26">
        <f t="shared" si="204"/>
        <v>0</v>
      </c>
      <c r="S711" s="37">
        <f t="shared" si="215"/>
        <v>2465923.8198099332</v>
      </c>
      <c r="T711" s="26">
        <f t="shared" si="205"/>
        <v>0.68497938681916359</v>
      </c>
      <c r="U711" s="26">
        <f t="shared" si="206"/>
        <v>8894.9897548287026</v>
      </c>
      <c r="V711" s="26">
        <f t="shared" si="216"/>
        <v>1255055.2223271751</v>
      </c>
      <c r="W711" s="28">
        <f t="shared" si="207"/>
        <v>0.34862672954759805</v>
      </c>
      <c r="X711" s="28">
        <f>O711*E711</f>
        <v>-8894.9897548287026</v>
      </c>
      <c r="Y711" s="28"/>
      <c r="Z711" s="28">
        <f t="shared" si="208"/>
        <v>8005.4907793458324</v>
      </c>
      <c r="AA711" s="28">
        <f t="shared" si="209"/>
        <v>5603.8435455420822</v>
      </c>
      <c r="AB711" s="28">
        <f t="shared" si="209"/>
        <v>3922.6904818794574</v>
      </c>
      <c r="AC711" s="28">
        <f t="shared" si="210"/>
        <v>3726.5559577854842</v>
      </c>
      <c r="AD711" s="28">
        <f t="shared" si="210"/>
        <v>3540.2281598962099</v>
      </c>
      <c r="AE711" s="28">
        <f>AD711*0.97</f>
        <v>3434.0213150993236</v>
      </c>
      <c r="AF711" s="28">
        <f t="shared" si="217"/>
        <v>484529.66264054296</v>
      </c>
      <c r="AG711" s="26">
        <f t="shared" si="218"/>
        <v>770525.55968663213</v>
      </c>
      <c r="AH711" s="28">
        <f t="shared" si="211"/>
        <v>0.21403504891863329</v>
      </c>
      <c r="AI711" s="28">
        <f t="shared" si="219"/>
        <v>0.21618147231172749</v>
      </c>
    </row>
    <row r="712" spans="2:35" x14ac:dyDescent="0.25">
      <c r="B712" s="4" t="s">
        <v>52</v>
      </c>
      <c r="C712" s="4">
        <v>699</v>
      </c>
      <c r="D712" s="4">
        <v>110</v>
      </c>
      <c r="E712" s="38">
        <f t="shared" si="220"/>
        <v>6.416666666666667</v>
      </c>
      <c r="F712" s="11">
        <v>23.1</v>
      </c>
      <c r="G712" s="37">
        <f t="shared" si="212"/>
        <v>-0.55555555555555558</v>
      </c>
      <c r="H712" s="37">
        <f t="shared" si="213"/>
        <v>-2</v>
      </c>
      <c r="I712" s="26">
        <f>0.5*$C$5*$C$6*$C$7*E712^2</f>
        <v>14.685433048611111</v>
      </c>
      <c r="J712" s="26">
        <f t="shared" si="201"/>
        <v>-3994.2712522623215</v>
      </c>
      <c r="K712" s="26">
        <f>0.5*$C$8*(E712)^2</f>
        <v>42892.609375</v>
      </c>
      <c r="L712" s="26">
        <f t="shared" si="202"/>
        <v>42892.609375</v>
      </c>
      <c r="M712" s="35" t="str">
        <f>IF((G712)&lt;0,"YES", "NO")</f>
        <v>YES</v>
      </c>
      <c r="N712" s="36">
        <f t="shared" si="203"/>
        <v>245.26962</v>
      </c>
      <c r="O712" s="26">
        <f t="shared" si="214"/>
        <v>-897.54494695138897</v>
      </c>
      <c r="P712" s="26">
        <f>$C$8*G712</f>
        <v>-1157.5</v>
      </c>
      <c r="Q712" s="37">
        <f>O712*E712</f>
        <v>-5759.2467429380795</v>
      </c>
      <c r="R712" s="26">
        <f t="shared" si="204"/>
        <v>0</v>
      </c>
      <c r="S712" s="37">
        <f t="shared" si="215"/>
        <v>2465923.8198099332</v>
      </c>
      <c r="T712" s="26">
        <f t="shared" si="205"/>
        <v>0.68497938681916359</v>
      </c>
      <c r="U712" s="26">
        <f t="shared" si="206"/>
        <v>5759.2467429380795</v>
      </c>
      <c r="V712" s="26">
        <f t="shared" si="216"/>
        <v>1260814.4690701133</v>
      </c>
      <c r="W712" s="28">
        <f t="shared" si="207"/>
        <v>0.35022652158935791</v>
      </c>
      <c r="X712" s="28">
        <f>O712*E712</f>
        <v>-5759.2467429380795</v>
      </c>
      <c r="Y712" s="28"/>
      <c r="Z712" s="28">
        <f t="shared" si="208"/>
        <v>5183.3220686442719</v>
      </c>
      <c r="AA712" s="28">
        <f t="shared" si="209"/>
        <v>3628.32544805099</v>
      </c>
      <c r="AB712" s="28">
        <f t="shared" si="209"/>
        <v>2539.827813635693</v>
      </c>
      <c r="AC712" s="28">
        <f t="shared" si="210"/>
        <v>2412.8364229539084</v>
      </c>
      <c r="AD712" s="28">
        <f t="shared" si="210"/>
        <v>2292.1946018062126</v>
      </c>
      <c r="AE712" s="28">
        <f>AD712*0.97</f>
        <v>2223.428763752026</v>
      </c>
      <c r="AF712" s="28">
        <f t="shared" si="217"/>
        <v>486753.091404295</v>
      </c>
      <c r="AG712" s="26">
        <f t="shared" si="218"/>
        <v>774061.3776658182</v>
      </c>
      <c r="AH712" s="28">
        <f t="shared" si="211"/>
        <v>0.21501722136525564</v>
      </c>
      <c r="AI712" s="28">
        <f t="shared" si="219"/>
        <v>0.21717903608837291</v>
      </c>
    </row>
    <row r="713" spans="2:35" x14ac:dyDescent="0.25">
      <c r="B713" s="4" t="s">
        <v>52</v>
      </c>
      <c r="C713" s="4">
        <v>700</v>
      </c>
      <c r="D713" s="4">
        <v>111</v>
      </c>
      <c r="E713" s="38">
        <f t="shared" si="220"/>
        <v>6.0555555555555554</v>
      </c>
      <c r="F713" s="11">
        <v>21.8</v>
      </c>
      <c r="G713" s="37">
        <f t="shared" si="212"/>
        <v>-0.26388888888888917</v>
      </c>
      <c r="H713" s="37">
        <f t="shared" si="213"/>
        <v>-0.95000000000000107</v>
      </c>
      <c r="I713" s="26">
        <f>0.5*$C$5*$C$6*$C$7*E713^2</f>
        <v>13.079037503086418</v>
      </c>
      <c r="J713" s="26">
        <f t="shared" si="201"/>
        <v>-1764.9754906757578</v>
      </c>
      <c r="K713" s="26">
        <f>0.5*$C$8*(E713)^2</f>
        <v>38200.715277777781</v>
      </c>
      <c r="L713" s="26">
        <f t="shared" si="202"/>
        <v>38200.715277777781</v>
      </c>
      <c r="M713" s="35" t="str">
        <f>IF((G713)&lt;0,"YES", "NO")</f>
        <v>YES</v>
      </c>
      <c r="N713" s="36">
        <f t="shared" si="203"/>
        <v>245.26962</v>
      </c>
      <c r="O713" s="26">
        <f t="shared" si="214"/>
        <v>-291.46384249691414</v>
      </c>
      <c r="P713" s="26">
        <f>$C$8*G713</f>
        <v>-549.81250000000057</v>
      </c>
      <c r="Q713" s="37">
        <f>O713*E713</f>
        <v>-1764.9754906757578</v>
      </c>
      <c r="R713" s="26">
        <f t="shared" si="204"/>
        <v>0</v>
      </c>
      <c r="S713" s="37">
        <f t="shared" si="215"/>
        <v>2465923.8198099332</v>
      </c>
      <c r="T713" s="26">
        <f t="shared" si="205"/>
        <v>0.68497938681916359</v>
      </c>
      <c r="U713" s="26">
        <f t="shared" si="206"/>
        <v>1764.9754906757578</v>
      </c>
      <c r="V713" s="26">
        <f t="shared" si="216"/>
        <v>1262579.444560789</v>
      </c>
      <c r="W713" s="28">
        <f t="shared" si="207"/>
        <v>0.35071679295120683</v>
      </c>
      <c r="X713" s="28">
        <f>O713*E713</f>
        <v>-1764.9754906757578</v>
      </c>
      <c r="Y713" s="28"/>
      <c r="Z713" s="28">
        <f t="shared" si="208"/>
        <v>1588.4779416081819</v>
      </c>
      <c r="AA713" s="28">
        <f t="shared" si="209"/>
        <v>1111.9345591257272</v>
      </c>
      <c r="AB713" s="28">
        <f t="shared" si="209"/>
        <v>778.35419138800899</v>
      </c>
      <c r="AC713" s="28">
        <f t="shared" si="210"/>
        <v>739.43648181860851</v>
      </c>
      <c r="AD713" s="28">
        <f t="shared" si="210"/>
        <v>702.46465772767806</v>
      </c>
      <c r="AE713" s="28">
        <f>AD713*0.97</f>
        <v>681.39071799584769</v>
      </c>
      <c r="AF713" s="28">
        <f t="shared" si="217"/>
        <v>487434.48212229082</v>
      </c>
      <c r="AG713" s="26">
        <f t="shared" si="218"/>
        <v>775144.96243849816</v>
      </c>
      <c r="AH713" s="28">
        <f t="shared" si="211"/>
        <v>0.21531821737624113</v>
      </c>
      <c r="AI713" s="28">
        <f t="shared" si="219"/>
        <v>0.21749000773712485</v>
      </c>
    </row>
    <row r="714" spans="2:35" x14ac:dyDescent="0.25">
      <c r="B714" s="4" t="s">
        <v>52</v>
      </c>
      <c r="C714" s="4">
        <v>701</v>
      </c>
      <c r="D714" s="4">
        <v>112</v>
      </c>
      <c r="E714" s="38">
        <f t="shared" si="220"/>
        <v>5.8888888888888884</v>
      </c>
      <c r="F714" s="11">
        <v>21.2</v>
      </c>
      <c r="G714" s="37">
        <f t="shared" si="212"/>
        <v>-0.1111111111111112</v>
      </c>
      <c r="H714" s="37">
        <f t="shared" si="213"/>
        <v>-0.40000000000000036</v>
      </c>
      <c r="I714" s="26">
        <f>0.5*$C$5*$C$6*$C$7*E714^2</f>
        <v>12.368998012345676</v>
      </c>
      <c r="J714" s="26">
        <f t="shared" si="201"/>
        <v>0</v>
      </c>
      <c r="K714" s="26">
        <f>0.5*$C$8*(E714)^2</f>
        <v>36126.861111111102</v>
      </c>
      <c r="L714" s="26">
        <f t="shared" si="202"/>
        <v>35972.933693927291</v>
      </c>
      <c r="M714" s="35" t="str">
        <f>IF((G714)&lt;0,"YES", "NO")</f>
        <v>YES</v>
      </c>
      <c r="N714" s="36">
        <f t="shared" si="203"/>
        <v>245.26962</v>
      </c>
      <c r="O714" s="26">
        <f t="shared" si="214"/>
        <v>26.138618012345461</v>
      </c>
      <c r="P714" s="26">
        <f>$C$8*G714</f>
        <v>-231.5000000000002</v>
      </c>
      <c r="Q714" s="37">
        <f>O714*E714</f>
        <v>153.92741718381214</v>
      </c>
      <c r="R714" s="26">
        <f t="shared" si="204"/>
        <v>153.92741718381214</v>
      </c>
      <c r="S714" s="37">
        <f t="shared" si="215"/>
        <v>2466077.747227117</v>
      </c>
      <c r="T714" s="26">
        <f t="shared" si="205"/>
        <v>0.68502214446925402</v>
      </c>
      <c r="U714" s="26">
        <f t="shared" si="206"/>
        <v>0</v>
      </c>
      <c r="V714" s="26">
        <f t="shared" si="216"/>
        <v>1262579.444560789</v>
      </c>
      <c r="W714" s="28">
        <f t="shared" si="207"/>
        <v>0.35071679295120683</v>
      </c>
      <c r="X714" s="28">
        <f>O714*E714</f>
        <v>153.92741718381214</v>
      </c>
      <c r="Y714" s="28"/>
      <c r="Z714" s="28">
        <f t="shared" si="208"/>
        <v>0</v>
      </c>
      <c r="AA714" s="28">
        <f t="shared" si="209"/>
        <v>0</v>
      </c>
      <c r="AB714" s="28">
        <f t="shared" si="209"/>
        <v>0</v>
      </c>
      <c r="AC714" s="28">
        <f t="shared" si="210"/>
        <v>0</v>
      </c>
      <c r="AD714" s="28">
        <f t="shared" si="210"/>
        <v>0</v>
      </c>
      <c r="AE714" s="28">
        <f>AD714*0.97</f>
        <v>0</v>
      </c>
      <c r="AF714" s="28">
        <f t="shared" si="217"/>
        <v>487434.48212229082</v>
      </c>
      <c r="AG714" s="26">
        <f t="shared" si="218"/>
        <v>775144.96243849816</v>
      </c>
      <c r="AH714" s="28">
        <f t="shared" si="211"/>
        <v>0.21531821737624113</v>
      </c>
      <c r="AI714" s="28">
        <f t="shared" si="219"/>
        <v>0.21749311745361238</v>
      </c>
    </row>
    <row r="715" spans="2:35" x14ac:dyDescent="0.25">
      <c r="B715" s="4" t="s">
        <v>52</v>
      </c>
      <c r="C715" s="4">
        <v>702</v>
      </c>
      <c r="D715" s="4">
        <v>113</v>
      </c>
      <c r="E715" s="38">
        <f t="shared" si="220"/>
        <v>5.833333333333333</v>
      </c>
      <c r="F715" s="11">
        <v>21</v>
      </c>
      <c r="G715" s="37">
        <f t="shared" si="212"/>
        <v>-2.7777777777777679E-2</v>
      </c>
      <c r="H715" s="37">
        <f t="shared" si="213"/>
        <v>-9.9999999999999645E-2</v>
      </c>
      <c r="I715" s="26">
        <f>0.5*$C$5*$C$6*$C$7*E715^2</f>
        <v>12.136721527777775</v>
      </c>
      <c r="J715" s="26">
        <f t="shared" si="201"/>
        <v>0</v>
      </c>
      <c r="K715" s="26">
        <f>0.5*$C$8*(E715)^2</f>
        <v>35448.437499999993</v>
      </c>
      <c r="L715" s="26">
        <f t="shared" si="202"/>
        <v>34284.504674421289</v>
      </c>
      <c r="M715" s="35" t="str">
        <f>IF((G715)&lt;0,"YES", "NO")</f>
        <v>YES</v>
      </c>
      <c r="N715" s="36">
        <f t="shared" si="203"/>
        <v>245.26962</v>
      </c>
      <c r="O715" s="26">
        <f t="shared" si="214"/>
        <v>199.53134152777798</v>
      </c>
      <c r="P715" s="26">
        <f>$C$8*G715</f>
        <v>-57.874999999999794</v>
      </c>
      <c r="Q715" s="37">
        <f>O715*E715</f>
        <v>1163.9328255787048</v>
      </c>
      <c r="R715" s="26">
        <f t="shared" si="204"/>
        <v>1163.9328255787048</v>
      </c>
      <c r="S715" s="37">
        <f t="shared" si="215"/>
        <v>2467241.6800526958</v>
      </c>
      <c r="T715" s="26">
        <f t="shared" si="205"/>
        <v>0.68534545940167768</v>
      </c>
      <c r="U715" s="26">
        <f t="shared" si="206"/>
        <v>0</v>
      </c>
      <c r="V715" s="26">
        <f t="shared" si="216"/>
        <v>1262579.444560789</v>
      </c>
      <c r="W715" s="28">
        <f t="shared" si="207"/>
        <v>0.35071679295120683</v>
      </c>
      <c r="X715" s="28">
        <f>O715*E715</f>
        <v>1163.9328255787048</v>
      </c>
      <c r="Y715" s="28"/>
      <c r="Z715" s="28">
        <f t="shared" si="208"/>
        <v>0</v>
      </c>
      <c r="AA715" s="28">
        <f t="shared" si="209"/>
        <v>0</v>
      </c>
      <c r="AB715" s="28">
        <f t="shared" si="209"/>
        <v>0</v>
      </c>
      <c r="AC715" s="28">
        <f t="shared" si="210"/>
        <v>0</v>
      </c>
      <c r="AD715" s="28">
        <f t="shared" si="210"/>
        <v>0</v>
      </c>
      <c r="AE715" s="28">
        <f>AD715*0.97</f>
        <v>0</v>
      </c>
      <c r="AF715" s="28">
        <f t="shared" si="217"/>
        <v>487434.48212229082</v>
      </c>
      <c r="AG715" s="26">
        <f t="shared" si="218"/>
        <v>775144.96243849816</v>
      </c>
      <c r="AH715" s="28">
        <f t="shared" si="211"/>
        <v>0.21531821737624113</v>
      </c>
      <c r="AI715" s="28">
        <f t="shared" si="219"/>
        <v>0.21749314855077725</v>
      </c>
    </row>
    <row r="716" spans="2:35" x14ac:dyDescent="0.25">
      <c r="B716" s="4" t="s">
        <v>52</v>
      </c>
      <c r="C716" s="4">
        <v>703</v>
      </c>
      <c r="D716" s="4">
        <v>114</v>
      </c>
      <c r="E716" s="38">
        <f t="shared" si="220"/>
        <v>5.833333333333333</v>
      </c>
      <c r="F716" s="11">
        <v>21</v>
      </c>
      <c r="G716" s="37">
        <f t="shared" si="212"/>
        <v>-1.3888888888889086E-2</v>
      </c>
      <c r="H716" s="37">
        <f t="shared" si="213"/>
        <v>-5.0000000000000711E-2</v>
      </c>
      <c r="I716" s="26">
        <f>0.5*$C$5*$C$6*$C$7*E716^2</f>
        <v>12.136721527777775</v>
      </c>
      <c r="J716" s="26">
        <f t="shared" si="201"/>
        <v>354.26354047841903</v>
      </c>
      <c r="K716" s="26">
        <f>0.5*$C$8*(E716)^2</f>
        <v>35448.437499999993</v>
      </c>
      <c r="L716" s="26">
        <f t="shared" si="202"/>
        <v>34115.70259108796</v>
      </c>
      <c r="M716" s="35" t="str">
        <f>IF((G716)&lt;0,"YES", "NO")</f>
        <v>YES</v>
      </c>
      <c r="N716" s="36">
        <f t="shared" si="203"/>
        <v>245.26962</v>
      </c>
      <c r="O716" s="26">
        <f t="shared" si="214"/>
        <v>228.46884152777739</v>
      </c>
      <c r="P716" s="26">
        <f>$C$8*G716</f>
        <v>-28.937500000000412</v>
      </c>
      <c r="Q716" s="37">
        <f>O716*E716</f>
        <v>1332.7349089120346</v>
      </c>
      <c r="R716" s="26">
        <f t="shared" si="204"/>
        <v>1332.7349089120346</v>
      </c>
      <c r="S716" s="37">
        <f t="shared" si="215"/>
        <v>2468574.4149616077</v>
      </c>
      <c r="T716" s="26">
        <f t="shared" si="205"/>
        <v>0.68571566383920546</v>
      </c>
      <c r="U716" s="26">
        <f t="shared" si="206"/>
        <v>0</v>
      </c>
      <c r="V716" s="26">
        <f t="shared" si="216"/>
        <v>1262579.444560789</v>
      </c>
      <c r="W716" s="28">
        <f t="shared" si="207"/>
        <v>0.35071679295120683</v>
      </c>
      <c r="X716" s="28">
        <f>O716*E716</f>
        <v>1332.7349089120346</v>
      </c>
      <c r="Y716" s="28"/>
      <c r="Z716" s="28">
        <f t="shared" si="208"/>
        <v>0</v>
      </c>
      <c r="AA716" s="28">
        <f t="shared" si="209"/>
        <v>0</v>
      </c>
      <c r="AB716" s="28">
        <f t="shared" si="209"/>
        <v>0</v>
      </c>
      <c r="AC716" s="28">
        <f t="shared" si="210"/>
        <v>0</v>
      </c>
      <c r="AD716" s="28">
        <f t="shared" si="210"/>
        <v>0</v>
      </c>
      <c r="AE716" s="28">
        <f>AD716*0.97</f>
        <v>0</v>
      </c>
      <c r="AF716" s="28">
        <f t="shared" si="217"/>
        <v>487434.48212229082</v>
      </c>
      <c r="AG716" s="26">
        <f t="shared" si="218"/>
        <v>775144.96243849816</v>
      </c>
      <c r="AH716" s="28">
        <f t="shared" si="211"/>
        <v>0.21531821737624113</v>
      </c>
      <c r="AI716" s="28">
        <f t="shared" si="219"/>
        <v>0.21749314886174889</v>
      </c>
    </row>
    <row r="717" spans="2:35" x14ac:dyDescent="0.25">
      <c r="B717" s="4" t="s">
        <v>52</v>
      </c>
      <c r="C717" s="4">
        <v>704</v>
      </c>
      <c r="D717" s="4">
        <v>115</v>
      </c>
      <c r="E717" s="38">
        <f t="shared" si="220"/>
        <v>5.8055555555555554</v>
      </c>
      <c r="F717" s="11">
        <v>20.9</v>
      </c>
      <c r="G717" s="37">
        <f t="shared" si="212"/>
        <v>-0.15277777777777798</v>
      </c>
      <c r="H717" s="37">
        <f t="shared" si="213"/>
        <v>-0.55000000000000071</v>
      </c>
      <c r="I717" s="26">
        <f>0.5*$C$5*$C$6*$C$7*E717^2</f>
        <v>12.02140891280864</v>
      </c>
      <c r="J717" s="26">
        <f t="shared" si="201"/>
        <v>3028.4977934891513</v>
      </c>
      <c r="K717" s="26">
        <f>0.5*$C$8*(E717)^2</f>
        <v>35111.637152777774</v>
      </c>
      <c r="L717" s="26">
        <f t="shared" si="202"/>
        <v>35111.637152777774</v>
      </c>
      <c r="M717" s="35" t="str">
        <f>IF((G717)&lt;0,"YES", "NO")</f>
        <v>YES</v>
      </c>
      <c r="N717" s="36">
        <f t="shared" si="203"/>
        <v>245.26962</v>
      </c>
      <c r="O717" s="26">
        <f t="shared" si="214"/>
        <v>-61.021471087191799</v>
      </c>
      <c r="P717" s="26">
        <f>$C$8*G717</f>
        <v>-318.31250000000045</v>
      </c>
      <c r="Q717" s="37">
        <f>O717*E717</f>
        <v>-354.26354047841903</v>
      </c>
      <c r="R717" s="26">
        <f t="shared" si="204"/>
        <v>0</v>
      </c>
      <c r="S717" s="37">
        <f t="shared" si="215"/>
        <v>2468574.4149616077</v>
      </c>
      <c r="T717" s="26">
        <f t="shared" si="205"/>
        <v>0.68571566383920546</v>
      </c>
      <c r="U717" s="26">
        <f t="shared" si="206"/>
        <v>354.26354047841903</v>
      </c>
      <c r="V717" s="26">
        <f t="shared" si="216"/>
        <v>1262933.7081012675</v>
      </c>
      <c r="W717" s="28">
        <f t="shared" si="207"/>
        <v>0.35081519956895385</v>
      </c>
      <c r="X717" s="28">
        <f>O717*E717</f>
        <v>-354.26354047841903</v>
      </c>
      <c r="Y717" s="28"/>
      <c r="Z717" s="28">
        <f t="shared" si="208"/>
        <v>318.83718643057716</v>
      </c>
      <c r="AA717" s="28">
        <f t="shared" si="209"/>
        <v>223.18603050140399</v>
      </c>
      <c r="AB717" s="28">
        <f t="shared" si="209"/>
        <v>156.23022135098279</v>
      </c>
      <c r="AC717" s="28">
        <f t="shared" si="210"/>
        <v>148.41871028343365</v>
      </c>
      <c r="AD717" s="28">
        <f t="shared" si="210"/>
        <v>140.99777476926195</v>
      </c>
      <c r="AE717" s="28">
        <f>AD717*0.97</f>
        <v>136.7678415261841</v>
      </c>
      <c r="AF717" s="28">
        <f t="shared" si="217"/>
        <v>487571.24996381701</v>
      </c>
      <c r="AG717" s="26">
        <f t="shared" si="218"/>
        <v>775362.45813745051</v>
      </c>
      <c r="AH717" s="28">
        <f t="shared" si="211"/>
        <v>0.21537863289650472</v>
      </c>
      <c r="AI717" s="28">
        <f t="shared" si="219"/>
        <v>0.21755356438512222</v>
      </c>
    </row>
    <row r="718" spans="2:35" x14ac:dyDescent="0.25">
      <c r="B718" s="4" t="s">
        <v>52</v>
      </c>
      <c r="C718" s="4">
        <v>705</v>
      </c>
      <c r="D718" s="4">
        <v>116</v>
      </c>
      <c r="E718" s="38">
        <f t="shared" si="220"/>
        <v>5.5277777777777777</v>
      </c>
      <c r="F718" s="11">
        <v>19.899999999999999</v>
      </c>
      <c r="G718" s="37">
        <f t="shared" si="212"/>
        <v>-0.41666666666666663</v>
      </c>
      <c r="H718" s="37">
        <f t="shared" si="213"/>
        <v>-1.5</v>
      </c>
      <c r="I718" s="26">
        <f>0.5*$C$5*$C$6*$C$7*E718^2</f>
        <v>10.898555764660491</v>
      </c>
      <c r="J718" s="26">
        <f t="shared" ref="J718:J781" si="221">(U719-U718) / (C719-C718)</f>
        <v>2260.2753467905509</v>
      </c>
      <c r="K718" s="26">
        <f>0.5*$C$8*(E718)^2</f>
        <v>31832.053819444442</v>
      </c>
      <c r="L718" s="26">
        <f t="shared" ref="L718:L781" si="222">(K718-R718)</f>
        <v>31832.053819444442</v>
      </c>
      <c r="M718" s="35" t="str">
        <f>IF((G718)&lt;0,"YES", "NO")</f>
        <v>YES</v>
      </c>
      <c r="N718" s="36">
        <f t="shared" ref="N718:N781" si="223">$C$10*$C$8*9.81</f>
        <v>245.26962</v>
      </c>
      <c r="O718" s="26">
        <f t="shared" si="214"/>
        <v>-611.95682423533935</v>
      </c>
      <c r="P718" s="26">
        <f>$C$8*G718</f>
        <v>-868.12499999999989</v>
      </c>
      <c r="Q718" s="37">
        <f>O718*E718</f>
        <v>-3382.7613339675704</v>
      </c>
      <c r="R718" s="26">
        <f t="shared" ref="R718:R781" si="224">IF(X718&gt;0, X718, 0)</f>
        <v>0</v>
      </c>
      <c r="S718" s="37">
        <f t="shared" si="215"/>
        <v>2468574.4149616077</v>
      </c>
      <c r="T718" s="26">
        <f t="shared" ref="T718:T781" si="225">S718*0.000000277778</f>
        <v>0.68571566383920546</v>
      </c>
      <c r="U718" s="26">
        <f t="shared" ref="U718:U781" si="226">IF(X718&lt;0,X718,0)*-1</f>
        <v>3382.7613339675704</v>
      </c>
      <c r="V718" s="26">
        <f t="shared" si="216"/>
        <v>1266316.469435235</v>
      </c>
      <c r="W718" s="28">
        <f t="shared" ref="W718:W781" si="227">V718*0.000000277778</f>
        <v>0.35175485624678071</v>
      </c>
      <c r="X718" s="28">
        <f>O718*E718</f>
        <v>-3382.7613339675704</v>
      </c>
      <c r="Y718" s="28"/>
      <c r="Z718" s="28">
        <f t="shared" ref="Z718:Z781" si="228">U718*0.9</f>
        <v>3044.4852005708135</v>
      </c>
      <c r="AA718" s="28">
        <f t="shared" ref="AA718:AB781" si="229">Z718*0.7</f>
        <v>2131.1396403995695</v>
      </c>
      <c r="AB718" s="28">
        <f t="shared" si="229"/>
        <v>1491.7977482796987</v>
      </c>
      <c r="AC718" s="28">
        <f t="shared" ref="AC718:AD781" si="230">AB718*0.95</f>
        <v>1417.2078608657137</v>
      </c>
      <c r="AD718" s="28">
        <f t="shared" si="230"/>
        <v>1346.3474678224279</v>
      </c>
      <c r="AE718" s="28">
        <f>AD718*0.97</f>
        <v>1305.9570437877551</v>
      </c>
      <c r="AF718" s="28">
        <f t="shared" si="217"/>
        <v>488877.20700760477</v>
      </c>
      <c r="AG718" s="26">
        <f t="shared" si="218"/>
        <v>777439.26242763025</v>
      </c>
      <c r="AH718" s="28">
        <f t="shared" ref="AH718:AH781" si="231">AG718*0.000000277778</f>
        <v>0.21595552343862226</v>
      </c>
      <c r="AI718" s="28">
        <f t="shared" si="219"/>
        <v>0.21813105908247349</v>
      </c>
    </row>
    <row r="719" spans="2:35" x14ac:dyDescent="0.25">
      <c r="B719" s="4" t="s">
        <v>52</v>
      </c>
      <c r="C719" s="4">
        <v>706</v>
      </c>
      <c r="D719" s="4">
        <v>117</v>
      </c>
      <c r="E719" s="38">
        <f t="shared" si="220"/>
        <v>4.9722222222222214</v>
      </c>
      <c r="F719" s="11">
        <v>17.899999999999999</v>
      </c>
      <c r="G719" s="37">
        <f t="shared" ref="G719:G782" si="232">($F720-$F718)/2/3.6</f>
        <v>-0.66666666666666652</v>
      </c>
      <c r="H719" s="37">
        <f t="shared" ref="H719:H782" si="233">($F720-$F718)/2</f>
        <v>-2.3999999999999995</v>
      </c>
      <c r="I719" s="26">
        <f>0.5*$C$5*$C$6*$C$7*E719^2</f>
        <v>8.8179749313271572</v>
      </c>
      <c r="J719" s="26">
        <f t="shared" si="221"/>
        <v>-507.91325250968839</v>
      </c>
      <c r="K719" s="26">
        <f>0.5*$C$8*(E719)^2</f>
        <v>25755.178819444438</v>
      </c>
      <c r="L719" s="26">
        <f t="shared" si="222"/>
        <v>25755.178819444438</v>
      </c>
      <c r="M719" s="35" t="str">
        <f>IF((G719)&lt;0,"YES", "NO")</f>
        <v>YES</v>
      </c>
      <c r="N719" s="36">
        <f t="shared" si="223"/>
        <v>245.26962</v>
      </c>
      <c r="O719" s="26">
        <f t="shared" ref="O719:O782" si="234">N719+I719+P719</f>
        <v>-1134.9124050686726</v>
      </c>
      <c r="P719" s="26">
        <f>$C$8*G719</f>
        <v>-1388.9999999999998</v>
      </c>
      <c r="Q719" s="37">
        <f>O719*E719</f>
        <v>-5643.0366807581213</v>
      </c>
      <c r="R719" s="26">
        <f t="shared" si="224"/>
        <v>0</v>
      </c>
      <c r="S719" s="37">
        <f t="shared" ref="S719:S782" si="235">R719+S718</f>
        <v>2468574.4149616077</v>
      </c>
      <c r="T719" s="26">
        <f t="shared" si="225"/>
        <v>0.68571566383920546</v>
      </c>
      <c r="U719" s="26">
        <f t="shared" si="226"/>
        <v>5643.0366807581213</v>
      </c>
      <c r="V719" s="26">
        <f t="shared" ref="V719:V782" si="236">U719+V718</f>
        <v>1271959.5061159933</v>
      </c>
      <c r="W719" s="28">
        <f t="shared" si="227"/>
        <v>0.35332236768988834</v>
      </c>
      <c r="X719" s="28">
        <f>O719*E719</f>
        <v>-5643.0366807581213</v>
      </c>
      <c r="Y719" s="28"/>
      <c r="Z719" s="28">
        <f t="shared" si="228"/>
        <v>5078.733012682309</v>
      </c>
      <c r="AA719" s="28">
        <f t="shared" si="229"/>
        <v>3555.113108877616</v>
      </c>
      <c r="AB719" s="28">
        <f t="shared" si="229"/>
        <v>2488.5791762143313</v>
      </c>
      <c r="AC719" s="28">
        <f t="shared" si="230"/>
        <v>2364.1502174036145</v>
      </c>
      <c r="AD719" s="28">
        <f t="shared" si="230"/>
        <v>2245.9427065334339</v>
      </c>
      <c r="AE719" s="28">
        <f>AD719*0.97</f>
        <v>2178.5644253374307</v>
      </c>
      <c r="AF719" s="28">
        <f t="shared" ref="AF719:AF782" si="237">AE719+AF718</f>
        <v>491055.77143294219</v>
      </c>
      <c r="AG719" s="26">
        <f t="shared" ref="AG719:AG782" si="238">V719-AF719</f>
        <v>780903.73468305101</v>
      </c>
      <c r="AH719" s="28">
        <f t="shared" si="231"/>
        <v>0.21691787761278852</v>
      </c>
      <c r="AI719" s="28">
        <f t="shared" si="219"/>
        <v>0.21909918820361327</v>
      </c>
    </row>
    <row r="720" spans="2:35" x14ac:dyDescent="0.25">
      <c r="B720" s="4" t="s">
        <v>52</v>
      </c>
      <c r="C720" s="4">
        <v>707</v>
      </c>
      <c r="D720" s="4">
        <v>118</v>
      </c>
      <c r="E720" s="38">
        <f t="shared" si="220"/>
        <v>4.1944444444444446</v>
      </c>
      <c r="F720" s="11">
        <v>15.1</v>
      </c>
      <c r="G720" s="37">
        <f t="shared" si="232"/>
        <v>-0.70833333333333304</v>
      </c>
      <c r="H720" s="37">
        <f t="shared" si="233"/>
        <v>-2.5499999999999989</v>
      </c>
      <c r="I720" s="26">
        <f>0.5*$C$5*$C$6*$C$7*E720^2</f>
        <v>6.2750428016975315</v>
      </c>
      <c r="J720" s="26">
        <f t="shared" si="221"/>
        <v>-2833.6697250495313</v>
      </c>
      <c r="K720" s="26">
        <f>0.5*$C$8*(E720)^2</f>
        <v>18327.887152777781</v>
      </c>
      <c r="L720" s="26">
        <f t="shared" si="222"/>
        <v>18327.887152777781</v>
      </c>
      <c r="M720" s="35" t="str">
        <f>IF((G720)&lt;0,"YES", "NO")</f>
        <v>YES</v>
      </c>
      <c r="N720" s="36">
        <f t="shared" si="223"/>
        <v>245.26962</v>
      </c>
      <c r="O720" s="26">
        <f t="shared" si="234"/>
        <v>-1224.2678371983018</v>
      </c>
      <c r="P720" s="26">
        <f>$C$8*G720</f>
        <v>-1475.8124999999993</v>
      </c>
      <c r="Q720" s="37">
        <f>O720*E720</f>
        <v>-5135.1234282484329</v>
      </c>
      <c r="R720" s="26">
        <f t="shared" si="224"/>
        <v>0</v>
      </c>
      <c r="S720" s="37">
        <f t="shared" si="235"/>
        <v>2468574.4149616077</v>
      </c>
      <c r="T720" s="26">
        <f t="shared" si="225"/>
        <v>0.68571566383920546</v>
      </c>
      <c r="U720" s="26">
        <f t="shared" si="226"/>
        <v>5135.1234282484329</v>
      </c>
      <c r="V720" s="26">
        <f t="shared" si="236"/>
        <v>1277094.6295442416</v>
      </c>
      <c r="W720" s="28">
        <f t="shared" si="227"/>
        <v>0.35474879200554033</v>
      </c>
      <c r="X720" s="28">
        <f>O720*E720</f>
        <v>-5135.1234282484329</v>
      </c>
      <c r="Y720" s="28"/>
      <c r="Z720" s="28">
        <f t="shared" si="228"/>
        <v>4621.6110854235894</v>
      </c>
      <c r="AA720" s="28">
        <f t="shared" si="229"/>
        <v>3235.1277597965122</v>
      </c>
      <c r="AB720" s="28">
        <f t="shared" si="229"/>
        <v>2264.5894318575583</v>
      </c>
      <c r="AC720" s="28">
        <f t="shared" si="230"/>
        <v>2151.3599602646805</v>
      </c>
      <c r="AD720" s="28">
        <f t="shared" si="230"/>
        <v>2043.7919622514464</v>
      </c>
      <c r="AE720" s="28">
        <f>AD720*0.97</f>
        <v>1982.4782033839031</v>
      </c>
      <c r="AF720" s="28">
        <f t="shared" si="237"/>
        <v>493038.2496363261</v>
      </c>
      <c r="AG720" s="26">
        <f t="shared" si="238"/>
        <v>784056.37990791549</v>
      </c>
      <c r="AH720" s="28">
        <f t="shared" si="231"/>
        <v>0.21779361309806095</v>
      </c>
      <c r="AI720" s="28">
        <f t="shared" si="219"/>
        <v>0.21998460498009709</v>
      </c>
    </row>
    <row r="721" spans="2:35" x14ac:dyDescent="0.25">
      <c r="B721" s="4" t="s">
        <v>52</v>
      </c>
      <c r="C721" s="4">
        <v>708</v>
      </c>
      <c r="D721" s="4">
        <v>119</v>
      </c>
      <c r="E721" s="38">
        <f t="shared" si="220"/>
        <v>3.5555555555555558</v>
      </c>
      <c r="F721" s="11">
        <v>12.8</v>
      </c>
      <c r="G721" s="37">
        <f t="shared" si="232"/>
        <v>-0.43055555555555547</v>
      </c>
      <c r="H721" s="37">
        <f t="shared" si="233"/>
        <v>-1.5499999999999998</v>
      </c>
      <c r="I721" s="26">
        <f>0.5*$C$5*$C$6*$C$7*E721^2</f>
        <v>4.5090259753086421</v>
      </c>
      <c r="J721" s="26">
        <f t="shared" si="221"/>
        <v>-2301.4537031989016</v>
      </c>
      <c r="K721" s="26">
        <f>0.5*$C$8*(E721)^2</f>
        <v>13169.777777777779</v>
      </c>
      <c r="L721" s="26">
        <f t="shared" si="222"/>
        <v>13169.777777777779</v>
      </c>
      <c r="M721" s="35" t="str">
        <f>IF((G721)&lt;0,"YES", "NO")</f>
        <v>YES</v>
      </c>
      <c r="N721" s="36">
        <f t="shared" si="223"/>
        <v>245.26962</v>
      </c>
      <c r="O721" s="26">
        <f t="shared" si="234"/>
        <v>-647.2838540246911</v>
      </c>
      <c r="P721" s="26">
        <f>$C$8*G721</f>
        <v>-897.06249999999977</v>
      </c>
      <c r="Q721" s="37">
        <f>O721*E721</f>
        <v>-2301.4537031989016</v>
      </c>
      <c r="R721" s="26">
        <f t="shared" si="224"/>
        <v>0</v>
      </c>
      <c r="S721" s="37">
        <f t="shared" si="235"/>
        <v>2468574.4149616077</v>
      </c>
      <c r="T721" s="26">
        <f t="shared" si="225"/>
        <v>0.68571566383920546</v>
      </c>
      <c r="U721" s="26">
        <f t="shared" si="226"/>
        <v>2301.4537031989016</v>
      </c>
      <c r="V721" s="26">
        <f t="shared" si="236"/>
        <v>1279396.0832474404</v>
      </c>
      <c r="W721" s="28">
        <f t="shared" si="227"/>
        <v>0.35538808521230747</v>
      </c>
      <c r="X721" s="28">
        <f>O721*E721</f>
        <v>-2301.4537031989016</v>
      </c>
      <c r="Y721" s="28"/>
      <c r="Z721" s="28">
        <f t="shared" si="228"/>
        <v>2071.3083328790117</v>
      </c>
      <c r="AA721" s="28">
        <f t="shared" si="229"/>
        <v>1449.9158330153082</v>
      </c>
      <c r="AB721" s="28">
        <f t="shared" si="229"/>
        <v>1014.9410831107157</v>
      </c>
      <c r="AC721" s="28">
        <f t="shared" si="230"/>
        <v>964.19402895517987</v>
      </c>
      <c r="AD721" s="28">
        <f t="shared" si="230"/>
        <v>915.98432750742086</v>
      </c>
      <c r="AE721" s="28">
        <f>AD721*0.97</f>
        <v>888.50479768219816</v>
      </c>
      <c r="AF721" s="28">
        <f t="shared" si="237"/>
        <v>493926.75443400833</v>
      </c>
      <c r="AG721" s="26">
        <f t="shared" si="238"/>
        <v>785469.32881343202</v>
      </c>
      <c r="AH721" s="28">
        <f t="shared" si="231"/>
        <v>0.21818609921913751</v>
      </c>
      <c r="AI721" s="28">
        <f t="shared" si="219"/>
        <v>0.22038594526893848</v>
      </c>
    </row>
    <row r="722" spans="2:35" x14ac:dyDescent="0.25">
      <c r="B722" s="4" t="s">
        <v>52</v>
      </c>
      <c r="C722" s="4">
        <v>709</v>
      </c>
      <c r="D722" s="4">
        <v>120</v>
      </c>
      <c r="E722" s="38">
        <f t="shared" si="220"/>
        <v>3.333333333333333</v>
      </c>
      <c r="F722" s="11">
        <v>12</v>
      </c>
      <c r="G722" s="37">
        <f t="shared" si="232"/>
        <v>5.5555555555555358E-2</v>
      </c>
      <c r="H722" s="37">
        <f t="shared" si="233"/>
        <v>0.19999999999999929</v>
      </c>
      <c r="I722" s="26">
        <f>0.5*$C$5*$C$6*$C$7*E722^2</f>
        <v>3.9630111111111099</v>
      </c>
      <c r="J722" s="26">
        <f t="shared" si="221"/>
        <v>0</v>
      </c>
      <c r="K722" s="26">
        <f>0.5*$C$8*(E722)^2</f>
        <v>11574.999999999998</v>
      </c>
      <c r="L722" s="26">
        <f t="shared" si="222"/>
        <v>10358.391229629629</v>
      </c>
      <c r="M722" s="35" t="str">
        <f>IF((G722)&lt;0,"YES", "NO")</f>
        <v>NO</v>
      </c>
      <c r="N722" s="36">
        <f t="shared" si="223"/>
        <v>245.26962</v>
      </c>
      <c r="O722" s="26">
        <f t="shared" si="234"/>
        <v>364.98263111111072</v>
      </c>
      <c r="P722" s="26">
        <f>$C$8*G722</f>
        <v>115.74999999999959</v>
      </c>
      <c r="Q722" s="37">
        <f>O722*E722</f>
        <v>1216.608770370369</v>
      </c>
      <c r="R722" s="26">
        <f t="shared" si="224"/>
        <v>1216.608770370369</v>
      </c>
      <c r="S722" s="37">
        <f t="shared" si="235"/>
        <v>2469791.0237319781</v>
      </c>
      <c r="T722" s="26">
        <f t="shared" si="225"/>
        <v>0.68605361099022144</v>
      </c>
      <c r="U722" s="26">
        <f t="shared" si="226"/>
        <v>0</v>
      </c>
      <c r="V722" s="26">
        <f t="shared" si="236"/>
        <v>1279396.0832474404</v>
      </c>
      <c r="W722" s="28">
        <f t="shared" si="227"/>
        <v>0.35538808521230747</v>
      </c>
      <c r="X722" s="28">
        <f>O722*E722</f>
        <v>1216.608770370369</v>
      </c>
      <c r="Y722" s="28"/>
      <c r="Z722" s="28">
        <f t="shared" si="228"/>
        <v>0</v>
      </c>
      <c r="AA722" s="28">
        <f t="shared" si="229"/>
        <v>0</v>
      </c>
      <c r="AB722" s="28">
        <f t="shared" si="229"/>
        <v>0</v>
      </c>
      <c r="AC722" s="28">
        <f t="shared" si="230"/>
        <v>0</v>
      </c>
      <c r="AD722" s="28">
        <f t="shared" si="230"/>
        <v>0</v>
      </c>
      <c r="AE722" s="28">
        <f>AD722*0.97</f>
        <v>0</v>
      </c>
      <c r="AF722" s="28">
        <f t="shared" si="237"/>
        <v>493926.75443400833</v>
      </c>
      <c r="AG722" s="26">
        <f t="shared" si="238"/>
        <v>785469.32881343202</v>
      </c>
      <c r="AH722" s="28">
        <f t="shared" si="231"/>
        <v>0.21818609921913751</v>
      </c>
      <c r="AI722" s="28">
        <f t="shared" si="219"/>
        <v>0.2203899586718269</v>
      </c>
    </row>
    <row r="723" spans="2:35" x14ac:dyDescent="0.25">
      <c r="B723" s="4" t="s">
        <v>52</v>
      </c>
      <c r="C723" s="4">
        <v>710</v>
      </c>
      <c r="D723" s="4">
        <v>121</v>
      </c>
      <c r="E723" s="38">
        <f t="shared" si="220"/>
        <v>3.6666666666666665</v>
      </c>
      <c r="F723" s="11">
        <v>13.2</v>
      </c>
      <c r="G723" s="37">
        <f t="shared" si="232"/>
        <v>0.70833333333333348</v>
      </c>
      <c r="H723" s="37">
        <f t="shared" si="233"/>
        <v>2.5500000000000007</v>
      </c>
      <c r="I723" s="26">
        <f>0.5*$C$5*$C$6*$C$7*E723^2</f>
        <v>4.7952434444444432</v>
      </c>
      <c r="J723" s="26">
        <f t="shared" si="221"/>
        <v>0</v>
      </c>
      <c r="K723" s="26">
        <f>0.5*$C$8*(E723)^2</f>
        <v>14005.749999999998</v>
      </c>
      <c r="L723" s="26">
        <f t="shared" si="222"/>
        <v>7677.533000703701</v>
      </c>
      <c r="M723" s="35" t="str">
        <f>IF((G723)&lt;0,"YES", "NO")</f>
        <v>NO</v>
      </c>
      <c r="N723" s="36">
        <f t="shared" si="223"/>
        <v>245.26962</v>
      </c>
      <c r="O723" s="26">
        <f t="shared" si="234"/>
        <v>1725.8773634444447</v>
      </c>
      <c r="P723" s="26">
        <f>$C$8*G723</f>
        <v>1475.8125000000002</v>
      </c>
      <c r="Q723" s="37">
        <f>O723*E723</f>
        <v>6328.2169992962972</v>
      </c>
      <c r="R723" s="26">
        <f t="shared" si="224"/>
        <v>6328.2169992962972</v>
      </c>
      <c r="S723" s="37">
        <f t="shared" si="235"/>
        <v>2476119.2407312742</v>
      </c>
      <c r="T723" s="26">
        <f t="shared" si="225"/>
        <v>0.68781145045185188</v>
      </c>
      <c r="U723" s="26">
        <f t="shared" si="226"/>
        <v>0</v>
      </c>
      <c r="V723" s="26">
        <f t="shared" si="236"/>
        <v>1279396.0832474404</v>
      </c>
      <c r="W723" s="28">
        <f t="shared" si="227"/>
        <v>0.35538808521230747</v>
      </c>
      <c r="X723" s="28">
        <f>O723*E723</f>
        <v>6328.2169992962972</v>
      </c>
      <c r="Y723" s="28"/>
      <c r="Z723" s="28">
        <f t="shared" si="228"/>
        <v>0</v>
      </c>
      <c r="AA723" s="28">
        <f t="shared" si="229"/>
        <v>0</v>
      </c>
      <c r="AB723" s="28">
        <f t="shared" si="229"/>
        <v>0</v>
      </c>
      <c r="AC723" s="28">
        <f t="shared" si="230"/>
        <v>0</v>
      </c>
      <c r="AD723" s="28">
        <f t="shared" si="230"/>
        <v>0</v>
      </c>
      <c r="AE723" s="28">
        <f>AD723*0.97</f>
        <v>0</v>
      </c>
      <c r="AF723" s="28">
        <f t="shared" si="237"/>
        <v>493926.75443400833</v>
      </c>
      <c r="AG723" s="26">
        <f t="shared" si="238"/>
        <v>785469.32881343202</v>
      </c>
      <c r="AH723" s="28">
        <f t="shared" si="231"/>
        <v>0.21818609921913751</v>
      </c>
      <c r="AI723" s="28">
        <f t="shared" si="219"/>
        <v>0.22038999880585577</v>
      </c>
    </row>
    <row r="724" spans="2:35" x14ac:dyDescent="0.25">
      <c r="B724" s="4" t="s">
        <v>52</v>
      </c>
      <c r="C724" s="4">
        <v>711</v>
      </c>
      <c r="D724" s="4">
        <v>122</v>
      </c>
      <c r="E724" s="38">
        <f t="shared" si="220"/>
        <v>4.75</v>
      </c>
      <c r="F724" s="11">
        <v>17.100000000000001</v>
      </c>
      <c r="G724" s="37">
        <f t="shared" si="232"/>
        <v>1.0972222222222225</v>
      </c>
      <c r="H724" s="37">
        <f t="shared" si="233"/>
        <v>3.9500000000000011</v>
      </c>
      <c r="I724" s="26">
        <f>0.5*$C$5*$C$6*$C$7*E724^2</f>
        <v>8.0473894374999997</v>
      </c>
      <c r="J724" s="26">
        <f t="shared" si="221"/>
        <v>0</v>
      </c>
      <c r="K724" s="26">
        <f>0.5*$C$8*(E724)^2</f>
        <v>23504.484375</v>
      </c>
      <c r="L724" s="26">
        <f t="shared" si="222"/>
        <v>11442.431705171874</v>
      </c>
      <c r="M724" s="35" t="str">
        <f>IF((G724)&lt;0,"YES", "NO")</f>
        <v>NO</v>
      </c>
      <c r="N724" s="36">
        <f t="shared" si="223"/>
        <v>245.26962</v>
      </c>
      <c r="O724" s="26">
        <f t="shared" si="234"/>
        <v>2539.3795094375005</v>
      </c>
      <c r="P724" s="26">
        <f>$C$8*G724</f>
        <v>2286.0625000000005</v>
      </c>
      <c r="Q724" s="37">
        <f>O724*E724</f>
        <v>12062.052669828126</v>
      </c>
      <c r="R724" s="26">
        <f t="shared" si="224"/>
        <v>12062.052669828126</v>
      </c>
      <c r="S724" s="37">
        <f t="shared" si="235"/>
        <v>2488181.2934011025</v>
      </c>
      <c r="T724" s="26">
        <f t="shared" si="225"/>
        <v>0.6911620233183714</v>
      </c>
      <c r="U724" s="26">
        <f t="shared" si="226"/>
        <v>0</v>
      </c>
      <c r="V724" s="26">
        <f t="shared" si="236"/>
        <v>1279396.0832474404</v>
      </c>
      <c r="W724" s="28">
        <f t="shared" si="227"/>
        <v>0.35538808521230747</v>
      </c>
      <c r="X724" s="28">
        <f>O724*E724</f>
        <v>12062.052669828126</v>
      </c>
      <c r="Y724" s="28"/>
      <c r="Z724" s="28">
        <f t="shared" si="228"/>
        <v>0</v>
      </c>
      <c r="AA724" s="28">
        <f t="shared" si="229"/>
        <v>0</v>
      </c>
      <c r="AB724" s="28">
        <f t="shared" si="229"/>
        <v>0</v>
      </c>
      <c r="AC724" s="28">
        <f t="shared" si="230"/>
        <v>0</v>
      </c>
      <c r="AD724" s="28">
        <f t="shared" si="230"/>
        <v>0</v>
      </c>
      <c r="AE724" s="28">
        <f>AD724*0.97</f>
        <v>0</v>
      </c>
      <c r="AF724" s="28">
        <f t="shared" si="237"/>
        <v>493926.75443400833</v>
      </c>
      <c r="AG724" s="26">
        <f t="shared" si="238"/>
        <v>785469.32881343202</v>
      </c>
      <c r="AH724" s="28">
        <f t="shared" si="231"/>
        <v>0.21818609921913751</v>
      </c>
      <c r="AI724" s="28">
        <f t="shared" si="219"/>
        <v>0.22038999920719607</v>
      </c>
    </row>
    <row r="725" spans="2:35" x14ac:dyDescent="0.25">
      <c r="B725" s="4" t="s">
        <v>52</v>
      </c>
      <c r="C725" s="4">
        <v>712</v>
      </c>
      <c r="D725" s="4">
        <v>123</v>
      </c>
      <c r="E725" s="38">
        <f t="shared" si="220"/>
        <v>5.8611111111111116</v>
      </c>
      <c r="F725" s="11">
        <v>21.1</v>
      </c>
      <c r="G725" s="37">
        <f t="shared" si="232"/>
        <v>0.65277777777777768</v>
      </c>
      <c r="H725" s="37">
        <f t="shared" si="233"/>
        <v>2.3499999999999996</v>
      </c>
      <c r="I725" s="26">
        <f>0.5*$C$5*$C$6*$C$7*E725^2</f>
        <v>12.252584560956789</v>
      </c>
      <c r="J725" s="26">
        <f t="shared" si="221"/>
        <v>0</v>
      </c>
      <c r="K725" s="26">
        <f>0.5*$C$8*(E725)^2</f>
        <v>35786.845486111117</v>
      </c>
      <c r="L725" s="26">
        <f t="shared" si="222"/>
        <v>26306.00180104551</v>
      </c>
      <c r="M725" s="35" t="str">
        <f>IF((G725)&lt;0,"YES", "NO")</f>
        <v>NO</v>
      </c>
      <c r="N725" s="36">
        <f t="shared" si="223"/>
        <v>245.26962</v>
      </c>
      <c r="O725" s="26">
        <f t="shared" si="234"/>
        <v>1617.5847045609567</v>
      </c>
      <c r="P725" s="26">
        <f>$C$8*G725</f>
        <v>1360.0624999999998</v>
      </c>
      <c r="Q725" s="37">
        <f>O725*E725</f>
        <v>9480.8436850656071</v>
      </c>
      <c r="R725" s="26">
        <f t="shared" si="224"/>
        <v>9480.8436850656071</v>
      </c>
      <c r="S725" s="37">
        <f t="shared" si="235"/>
        <v>2497662.1370861679</v>
      </c>
      <c r="T725" s="26">
        <f t="shared" si="225"/>
        <v>0.69379559311552153</v>
      </c>
      <c r="U725" s="26">
        <f t="shared" si="226"/>
        <v>0</v>
      </c>
      <c r="V725" s="26">
        <f t="shared" si="236"/>
        <v>1279396.0832474404</v>
      </c>
      <c r="W725" s="28">
        <f t="shared" si="227"/>
        <v>0.35538808521230747</v>
      </c>
      <c r="X725" s="28">
        <f>O725*E725</f>
        <v>9480.8436850656071</v>
      </c>
      <c r="Y725" s="28"/>
      <c r="Z725" s="28">
        <f t="shared" si="228"/>
        <v>0</v>
      </c>
      <c r="AA725" s="28">
        <f t="shared" si="229"/>
        <v>0</v>
      </c>
      <c r="AB725" s="28">
        <f t="shared" si="229"/>
        <v>0</v>
      </c>
      <c r="AC725" s="28">
        <f t="shared" si="230"/>
        <v>0</v>
      </c>
      <c r="AD725" s="28">
        <f t="shared" si="230"/>
        <v>0</v>
      </c>
      <c r="AE725" s="28">
        <f>AD725*0.97</f>
        <v>0</v>
      </c>
      <c r="AF725" s="28">
        <f t="shared" si="237"/>
        <v>493926.75443400833</v>
      </c>
      <c r="AG725" s="26">
        <f t="shared" si="238"/>
        <v>785469.32881343202</v>
      </c>
      <c r="AH725" s="28">
        <f t="shared" si="231"/>
        <v>0.21818609921913751</v>
      </c>
      <c r="AI725" s="28">
        <f t="shared" si="219"/>
        <v>0.22038999921120947</v>
      </c>
    </row>
    <row r="726" spans="2:35" x14ac:dyDescent="0.25">
      <c r="B726" s="4" t="s">
        <v>52</v>
      </c>
      <c r="C726" s="4">
        <v>713</v>
      </c>
      <c r="D726" s="4">
        <v>124</v>
      </c>
      <c r="E726" s="38">
        <f t="shared" si="220"/>
        <v>6.0555555555555554</v>
      </c>
      <c r="F726" s="11">
        <v>21.8</v>
      </c>
      <c r="G726" s="37">
        <f t="shared" si="232"/>
        <v>1.3888888888888593E-2</v>
      </c>
      <c r="H726" s="37">
        <f t="shared" si="233"/>
        <v>4.9999999999998934E-2</v>
      </c>
      <c r="I726" s="26">
        <f>0.5*$C$5*$C$6*$C$7*E726^2</f>
        <v>13.079037503086418</v>
      </c>
      <c r="J726" s="26">
        <f t="shared" si="221"/>
        <v>4106.3156383717433</v>
      </c>
      <c r="K726" s="26">
        <f>0.5*$C$8*(E726)^2</f>
        <v>38200.715277777781</v>
      </c>
      <c r="L726" s="26">
        <f t="shared" si="222"/>
        <v>36461.037990675759</v>
      </c>
      <c r="M726" s="35" t="str">
        <f>IF((G726)&lt;0,"YES", "NO")</f>
        <v>NO</v>
      </c>
      <c r="N726" s="36">
        <f t="shared" si="223"/>
        <v>245.26962</v>
      </c>
      <c r="O726" s="26">
        <f t="shared" si="234"/>
        <v>287.2861575030858</v>
      </c>
      <c r="P726" s="26">
        <f>$C$8*G726</f>
        <v>28.937499999999385</v>
      </c>
      <c r="Q726" s="37">
        <f>O726*E726</f>
        <v>1739.6772871020196</v>
      </c>
      <c r="R726" s="26">
        <f t="shared" si="224"/>
        <v>1739.6772871020196</v>
      </c>
      <c r="S726" s="37">
        <f t="shared" si="235"/>
        <v>2499401.8143732701</v>
      </c>
      <c r="T726" s="26">
        <f t="shared" si="225"/>
        <v>0.69427883719297823</v>
      </c>
      <c r="U726" s="26">
        <f t="shared" si="226"/>
        <v>0</v>
      </c>
      <c r="V726" s="26">
        <f t="shared" si="236"/>
        <v>1279396.0832474404</v>
      </c>
      <c r="W726" s="28">
        <f t="shared" si="227"/>
        <v>0.35538808521230747</v>
      </c>
      <c r="X726" s="28">
        <f>O726*E726</f>
        <v>1739.6772871020196</v>
      </c>
      <c r="Y726" s="28"/>
      <c r="Z726" s="28">
        <f t="shared" si="228"/>
        <v>0</v>
      </c>
      <c r="AA726" s="28">
        <f t="shared" si="229"/>
        <v>0</v>
      </c>
      <c r="AB726" s="28">
        <f t="shared" si="229"/>
        <v>0</v>
      </c>
      <c r="AC726" s="28">
        <f t="shared" si="230"/>
        <v>0</v>
      </c>
      <c r="AD726" s="28">
        <f t="shared" si="230"/>
        <v>0</v>
      </c>
      <c r="AE726" s="28">
        <f>AD726*0.97</f>
        <v>0</v>
      </c>
      <c r="AF726" s="28">
        <f t="shared" si="237"/>
        <v>493926.75443400833</v>
      </c>
      <c r="AG726" s="26">
        <f t="shared" si="238"/>
        <v>785469.32881343202</v>
      </c>
      <c r="AH726" s="28">
        <f t="shared" si="231"/>
        <v>0.21818609921913751</v>
      </c>
      <c r="AI726" s="28">
        <f t="shared" si="219"/>
        <v>0.2203899992112496</v>
      </c>
    </row>
    <row r="727" spans="2:35" x14ac:dyDescent="0.25">
      <c r="B727" s="4" t="s">
        <v>52</v>
      </c>
      <c r="C727" s="4">
        <v>714</v>
      </c>
      <c r="D727" s="4">
        <v>125</v>
      </c>
      <c r="E727" s="38">
        <f t="shared" si="220"/>
        <v>5.8888888888888884</v>
      </c>
      <c r="F727" s="11">
        <v>21.2</v>
      </c>
      <c r="G727" s="37">
        <f t="shared" si="232"/>
        <v>-0.45833333333333343</v>
      </c>
      <c r="H727" s="37">
        <f t="shared" si="233"/>
        <v>-1.6500000000000004</v>
      </c>
      <c r="I727" s="26">
        <f>0.5*$C$5*$C$6*$C$7*E727^2</f>
        <v>12.368998012345676</v>
      </c>
      <c r="J727" s="26">
        <f t="shared" si="221"/>
        <v>5440.4492769322878</v>
      </c>
      <c r="K727" s="26">
        <f>0.5*$C$8*(E727)^2</f>
        <v>36126.861111111102</v>
      </c>
      <c r="L727" s="26">
        <f t="shared" si="222"/>
        <v>36126.861111111102</v>
      </c>
      <c r="M727" s="35" t="str">
        <f>IF((G727)&lt;0,"YES", "NO")</f>
        <v>YES</v>
      </c>
      <c r="N727" s="36">
        <f t="shared" si="223"/>
        <v>245.26962</v>
      </c>
      <c r="O727" s="26">
        <f t="shared" si="234"/>
        <v>-697.29888198765457</v>
      </c>
      <c r="P727" s="26">
        <f>$C$8*G727</f>
        <v>-954.93750000000023</v>
      </c>
      <c r="Q727" s="37">
        <f>O727*E727</f>
        <v>-4106.3156383717433</v>
      </c>
      <c r="R727" s="26">
        <f t="shared" si="224"/>
        <v>0</v>
      </c>
      <c r="S727" s="37">
        <f t="shared" si="235"/>
        <v>2499401.8143732701</v>
      </c>
      <c r="T727" s="26">
        <f t="shared" si="225"/>
        <v>0.69427883719297823</v>
      </c>
      <c r="U727" s="26">
        <f t="shared" si="226"/>
        <v>4106.3156383717433</v>
      </c>
      <c r="V727" s="26">
        <f t="shared" si="236"/>
        <v>1283502.3988858121</v>
      </c>
      <c r="W727" s="28">
        <f t="shared" si="227"/>
        <v>0.35652872935770313</v>
      </c>
      <c r="X727" s="28">
        <f>O727*E727</f>
        <v>-4106.3156383717433</v>
      </c>
      <c r="Y727" s="28"/>
      <c r="Z727" s="28">
        <f t="shared" si="228"/>
        <v>3695.6840745345689</v>
      </c>
      <c r="AA727" s="28">
        <f t="shared" si="229"/>
        <v>2586.978852174198</v>
      </c>
      <c r="AB727" s="28">
        <f t="shared" si="229"/>
        <v>1810.8851965219385</v>
      </c>
      <c r="AC727" s="28">
        <f t="shared" si="230"/>
        <v>1720.3409366958415</v>
      </c>
      <c r="AD727" s="28">
        <f t="shared" si="230"/>
        <v>1634.3238898610493</v>
      </c>
      <c r="AE727" s="28">
        <f>AD727*0.97</f>
        <v>1585.2941731652179</v>
      </c>
      <c r="AF727" s="28">
        <f t="shared" si="237"/>
        <v>495512.04860717355</v>
      </c>
      <c r="AG727" s="26">
        <f t="shared" si="238"/>
        <v>787990.35027863854</v>
      </c>
      <c r="AH727" s="28">
        <f t="shared" si="231"/>
        <v>0.21888638351969963</v>
      </c>
      <c r="AI727" s="28">
        <f t="shared" si="219"/>
        <v>0.22109028351181212</v>
      </c>
    </row>
    <row r="728" spans="2:35" x14ac:dyDescent="0.25">
      <c r="B728" s="4" t="s">
        <v>52</v>
      </c>
      <c r="C728" s="4">
        <v>715</v>
      </c>
      <c r="D728" s="4">
        <v>126</v>
      </c>
      <c r="E728" s="38">
        <f t="shared" si="220"/>
        <v>5.1388888888888884</v>
      </c>
      <c r="F728" s="11">
        <v>18.5</v>
      </c>
      <c r="G728" s="37">
        <f t="shared" si="232"/>
        <v>-1.0138888888888886</v>
      </c>
      <c r="H728" s="37">
        <f t="shared" si="233"/>
        <v>-3.6499999999999995</v>
      </c>
      <c r="I728" s="26">
        <f>0.5*$C$5*$C$6*$C$7*E728^2</f>
        <v>9.419031616512342</v>
      </c>
      <c r="J728" s="26">
        <f t="shared" si="221"/>
        <v>-3251.8002342261207</v>
      </c>
      <c r="K728" s="26">
        <f>0.5*$C$8*(E728)^2</f>
        <v>27510.720486111106</v>
      </c>
      <c r="L728" s="26">
        <f t="shared" si="222"/>
        <v>27510.720486111106</v>
      </c>
      <c r="M728" s="35" t="str">
        <f>IF((G728)&lt;0,"YES", "NO")</f>
        <v>YES</v>
      </c>
      <c r="N728" s="36">
        <f t="shared" si="223"/>
        <v>245.26962</v>
      </c>
      <c r="O728" s="26">
        <f t="shared" si="234"/>
        <v>-1857.7488483834873</v>
      </c>
      <c r="P728" s="26">
        <f>$C$8*G728</f>
        <v>-2112.4374999999995</v>
      </c>
      <c r="Q728" s="37">
        <f>O728*E728</f>
        <v>-9546.7649153040311</v>
      </c>
      <c r="R728" s="26">
        <f t="shared" si="224"/>
        <v>0</v>
      </c>
      <c r="S728" s="37">
        <f t="shared" si="235"/>
        <v>2499401.8143732701</v>
      </c>
      <c r="T728" s="26">
        <f t="shared" si="225"/>
        <v>0.69427883719297823</v>
      </c>
      <c r="U728" s="26">
        <f t="shared" si="226"/>
        <v>9546.7649153040311</v>
      </c>
      <c r="V728" s="26">
        <f t="shared" si="236"/>
        <v>1293049.1638011162</v>
      </c>
      <c r="W728" s="28">
        <f t="shared" si="227"/>
        <v>0.35918061062234641</v>
      </c>
      <c r="X728" s="28">
        <f>O728*E728</f>
        <v>-9546.7649153040311</v>
      </c>
      <c r="Y728" s="28"/>
      <c r="Z728" s="28">
        <f t="shared" si="228"/>
        <v>8592.0884237736282</v>
      </c>
      <c r="AA728" s="28">
        <f t="shared" si="229"/>
        <v>6014.4618966415392</v>
      </c>
      <c r="AB728" s="28">
        <f t="shared" si="229"/>
        <v>4210.1233276490775</v>
      </c>
      <c r="AC728" s="28">
        <f t="shared" si="230"/>
        <v>3999.6171612666235</v>
      </c>
      <c r="AD728" s="28">
        <f t="shared" si="230"/>
        <v>3799.6363032032923</v>
      </c>
      <c r="AE728" s="28">
        <f>AD728*0.97</f>
        <v>3685.6472141071936</v>
      </c>
      <c r="AF728" s="28">
        <f t="shared" si="237"/>
        <v>499197.69582128077</v>
      </c>
      <c r="AG728" s="26">
        <f t="shared" si="238"/>
        <v>793851.46797983535</v>
      </c>
      <c r="AH728" s="28">
        <f t="shared" si="231"/>
        <v>0.22051447307250269</v>
      </c>
      <c r="AI728" s="28">
        <f t="shared" ref="AI728:AI791" si="239">AH728+AI727/100</f>
        <v>0.22272537590762082</v>
      </c>
    </row>
    <row r="729" spans="2:35" x14ac:dyDescent="0.25">
      <c r="B729" s="4" t="s">
        <v>52</v>
      </c>
      <c r="C729" s="4">
        <v>716</v>
      </c>
      <c r="D729" s="4">
        <v>127</v>
      </c>
      <c r="E729" s="38">
        <f t="shared" si="220"/>
        <v>3.8611111111111112</v>
      </c>
      <c r="F729" s="11">
        <v>13.9</v>
      </c>
      <c r="G729" s="37">
        <f t="shared" si="232"/>
        <v>-0.90277777777777779</v>
      </c>
      <c r="H729" s="37">
        <f t="shared" si="233"/>
        <v>-3.25</v>
      </c>
      <c r="I729" s="26">
        <f>0.5*$C$5*$C$6*$C$7*E729^2</f>
        <v>5.3173151165123453</v>
      </c>
      <c r="J729" s="26">
        <f t="shared" si="221"/>
        <v>-5293.0317847816141</v>
      </c>
      <c r="K729" s="26">
        <f>0.5*$C$8*(E729)^2</f>
        <v>15530.595486111111</v>
      </c>
      <c r="L729" s="26">
        <f t="shared" si="222"/>
        <v>15530.595486111111</v>
      </c>
      <c r="M729" s="35" t="str">
        <f>IF((G729)&lt;0,"YES", "NO")</f>
        <v>YES</v>
      </c>
      <c r="N729" s="36">
        <f t="shared" si="223"/>
        <v>245.26962</v>
      </c>
      <c r="O729" s="26">
        <f t="shared" si="234"/>
        <v>-1630.3505648834876</v>
      </c>
      <c r="P729" s="26">
        <f>$C$8*G729</f>
        <v>-1880.9375</v>
      </c>
      <c r="Q729" s="37">
        <f>O729*E729</f>
        <v>-6294.9646810779104</v>
      </c>
      <c r="R729" s="26">
        <f t="shared" si="224"/>
        <v>0</v>
      </c>
      <c r="S729" s="37">
        <f t="shared" si="235"/>
        <v>2499401.8143732701</v>
      </c>
      <c r="T729" s="26">
        <f t="shared" si="225"/>
        <v>0.69427883719297823</v>
      </c>
      <c r="U729" s="26">
        <f t="shared" si="226"/>
        <v>6294.9646810779104</v>
      </c>
      <c r="V729" s="26">
        <f t="shared" si="236"/>
        <v>1299344.1284821942</v>
      </c>
      <c r="W729" s="28">
        <f t="shared" si="227"/>
        <v>0.36092921332152689</v>
      </c>
      <c r="X729" s="28">
        <f>O729*E729</f>
        <v>-6294.9646810779104</v>
      </c>
      <c r="Y729" s="28"/>
      <c r="Z729" s="28">
        <f t="shared" si="228"/>
        <v>5665.4682129701196</v>
      </c>
      <c r="AA729" s="28">
        <f t="shared" si="229"/>
        <v>3965.8277490790833</v>
      </c>
      <c r="AB729" s="28">
        <f t="shared" si="229"/>
        <v>2776.0794243553582</v>
      </c>
      <c r="AC729" s="28">
        <f t="shared" si="230"/>
        <v>2637.2754531375904</v>
      </c>
      <c r="AD729" s="28">
        <f t="shared" si="230"/>
        <v>2505.4116804807109</v>
      </c>
      <c r="AE729" s="28">
        <f>AD729*0.97</f>
        <v>2430.2493300662895</v>
      </c>
      <c r="AF729" s="28">
        <f t="shared" si="237"/>
        <v>501627.94515134703</v>
      </c>
      <c r="AG729" s="26">
        <f t="shared" si="238"/>
        <v>797716.18333084718</v>
      </c>
      <c r="AH729" s="28">
        <f t="shared" si="231"/>
        <v>0.22158800597327605</v>
      </c>
      <c r="AI729" s="28">
        <f t="shared" si="239"/>
        <v>0.22381525973235225</v>
      </c>
    </row>
    <row r="730" spans="2:35" x14ac:dyDescent="0.25">
      <c r="B730" s="4" t="s">
        <v>52</v>
      </c>
      <c r="C730" s="4">
        <v>717</v>
      </c>
      <c r="D730" s="4">
        <v>128</v>
      </c>
      <c r="E730" s="38">
        <f t="shared" ref="E730:E793" si="240">F730/3.6</f>
        <v>3.333333333333333</v>
      </c>
      <c r="F730" s="11">
        <v>12</v>
      </c>
      <c r="G730" s="37">
        <f t="shared" si="232"/>
        <v>-0.26388888888888895</v>
      </c>
      <c r="H730" s="37">
        <f t="shared" si="233"/>
        <v>-0.95000000000000018</v>
      </c>
      <c r="I730" s="26">
        <f>0.5*$C$5*$C$6*$C$7*E730^2</f>
        <v>3.9630111111111099</v>
      </c>
      <c r="J730" s="26">
        <f t="shared" si="221"/>
        <v>-1001.9328962962966</v>
      </c>
      <c r="K730" s="26">
        <f>0.5*$C$8*(E730)^2</f>
        <v>11574.999999999998</v>
      </c>
      <c r="L730" s="26">
        <f t="shared" si="222"/>
        <v>11574.999999999998</v>
      </c>
      <c r="M730" s="35" t="str">
        <f>IF((G730)&lt;0,"YES", "NO")</f>
        <v>YES</v>
      </c>
      <c r="N730" s="36">
        <f t="shared" si="223"/>
        <v>245.26962</v>
      </c>
      <c r="O730" s="26">
        <f t="shared" si="234"/>
        <v>-300.579868888889</v>
      </c>
      <c r="P730" s="26">
        <f>$C$8*G730</f>
        <v>-549.81250000000011</v>
      </c>
      <c r="Q730" s="37">
        <f>O730*E730</f>
        <v>-1001.9328962962966</v>
      </c>
      <c r="R730" s="26">
        <f t="shared" si="224"/>
        <v>0</v>
      </c>
      <c r="S730" s="37">
        <f t="shared" si="235"/>
        <v>2499401.8143732701</v>
      </c>
      <c r="T730" s="26">
        <f t="shared" si="225"/>
        <v>0.69427883719297823</v>
      </c>
      <c r="U730" s="26">
        <f t="shared" si="226"/>
        <v>1001.9328962962966</v>
      </c>
      <c r="V730" s="26">
        <f t="shared" si="236"/>
        <v>1300346.0613784904</v>
      </c>
      <c r="W730" s="28">
        <f t="shared" si="227"/>
        <v>0.36120752823759428</v>
      </c>
      <c r="X730" s="28">
        <f>O730*E730</f>
        <v>-1001.9328962962966</v>
      </c>
      <c r="Y730" s="28"/>
      <c r="Z730" s="28">
        <f t="shared" si="228"/>
        <v>901.73960666666699</v>
      </c>
      <c r="AA730" s="28">
        <f t="shared" si="229"/>
        <v>631.21772466666687</v>
      </c>
      <c r="AB730" s="28">
        <f t="shared" si="229"/>
        <v>441.85240726666677</v>
      </c>
      <c r="AC730" s="28">
        <f t="shared" si="230"/>
        <v>419.75978690333341</v>
      </c>
      <c r="AD730" s="28">
        <f t="shared" si="230"/>
        <v>398.77179755816672</v>
      </c>
      <c r="AE730" s="28">
        <f>AD730*0.97</f>
        <v>386.80864363142172</v>
      </c>
      <c r="AF730" s="28">
        <f t="shared" si="237"/>
        <v>502014.75379497843</v>
      </c>
      <c r="AG730" s="26">
        <f t="shared" si="238"/>
        <v>798331.30758351204</v>
      </c>
      <c r="AH730" s="28">
        <f t="shared" si="231"/>
        <v>0.22175887395793278</v>
      </c>
      <c r="AI730" s="28">
        <f t="shared" si="239"/>
        <v>0.2239970265552563</v>
      </c>
    </row>
    <row r="731" spans="2:35" x14ac:dyDescent="0.25">
      <c r="B731" s="4" t="s">
        <v>52</v>
      </c>
      <c r="C731" s="4">
        <v>718</v>
      </c>
      <c r="D731" s="4">
        <v>129</v>
      </c>
      <c r="E731" s="38">
        <f t="shared" si="240"/>
        <v>3.333333333333333</v>
      </c>
      <c r="F731" s="11">
        <v>12</v>
      </c>
      <c r="G731" s="37">
        <f t="shared" si="232"/>
        <v>0.1388888888888889</v>
      </c>
      <c r="H731" s="37">
        <f t="shared" si="233"/>
        <v>0.5</v>
      </c>
      <c r="I731" s="26">
        <f>0.5*$C$5*$C$6*$C$7*E731^2</f>
        <v>3.9630111111111099</v>
      </c>
      <c r="J731" s="26">
        <f t="shared" si="221"/>
        <v>0</v>
      </c>
      <c r="K731" s="26">
        <f>0.5*$C$8*(E731)^2</f>
        <v>11574.999999999998</v>
      </c>
      <c r="L731" s="26">
        <f t="shared" si="222"/>
        <v>9779.6412296296276</v>
      </c>
      <c r="M731" s="35" t="str">
        <f>IF((G731)&lt;0,"YES", "NO")</f>
        <v>NO</v>
      </c>
      <c r="N731" s="36">
        <f t="shared" si="223"/>
        <v>245.26962</v>
      </c>
      <c r="O731" s="26">
        <f t="shared" si="234"/>
        <v>538.60763111111112</v>
      </c>
      <c r="P731" s="26">
        <f>$C$8*G731</f>
        <v>289.375</v>
      </c>
      <c r="Q731" s="37">
        <f>O731*E731</f>
        <v>1795.3587703703702</v>
      </c>
      <c r="R731" s="26">
        <f t="shared" si="224"/>
        <v>1795.3587703703702</v>
      </c>
      <c r="S731" s="37">
        <f t="shared" si="235"/>
        <v>2501197.1731436406</v>
      </c>
      <c r="T731" s="26">
        <f t="shared" si="225"/>
        <v>0.69477754836149419</v>
      </c>
      <c r="U731" s="26">
        <f t="shared" si="226"/>
        <v>0</v>
      </c>
      <c r="V731" s="26">
        <f t="shared" si="236"/>
        <v>1300346.0613784904</v>
      </c>
      <c r="W731" s="28">
        <f t="shared" si="227"/>
        <v>0.36120752823759428</v>
      </c>
      <c r="X731" s="28">
        <f>O731*E731</f>
        <v>1795.3587703703702</v>
      </c>
      <c r="Y731" s="28"/>
      <c r="Z731" s="28">
        <f t="shared" si="228"/>
        <v>0</v>
      </c>
      <c r="AA731" s="28">
        <f t="shared" si="229"/>
        <v>0</v>
      </c>
      <c r="AB731" s="28">
        <f t="shared" si="229"/>
        <v>0</v>
      </c>
      <c r="AC731" s="28">
        <f t="shared" si="230"/>
        <v>0</v>
      </c>
      <c r="AD731" s="28">
        <f t="shared" si="230"/>
        <v>0</v>
      </c>
      <c r="AE731" s="28">
        <f>AD731*0.97</f>
        <v>0</v>
      </c>
      <c r="AF731" s="28">
        <f t="shared" si="237"/>
        <v>502014.75379497843</v>
      </c>
      <c r="AG731" s="26">
        <f t="shared" si="238"/>
        <v>798331.30758351204</v>
      </c>
      <c r="AH731" s="28">
        <f t="shared" si="231"/>
        <v>0.22175887395793278</v>
      </c>
      <c r="AI731" s="28">
        <f t="shared" si="239"/>
        <v>0.22399884422348534</v>
      </c>
    </row>
    <row r="732" spans="2:35" x14ac:dyDescent="0.25">
      <c r="B732" s="4" t="s">
        <v>52</v>
      </c>
      <c r="C732" s="4">
        <v>719</v>
      </c>
      <c r="D732" s="4">
        <v>130</v>
      </c>
      <c r="E732" s="38">
        <f t="shared" si="240"/>
        <v>3.6111111111111112</v>
      </c>
      <c r="F732" s="11">
        <v>13</v>
      </c>
      <c r="G732" s="37">
        <f t="shared" si="232"/>
        <v>0.55555555555555558</v>
      </c>
      <c r="H732" s="37">
        <f t="shared" si="233"/>
        <v>2</v>
      </c>
      <c r="I732" s="26">
        <f>0.5*$C$5*$C$6*$C$7*E732^2</f>
        <v>4.6510338734567895</v>
      </c>
      <c r="J732" s="26">
        <f t="shared" si="221"/>
        <v>0</v>
      </c>
      <c r="K732" s="26">
        <f>0.5*$C$8*(E732)^2</f>
        <v>13584.548611111111</v>
      </c>
      <c r="L732" s="26">
        <f t="shared" si="222"/>
        <v>8502.1962499014062</v>
      </c>
      <c r="M732" s="35" t="str">
        <f>IF((G732)&lt;0,"YES", "NO")</f>
        <v>NO</v>
      </c>
      <c r="N732" s="36">
        <f t="shared" si="223"/>
        <v>245.26962</v>
      </c>
      <c r="O732" s="26">
        <f t="shared" si="234"/>
        <v>1407.4206538734568</v>
      </c>
      <c r="P732" s="26">
        <f>$C$8*G732</f>
        <v>1157.5</v>
      </c>
      <c r="Q732" s="37">
        <f>O732*E732</f>
        <v>5082.3523612097051</v>
      </c>
      <c r="R732" s="26">
        <f t="shared" si="224"/>
        <v>5082.3523612097051</v>
      </c>
      <c r="S732" s="37">
        <f t="shared" si="235"/>
        <v>2506279.5255048503</v>
      </c>
      <c r="T732" s="26">
        <f t="shared" si="225"/>
        <v>0.69618931403568629</v>
      </c>
      <c r="U732" s="26">
        <f t="shared" si="226"/>
        <v>0</v>
      </c>
      <c r="V732" s="26">
        <f t="shared" si="236"/>
        <v>1300346.0613784904</v>
      </c>
      <c r="W732" s="28">
        <f t="shared" si="227"/>
        <v>0.36120752823759428</v>
      </c>
      <c r="X732" s="28">
        <f>O732*E732</f>
        <v>5082.3523612097051</v>
      </c>
      <c r="Y732" s="28"/>
      <c r="Z732" s="28">
        <f t="shared" si="228"/>
        <v>0</v>
      </c>
      <c r="AA732" s="28">
        <f t="shared" si="229"/>
        <v>0</v>
      </c>
      <c r="AB732" s="28">
        <f t="shared" si="229"/>
        <v>0</v>
      </c>
      <c r="AC732" s="28">
        <f t="shared" si="230"/>
        <v>0</v>
      </c>
      <c r="AD732" s="28">
        <f t="shared" si="230"/>
        <v>0</v>
      </c>
      <c r="AE732" s="28">
        <f>AD732*0.97</f>
        <v>0</v>
      </c>
      <c r="AF732" s="28">
        <f t="shared" si="237"/>
        <v>502014.75379497843</v>
      </c>
      <c r="AG732" s="26">
        <f t="shared" si="238"/>
        <v>798331.30758351204</v>
      </c>
      <c r="AH732" s="28">
        <f t="shared" si="231"/>
        <v>0.22175887395793278</v>
      </c>
      <c r="AI732" s="28">
        <f t="shared" si="239"/>
        <v>0.22399886240016764</v>
      </c>
    </row>
    <row r="733" spans="2:35" x14ac:dyDescent="0.25">
      <c r="B733" s="4" t="s">
        <v>52</v>
      </c>
      <c r="C733" s="4">
        <v>720</v>
      </c>
      <c r="D733" s="4">
        <v>131</v>
      </c>
      <c r="E733" s="38">
        <f t="shared" si="240"/>
        <v>4.4444444444444446</v>
      </c>
      <c r="F733" s="11">
        <v>16</v>
      </c>
      <c r="G733" s="37">
        <f t="shared" si="232"/>
        <v>0.76388888888888884</v>
      </c>
      <c r="H733" s="37">
        <f t="shared" si="233"/>
        <v>2.75</v>
      </c>
      <c r="I733" s="26">
        <f>0.5*$C$5*$C$6*$C$7*E733^2</f>
        <v>7.0453530864197536</v>
      </c>
      <c r="J733" s="26">
        <f t="shared" si="221"/>
        <v>0</v>
      </c>
      <c r="K733" s="26">
        <f>0.5*$C$8*(E733)^2</f>
        <v>20577.777777777781</v>
      </c>
      <c r="L733" s="26">
        <f t="shared" si="222"/>
        <v>12382.766786282582</v>
      </c>
      <c r="M733" s="35" t="str">
        <f>IF((G733)&lt;0,"YES", "NO")</f>
        <v>NO</v>
      </c>
      <c r="N733" s="36">
        <f t="shared" si="223"/>
        <v>245.26962</v>
      </c>
      <c r="O733" s="26">
        <f t="shared" si="234"/>
        <v>1843.8774730864197</v>
      </c>
      <c r="P733" s="26">
        <f>$C$8*G733</f>
        <v>1591.5625</v>
      </c>
      <c r="Q733" s="37">
        <f>O733*E733</f>
        <v>8195.0109914951991</v>
      </c>
      <c r="R733" s="26">
        <f t="shared" si="224"/>
        <v>8195.0109914951991</v>
      </c>
      <c r="S733" s="37">
        <f t="shared" si="235"/>
        <v>2514474.5364963454</v>
      </c>
      <c r="T733" s="26">
        <f t="shared" si="225"/>
        <v>0.69846570779888184</v>
      </c>
      <c r="U733" s="26">
        <f t="shared" si="226"/>
        <v>0</v>
      </c>
      <c r="V733" s="26">
        <f t="shared" si="236"/>
        <v>1300346.0613784904</v>
      </c>
      <c r="W733" s="28">
        <f t="shared" si="227"/>
        <v>0.36120752823759428</v>
      </c>
      <c r="X733" s="28">
        <f>O733*E733</f>
        <v>8195.0109914951991</v>
      </c>
      <c r="Y733" s="28"/>
      <c r="Z733" s="28">
        <f t="shared" si="228"/>
        <v>0</v>
      </c>
      <c r="AA733" s="28">
        <f t="shared" si="229"/>
        <v>0</v>
      </c>
      <c r="AB733" s="28">
        <f t="shared" si="229"/>
        <v>0</v>
      </c>
      <c r="AC733" s="28">
        <f t="shared" si="230"/>
        <v>0</v>
      </c>
      <c r="AD733" s="28">
        <f t="shared" si="230"/>
        <v>0</v>
      </c>
      <c r="AE733" s="28">
        <f>AD733*0.97</f>
        <v>0</v>
      </c>
      <c r="AF733" s="28">
        <f t="shared" si="237"/>
        <v>502014.75379497843</v>
      </c>
      <c r="AG733" s="26">
        <f t="shared" si="238"/>
        <v>798331.30758351204</v>
      </c>
      <c r="AH733" s="28">
        <f t="shared" si="231"/>
        <v>0.22175887395793278</v>
      </c>
      <c r="AI733" s="28">
        <f t="shared" si="239"/>
        <v>0.22399886258193447</v>
      </c>
    </row>
    <row r="734" spans="2:35" x14ac:dyDescent="0.25">
      <c r="B734" s="4" t="s">
        <v>52</v>
      </c>
      <c r="C734" s="4">
        <v>721</v>
      </c>
      <c r="D734" s="4">
        <v>132</v>
      </c>
      <c r="E734" s="38">
        <f t="shared" si="240"/>
        <v>5.1388888888888884</v>
      </c>
      <c r="F734" s="11">
        <v>18.5</v>
      </c>
      <c r="G734" s="37">
        <f t="shared" si="232"/>
        <v>0.63888888888888906</v>
      </c>
      <c r="H734" s="37">
        <f t="shared" si="233"/>
        <v>2.3000000000000007</v>
      </c>
      <c r="I734" s="26">
        <f>0.5*$C$5*$C$6*$C$7*E734^2</f>
        <v>9.419031616512342</v>
      </c>
      <c r="J734" s="26">
        <f t="shared" si="221"/>
        <v>0</v>
      </c>
      <c r="K734" s="26">
        <f>0.5*$C$8*(E734)^2</f>
        <v>27510.720486111106</v>
      </c>
      <c r="L734" s="26">
        <f t="shared" si="222"/>
        <v>19361.400331970694</v>
      </c>
      <c r="M734" s="35" t="str">
        <f>IF((G734)&lt;0,"YES", "NO")</f>
        <v>NO</v>
      </c>
      <c r="N734" s="36">
        <f t="shared" si="223"/>
        <v>245.26962</v>
      </c>
      <c r="O734" s="26">
        <f t="shared" si="234"/>
        <v>1585.8136516165127</v>
      </c>
      <c r="P734" s="26">
        <f>$C$8*G734</f>
        <v>1331.1250000000005</v>
      </c>
      <c r="Q734" s="37">
        <f>O734*E734</f>
        <v>8149.3201541404123</v>
      </c>
      <c r="R734" s="26">
        <f t="shared" si="224"/>
        <v>8149.3201541404123</v>
      </c>
      <c r="S734" s="37">
        <f t="shared" si="235"/>
        <v>2522623.8566504857</v>
      </c>
      <c r="T734" s="26">
        <f t="shared" si="225"/>
        <v>0.70072940965265862</v>
      </c>
      <c r="U734" s="26">
        <f t="shared" si="226"/>
        <v>0</v>
      </c>
      <c r="V734" s="26">
        <f t="shared" si="236"/>
        <v>1300346.0613784904</v>
      </c>
      <c r="W734" s="28">
        <f t="shared" si="227"/>
        <v>0.36120752823759428</v>
      </c>
      <c r="X734" s="28">
        <f>O734*E734</f>
        <v>8149.3201541404123</v>
      </c>
      <c r="Y734" s="28"/>
      <c r="Z734" s="28">
        <f t="shared" si="228"/>
        <v>0</v>
      </c>
      <c r="AA734" s="28">
        <f t="shared" si="229"/>
        <v>0</v>
      </c>
      <c r="AB734" s="28">
        <f t="shared" si="229"/>
        <v>0</v>
      </c>
      <c r="AC734" s="28">
        <f t="shared" si="230"/>
        <v>0</v>
      </c>
      <c r="AD734" s="28">
        <f t="shared" si="230"/>
        <v>0</v>
      </c>
      <c r="AE734" s="28">
        <f>AD734*0.97</f>
        <v>0</v>
      </c>
      <c r="AF734" s="28">
        <f t="shared" si="237"/>
        <v>502014.75379497843</v>
      </c>
      <c r="AG734" s="26">
        <f t="shared" si="238"/>
        <v>798331.30758351204</v>
      </c>
      <c r="AH734" s="28">
        <f t="shared" si="231"/>
        <v>0.22175887395793278</v>
      </c>
      <c r="AI734" s="28">
        <f t="shared" si="239"/>
        <v>0.22399886258375212</v>
      </c>
    </row>
    <row r="735" spans="2:35" x14ac:dyDescent="0.25">
      <c r="B735" s="4" t="s">
        <v>52</v>
      </c>
      <c r="C735" s="4">
        <v>722</v>
      </c>
      <c r="D735" s="4">
        <v>133</v>
      </c>
      <c r="E735" s="38">
        <f t="shared" si="240"/>
        <v>5.7222222222222223</v>
      </c>
      <c r="F735" s="11">
        <v>20.6</v>
      </c>
      <c r="G735" s="37">
        <f t="shared" si="232"/>
        <v>0.55555555555555558</v>
      </c>
      <c r="H735" s="37">
        <f t="shared" si="233"/>
        <v>2</v>
      </c>
      <c r="I735" s="26">
        <f>0.5*$C$5*$C$6*$C$7*E735^2</f>
        <v>11.678773577160493</v>
      </c>
      <c r="J735" s="26">
        <f t="shared" si="221"/>
        <v>0</v>
      </c>
      <c r="K735" s="26">
        <f>0.5*$C$8*(E735)^2</f>
        <v>34110.881944444445</v>
      </c>
      <c r="L735" s="26">
        <f t="shared" si="222"/>
        <v>26017.093914530695</v>
      </c>
      <c r="M735" s="35" t="str">
        <f>IF((G735)&lt;0,"YES", "NO")</f>
        <v>NO</v>
      </c>
      <c r="N735" s="36">
        <f t="shared" si="223"/>
        <v>245.26962</v>
      </c>
      <c r="O735" s="26">
        <f t="shared" si="234"/>
        <v>1414.4483935771605</v>
      </c>
      <c r="P735" s="26">
        <f>$C$8*G735</f>
        <v>1157.5</v>
      </c>
      <c r="Q735" s="37">
        <f>O735*E735</f>
        <v>8093.7880299137514</v>
      </c>
      <c r="R735" s="26">
        <f t="shared" si="224"/>
        <v>8093.7880299137514</v>
      </c>
      <c r="S735" s="37">
        <f t="shared" si="235"/>
        <v>2530717.6446803994</v>
      </c>
      <c r="T735" s="26">
        <f t="shared" si="225"/>
        <v>0.70297768590403198</v>
      </c>
      <c r="U735" s="26">
        <f t="shared" si="226"/>
        <v>0</v>
      </c>
      <c r="V735" s="26">
        <f t="shared" si="236"/>
        <v>1300346.0613784904</v>
      </c>
      <c r="W735" s="28">
        <f t="shared" si="227"/>
        <v>0.36120752823759428</v>
      </c>
      <c r="X735" s="28">
        <f>O735*E735</f>
        <v>8093.7880299137514</v>
      </c>
      <c r="Y735" s="28"/>
      <c r="Z735" s="28">
        <f t="shared" si="228"/>
        <v>0</v>
      </c>
      <c r="AA735" s="28">
        <f t="shared" si="229"/>
        <v>0</v>
      </c>
      <c r="AB735" s="28">
        <f t="shared" si="229"/>
        <v>0</v>
      </c>
      <c r="AC735" s="28">
        <f t="shared" si="230"/>
        <v>0</v>
      </c>
      <c r="AD735" s="28">
        <f t="shared" si="230"/>
        <v>0</v>
      </c>
      <c r="AE735" s="28">
        <f>AD735*0.97</f>
        <v>0</v>
      </c>
      <c r="AF735" s="28">
        <f t="shared" si="237"/>
        <v>502014.75379497843</v>
      </c>
      <c r="AG735" s="26">
        <f t="shared" si="238"/>
        <v>798331.30758351204</v>
      </c>
      <c r="AH735" s="28">
        <f t="shared" si="231"/>
        <v>0.22175887395793278</v>
      </c>
      <c r="AI735" s="28">
        <f t="shared" si="239"/>
        <v>0.2239988625837703</v>
      </c>
    </row>
    <row r="736" spans="2:35" x14ac:dyDescent="0.25">
      <c r="B736" s="4" t="s">
        <v>52</v>
      </c>
      <c r="C736" s="4">
        <v>723</v>
      </c>
      <c r="D736" s="4">
        <v>134</v>
      </c>
      <c r="E736" s="38">
        <f t="shared" si="240"/>
        <v>6.25</v>
      </c>
      <c r="F736" s="11">
        <v>22.5</v>
      </c>
      <c r="G736" s="37">
        <f t="shared" si="232"/>
        <v>0.47222222222222199</v>
      </c>
      <c r="H736" s="37">
        <f t="shared" si="233"/>
        <v>1.6999999999999993</v>
      </c>
      <c r="I736" s="26">
        <f>0.5*$C$5*$C$6*$C$7*E736^2</f>
        <v>13.932460937499998</v>
      </c>
      <c r="J736" s="26">
        <f t="shared" si="221"/>
        <v>0</v>
      </c>
      <c r="K736" s="26">
        <f>0.5*$C$8*(E736)^2</f>
        <v>40693.359375</v>
      </c>
      <c r="L736" s="26">
        <f t="shared" si="222"/>
        <v>32924.127619140629</v>
      </c>
      <c r="M736" s="35" t="str">
        <f>IF((G736)&lt;0,"YES", "NO")</f>
        <v>NO</v>
      </c>
      <c r="N736" s="36">
        <f t="shared" si="223"/>
        <v>245.26962</v>
      </c>
      <c r="O736" s="26">
        <f t="shared" si="234"/>
        <v>1243.0770809374994</v>
      </c>
      <c r="P736" s="26">
        <f>$C$8*G736</f>
        <v>983.87499999999955</v>
      </c>
      <c r="Q736" s="37">
        <f>O736*E736</f>
        <v>7769.2317558593713</v>
      </c>
      <c r="R736" s="26">
        <f t="shared" si="224"/>
        <v>7769.2317558593713</v>
      </c>
      <c r="S736" s="37">
        <f t="shared" si="235"/>
        <v>2538486.8764362587</v>
      </c>
      <c r="T736" s="26">
        <f t="shared" si="225"/>
        <v>0.70513580756271099</v>
      </c>
      <c r="U736" s="26">
        <f t="shared" si="226"/>
        <v>0</v>
      </c>
      <c r="V736" s="26">
        <f t="shared" si="236"/>
        <v>1300346.0613784904</v>
      </c>
      <c r="W736" s="28">
        <f t="shared" si="227"/>
        <v>0.36120752823759428</v>
      </c>
      <c r="X736" s="28">
        <f>O736*E736</f>
        <v>7769.2317558593713</v>
      </c>
      <c r="Y736" s="28"/>
      <c r="Z736" s="28">
        <f t="shared" si="228"/>
        <v>0</v>
      </c>
      <c r="AA736" s="28">
        <f t="shared" si="229"/>
        <v>0</v>
      </c>
      <c r="AB736" s="28">
        <f t="shared" si="229"/>
        <v>0</v>
      </c>
      <c r="AC736" s="28">
        <f t="shared" si="230"/>
        <v>0</v>
      </c>
      <c r="AD736" s="28">
        <f t="shared" si="230"/>
        <v>0</v>
      </c>
      <c r="AE736" s="28">
        <f>AD736*0.97</f>
        <v>0</v>
      </c>
      <c r="AF736" s="28">
        <f t="shared" si="237"/>
        <v>502014.75379497843</v>
      </c>
      <c r="AG736" s="26">
        <f t="shared" si="238"/>
        <v>798331.30758351204</v>
      </c>
      <c r="AH736" s="28">
        <f t="shared" si="231"/>
        <v>0.22175887395793278</v>
      </c>
      <c r="AI736" s="28">
        <f t="shared" si="239"/>
        <v>0.2239988625837705</v>
      </c>
    </row>
    <row r="737" spans="2:35" x14ac:dyDescent="0.25">
      <c r="B737" s="4" t="s">
        <v>52</v>
      </c>
      <c r="C737" s="4">
        <v>724</v>
      </c>
      <c r="D737" s="4">
        <v>135</v>
      </c>
      <c r="E737" s="38">
        <f t="shared" si="240"/>
        <v>6.6666666666666661</v>
      </c>
      <c r="F737" s="11">
        <v>24</v>
      </c>
      <c r="G737" s="37">
        <f t="shared" si="232"/>
        <v>0.56944444444444464</v>
      </c>
      <c r="H737" s="37">
        <f t="shared" si="233"/>
        <v>2.0500000000000007</v>
      </c>
      <c r="I737" s="26">
        <f>0.5*$C$5*$C$6*$C$7*E737^2</f>
        <v>15.85204444444444</v>
      </c>
      <c r="J737" s="26">
        <f t="shared" si="221"/>
        <v>0</v>
      </c>
      <c r="K737" s="26">
        <f>0.5*$C$8*(E737)^2</f>
        <v>46299.999999999993</v>
      </c>
      <c r="L737" s="26">
        <f t="shared" si="222"/>
        <v>36649.605570370361</v>
      </c>
      <c r="M737" s="35" t="str">
        <f>IF((G737)&lt;0,"YES", "NO")</f>
        <v>NO</v>
      </c>
      <c r="N737" s="36">
        <f t="shared" si="223"/>
        <v>245.26962</v>
      </c>
      <c r="O737" s="26">
        <f t="shared" si="234"/>
        <v>1447.5591644444448</v>
      </c>
      <c r="P737" s="26">
        <f>$C$8*G737</f>
        <v>1186.4375000000005</v>
      </c>
      <c r="Q737" s="37">
        <f>O737*E737</f>
        <v>9650.3944296296322</v>
      </c>
      <c r="R737" s="26">
        <f t="shared" si="224"/>
        <v>9650.3944296296322</v>
      </c>
      <c r="S737" s="37">
        <f t="shared" si="235"/>
        <v>2548137.2708658883</v>
      </c>
      <c r="T737" s="26">
        <f t="shared" si="225"/>
        <v>0.70781647482658472</v>
      </c>
      <c r="U737" s="26">
        <f t="shared" si="226"/>
        <v>0</v>
      </c>
      <c r="V737" s="26">
        <f t="shared" si="236"/>
        <v>1300346.0613784904</v>
      </c>
      <c r="W737" s="28">
        <f t="shared" si="227"/>
        <v>0.36120752823759428</v>
      </c>
      <c r="X737" s="28">
        <f>O737*E737</f>
        <v>9650.3944296296322</v>
      </c>
      <c r="Y737" s="28"/>
      <c r="Z737" s="28">
        <f t="shared" si="228"/>
        <v>0</v>
      </c>
      <c r="AA737" s="28">
        <f t="shared" si="229"/>
        <v>0</v>
      </c>
      <c r="AB737" s="28">
        <f t="shared" si="229"/>
        <v>0</v>
      </c>
      <c r="AC737" s="28">
        <f t="shared" si="230"/>
        <v>0</v>
      </c>
      <c r="AD737" s="28">
        <f t="shared" si="230"/>
        <v>0</v>
      </c>
      <c r="AE737" s="28">
        <f>AD737*0.97</f>
        <v>0</v>
      </c>
      <c r="AF737" s="28">
        <f t="shared" si="237"/>
        <v>502014.75379497843</v>
      </c>
      <c r="AG737" s="26">
        <f t="shared" si="238"/>
        <v>798331.30758351204</v>
      </c>
      <c r="AH737" s="28">
        <f t="shared" si="231"/>
        <v>0.22175887395793278</v>
      </c>
      <c r="AI737" s="28">
        <f t="shared" si="239"/>
        <v>0.2239988625837705</v>
      </c>
    </row>
    <row r="738" spans="2:35" x14ac:dyDescent="0.25">
      <c r="B738" s="4" t="s">
        <v>52</v>
      </c>
      <c r="C738" s="4">
        <v>725</v>
      </c>
      <c r="D738" s="4">
        <v>136</v>
      </c>
      <c r="E738" s="38">
        <f t="shared" si="240"/>
        <v>7.3888888888888893</v>
      </c>
      <c r="F738" s="11">
        <v>26.6</v>
      </c>
      <c r="G738" s="37">
        <f t="shared" si="232"/>
        <v>0.8194444444444442</v>
      </c>
      <c r="H738" s="37">
        <f t="shared" si="233"/>
        <v>2.9499999999999993</v>
      </c>
      <c r="I738" s="26">
        <f>0.5*$C$5*$C$6*$C$7*E738^2</f>
        <v>19.472695429012344</v>
      </c>
      <c r="J738" s="26">
        <f t="shared" si="221"/>
        <v>0</v>
      </c>
      <c r="K738" s="26">
        <f>0.5*$C$8*(E738)^2</f>
        <v>56875.048611111117</v>
      </c>
      <c r="L738" s="26">
        <f t="shared" si="222"/>
        <v>42303.754697107863</v>
      </c>
      <c r="M738" s="35" t="str">
        <f>IF((G738)&lt;0,"YES", "NO")</f>
        <v>NO</v>
      </c>
      <c r="N738" s="36">
        <f t="shared" si="223"/>
        <v>245.26962</v>
      </c>
      <c r="O738" s="26">
        <f t="shared" si="234"/>
        <v>1972.0548154290118</v>
      </c>
      <c r="P738" s="26">
        <f>$C$8*G738</f>
        <v>1707.3124999999995</v>
      </c>
      <c r="Q738" s="37">
        <f>O738*E738</f>
        <v>14571.293914003254</v>
      </c>
      <c r="R738" s="26">
        <f t="shared" si="224"/>
        <v>14571.293914003254</v>
      </c>
      <c r="S738" s="37">
        <f t="shared" si="235"/>
        <v>2562708.5647798916</v>
      </c>
      <c r="T738" s="26">
        <f t="shared" si="225"/>
        <v>0.71186405970742872</v>
      </c>
      <c r="U738" s="26">
        <f t="shared" si="226"/>
        <v>0</v>
      </c>
      <c r="V738" s="26">
        <f t="shared" si="236"/>
        <v>1300346.0613784904</v>
      </c>
      <c r="W738" s="28">
        <f t="shared" si="227"/>
        <v>0.36120752823759428</v>
      </c>
      <c r="X738" s="28">
        <f>O738*E738</f>
        <v>14571.293914003254</v>
      </c>
      <c r="Y738" s="28"/>
      <c r="Z738" s="28">
        <f t="shared" si="228"/>
        <v>0</v>
      </c>
      <c r="AA738" s="28">
        <f t="shared" si="229"/>
        <v>0</v>
      </c>
      <c r="AB738" s="28">
        <f t="shared" si="229"/>
        <v>0</v>
      </c>
      <c r="AC738" s="28">
        <f t="shared" si="230"/>
        <v>0</v>
      </c>
      <c r="AD738" s="28">
        <f t="shared" si="230"/>
        <v>0</v>
      </c>
      <c r="AE738" s="28">
        <f>AD738*0.97</f>
        <v>0</v>
      </c>
      <c r="AF738" s="28">
        <f t="shared" si="237"/>
        <v>502014.75379497843</v>
      </c>
      <c r="AG738" s="26">
        <f t="shared" si="238"/>
        <v>798331.30758351204</v>
      </c>
      <c r="AH738" s="28">
        <f t="shared" si="231"/>
        <v>0.22175887395793278</v>
      </c>
      <c r="AI738" s="28">
        <f t="shared" si="239"/>
        <v>0.2239988625837705</v>
      </c>
    </row>
    <row r="739" spans="2:35" x14ac:dyDescent="0.25">
      <c r="B739" s="4" t="s">
        <v>52</v>
      </c>
      <c r="C739" s="4">
        <v>726</v>
      </c>
      <c r="D739" s="4">
        <v>137</v>
      </c>
      <c r="E739" s="38">
        <f t="shared" si="240"/>
        <v>8.3055555555555554</v>
      </c>
      <c r="F739" s="11">
        <v>29.9</v>
      </c>
      <c r="G739" s="37">
        <f t="shared" si="232"/>
        <v>1.1388888888888882</v>
      </c>
      <c r="H739" s="37">
        <f t="shared" si="233"/>
        <v>4.0999999999999979</v>
      </c>
      <c r="I739" s="26">
        <f>0.5*$C$5*$C$6*$C$7*E739^2</f>
        <v>24.603969190586415</v>
      </c>
      <c r="J739" s="26">
        <f t="shared" si="221"/>
        <v>0</v>
      </c>
      <c r="K739" s="26">
        <f>0.5*$C$8*(E739)^2</f>
        <v>71862.262152777766</v>
      </c>
      <c r="L739" s="26">
        <f t="shared" si="222"/>
        <v>49912.7669258893</v>
      </c>
      <c r="M739" s="35" t="str">
        <f>IF((G739)&lt;0,"YES", "NO")</f>
        <v>NO</v>
      </c>
      <c r="N739" s="36">
        <f t="shared" si="223"/>
        <v>245.26962</v>
      </c>
      <c r="O739" s="26">
        <f t="shared" si="234"/>
        <v>2642.7485891905849</v>
      </c>
      <c r="P739" s="26">
        <f>$C$8*G739</f>
        <v>2372.8749999999986</v>
      </c>
      <c r="Q739" s="37">
        <f>O739*E739</f>
        <v>21949.49522688847</v>
      </c>
      <c r="R739" s="26">
        <f t="shared" si="224"/>
        <v>21949.49522688847</v>
      </c>
      <c r="S739" s="37">
        <f t="shared" si="235"/>
        <v>2584658.0600067801</v>
      </c>
      <c r="T739" s="26">
        <f t="shared" si="225"/>
        <v>0.71796114659256338</v>
      </c>
      <c r="U739" s="26">
        <f t="shared" si="226"/>
        <v>0</v>
      </c>
      <c r="V739" s="26">
        <f t="shared" si="236"/>
        <v>1300346.0613784904</v>
      </c>
      <c r="W739" s="28">
        <f t="shared" si="227"/>
        <v>0.36120752823759428</v>
      </c>
      <c r="X739" s="28">
        <f>O739*E739</f>
        <v>21949.49522688847</v>
      </c>
      <c r="Y739" s="28"/>
      <c r="Z739" s="28">
        <f t="shared" si="228"/>
        <v>0</v>
      </c>
      <c r="AA739" s="28">
        <f t="shared" si="229"/>
        <v>0</v>
      </c>
      <c r="AB739" s="28">
        <f t="shared" si="229"/>
        <v>0</v>
      </c>
      <c r="AC739" s="28">
        <f t="shared" si="230"/>
        <v>0</v>
      </c>
      <c r="AD739" s="28">
        <f t="shared" si="230"/>
        <v>0</v>
      </c>
      <c r="AE739" s="28">
        <f>AD739*0.97</f>
        <v>0</v>
      </c>
      <c r="AF739" s="28">
        <f t="shared" si="237"/>
        <v>502014.75379497843</v>
      </c>
      <c r="AG739" s="26">
        <f t="shared" si="238"/>
        <v>798331.30758351204</v>
      </c>
      <c r="AH739" s="28">
        <f t="shared" si="231"/>
        <v>0.22175887395793278</v>
      </c>
      <c r="AI739" s="28">
        <f t="shared" si="239"/>
        <v>0.2239988625837705</v>
      </c>
    </row>
    <row r="740" spans="2:35" x14ac:dyDescent="0.25">
      <c r="B740" s="4" t="s">
        <v>52</v>
      </c>
      <c r="C740" s="4">
        <v>727</v>
      </c>
      <c r="D740" s="4">
        <v>138</v>
      </c>
      <c r="E740" s="38">
        <f t="shared" si="240"/>
        <v>9.6666666666666661</v>
      </c>
      <c r="F740" s="11">
        <v>34.799999999999997</v>
      </c>
      <c r="G740" s="37">
        <f t="shared" si="232"/>
        <v>1.0972222222222221</v>
      </c>
      <c r="H740" s="37">
        <f t="shared" si="233"/>
        <v>3.9499999999999993</v>
      </c>
      <c r="I740" s="26">
        <f>0.5*$C$5*$C$6*$C$7*E740^2</f>
        <v>33.328923444444435</v>
      </c>
      <c r="J740" s="26">
        <f t="shared" si="221"/>
        <v>0</v>
      </c>
      <c r="K740" s="26">
        <f>0.5*$C$8*(E740)^2</f>
        <v>97345.749999999985</v>
      </c>
      <c r="L740" s="26">
        <f t="shared" si="222"/>
        <v>72554.026580037025</v>
      </c>
      <c r="M740" s="35" t="str">
        <f>IF((G740)&lt;0,"YES", "NO")</f>
        <v>NO</v>
      </c>
      <c r="N740" s="36">
        <f t="shared" si="223"/>
        <v>245.26962</v>
      </c>
      <c r="O740" s="26">
        <f t="shared" si="234"/>
        <v>2564.6610434444437</v>
      </c>
      <c r="P740" s="26">
        <f>$C$8*G740</f>
        <v>2286.0624999999995</v>
      </c>
      <c r="Q740" s="37">
        <f>O740*E740</f>
        <v>24791.723419962953</v>
      </c>
      <c r="R740" s="26">
        <f t="shared" si="224"/>
        <v>24791.723419962953</v>
      </c>
      <c r="S740" s="37">
        <f t="shared" si="235"/>
        <v>2609449.783426743</v>
      </c>
      <c r="T740" s="26">
        <f t="shared" si="225"/>
        <v>0.72484774194071377</v>
      </c>
      <c r="U740" s="26">
        <f t="shared" si="226"/>
        <v>0</v>
      </c>
      <c r="V740" s="26">
        <f t="shared" si="236"/>
        <v>1300346.0613784904</v>
      </c>
      <c r="W740" s="28">
        <f t="shared" si="227"/>
        <v>0.36120752823759428</v>
      </c>
      <c r="X740" s="28">
        <f>O740*E740</f>
        <v>24791.723419962953</v>
      </c>
      <c r="Y740" s="28"/>
      <c r="Z740" s="28">
        <f t="shared" si="228"/>
        <v>0</v>
      </c>
      <c r="AA740" s="28">
        <f t="shared" si="229"/>
        <v>0</v>
      </c>
      <c r="AB740" s="28">
        <f t="shared" si="229"/>
        <v>0</v>
      </c>
      <c r="AC740" s="28">
        <f t="shared" si="230"/>
        <v>0</v>
      </c>
      <c r="AD740" s="28">
        <f t="shared" si="230"/>
        <v>0</v>
      </c>
      <c r="AE740" s="28">
        <f>AD740*0.97</f>
        <v>0</v>
      </c>
      <c r="AF740" s="28">
        <f t="shared" si="237"/>
        <v>502014.75379497843</v>
      </c>
      <c r="AG740" s="26">
        <f t="shared" si="238"/>
        <v>798331.30758351204</v>
      </c>
      <c r="AH740" s="28">
        <f t="shared" si="231"/>
        <v>0.22175887395793278</v>
      </c>
      <c r="AI740" s="28">
        <f t="shared" si="239"/>
        <v>0.2239988625837705</v>
      </c>
    </row>
    <row r="741" spans="2:35" x14ac:dyDescent="0.25">
      <c r="B741" s="4" t="s">
        <v>52</v>
      </c>
      <c r="C741" s="4">
        <v>728</v>
      </c>
      <c r="D741" s="4">
        <v>139</v>
      </c>
      <c r="E741" s="38">
        <f t="shared" si="240"/>
        <v>10.499999999999998</v>
      </c>
      <c r="F741" s="11">
        <v>37.799999999999997</v>
      </c>
      <c r="G741" s="37">
        <f t="shared" si="232"/>
        <v>0.75000000000000078</v>
      </c>
      <c r="H741" s="37">
        <f t="shared" si="233"/>
        <v>2.7000000000000028</v>
      </c>
      <c r="I741" s="26">
        <f>0.5*$C$5*$C$6*$C$7*E741^2</f>
        <v>39.322977749999978</v>
      </c>
      <c r="J741" s="26">
        <f t="shared" si="221"/>
        <v>0</v>
      </c>
      <c r="K741" s="26">
        <f>0.5*$C$8*(E741)^2</f>
        <v>114852.93749999996</v>
      </c>
      <c r="L741" s="26">
        <f t="shared" si="222"/>
        <v>95457.152723624953</v>
      </c>
      <c r="M741" s="35" t="str">
        <f>IF((G741)&lt;0,"YES", "NO")</f>
        <v>NO</v>
      </c>
      <c r="N741" s="36">
        <f t="shared" si="223"/>
        <v>245.26962</v>
      </c>
      <c r="O741" s="26">
        <f t="shared" si="234"/>
        <v>1847.2175977500015</v>
      </c>
      <c r="P741" s="26">
        <f>$C$8*G741</f>
        <v>1562.6250000000016</v>
      </c>
      <c r="Q741" s="37">
        <f>O741*E741</f>
        <v>19395.784776375011</v>
      </c>
      <c r="R741" s="26">
        <f t="shared" si="224"/>
        <v>19395.784776375011</v>
      </c>
      <c r="S741" s="37">
        <f t="shared" si="235"/>
        <v>2628845.5682031182</v>
      </c>
      <c r="T741" s="26">
        <f t="shared" si="225"/>
        <v>0.73023546424432573</v>
      </c>
      <c r="U741" s="26">
        <f t="shared" si="226"/>
        <v>0</v>
      </c>
      <c r="V741" s="26">
        <f t="shared" si="236"/>
        <v>1300346.0613784904</v>
      </c>
      <c r="W741" s="28">
        <f t="shared" si="227"/>
        <v>0.36120752823759428</v>
      </c>
      <c r="X741" s="28">
        <f>O741*E741</f>
        <v>19395.784776375011</v>
      </c>
      <c r="Y741" s="28"/>
      <c r="Z741" s="28">
        <f t="shared" si="228"/>
        <v>0</v>
      </c>
      <c r="AA741" s="28">
        <f t="shared" si="229"/>
        <v>0</v>
      </c>
      <c r="AB741" s="28">
        <f t="shared" si="229"/>
        <v>0</v>
      </c>
      <c r="AC741" s="28">
        <f t="shared" si="230"/>
        <v>0</v>
      </c>
      <c r="AD741" s="28">
        <f t="shared" si="230"/>
        <v>0</v>
      </c>
      <c r="AE741" s="28">
        <f>AD741*0.97</f>
        <v>0</v>
      </c>
      <c r="AF741" s="28">
        <f t="shared" si="237"/>
        <v>502014.75379497843</v>
      </c>
      <c r="AG741" s="26">
        <f t="shared" si="238"/>
        <v>798331.30758351204</v>
      </c>
      <c r="AH741" s="28">
        <f t="shared" si="231"/>
        <v>0.22175887395793278</v>
      </c>
      <c r="AI741" s="28">
        <f t="shared" si="239"/>
        <v>0.2239988625837705</v>
      </c>
    </row>
    <row r="742" spans="2:35" x14ac:dyDescent="0.25">
      <c r="B742" s="4" t="s">
        <v>52</v>
      </c>
      <c r="C742" s="4">
        <v>729</v>
      </c>
      <c r="D742" s="4">
        <v>140</v>
      </c>
      <c r="E742" s="38">
        <f t="shared" si="240"/>
        <v>11.166666666666668</v>
      </c>
      <c r="F742" s="11">
        <v>40.200000000000003</v>
      </c>
      <c r="G742" s="37">
        <f t="shared" si="232"/>
        <v>0.52777777777777835</v>
      </c>
      <c r="H742" s="37">
        <f t="shared" si="233"/>
        <v>1.9000000000000021</v>
      </c>
      <c r="I742" s="26">
        <f>0.5*$C$5*$C$6*$C$7*E742^2</f>
        <v>44.47489219444445</v>
      </c>
      <c r="J742" s="26">
        <f t="shared" si="221"/>
        <v>0</v>
      </c>
      <c r="K742" s="26">
        <f>0.5*$C$8*(E742)^2</f>
        <v>129900.43750000003</v>
      </c>
      <c r="L742" s="26">
        <f t="shared" si="222"/>
        <v>114385.81128049539</v>
      </c>
      <c r="M742" s="35" t="str">
        <f>IF((G742)&lt;0,"YES", "NO")</f>
        <v>NO</v>
      </c>
      <c r="N742" s="36">
        <f t="shared" si="223"/>
        <v>245.26962</v>
      </c>
      <c r="O742" s="26">
        <f t="shared" si="234"/>
        <v>1389.3695121944456</v>
      </c>
      <c r="P742" s="26">
        <f>$C$8*G742</f>
        <v>1099.6250000000011</v>
      </c>
      <c r="Q742" s="37">
        <f>O742*E742</f>
        <v>15514.626219504644</v>
      </c>
      <c r="R742" s="26">
        <f t="shared" si="224"/>
        <v>15514.626219504644</v>
      </c>
      <c r="S742" s="37">
        <f t="shared" si="235"/>
        <v>2644360.1944226227</v>
      </c>
      <c r="T742" s="26">
        <f t="shared" si="225"/>
        <v>0.73454508608632729</v>
      </c>
      <c r="U742" s="26">
        <f t="shared" si="226"/>
        <v>0</v>
      </c>
      <c r="V742" s="26">
        <f t="shared" si="236"/>
        <v>1300346.0613784904</v>
      </c>
      <c r="W742" s="28">
        <f t="shared" si="227"/>
        <v>0.36120752823759428</v>
      </c>
      <c r="X742" s="28">
        <f>O742*E742</f>
        <v>15514.626219504644</v>
      </c>
      <c r="Y742" s="28"/>
      <c r="Z742" s="28">
        <f t="shared" si="228"/>
        <v>0</v>
      </c>
      <c r="AA742" s="28">
        <f t="shared" si="229"/>
        <v>0</v>
      </c>
      <c r="AB742" s="28">
        <f t="shared" si="229"/>
        <v>0</v>
      </c>
      <c r="AC742" s="28">
        <f t="shared" si="230"/>
        <v>0</v>
      </c>
      <c r="AD742" s="28">
        <f t="shared" si="230"/>
        <v>0</v>
      </c>
      <c r="AE742" s="28">
        <f>AD742*0.97</f>
        <v>0</v>
      </c>
      <c r="AF742" s="28">
        <f t="shared" si="237"/>
        <v>502014.75379497843</v>
      </c>
      <c r="AG742" s="26">
        <f t="shared" si="238"/>
        <v>798331.30758351204</v>
      </c>
      <c r="AH742" s="28">
        <f t="shared" si="231"/>
        <v>0.22175887395793278</v>
      </c>
      <c r="AI742" s="28">
        <f t="shared" si="239"/>
        <v>0.2239988625837705</v>
      </c>
    </row>
    <row r="743" spans="2:35" x14ac:dyDescent="0.25">
      <c r="B743" s="4" t="s">
        <v>52</v>
      </c>
      <c r="C743" s="4">
        <v>730</v>
      </c>
      <c r="D743" s="4">
        <v>141</v>
      </c>
      <c r="E743" s="38">
        <f t="shared" si="240"/>
        <v>11.555555555555555</v>
      </c>
      <c r="F743" s="11">
        <v>41.6</v>
      </c>
      <c r="G743" s="37">
        <f t="shared" si="232"/>
        <v>0.23611111111111052</v>
      </c>
      <c r="H743" s="37">
        <f t="shared" si="233"/>
        <v>0.84999999999999787</v>
      </c>
      <c r="I743" s="26">
        <f>0.5*$C$5*$C$6*$C$7*E743^2</f>
        <v>47.626586864197527</v>
      </c>
      <c r="J743" s="26">
        <f t="shared" si="221"/>
        <v>0</v>
      </c>
      <c r="K743" s="26">
        <f>0.5*$C$8*(E743)^2</f>
        <v>139105.77777777778</v>
      </c>
      <c r="L743" s="26">
        <f t="shared" si="222"/>
        <v>130036.58827623595</v>
      </c>
      <c r="M743" s="35" t="str">
        <f>IF((G743)&lt;0,"YES", "NO")</f>
        <v>NO</v>
      </c>
      <c r="N743" s="36">
        <f t="shared" si="223"/>
        <v>245.26962</v>
      </c>
      <c r="O743" s="26">
        <f t="shared" si="234"/>
        <v>784.8337068641963</v>
      </c>
      <c r="P743" s="26">
        <f>$C$8*G743</f>
        <v>491.93749999999875</v>
      </c>
      <c r="Q743" s="37">
        <f>O743*E743</f>
        <v>9069.1895015418231</v>
      </c>
      <c r="R743" s="26">
        <f t="shared" si="224"/>
        <v>9069.1895015418231</v>
      </c>
      <c r="S743" s="37">
        <f t="shared" si="235"/>
        <v>2653429.3839241643</v>
      </c>
      <c r="T743" s="26">
        <f t="shared" si="225"/>
        <v>0.73706430740768647</v>
      </c>
      <c r="U743" s="26">
        <f t="shared" si="226"/>
        <v>0</v>
      </c>
      <c r="V743" s="26">
        <f t="shared" si="236"/>
        <v>1300346.0613784904</v>
      </c>
      <c r="W743" s="28">
        <f t="shared" si="227"/>
        <v>0.36120752823759428</v>
      </c>
      <c r="X743" s="28">
        <f>O743*E743</f>
        <v>9069.1895015418231</v>
      </c>
      <c r="Y743" s="28"/>
      <c r="Z743" s="28">
        <f t="shared" si="228"/>
        <v>0</v>
      </c>
      <c r="AA743" s="28">
        <f t="shared" si="229"/>
        <v>0</v>
      </c>
      <c r="AB743" s="28">
        <f t="shared" si="229"/>
        <v>0</v>
      </c>
      <c r="AC743" s="28">
        <f t="shared" si="230"/>
        <v>0</v>
      </c>
      <c r="AD743" s="28">
        <f t="shared" si="230"/>
        <v>0</v>
      </c>
      <c r="AE743" s="28">
        <f>AD743*0.97</f>
        <v>0</v>
      </c>
      <c r="AF743" s="28">
        <f t="shared" si="237"/>
        <v>502014.75379497843</v>
      </c>
      <c r="AG743" s="26">
        <f t="shared" si="238"/>
        <v>798331.30758351204</v>
      </c>
      <c r="AH743" s="28">
        <f t="shared" si="231"/>
        <v>0.22175887395793278</v>
      </c>
      <c r="AI743" s="28">
        <f t="shared" si="239"/>
        <v>0.2239988625837705</v>
      </c>
    </row>
    <row r="744" spans="2:35" x14ac:dyDescent="0.25">
      <c r="B744" s="4" t="s">
        <v>52</v>
      </c>
      <c r="C744" s="4">
        <v>731</v>
      </c>
      <c r="D744" s="4">
        <v>142</v>
      </c>
      <c r="E744" s="38">
        <f t="shared" si="240"/>
        <v>11.638888888888888</v>
      </c>
      <c r="F744" s="11">
        <v>41.9</v>
      </c>
      <c r="G744" s="37">
        <f t="shared" si="232"/>
        <v>5.5555555555555358E-2</v>
      </c>
      <c r="H744" s="37">
        <f t="shared" si="233"/>
        <v>0.19999999999999929</v>
      </c>
      <c r="I744" s="26">
        <f>0.5*$C$5*$C$6*$C$7*E744^2</f>
        <v>48.315985672067889</v>
      </c>
      <c r="J744" s="26">
        <f t="shared" si="221"/>
        <v>0</v>
      </c>
      <c r="K744" s="26">
        <f>0.5*$C$8*(E744)^2</f>
        <v>141119.34548611109</v>
      </c>
      <c r="L744" s="26">
        <f t="shared" si="222"/>
        <v>136355.13385342786</v>
      </c>
      <c r="M744" s="35" t="str">
        <f>IF((G744)&lt;0,"YES", "NO")</f>
        <v>NO</v>
      </c>
      <c r="N744" s="36">
        <f t="shared" si="223"/>
        <v>245.26962</v>
      </c>
      <c r="O744" s="26">
        <f t="shared" si="234"/>
        <v>409.33560567206752</v>
      </c>
      <c r="P744" s="26">
        <f>$C$8*G744</f>
        <v>115.74999999999959</v>
      </c>
      <c r="Q744" s="37">
        <f>O744*E744</f>
        <v>4764.2116326832293</v>
      </c>
      <c r="R744" s="26">
        <f t="shared" si="224"/>
        <v>4764.2116326832293</v>
      </c>
      <c r="S744" s="37">
        <f t="shared" si="235"/>
        <v>2658193.5955568478</v>
      </c>
      <c r="T744" s="26">
        <f t="shared" si="225"/>
        <v>0.73838770058658998</v>
      </c>
      <c r="U744" s="26">
        <f t="shared" si="226"/>
        <v>0</v>
      </c>
      <c r="V744" s="26">
        <f t="shared" si="236"/>
        <v>1300346.0613784904</v>
      </c>
      <c r="W744" s="28">
        <f t="shared" si="227"/>
        <v>0.36120752823759428</v>
      </c>
      <c r="X744" s="28">
        <f>O744*E744</f>
        <v>4764.2116326832293</v>
      </c>
      <c r="Y744" s="28"/>
      <c r="Z744" s="28">
        <f t="shared" si="228"/>
        <v>0</v>
      </c>
      <c r="AA744" s="28">
        <f t="shared" si="229"/>
        <v>0</v>
      </c>
      <c r="AB744" s="28">
        <f t="shared" si="229"/>
        <v>0</v>
      </c>
      <c r="AC744" s="28">
        <f t="shared" si="230"/>
        <v>0</v>
      </c>
      <c r="AD744" s="28">
        <f t="shared" si="230"/>
        <v>0</v>
      </c>
      <c r="AE744" s="28">
        <f>AD744*0.97</f>
        <v>0</v>
      </c>
      <c r="AF744" s="28">
        <f t="shared" si="237"/>
        <v>502014.75379497843</v>
      </c>
      <c r="AG744" s="26">
        <f t="shared" si="238"/>
        <v>798331.30758351204</v>
      </c>
      <c r="AH744" s="28">
        <f t="shared" si="231"/>
        <v>0.22175887395793278</v>
      </c>
      <c r="AI744" s="28">
        <f t="shared" si="239"/>
        <v>0.2239988625837705</v>
      </c>
    </row>
    <row r="745" spans="2:35" x14ac:dyDescent="0.25">
      <c r="B745" s="4" t="s">
        <v>52</v>
      </c>
      <c r="C745" s="4">
        <v>732</v>
      </c>
      <c r="D745" s="4">
        <v>143</v>
      </c>
      <c r="E745" s="38">
        <f t="shared" si="240"/>
        <v>11.666666666666666</v>
      </c>
      <c r="F745" s="11">
        <v>42</v>
      </c>
      <c r="G745" s="37">
        <f t="shared" si="232"/>
        <v>4.1666666666667261E-2</v>
      </c>
      <c r="H745" s="37">
        <f t="shared" si="233"/>
        <v>0.15000000000000213</v>
      </c>
      <c r="I745" s="26">
        <f>0.5*$C$5*$C$6*$C$7*E745^2</f>
        <v>48.5468861111111</v>
      </c>
      <c r="J745" s="26">
        <f t="shared" si="221"/>
        <v>0</v>
      </c>
      <c r="K745" s="26">
        <f>0.5*$C$8*(E745)^2</f>
        <v>141793.74999999997</v>
      </c>
      <c r="L745" s="26">
        <f t="shared" si="222"/>
        <v>137353.07826203699</v>
      </c>
      <c r="M745" s="35" t="str">
        <f>IF((G745)&lt;0,"YES", "NO")</f>
        <v>NO</v>
      </c>
      <c r="N745" s="36">
        <f t="shared" si="223"/>
        <v>245.26962</v>
      </c>
      <c r="O745" s="26">
        <f t="shared" si="234"/>
        <v>380.62900611111235</v>
      </c>
      <c r="P745" s="26">
        <f>$C$8*G745</f>
        <v>86.812500000001236</v>
      </c>
      <c r="Q745" s="37">
        <f>O745*E745</f>
        <v>4440.6717379629772</v>
      </c>
      <c r="R745" s="26">
        <f t="shared" si="224"/>
        <v>4440.6717379629772</v>
      </c>
      <c r="S745" s="37">
        <f t="shared" si="235"/>
        <v>2662634.2672948106</v>
      </c>
      <c r="T745" s="26">
        <f t="shared" si="225"/>
        <v>0.73962122150061782</v>
      </c>
      <c r="U745" s="26">
        <f t="shared" si="226"/>
        <v>0</v>
      </c>
      <c r="V745" s="26">
        <f t="shared" si="236"/>
        <v>1300346.0613784904</v>
      </c>
      <c r="W745" s="28">
        <f t="shared" si="227"/>
        <v>0.36120752823759428</v>
      </c>
      <c r="X745" s="28">
        <f>O745*E745</f>
        <v>4440.6717379629772</v>
      </c>
      <c r="Y745" s="28"/>
      <c r="Z745" s="28">
        <f t="shared" si="228"/>
        <v>0</v>
      </c>
      <c r="AA745" s="28">
        <f t="shared" si="229"/>
        <v>0</v>
      </c>
      <c r="AB745" s="28">
        <f t="shared" si="229"/>
        <v>0</v>
      </c>
      <c r="AC745" s="28">
        <f t="shared" si="230"/>
        <v>0</v>
      </c>
      <c r="AD745" s="28">
        <f t="shared" si="230"/>
        <v>0</v>
      </c>
      <c r="AE745" s="28">
        <f>AD745*0.97</f>
        <v>0</v>
      </c>
      <c r="AF745" s="28">
        <f t="shared" si="237"/>
        <v>502014.75379497843</v>
      </c>
      <c r="AG745" s="26">
        <f t="shared" si="238"/>
        <v>798331.30758351204</v>
      </c>
      <c r="AH745" s="28">
        <f t="shared" si="231"/>
        <v>0.22175887395793278</v>
      </c>
      <c r="AI745" s="28">
        <f t="shared" si="239"/>
        <v>0.2239988625837705</v>
      </c>
    </row>
    <row r="746" spans="2:35" x14ac:dyDescent="0.25">
      <c r="B746" s="4" t="s">
        <v>52</v>
      </c>
      <c r="C746" s="4">
        <v>733</v>
      </c>
      <c r="D746" s="4">
        <v>144</v>
      </c>
      <c r="E746" s="38">
        <f t="shared" si="240"/>
        <v>11.722222222222223</v>
      </c>
      <c r="F746" s="11">
        <v>42.2</v>
      </c>
      <c r="G746" s="37">
        <f t="shared" si="232"/>
        <v>5.5555555555555358E-2</v>
      </c>
      <c r="H746" s="37">
        <f t="shared" si="233"/>
        <v>0.19999999999999929</v>
      </c>
      <c r="I746" s="26">
        <f>0.5*$C$5*$C$6*$C$7*E746^2</f>
        <v>49.010338243827157</v>
      </c>
      <c r="J746" s="26">
        <f t="shared" si="221"/>
        <v>0</v>
      </c>
      <c r="K746" s="26">
        <f>0.5*$C$8*(E746)^2</f>
        <v>143147.38194444447</v>
      </c>
      <c r="L746" s="26">
        <f t="shared" si="222"/>
        <v>138340.91965614184</v>
      </c>
      <c r="M746" s="35" t="str">
        <f>IF((G746)&lt;0,"YES", "NO")</f>
        <v>NO</v>
      </c>
      <c r="N746" s="36">
        <f t="shared" si="223"/>
        <v>245.26962</v>
      </c>
      <c r="O746" s="26">
        <f t="shared" si="234"/>
        <v>410.02995824382674</v>
      </c>
      <c r="P746" s="26">
        <f>$C$8*G746</f>
        <v>115.74999999999959</v>
      </c>
      <c r="Q746" s="37">
        <f>O746*E746</f>
        <v>4806.4622883026359</v>
      </c>
      <c r="R746" s="26">
        <f t="shared" si="224"/>
        <v>4806.4622883026359</v>
      </c>
      <c r="S746" s="37">
        <f t="shared" si="235"/>
        <v>2667440.7295831135</v>
      </c>
      <c r="T746" s="26">
        <f t="shared" si="225"/>
        <v>0.74095635098213808</v>
      </c>
      <c r="U746" s="26">
        <f t="shared" si="226"/>
        <v>0</v>
      </c>
      <c r="V746" s="26">
        <f t="shared" si="236"/>
        <v>1300346.0613784904</v>
      </c>
      <c r="W746" s="28">
        <f t="shared" si="227"/>
        <v>0.36120752823759428</v>
      </c>
      <c r="X746" s="28">
        <f>O746*E746</f>
        <v>4806.4622883026359</v>
      </c>
      <c r="Y746" s="28"/>
      <c r="Z746" s="28">
        <f t="shared" si="228"/>
        <v>0</v>
      </c>
      <c r="AA746" s="28">
        <f t="shared" si="229"/>
        <v>0</v>
      </c>
      <c r="AB746" s="28">
        <f t="shared" si="229"/>
        <v>0</v>
      </c>
      <c r="AC746" s="28">
        <f t="shared" si="230"/>
        <v>0</v>
      </c>
      <c r="AD746" s="28">
        <f t="shared" si="230"/>
        <v>0</v>
      </c>
      <c r="AE746" s="28">
        <f>AD746*0.97</f>
        <v>0</v>
      </c>
      <c r="AF746" s="28">
        <f t="shared" si="237"/>
        <v>502014.75379497843</v>
      </c>
      <c r="AG746" s="26">
        <f t="shared" si="238"/>
        <v>798331.30758351204</v>
      </c>
      <c r="AH746" s="28">
        <f t="shared" si="231"/>
        <v>0.22175887395793278</v>
      </c>
      <c r="AI746" s="28">
        <f t="shared" si="239"/>
        <v>0.2239988625837705</v>
      </c>
    </row>
    <row r="747" spans="2:35" x14ac:dyDescent="0.25">
      <c r="B747" s="4" t="s">
        <v>52</v>
      </c>
      <c r="C747" s="4">
        <v>734</v>
      </c>
      <c r="D747" s="4">
        <v>145</v>
      </c>
      <c r="E747" s="38">
        <f t="shared" si="240"/>
        <v>11.777777777777777</v>
      </c>
      <c r="F747" s="11">
        <v>42.4</v>
      </c>
      <c r="G747" s="37">
        <f t="shared" si="232"/>
        <v>6.9444444444444448E-2</v>
      </c>
      <c r="H747" s="37">
        <f t="shared" si="233"/>
        <v>0.25</v>
      </c>
      <c r="I747" s="26">
        <f>0.5*$C$5*$C$6*$C$7*E747^2</f>
        <v>49.475992049382704</v>
      </c>
      <c r="J747" s="26">
        <f t="shared" si="221"/>
        <v>0</v>
      </c>
      <c r="K747" s="26">
        <f>0.5*$C$8*(E747)^2</f>
        <v>144507.44444444441</v>
      </c>
      <c r="L747" s="26">
        <f t="shared" si="222"/>
        <v>139331.89890252944</v>
      </c>
      <c r="M747" s="35" t="str">
        <f>IF((G747)&lt;0,"YES", "NO")</f>
        <v>NO</v>
      </c>
      <c r="N747" s="36">
        <f t="shared" si="223"/>
        <v>245.26962</v>
      </c>
      <c r="O747" s="26">
        <f t="shared" si="234"/>
        <v>439.43311204938271</v>
      </c>
      <c r="P747" s="26">
        <f>$C$8*G747</f>
        <v>144.6875</v>
      </c>
      <c r="Q747" s="37">
        <f>O747*E747</f>
        <v>5175.5455419149512</v>
      </c>
      <c r="R747" s="26">
        <f t="shared" si="224"/>
        <v>5175.5455419149512</v>
      </c>
      <c r="S747" s="37">
        <f t="shared" si="235"/>
        <v>2672616.2751250286</v>
      </c>
      <c r="T747" s="26">
        <f t="shared" si="225"/>
        <v>0.74239400367168018</v>
      </c>
      <c r="U747" s="26">
        <f t="shared" si="226"/>
        <v>0</v>
      </c>
      <c r="V747" s="26">
        <f t="shared" si="236"/>
        <v>1300346.0613784904</v>
      </c>
      <c r="W747" s="28">
        <f t="shared" si="227"/>
        <v>0.36120752823759428</v>
      </c>
      <c r="X747" s="28">
        <f>O747*E747</f>
        <v>5175.5455419149512</v>
      </c>
      <c r="Y747" s="28"/>
      <c r="Z747" s="28">
        <f t="shared" si="228"/>
        <v>0</v>
      </c>
      <c r="AA747" s="28">
        <f t="shared" si="229"/>
        <v>0</v>
      </c>
      <c r="AB747" s="28">
        <f t="shared" si="229"/>
        <v>0</v>
      </c>
      <c r="AC747" s="28">
        <f t="shared" si="230"/>
        <v>0</v>
      </c>
      <c r="AD747" s="28">
        <f t="shared" si="230"/>
        <v>0</v>
      </c>
      <c r="AE747" s="28">
        <f>AD747*0.97</f>
        <v>0</v>
      </c>
      <c r="AF747" s="28">
        <f t="shared" si="237"/>
        <v>502014.75379497843</v>
      </c>
      <c r="AG747" s="26">
        <f t="shared" si="238"/>
        <v>798331.30758351204</v>
      </c>
      <c r="AH747" s="28">
        <f t="shared" si="231"/>
        <v>0.22175887395793278</v>
      </c>
      <c r="AI747" s="28">
        <f t="shared" si="239"/>
        <v>0.2239988625837705</v>
      </c>
    </row>
    <row r="748" spans="2:35" x14ac:dyDescent="0.25">
      <c r="B748" s="4" t="s">
        <v>52</v>
      </c>
      <c r="C748" s="4">
        <v>735</v>
      </c>
      <c r="D748" s="4">
        <v>146</v>
      </c>
      <c r="E748" s="38">
        <f t="shared" si="240"/>
        <v>11.861111111111112</v>
      </c>
      <c r="F748" s="11">
        <v>42.7</v>
      </c>
      <c r="G748" s="37">
        <f t="shared" si="232"/>
        <v>9.7222222222222612E-2</v>
      </c>
      <c r="H748" s="37">
        <f t="shared" si="233"/>
        <v>0.35000000000000142</v>
      </c>
      <c r="I748" s="26">
        <f>0.5*$C$5*$C$6*$C$7*E748^2</f>
        <v>50.178600894290135</v>
      </c>
      <c r="J748" s="26">
        <f t="shared" si="221"/>
        <v>0</v>
      </c>
      <c r="K748" s="26">
        <f>0.5*$C$8*(E748)^2</f>
        <v>146559.59548611115</v>
      </c>
      <c r="L748" s="26">
        <f t="shared" si="222"/>
        <v>140652.63499105943</v>
      </c>
      <c r="M748" s="35" t="str">
        <f>IF((G748)&lt;0,"YES", "NO")</f>
        <v>NO</v>
      </c>
      <c r="N748" s="36">
        <f t="shared" si="223"/>
        <v>245.26962</v>
      </c>
      <c r="O748" s="26">
        <f t="shared" si="234"/>
        <v>498.01072089429101</v>
      </c>
      <c r="P748" s="26">
        <f>$C$8*G748</f>
        <v>202.56250000000082</v>
      </c>
      <c r="Q748" s="37">
        <f>O748*E748</f>
        <v>5906.9604950517305</v>
      </c>
      <c r="R748" s="26">
        <f t="shared" si="224"/>
        <v>5906.9604950517305</v>
      </c>
      <c r="S748" s="37">
        <f t="shared" si="235"/>
        <v>2678523.2356200805</v>
      </c>
      <c r="T748" s="26">
        <f t="shared" si="225"/>
        <v>0.74403482734407467</v>
      </c>
      <c r="U748" s="26">
        <f t="shared" si="226"/>
        <v>0</v>
      </c>
      <c r="V748" s="26">
        <f t="shared" si="236"/>
        <v>1300346.0613784904</v>
      </c>
      <c r="W748" s="28">
        <f t="shared" si="227"/>
        <v>0.36120752823759428</v>
      </c>
      <c r="X748" s="28">
        <f>O748*E748</f>
        <v>5906.9604950517305</v>
      </c>
      <c r="Y748" s="28"/>
      <c r="Z748" s="28">
        <f t="shared" si="228"/>
        <v>0</v>
      </c>
      <c r="AA748" s="28">
        <f t="shared" si="229"/>
        <v>0</v>
      </c>
      <c r="AB748" s="28">
        <f t="shared" si="229"/>
        <v>0</v>
      </c>
      <c r="AC748" s="28">
        <f t="shared" si="230"/>
        <v>0</v>
      </c>
      <c r="AD748" s="28">
        <f t="shared" si="230"/>
        <v>0</v>
      </c>
      <c r="AE748" s="28">
        <f>AD748*0.97</f>
        <v>0</v>
      </c>
      <c r="AF748" s="28">
        <f t="shared" si="237"/>
        <v>502014.75379497843</v>
      </c>
      <c r="AG748" s="26">
        <f t="shared" si="238"/>
        <v>798331.30758351204</v>
      </c>
      <c r="AH748" s="28">
        <f t="shared" si="231"/>
        <v>0.22175887395793278</v>
      </c>
      <c r="AI748" s="28">
        <f t="shared" si="239"/>
        <v>0.2239988625837705</v>
      </c>
    </row>
    <row r="749" spans="2:35" x14ac:dyDescent="0.25">
      <c r="B749" s="4" t="s">
        <v>52</v>
      </c>
      <c r="C749" s="4">
        <v>736</v>
      </c>
      <c r="D749" s="4">
        <v>147</v>
      </c>
      <c r="E749" s="38">
        <f t="shared" si="240"/>
        <v>11.972222222222223</v>
      </c>
      <c r="F749" s="11">
        <v>43.1</v>
      </c>
      <c r="G749" s="37">
        <f t="shared" si="232"/>
        <v>0.1388888888888889</v>
      </c>
      <c r="H749" s="37">
        <f t="shared" si="233"/>
        <v>0.5</v>
      </c>
      <c r="I749" s="26">
        <f>0.5*$C$5*$C$6*$C$7*E749^2</f>
        <v>51.12311854243827</v>
      </c>
      <c r="J749" s="26">
        <f t="shared" si="221"/>
        <v>0</v>
      </c>
      <c r="K749" s="26">
        <f>0.5*$C$8*(E749)^2</f>
        <v>149318.30381944447</v>
      </c>
      <c r="L749" s="26">
        <f t="shared" si="222"/>
        <v>142305.36228300582</v>
      </c>
      <c r="M749" s="35" t="str">
        <f>IF((G749)&lt;0,"YES", "NO")</f>
        <v>NO</v>
      </c>
      <c r="N749" s="36">
        <f t="shared" si="223"/>
        <v>245.26962</v>
      </c>
      <c r="O749" s="26">
        <f t="shared" si="234"/>
        <v>585.76773854243834</v>
      </c>
      <c r="P749" s="26">
        <f>$C$8*G749</f>
        <v>289.375</v>
      </c>
      <c r="Q749" s="37">
        <f>O749*E749</f>
        <v>7012.9415364386377</v>
      </c>
      <c r="R749" s="26">
        <f t="shared" si="224"/>
        <v>7012.9415364386377</v>
      </c>
      <c r="S749" s="37">
        <f t="shared" si="235"/>
        <v>2685536.1771565191</v>
      </c>
      <c r="T749" s="26">
        <f t="shared" si="225"/>
        <v>0.74598286821818349</v>
      </c>
      <c r="U749" s="26">
        <f t="shared" si="226"/>
        <v>0</v>
      </c>
      <c r="V749" s="26">
        <f t="shared" si="236"/>
        <v>1300346.0613784904</v>
      </c>
      <c r="W749" s="28">
        <f t="shared" si="227"/>
        <v>0.36120752823759428</v>
      </c>
      <c r="X749" s="28">
        <f>O749*E749</f>
        <v>7012.9415364386377</v>
      </c>
      <c r="Y749" s="28"/>
      <c r="Z749" s="28">
        <f t="shared" si="228"/>
        <v>0</v>
      </c>
      <c r="AA749" s="28">
        <f t="shared" si="229"/>
        <v>0</v>
      </c>
      <c r="AB749" s="28">
        <f t="shared" si="229"/>
        <v>0</v>
      </c>
      <c r="AC749" s="28">
        <f t="shared" si="230"/>
        <v>0</v>
      </c>
      <c r="AD749" s="28">
        <f t="shared" si="230"/>
        <v>0</v>
      </c>
      <c r="AE749" s="28">
        <f>AD749*0.97</f>
        <v>0</v>
      </c>
      <c r="AF749" s="28">
        <f t="shared" si="237"/>
        <v>502014.75379497843</v>
      </c>
      <c r="AG749" s="26">
        <f t="shared" si="238"/>
        <v>798331.30758351204</v>
      </c>
      <c r="AH749" s="28">
        <f t="shared" si="231"/>
        <v>0.22175887395793278</v>
      </c>
      <c r="AI749" s="28">
        <f t="shared" si="239"/>
        <v>0.2239988625837705</v>
      </c>
    </row>
    <row r="750" spans="2:35" x14ac:dyDescent="0.25">
      <c r="B750" s="4" t="s">
        <v>52</v>
      </c>
      <c r="C750" s="4">
        <v>737</v>
      </c>
      <c r="D750" s="4">
        <v>148</v>
      </c>
      <c r="E750" s="38">
        <f t="shared" si="240"/>
        <v>12.138888888888889</v>
      </c>
      <c r="F750" s="11">
        <v>43.7</v>
      </c>
      <c r="G750" s="37">
        <f t="shared" si="232"/>
        <v>0.12499999999999981</v>
      </c>
      <c r="H750" s="37">
        <f t="shared" si="233"/>
        <v>0.44999999999999929</v>
      </c>
      <c r="I750" s="26">
        <f>0.5*$C$5*$C$6*$C$7*E750^2</f>
        <v>52.556407560956785</v>
      </c>
      <c r="J750" s="26">
        <f t="shared" si="221"/>
        <v>0</v>
      </c>
      <c r="K750" s="26">
        <f>0.5*$C$8*(E750)^2</f>
        <v>153504.59548611112</v>
      </c>
      <c r="L750" s="26">
        <f t="shared" si="222"/>
        <v>146727.89655432952</v>
      </c>
      <c r="M750" s="35" t="str">
        <f>IF((G750)&lt;0,"YES", "NO")</f>
        <v>NO</v>
      </c>
      <c r="N750" s="36">
        <f t="shared" si="223"/>
        <v>245.26962</v>
      </c>
      <c r="O750" s="26">
        <f t="shared" si="234"/>
        <v>558.26352756095639</v>
      </c>
      <c r="P750" s="26">
        <f>$C$8*G750</f>
        <v>260.4374999999996</v>
      </c>
      <c r="Q750" s="37">
        <f>O750*E750</f>
        <v>6776.6989317816096</v>
      </c>
      <c r="R750" s="26">
        <f t="shared" si="224"/>
        <v>6776.6989317816096</v>
      </c>
      <c r="S750" s="37">
        <f t="shared" si="235"/>
        <v>2692312.8760883007</v>
      </c>
      <c r="T750" s="26">
        <f t="shared" si="225"/>
        <v>0.747865286094056</v>
      </c>
      <c r="U750" s="26">
        <f t="shared" si="226"/>
        <v>0</v>
      </c>
      <c r="V750" s="26">
        <f t="shared" si="236"/>
        <v>1300346.0613784904</v>
      </c>
      <c r="W750" s="28">
        <f t="shared" si="227"/>
        <v>0.36120752823759428</v>
      </c>
      <c r="X750" s="28">
        <f>O750*E750</f>
        <v>6776.6989317816096</v>
      </c>
      <c r="Y750" s="28"/>
      <c r="Z750" s="28">
        <f t="shared" si="228"/>
        <v>0</v>
      </c>
      <c r="AA750" s="28">
        <f t="shared" si="229"/>
        <v>0</v>
      </c>
      <c r="AB750" s="28">
        <f t="shared" si="229"/>
        <v>0</v>
      </c>
      <c r="AC750" s="28">
        <f t="shared" si="230"/>
        <v>0</v>
      </c>
      <c r="AD750" s="28">
        <f t="shared" si="230"/>
        <v>0</v>
      </c>
      <c r="AE750" s="28">
        <f>AD750*0.97</f>
        <v>0</v>
      </c>
      <c r="AF750" s="28">
        <f t="shared" si="237"/>
        <v>502014.75379497843</v>
      </c>
      <c r="AG750" s="26">
        <f t="shared" si="238"/>
        <v>798331.30758351204</v>
      </c>
      <c r="AH750" s="28">
        <f t="shared" si="231"/>
        <v>0.22175887395793278</v>
      </c>
      <c r="AI750" s="28">
        <f t="shared" si="239"/>
        <v>0.2239988625837705</v>
      </c>
    </row>
    <row r="751" spans="2:35" x14ac:dyDescent="0.25">
      <c r="B751" s="4" t="s">
        <v>52</v>
      </c>
      <c r="C751" s="4">
        <v>738</v>
      </c>
      <c r="D751" s="4">
        <v>149</v>
      </c>
      <c r="E751" s="38">
        <f t="shared" si="240"/>
        <v>12.222222222222221</v>
      </c>
      <c r="F751" s="11">
        <v>44</v>
      </c>
      <c r="G751" s="37">
        <f t="shared" si="232"/>
        <v>5.5555555555555358E-2</v>
      </c>
      <c r="H751" s="37">
        <f t="shared" si="233"/>
        <v>0.19999999999999929</v>
      </c>
      <c r="I751" s="26">
        <f>0.5*$C$5*$C$6*$C$7*E751^2</f>
        <v>53.280482716049377</v>
      </c>
      <c r="J751" s="26">
        <f t="shared" si="221"/>
        <v>0</v>
      </c>
      <c r="K751" s="26">
        <f>0.5*$C$8*(E751)^2</f>
        <v>155619.44444444444</v>
      </c>
      <c r="L751" s="26">
        <f t="shared" si="222"/>
        <v>150555.7765223594</v>
      </c>
      <c r="M751" s="35" t="str">
        <f>IF((G751)&lt;0,"YES", "NO")</f>
        <v>NO</v>
      </c>
      <c r="N751" s="36">
        <f t="shared" si="223"/>
        <v>245.26962</v>
      </c>
      <c r="O751" s="26">
        <f t="shared" si="234"/>
        <v>414.30010271604897</v>
      </c>
      <c r="P751" s="26">
        <f>$C$8*G751</f>
        <v>115.74999999999959</v>
      </c>
      <c r="Q751" s="37">
        <f>O751*E751</f>
        <v>5063.6679220850428</v>
      </c>
      <c r="R751" s="26">
        <f t="shared" si="224"/>
        <v>5063.6679220850428</v>
      </c>
      <c r="S751" s="37">
        <f t="shared" si="235"/>
        <v>2697376.5440103859</v>
      </c>
      <c r="T751" s="26">
        <f t="shared" si="225"/>
        <v>0.7492718616421169</v>
      </c>
      <c r="U751" s="26">
        <f t="shared" si="226"/>
        <v>0</v>
      </c>
      <c r="V751" s="26">
        <f t="shared" si="236"/>
        <v>1300346.0613784904</v>
      </c>
      <c r="W751" s="28">
        <f t="shared" si="227"/>
        <v>0.36120752823759428</v>
      </c>
      <c r="X751" s="28">
        <f>O751*E751</f>
        <v>5063.6679220850428</v>
      </c>
      <c r="Y751" s="28"/>
      <c r="Z751" s="28">
        <f t="shared" si="228"/>
        <v>0</v>
      </c>
      <c r="AA751" s="28">
        <f t="shared" si="229"/>
        <v>0</v>
      </c>
      <c r="AB751" s="28">
        <f t="shared" si="229"/>
        <v>0</v>
      </c>
      <c r="AC751" s="28">
        <f t="shared" si="230"/>
        <v>0</v>
      </c>
      <c r="AD751" s="28">
        <f t="shared" si="230"/>
        <v>0</v>
      </c>
      <c r="AE751" s="28">
        <f>AD751*0.97</f>
        <v>0</v>
      </c>
      <c r="AF751" s="28">
        <f t="shared" si="237"/>
        <v>502014.75379497843</v>
      </c>
      <c r="AG751" s="26">
        <f t="shared" si="238"/>
        <v>798331.30758351204</v>
      </c>
      <c r="AH751" s="28">
        <f t="shared" si="231"/>
        <v>0.22175887395793278</v>
      </c>
      <c r="AI751" s="28">
        <f t="shared" si="239"/>
        <v>0.2239988625837705</v>
      </c>
    </row>
    <row r="752" spans="2:35" x14ac:dyDescent="0.25">
      <c r="B752" s="4" t="s">
        <v>52</v>
      </c>
      <c r="C752" s="4">
        <v>739</v>
      </c>
      <c r="D752" s="4">
        <v>150</v>
      </c>
      <c r="E752" s="38">
        <f t="shared" si="240"/>
        <v>12.25</v>
      </c>
      <c r="F752" s="11">
        <v>44.1</v>
      </c>
      <c r="G752" s="37">
        <f t="shared" si="232"/>
        <v>0.18055555555555516</v>
      </c>
      <c r="H752" s="37">
        <f t="shared" si="233"/>
        <v>0.64999999999999858</v>
      </c>
      <c r="I752" s="26">
        <f>0.5*$C$5*$C$6*$C$7*E752^2</f>
        <v>53.522941937499994</v>
      </c>
      <c r="J752" s="26">
        <f t="shared" si="221"/>
        <v>0</v>
      </c>
      <c r="K752" s="26">
        <f>0.5*$C$8*(E752)^2</f>
        <v>156327.609375</v>
      </c>
      <c r="L752" s="26">
        <f t="shared" si="222"/>
        <v>148059.10361626564</v>
      </c>
      <c r="M752" s="35" t="str">
        <f>IF((G752)&lt;0,"YES", "NO")</f>
        <v>NO</v>
      </c>
      <c r="N752" s="36">
        <f t="shared" si="223"/>
        <v>245.26962</v>
      </c>
      <c r="O752" s="26">
        <f t="shared" si="234"/>
        <v>674.98006193749916</v>
      </c>
      <c r="P752" s="26">
        <f>$C$8*G752</f>
        <v>376.1874999999992</v>
      </c>
      <c r="Q752" s="37">
        <f>O752*E752</f>
        <v>8268.5057587343654</v>
      </c>
      <c r="R752" s="26">
        <f t="shared" si="224"/>
        <v>8268.5057587343654</v>
      </c>
      <c r="S752" s="37">
        <f t="shared" si="235"/>
        <v>2705645.0497691203</v>
      </c>
      <c r="T752" s="26">
        <f t="shared" si="225"/>
        <v>0.75156867063476662</v>
      </c>
      <c r="U752" s="26">
        <f t="shared" si="226"/>
        <v>0</v>
      </c>
      <c r="V752" s="26">
        <f t="shared" si="236"/>
        <v>1300346.0613784904</v>
      </c>
      <c r="W752" s="28">
        <f t="shared" si="227"/>
        <v>0.36120752823759428</v>
      </c>
      <c r="X752" s="28">
        <f>O752*E752</f>
        <v>8268.5057587343654</v>
      </c>
      <c r="Y752" s="28"/>
      <c r="Z752" s="28">
        <f t="shared" si="228"/>
        <v>0</v>
      </c>
      <c r="AA752" s="28">
        <f t="shared" si="229"/>
        <v>0</v>
      </c>
      <c r="AB752" s="28">
        <f t="shared" si="229"/>
        <v>0</v>
      </c>
      <c r="AC752" s="28">
        <f t="shared" si="230"/>
        <v>0</v>
      </c>
      <c r="AD752" s="28">
        <f t="shared" si="230"/>
        <v>0</v>
      </c>
      <c r="AE752" s="28">
        <f>AD752*0.97</f>
        <v>0</v>
      </c>
      <c r="AF752" s="28">
        <f t="shared" si="237"/>
        <v>502014.75379497843</v>
      </c>
      <c r="AG752" s="26">
        <f t="shared" si="238"/>
        <v>798331.30758351204</v>
      </c>
      <c r="AH752" s="28">
        <f t="shared" si="231"/>
        <v>0.22175887395793278</v>
      </c>
      <c r="AI752" s="28">
        <f t="shared" si="239"/>
        <v>0.2239988625837705</v>
      </c>
    </row>
    <row r="753" spans="2:35" x14ac:dyDescent="0.25">
      <c r="B753" s="4" t="s">
        <v>52</v>
      </c>
      <c r="C753" s="4">
        <v>740</v>
      </c>
      <c r="D753" s="4">
        <v>151</v>
      </c>
      <c r="E753" s="38">
        <f t="shared" si="240"/>
        <v>12.583333333333332</v>
      </c>
      <c r="F753" s="11">
        <v>45.3</v>
      </c>
      <c r="G753" s="37">
        <f t="shared" si="232"/>
        <v>0.31944444444444403</v>
      </c>
      <c r="H753" s="37">
        <f t="shared" si="233"/>
        <v>1.1499999999999986</v>
      </c>
      <c r="I753" s="26">
        <f>0.5*$C$5*$C$6*$C$7*E753^2</f>
        <v>56.475385215277761</v>
      </c>
      <c r="J753" s="26">
        <f t="shared" si="221"/>
        <v>0</v>
      </c>
      <c r="K753" s="26">
        <f>0.5*$C$8*(E753)^2</f>
        <v>164950.98437499997</v>
      </c>
      <c r="L753" s="26">
        <f t="shared" si="222"/>
        <v>152779.03160104106</v>
      </c>
      <c r="M753" s="35" t="str">
        <f>IF((G753)&lt;0,"YES", "NO")</f>
        <v>NO</v>
      </c>
      <c r="N753" s="36">
        <f t="shared" si="223"/>
        <v>245.26962</v>
      </c>
      <c r="O753" s="26">
        <f t="shared" si="234"/>
        <v>967.30750521527693</v>
      </c>
      <c r="P753" s="26">
        <f>$C$8*G753</f>
        <v>665.56249999999909</v>
      </c>
      <c r="Q753" s="37">
        <f>O753*E753</f>
        <v>12171.952773958901</v>
      </c>
      <c r="R753" s="26">
        <f t="shared" si="224"/>
        <v>12171.952773958901</v>
      </c>
      <c r="S753" s="37">
        <f t="shared" si="235"/>
        <v>2717817.0025430792</v>
      </c>
      <c r="T753" s="26">
        <f t="shared" si="225"/>
        <v>0.75494977133241137</v>
      </c>
      <c r="U753" s="26">
        <f t="shared" si="226"/>
        <v>0</v>
      </c>
      <c r="V753" s="26">
        <f t="shared" si="236"/>
        <v>1300346.0613784904</v>
      </c>
      <c r="W753" s="28">
        <f t="shared" si="227"/>
        <v>0.36120752823759428</v>
      </c>
      <c r="X753" s="28">
        <f>O753*E753</f>
        <v>12171.952773958901</v>
      </c>
      <c r="Y753" s="28"/>
      <c r="Z753" s="28">
        <f t="shared" si="228"/>
        <v>0</v>
      </c>
      <c r="AA753" s="28">
        <f t="shared" si="229"/>
        <v>0</v>
      </c>
      <c r="AB753" s="28">
        <f t="shared" si="229"/>
        <v>0</v>
      </c>
      <c r="AC753" s="28">
        <f t="shared" si="230"/>
        <v>0</v>
      </c>
      <c r="AD753" s="28">
        <f t="shared" si="230"/>
        <v>0</v>
      </c>
      <c r="AE753" s="28">
        <f>AD753*0.97</f>
        <v>0</v>
      </c>
      <c r="AF753" s="28">
        <f t="shared" si="237"/>
        <v>502014.75379497843</v>
      </c>
      <c r="AG753" s="26">
        <f t="shared" si="238"/>
        <v>798331.30758351204</v>
      </c>
      <c r="AH753" s="28">
        <f t="shared" si="231"/>
        <v>0.22175887395793278</v>
      </c>
      <c r="AI753" s="28">
        <f t="shared" si="239"/>
        <v>0.2239988625837705</v>
      </c>
    </row>
    <row r="754" spans="2:35" x14ac:dyDescent="0.25">
      <c r="B754" s="4" t="s">
        <v>52</v>
      </c>
      <c r="C754" s="4">
        <v>741</v>
      </c>
      <c r="D754" s="4">
        <v>152</v>
      </c>
      <c r="E754" s="38">
        <f t="shared" si="240"/>
        <v>12.888888888888888</v>
      </c>
      <c r="F754" s="11">
        <v>46.4</v>
      </c>
      <c r="G754" s="37">
        <f t="shared" si="232"/>
        <v>0.26388888888888967</v>
      </c>
      <c r="H754" s="37">
        <f t="shared" si="233"/>
        <v>0.95000000000000284</v>
      </c>
      <c r="I754" s="26">
        <f>0.5*$C$5*$C$6*$C$7*E754^2</f>
        <v>59.251419456790103</v>
      </c>
      <c r="J754" s="26">
        <f t="shared" si="221"/>
        <v>0</v>
      </c>
      <c r="K754" s="26">
        <f>0.5*$C$8*(E754)^2</f>
        <v>173059.11111111107</v>
      </c>
      <c r="L754" s="26">
        <f t="shared" si="222"/>
        <v>162047.70104700132</v>
      </c>
      <c r="M754" s="35" t="str">
        <f>IF((G754)&lt;0,"YES", "NO")</f>
        <v>NO</v>
      </c>
      <c r="N754" s="36">
        <f t="shared" si="223"/>
        <v>245.26962</v>
      </c>
      <c r="O754" s="26">
        <f t="shared" si="234"/>
        <v>854.33353945679164</v>
      </c>
      <c r="P754" s="26">
        <f>$C$8*G754</f>
        <v>549.81250000000159</v>
      </c>
      <c r="Q754" s="37">
        <f>O754*E754</f>
        <v>11011.410064109758</v>
      </c>
      <c r="R754" s="26">
        <f t="shared" si="224"/>
        <v>11011.410064109758</v>
      </c>
      <c r="S754" s="37">
        <f t="shared" si="235"/>
        <v>2728828.4126071888</v>
      </c>
      <c r="T754" s="26">
        <f t="shared" si="225"/>
        <v>0.75800849879719967</v>
      </c>
      <c r="U754" s="26">
        <f t="shared" si="226"/>
        <v>0</v>
      </c>
      <c r="V754" s="26">
        <f t="shared" si="236"/>
        <v>1300346.0613784904</v>
      </c>
      <c r="W754" s="28">
        <f t="shared" si="227"/>
        <v>0.36120752823759428</v>
      </c>
      <c r="X754" s="28">
        <f>O754*E754</f>
        <v>11011.410064109758</v>
      </c>
      <c r="Y754" s="28"/>
      <c r="Z754" s="28">
        <f t="shared" si="228"/>
        <v>0</v>
      </c>
      <c r="AA754" s="28">
        <f t="shared" si="229"/>
        <v>0</v>
      </c>
      <c r="AB754" s="28">
        <f t="shared" si="229"/>
        <v>0</v>
      </c>
      <c r="AC754" s="28">
        <f t="shared" si="230"/>
        <v>0</v>
      </c>
      <c r="AD754" s="28">
        <f t="shared" si="230"/>
        <v>0</v>
      </c>
      <c r="AE754" s="28">
        <f>AD754*0.97</f>
        <v>0</v>
      </c>
      <c r="AF754" s="28">
        <f t="shared" si="237"/>
        <v>502014.75379497843</v>
      </c>
      <c r="AG754" s="26">
        <f t="shared" si="238"/>
        <v>798331.30758351204</v>
      </c>
      <c r="AH754" s="28">
        <f t="shared" si="231"/>
        <v>0.22175887395793278</v>
      </c>
      <c r="AI754" s="28">
        <f t="shared" si="239"/>
        <v>0.2239988625837705</v>
      </c>
    </row>
    <row r="755" spans="2:35" x14ac:dyDescent="0.25">
      <c r="B755" s="4" t="s">
        <v>52</v>
      </c>
      <c r="C755" s="4">
        <v>742</v>
      </c>
      <c r="D755" s="4">
        <v>153</v>
      </c>
      <c r="E755" s="38">
        <f t="shared" si="240"/>
        <v>13.111111111111111</v>
      </c>
      <c r="F755" s="11">
        <v>47.2</v>
      </c>
      <c r="G755" s="37">
        <f t="shared" si="232"/>
        <v>0.12499999999999981</v>
      </c>
      <c r="H755" s="37">
        <f t="shared" si="233"/>
        <v>0.44999999999999929</v>
      </c>
      <c r="I755" s="26">
        <f>0.5*$C$5*$C$6*$C$7*E755^2</f>
        <v>61.312185234567885</v>
      </c>
      <c r="J755" s="26">
        <f t="shared" si="221"/>
        <v>0</v>
      </c>
      <c r="K755" s="26">
        <f>0.5*$C$8*(E755)^2</f>
        <v>179078.11111111109</v>
      </c>
      <c r="L755" s="26">
        <f t="shared" si="222"/>
        <v>171643.85799803564</v>
      </c>
      <c r="M755" s="35" t="str">
        <f>IF((G755)&lt;0,"YES", "NO")</f>
        <v>NO</v>
      </c>
      <c r="N755" s="36">
        <f t="shared" si="223"/>
        <v>245.26962</v>
      </c>
      <c r="O755" s="26">
        <f t="shared" si="234"/>
        <v>567.01930523456747</v>
      </c>
      <c r="P755" s="26">
        <f>$C$8*G755</f>
        <v>260.4374999999996</v>
      </c>
      <c r="Q755" s="37">
        <f>O755*E755</f>
        <v>7434.2531130754396</v>
      </c>
      <c r="R755" s="26">
        <f t="shared" si="224"/>
        <v>7434.2531130754396</v>
      </c>
      <c r="S755" s="37">
        <f t="shared" si="235"/>
        <v>2736262.6657202644</v>
      </c>
      <c r="T755" s="26">
        <f t="shared" si="225"/>
        <v>0.76007357075844362</v>
      </c>
      <c r="U755" s="26">
        <f t="shared" si="226"/>
        <v>0</v>
      </c>
      <c r="V755" s="26">
        <f t="shared" si="236"/>
        <v>1300346.0613784904</v>
      </c>
      <c r="W755" s="28">
        <f t="shared" si="227"/>
        <v>0.36120752823759428</v>
      </c>
      <c r="X755" s="28">
        <f>O755*E755</f>
        <v>7434.2531130754396</v>
      </c>
      <c r="Y755" s="28"/>
      <c r="Z755" s="28">
        <f t="shared" si="228"/>
        <v>0</v>
      </c>
      <c r="AA755" s="28">
        <f t="shared" si="229"/>
        <v>0</v>
      </c>
      <c r="AB755" s="28">
        <f t="shared" si="229"/>
        <v>0</v>
      </c>
      <c r="AC755" s="28">
        <f t="shared" si="230"/>
        <v>0</v>
      </c>
      <c r="AD755" s="28">
        <f t="shared" si="230"/>
        <v>0</v>
      </c>
      <c r="AE755" s="28">
        <f>AD755*0.97</f>
        <v>0</v>
      </c>
      <c r="AF755" s="28">
        <f t="shared" si="237"/>
        <v>502014.75379497843</v>
      </c>
      <c r="AG755" s="26">
        <f t="shared" si="238"/>
        <v>798331.30758351204</v>
      </c>
      <c r="AH755" s="28">
        <f t="shared" si="231"/>
        <v>0.22175887395793278</v>
      </c>
      <c r="AI755" s="28">
        <f t="shared" si="239"/>
        <v>0.2239988625837705</v>
      </c>
    </row>
    <row r="756" spans="2:35" x14ac:dyDescent="0.25">
      <c r="B756" s="4" t="s">
        <v>52</v>
      </c>
      <c r="C756" s="4">
        <v>743</v>
      </c>
      <c r="D756" s="4">
        <v>154</v>
      </c>
      <c r="E756" s="38">
        <f t="shared" si="240"/>
        <v>13.138888888888888</v>
      </c>
      <c r="F756" s="11">
        <v>47.3</v>
      </c>
      <c r="G756" s="37">
        <f t="shared" si="232"/>
        <v>2.7777777777777186E-2</v>
      </c>
      <c r="H756" s="37">
        <f t="shared" si="233"/>
        <v>9.9999999999997868E-2</v>
      </c>
      <c r="I756" s="26">
        <f>0.5*$C$5*$C$6*$C$7*E756^2</f>
        <v>61.572257838734551</v>
      </c>
      <c r="J756" s="26">
        <f t="shared" si="221"/>
        <v>0</v>
      </c>
      <c r="K756" s="26">
        <f>0.5*$C$8*(E756)^2</f>
        <v>179837.72048611107</v>
      </c>
      <c r="L756" s="26">
        <f t="shared" si="222"/>
        <v>175045.74595228548</v>
      </c>
      <c r="M756" s="35" t="str">
        <f>IF((G756)&lt;0,"YES", "NO")</f>
        <v>NO</v>
      </c>
      <c r="N756" s="36">
        <f t="shared" si="223"/>
        <v>245.26962</v>
      </c>
      <c r="O756" s="26">
        <f t="shared" si="234"/>
        <v>364.7168778387333</v>
      </c>
      <c r="P756" s="26">
        <f>$C$8*G756</f>
        <v>57.874999999998771</v>
      </c>
      <c r="Q756" s="37">
        <f>O756*E756</f>
        <v>4791.9745338255789</v>
      </c>
      <c r="R756" s="26">
        <f t="shared" si="224"/>
        <v>4791.9745338255789</v>
      </c>
      <c r="S756" s="37">
        <f t="shared" si="235"/>
        <v>2741054.6402540901</v>
      </c>
      <c r="T756" s="26">
        <f t="shared" si="225"/>
        <v>0.76140467586050065</v>
      </c>
      <c r="U756" s="26">
        <f t="shared" si="226"/>
        <v>0</v>
      </c>
      <c r="V756" s="26">
        <f t="shared" si="236"/>
        <v>1300346.0613784904</v>
      </c>
      <c r="W756" s="28">
        <f t="shared" si="227"/>
        <v>0.36120752823759428</v>
      </c>
      <c r="X756" s="28">
        <f>O756*E756</f>
        <v>4791.9745338255789</v>
      </c>
      <c r="Y756" s="28"/>
      <c r="Z756" s="28">
        <f t="shared" si="228"/>
        <v>0</v>
      </c>
      <c r="AA756" s="28">
        <f t="shared" si="229"/>
        <v>0</v>
      </c>
      <c r="AB756" s="28">
        <f t="shared" si="229"/>
        <v>0</v>
      </c>
      <c r="AC756" s="28">
        <f t="shared" si="230"/>
        <v>0</v>
      </c>
      <c r="AD756" s="28">
        <f t="shared" si="230"/>
        <v>0</v>
      </c>
      <c r="AE756" s="28">
        <f>AD756*0.97</f>
        <v>0</v>
      </c>
      <c r="AF756" s="28">
        <f t="shared" si="237"/>
        <v>502014.75379497843</v>
      </c>
      <c r="AG756" s="26">
        <f t="shared" si="238"/>
        <v>798331.30758351204</v>
      </c>
      <c r="AH756" s="28">
        <f t="shared" si="231"/>
        <v>0.22175887395793278</v>
      </c>
      <c r="AI756" s="28">
        <f t="shared" si="239"/>
        <v>0.2239988625837705</v>
      </c>
    </row>
    <row r="757" spans="2:35" x14ac:dyDescent="0.25">
      <c r="B757" s="4" t="s">
        <v>52</v>
      </c>
      <c r="C757" s="4">
        <v>744</v>
      </c>
      <c r="D757" s="4">
        <v>155</v>
      </c>
      <c r="E757" s="38">
        <f t="shared" si="240"/>
        <v>13.166666666666666</v>
      </c>
      <c r="F757" s="11">
        <v>47.4</v>
      </c>
      <c r="G757" s="37">
        <f t="shared" si="232"/>
        <v>1.3888888888889086E-2</v>
      </c>
      <c r="H757" s="37">
        <f t="shared" si="233"/>
        <v>5.0000000000000711E-2</v>
      </c>
      <c r="I757" s="26">
        <f>0.5*$C$5*$C$6*$C$7*E757^2</f>
        <v>61.832880861111093</v>
      </c>
      <c r="J757" s="26">
        <f t="shared" si="221"/>
        <v>0</v>
      </c>
      <c r="K757" s="26">
        <f>0.5*$C$8*(E757)^2</f>
        <v>180598.93749999997</v>
      </c>
      <c r="L757" s="26">
        <f t="shared" si="222"/>
        <v>176174.41082199535</v>
      </c>
      <c r="M757" s="35" t="str">
        <f>IF((G757)&lt;0,"YES", "NO")</f>
        <v>NO</v>
      </c>
      <c r="N757" s="36">
        <f t="shared" si="223"/>
        <v>245.26962</v>
      </c>
      <c r="O757" s="26">
        <f t="shared" si="234"/>
        <v>336.04000086111148</v>
      </c>
      <c r="P757" s="26">
        <f>$C$8*G757</f>
        <v>28.937500000000412</v>
      </c>
      <c r="Q757" s="37">
        <f>O757*E757</f>
        <v>4424.5266780046341</v>
      </c>
      <c r="R757" s="26">
        <f t="shared" si="224"/>
        <v>4424.5266780046341</v>
      </c>
      <c r="S757" s="37">
        <f t="shared" si="235"/>
        <v>2745479.1669320948</v>
      </c>
      <c r="T757" s="26">
        <f t="shared" si="225"/>
        <v>0.76263371203206343</v>
      </c>
      <c r="U757" s="26">
        <f t="shared" si="226"/>
        <v>0</v>
      </c>
      <c r="V757" s="26">
        <f t="shared" si="236"/>
        <v>1300346.0613784904</v>
      </c>
      <c r="W757" s="28">
        <f t="shared" si="227"/>
        <v>0.36120752823759428</v>
      </c>
      <c r="X757" s="28">
        <f>O757*E757</f>
        <v>4424.5266780046341</v>
      </c>
      <c r="Y757" s="28"/>
      <c r="Z757" s="28">
        <f t="shared" si="228"/>
        <v>0</v>
      </c>
      <c r="AA757" s="28">
        <f t="shared" si="229"/>
        <v>0</v>
      </c>
      <c r="AB757" s="28">
        <f t="shared" si="229"/>
        <v>0</v>
      </c>
      <c r="AC757" s="28">
        <f t="shared" si="230"/>
        <v>0</v>
      </c>
      <c r="AD757" s="28">
        <f t="shared" si="230"/>
        <v>0</v>
      </c>
      <c r="AE757" s="28">
        <f>AD757*0.97</f>
        <v>0</v>
      </c>
      <c r="AF757" s="28">
        <f t="shared" si="237"/>
        <v>502014.75379497843</v>
      </c>
      <c r="AG757" s="26">
        <f t="shared" si="238"/>
        <v>798331.30758351204</v>
      </c>
      <c r="AH757" s="28">
        <f t="shared" si="231"/>
        <v>0.22175887395793278</v>
      </c>
      <c r="AI757" s="28">
        <f t="shared" si="239"/>
        <v>0.2239988625837705</v>
      </c>
    </row>
    <row r="758" spans="2:35" x14ac:dyDescent="0.25">
      <c r="B758" s="4" t="s">
        <v>52</v>
      </c>
      <c r="C758" s="4">
        <v>745</v>
      </c>
      <c r="D758" s="4">
        <v>156</v>
      </c>
      <c r="E758" s="38">
        <f t="shared" si="240"/>
        <v>13.166666666666666</v>
      </c>
      <c r="F758" s="11">
        <v>47.4</v>
      </c>
      <c r="G758" s="37">
        <f t="shared" si="232"/>
        <v>1.3888888888889086E-2</v>
      </c>
      <c r="H758" s="37">
        <f t="shared" si="233"/>
        <v>5.0000000000000711E-2</v>
      </c>
      <c r="I758" s="26">
        <f>0.5*$C$5*$C$6*$C$7*E758^2</f>
        <v>61.832880861111093</v>
      </c>
      <c r="J758" s="26">
        <f t="shared" si="221"/>
        <v>0</v>
      </c>
      <c r="K758" s="26">
        <f>0.5*$C$8*(E758)^2</f>
        <v>180598.93749999997</v>
      </c>
      <c r="L758" s="26">
        <f t="shared" si="222"/>
        <v>176174.41082199535</v>
      </c>
      <c r="M758" s="35" t="str">
        <f>IF((G758)&lt;0,"YES", "NO")</f>
        <v>NO</v>
      </c>
      <c r="N758" s="36">
        <f t="shared" si="223"/>
        <v>245.26962</v>
      </c>
      <c r="O758" s="26">
        <f t="shared" si="234"/>
        <v>336.04000086111148</v>
      </c>
      <c r="P758" s="26">
        <f>$C$8*G758</f>
        <v>28.937500000000412</v>
      </c>
      <c r="Q758" s="37">
        <f>O758*E758</f>
        <v>4424.5266780046341</v>
      </c>
      <c r="R758" s="26">
        <f t="shared" si="224"/>
        <v>4424.5266780046341</v>
      </c>
      <c r="S758" s="37">
        <f t="shared" si="235"/>
        <v>2749903.6936100996</v>
      </c>
      <c r="T758" s="26">
        <f t="shared" si="225"/>
        <v>0.76386274820362621</v>
      </c>
      <c r="U758" s="26">
        <f t="shared" si="226"/>
        <v>0</v>
      </c>
      <c r="V758" s="26">
        <f t="shared" si="236"/>
        <v>1300346.0613784904</v>
      </c>
      <c r="W758" s="28">
        <f t="shared" si="227"/>
        <v>0.36120752823759428</v>
      </c>
      <c r="X758" s="28">
        <f>O758*E758</f>
        <v>4424.5266780046341</v>
      </c>
      <c r="Y758" s="28"/>
      <c r="Z758" s="28">
        <f t="shared" si="228"/>
        <v>0</v>
      </c>
      <c r="AA758" s="28">
        <f t="shared" si="229"/>
        <v>0</v>
      </c>
      <c r="AB758" s="28">
        <f t="shared" si="229"/>
        <v>0</v>
      </c>
      <c r="AC758" s="28">
        <f t="shared" si="230"/>
        <v>0</v>
      </c>
      <c r="AD758" s="28">
        <f t="shared" si="230"/>
        <v>0</v>
      </c>
      <c r="AE758" s="28">
        <f>AD758*0.97</f>
        <v>0</v>
      </c>
      <c r="AF758" s="28">
        <f t="shared" si="237"/>
        <v>502014.75379497843</v>
      </c>
      <c r="AG758" s="26">
        <f t="shared" si="238"/>
        <v>798331.30758351204</v>
      </c>
      <c r="AH758" s="28">
        <f t="shared" si="231"/>
        <v>0.22175887395793278</v>
      </c>
      <c r="AI758" s="28">
        <f t="shared" si="239"/>
        <v>0.2239988625837705</v>
      </c>
    </row>
    <row r="759" spans="2:35" x14ac:dyDescent="0.25">
      <c r="B759" s="4" t="s">
        <v>52</v>
      </c>
      <c r="C759" s="4">
        <v>746</v>
      </c>
      <c r="D759" s="4">
        <v>157</v>
      </c>
      <c r="E759" s="38">
        <f t="shared" si="240"/>
        <v>13.194444444444445</v>
      </c>
      <c r="F759" s="11">
        <v>47.5</v>
      </c>
      <c r="G759" s="37">
        <f t="shared" si="232"/>
        <v>6.9444444444444448E-2</v>
      </c>
      <c r="H759" s="37">
        <f t="shared" si="233"/>
        <v>0.25</v>
      </c>
      <c r="I759" s="26">
        <f>0.5*$C$5*$C$6*$C$7*E759^2</f>
        <v>62.094054301697525</v>
      </c>
      <c r="J759" s="26">
        <f t="shared" si="221"/>
        <v>0</v>
      </c>
      <c r="K759" s="26">
        <f>0.5*$C$8*(E759)^2</f>
        <v>181361.76215277778</v>
      </c>
      <c r="L759" s="26">
        <f t="shared" si="222"/>
        <v>175397.19804740816</v>
      </c>
      <c r="M759" s="35" t="str">
        <f>IF((G759)&lt;0,"YES", "NO")</f>
        <v>NO</v>
      </c>
      <c r="N759" s="36">
        <f t="shared" si="223"/>
        <v>245.26962</v>
      </c>
      <c r="O759" s="26">
        <f t="shared" si="234"/>
        <v>452.05117430169753</v>
      </c>
      <c r="P759" s="26">
        <f>$C$8*G759</f>
        <v>144.6875</v>
      </c>
      <c r="Q759" s="37">
        <f>O759*E759</f>
        <v>5964.5641053696199</v>
      </c>
      <c r="R759" s="26">
        <f t="shared" si="224"/>
        <v>5964.5641053696199</v>
      </c>
      <c r="S759" s="37">
        <f t="shared" si="235"/>
        <v>2755868.2577154692</v>
      </c>
      <c r="T759" s="26">
        <f t="shared" si="225"/>
        <v>0.76551957289168759</v>
      </c>
      <c r="U759" s="26">
        <f t="shared" si="226"/>
        <v>0</v>
      </c>
      <c r="V759" s="26">
        <f t="shared" si="236"/>
        <v>1300346.0613784904</v>
      </c>
      <c r="W759" s="28">
        <f t="shared" si="227"/>
        <v>0.36120752823759428</v>
      </c>
      <c r="X759" s="28">
        <f>O759*E759</f>
        <v>5964.5641053696199</v>
      </c>
      <c r="Y759" s="28"/>
      <c r="Z759" s="28">
        <f t="shared" si="228"/>
        <v>0</v>
      </c>
      <c r="AA759" s="28">
        <f t="shared" si="229"/>
        <v>0</v>
      </c>
      <c r="AB759" s="28">
        <f t="shared" si="229"/>
        <v>0</v>
      </c>
      <c r="AC759" s="28">
        <f t="shared" si="230"/>
        <v>0</v>
      </c>
      <c r="AD759" s="28">
        <f t="shared" si="230"/>
        <v>0</v>
      </c>
      <c r="AE759" s="28">
        <f>AD759*0.97</f>
        <v>0</v>
      </c>
      <c r="AF759" s="28">
        <f t="shared" si="237"/>
        <v>502014.75379497843</v>
      </c>
      <c r="AG759" s="26">
        <f t="shared" si="238"/>
        <v>798331.30758351204</v>
      </c>
      <c r="AH759" s="28">
        <f t="shared" si="231"/>
        <v>0.22175887395793278</v>
      </c>
      <c r="AI759" s="28">
        <f t="shared" si="239"/>
        <v>0.2239988625837705</v>
      </c>
    </row>
    <row r="760" spans="2:35" x14ac:dyDescent="0.25">
      <c r="B760" s="4" t="s">
        <v>52</v>
      </c>
      <c r="C760" s="4">
        <v>747</v>
      </c>
      <c r="D760" s="4">
        <v>158</v>
      </c>
      <c r="E760" s="38">
        <f t="shared" si="240"/>
        <v>13.305555555555555</v>
      </c>
      <c r="F760" s="11">
        <v>47.9</v>
      </c>
      <c r="G760" s="37">
        <f t="shared" si="232"/>
        <v>0.15277777777777798</v>
      </c>
      <c r="H760" s="37">
        <f t="shared" si="233"/>
        <v>0.55000000000000071</v>
      </c>
      <c r="I760" s="26">
        <f>0.5*$C$5*$C$6*$C$7*E760^2</f>
        <v>63.144252246141974</v>
      </c>
      <c r="J760" s="26">
        <f t="shared" si="221"/>
        <v>0</v>
      </c>
      <c r="K760" s="26">
        <f>0.5*$C$8*(E760)^2</f>
        <v>184429.13715277778</v>
      </c>
      <c r="L760" s="26">
        <f t="shared" si="222"/>
        <v>176090.19458872493</v>
      </c>
      <c r="M760" s="35" t="str">
        <f>IF((G760)&lt;0,"YES", "NO")</f>
        <v>NO</v>
      </c>
      <c r="N760" s="36">
        <f t="shared" si="223"/>
        <v>245.26962</v>
      </c>
      <c r="O760" s="26">
        <f t="shared" si="234"/>
        <v>626.72637224614243</v>
      </c>
      <c r="P760" s="26">
        <f>$C$8*G760</f>
        <v>318.31250000000045</v>
      </c>
      <c r="Q760" s="37">
        <f>O760*E760</f>
        <v>8338.9425640528389</v>
      </c>
      <c r="R760" s="26">
        <f t="shared" si="224"/>
        <v>8338.9425640528389</v>
      </c>
      <c r="S760" s="37">
        <f t="shared" si="235"/>
        <v>2764207.2002795222</v>
      </c>
      <c r="T760" s="26">
        <f t="shared" si="225"/>
        <v>0.76783594767924512</v>
      </c>
      <c r="U760" s="26">
        <f t="shared" si="226"/>
        <v>0</v>
      </c>
      <c r="V760" s="26">
        <f t="shared" si="236"/>
        <v>1300346.0613784904</v>
      </c>
      <c r="W760" s="28">
        <f t="shared" si="227"/>
        <v>0.36120752823759428</v>
      </c>
      <c r="X760" s="28">
        <f>O760*E760</f>
        <v>8338.9425640528389</v>
      </c>
      <c r="Y760" s="28"/>
      <c r="Z760" s="28">
        <f t="shared" si="228"/>
        <v>0</v>
      </c>
      <c r="AA760" s="28">
        <f t="shared" si="229"/>
        <v>0</v>
      </c>
      <c r="AB760" s="28">
        <f t="shared" si="229"/>
        <v>0</v>
      </c>
      <c r="AC760" s="28">
        <f t="shared" si="230"/>
        <v>0</v>
      </c>
      <c r="AD760" s="28">
        <f t="shared" si="230"/>
        <v>0</v>
      </c>
      <c r="AE760" s="28">
        <f>AD760*0.97</f>
        <v>0</v>
      </c>
      <c r="AF760" s="28">
        <f t="shared" si="237"/>
        <v>502014.75379497843</v>
      </c>
      <c r="AG760" s="26">
        <f t="shared" si="238"/>
        <v>798331.30758351204</v>
      </c>
      <c r="AH760" s="28">
        <f t="shared" si="231"/>
        <v>0.22175887395793278</v>
      </c>
      <c r="AI760" s="28">
        <f t="shared" si="239"/>
        <v>0.2239988625837705</v>
      </c>
    </row>
    <row r="761" spans="2:35" x14ac:dyDescent="0.25">
      <c r="B761" s="4" t="s">
        <v>52</v>
      </c>
      <c r="C761" s="4">
        <v>748</v>
      </c>
      <c r="D761" s="4">
        <v>159</v>
      </c>
      <c r="E761" s="38">
        <f t="shared" si="240"/>
        <v>13.5</v>
      </c>
      <c r="F761" s="11">
        <v>48.6</v>
      </c>
      <c r="G761" s="37">
        <f t="shared" si="232"/>
        <v>0.20833333333333331</v>
      </c>
      <c r="H761" s="37">
        <f t="shared" si="233"/>
        <v>0.75</v>
      </c>
      <c r="I761" s="26">
        <f>0.5*$C$5*$C$6*$C$7*E761^2</f>
        <v>65.003289749999993</v>
      </c>
      <c r="J761" s="26">
        <f t="shared" si="221"/>
        <v>0</v>
      </c>
      <c r="K761" s="26">
        <f>0.5*$C$8*(E761)^2</f>
        <v>189858.9375</v>
      </c>
      <c r="L761" s="26">
        <f t="shared" si="222"/>
        <v>179810.409468375</v>
      </c>
      <c r="M761" s="35" t="str">
        <f>IF((G761)&lt;0,"YES", "NO")</f>
        <v>NO</v>
      </c>
      <c r="N761" s="36">
        <f t="shared" si="223"/>
        <v>245.26962</v>
      </c>
      <c r="O761" s="26">
        <f t="shared" si="234"/>
        <v>744.33540974999994</v>
      </c>
      <c r="P761" s="26">
        <f>$C$8*G761</f>
        <v>434.06249999999994</v>
      </c>
      <c r="Q761" s="37">
        <f>O761*E761</f>
        <v>10048.528031624999</v>
      </c>
      <c r="R761" s="26">
        <f t="shared" si="224"/>
        <v>10048.528031624999</v>
      </c>
      <c r="S761" s="37">
        <f t="shared" si="235"/>
        <v>2774255.7283111471</v>
      </c>
      <c r="T761" s="26">
        <f t="shared" si="225"/>
        <v>0.77062720769881377</v>
      </c>
      <c r="U761" s="26">
        <f t="shared" si="226"/>
        <v>0</v>
      </c>
      <c r="V761" s="26">
        <f t="shared" si="236"/>
        <v>1300346.0613784904</v>
      </c>
      <c r="W761" s="28">
        <f t="shared" si="227"/>
        <v>0.36120752823759428</v>
      </c>
      <c r="X761" s="28">
        <f>O761*E761</f>
        <v>10048.528031624999</v>
      </c>
      <c r="Y761" s="28"/>
      <c r="Z761" s="28">
        <f t="shared" si="228"/>
        <v>0</v>
      </c>
      <c r="AA761" s="28">
        <f t="shared" si="229"/>
        <v>0</v>
      </c>
      <c r="AB761" s="28">
        <f t="shared" si="229"/>
        <v>0</v>
      </c>
      <c r="AC761" s="28">
        <f t="shared" si="230"/>
        <v>0</v>
      </c>
      <c r="AD761" s="28">
        <f t="shared" si="230"/>
        <v>0</v>
      </c>
      <c r="AE761" s="28">
        <f>AD761*0.97</f>
        <v>0</v>
      </c>
      <c r="AF761" s="28">
        <f t="shared" si="237"/>
        <v>502014.75379497843</v>
      </c>
      <c r="AG761" s="26">
        <f t="shared" si="238"/>
        <v>798331.30758351204</v>
      </c>
      <c r="AH761" s="28">
        <f t="shared" si="231"/>
        <v>0.22175887395793278</v>
      </c>
      <c r="AI761" s="28">
        <f t="shared" si="239"/>
        <v>0.2239988625837705</v>
      </c>
    </row>
    <row r="762" spans="2:35" x14ac:dyDescent="0.25">
      <c r="B762" s="4" t="s">
        <v>52</v>
      </c>
      <c r="C762" s="4">
        <v>749</v>
      </c>
      <c r="D762" s="4">
        <v>160</v>
      </c>
      <c r="E762" s="38">
        <f t="shared" si="240"/>
        <v>13.722222222222221</v>
      </c>
      <c r="F762" s="11">
        <v>49.4</v>
      </c>
      <c r="G762" s="37">
        <f t="shared" si="232"/>
        <v>0.16666666666666607</v>
      </c>
      <c r="H762" s="37">
        <f t="shared" si="233"/>
        <v>0.59999999999999787</v>
      </c>
      <c r="I762" s="26">
        <f>0.5*$C$5*$C$6*$C$7*E762^2</f>
        <v>67.160929132716035</v>
      </c>
      <c r="J762" s="26">
        <f t="shared" si="221"/>
        <v>0</v>
      </c>
      <c r="K762" s="26">
        <f>0.5*$C$8*(E762)^2</f>
        <v>196160.88194444444</v>
      </c>
      <c r="L762" s="26">
        <f t="shared" si="222"/>
        <v>187108.59885356773</v>
      </c>
      <c r="M762" s="35" t="str">
        <f>IF((G762)&lt;0,"YES", "NO")</f>
        <v>NO</v>
      </c>
      <c r="N762" s="36">
        <f t="shared" si="223"/>
        <v>245.26962</v>
      </c>
      <c r="O762" s="26">
        <f t="shared" si="234"/>
        <v>659.68054913271476</v>
      </c>
      <c r="P762" s="26">
        <f>$C$8*G762</f>
        <v>347.24999999999875</v>
      </c>
      <c r="Q762" s="37">
        <f>O762*E762</f>
        <v>9052.2830908766973</v>
      </c>
      <c r="R762" s="26">
        <f t="shared" si="224"/>
        <v>9052.2830908766973</v>
      </c>
      <c r="S762" s="37">
        <f t="shared" si="235"/>
        <v>2783308.011402024</v>
      </c>
      <c r="T762" s="26">
        <f t="shared" si="225"/>
        <v>0.77314173279123133</v>
      </c>
      <c r="U762" s="26">
        <f t="shared" si="226"/>
        <v>0</v>
      </c>
      <c r="V762" s="26">
        <f t="shared" si="236"/>
        <v>1300346.0613784904</v>
      </c>
      <c r="W762" s="28">
        <f t="shared" si="227"/>
        <v>0.36120752823759428</v>
      </c>
      <c r="X762" s="28">
        <f>O762*E762</f>
        <v>9052.2830908766973</v>
      </c>
      <c r="Y762" s="28"/>
      <c r="Z762" s="28">
        <f t="shared" si="228"/>
        <v>0</v>
      </c>
      <c r="AA762" s="28">
        <f t="shared" si="229"/>
        <v>0</v>
      </c>
      <c r="AB762" s="28">
        <f t="shared" si="229"/>
        <v>0</v>
      </c>
      <c r="AC762" s="28">
        <f t="shared" si="230"/>
        <v>0</v>
      </c>
      <c r="AD762" s="28">
        <f t="shared" si="230"/>
        <v>0</v>
      </c>
      <c r="AE762" s="28">
        <f>AD762*0.97</f>
        <v>0</v>
      </c>
      <c r="AF762" s="28">
        <f t="shared" si="237"/>
        <v>502014.75379497843</v>
      </c>
      <c r="AG762" s="26">
        <f t="shared" si="238"/>
        <v>798331.30758351204</v>
      </c>
      <c r="AH762" s="28">
        <f t="shared" si="231"/>
        <v>0.22175887395793278</v>
      </c>
      <c r="AI762" s="28">
        <f t="shared" si="239"/>
        <v>0.2239988625837705</v>
      </c>
    </row>
    <row r="763" spans="2:35" x14ac:dyDescent="0.25">
      <c r="B763" s="4" t="s">
        <v>52</v>
      </c>
      <c r="C763" s="4">
        <v>750</v>
      </c>
      <c r="D763" s="4">
        <v>161</v>
      </c>
      <c r="E763" s="38">
        <f t="shared" si="240"/>
        <v>13.833333333333332</v>
      </c>
      <c r="F763" s="11">
        <v>49.8</v>
      </c>
      <c r="G763" s="37">
        <f t="shared" si="232"/>
        <v>5.5555555555555358E-2</v>
      </c>
      <c r="H763" s="37">
        <f t="shared" si="233"/>
        <v>0.19999999999999929</v>
      </c>
      <c r="I763" s="26">
        <f>0.5*$C$5*$C$6*$C$7*E763^2</f>
        <v>68.252958861111097</v>
      </c>
      <c r="J763" s="26">
        <f t="shared" si="221"/>
        <v>0</v>
      </c>
      <c r="K763" s="26">
        <f>0.5*$C$8*(E763)^2</f>
        <v>199350.43749999997</v>
      </c>
      <c r="L763" s="26">
        <f t="shared" si="222"/>
        <v>193412.1668257546</v>
      </c>
      <c r="M763" s="35" t="str">
        <f>IF((G763)&lt;0,"YES", "NO")</f>
        <v>NO</v>
      </c>
      <c r="N763" s="36">
        <f t="shared" si="223"/>
        <v>245.26962</v>
      </c>
      <c r="O763" s="26">
        <f t="shared" si="234"/>
        <v>429.27257886111073</v>
      </c>
      <c r="P763" s="26">
        <f>$C$8*G763</f>
        <v>115.74999999999959</v>
      </c>
      <c r="Q763" s="37">
        <f>O763*E763</f>
        <v>5938.2706742453647</v>
      </c>
      <c r="R763" s="26">
        <f t="shared" si="224"/>
        <v>5938.2706742453647</v>
      </c>
      <c r="S763" s="37">
        <f t="shared" si="235"/>
        <v>2789246.2820762694</v>
      </c>
      <c r="T763" s="26">
        <f t="shared" si="225"/>
        <v>0.77479125374258195</v>
      </c>
      <c r="U763" s="26">
        <f t="shared" si="226"/>
        <v>0</v>
      </c>
      <c r="V763" s="26">
        <f t="shared" si="236"/>
        <v>1300346.0613784904</v>
      </c>
      <c r="W763" s="28">
        <f t="shared" si="227"/>
        <v>0.36120752823759428</v>
      </c>
      <c r="X763" s="28">
        <f>O763*E763</f>
        <v>5938.2706742453647</v>
      </c>
      <c r="Y763" s="28"/>
      <c r="Z763" s="28">
        <f t="shared" si="228"/>
        <v>0</v>
      </c>
      <c r="AA763" s="28">
        <f t="shared" si="229"/>
        <v>0</v>
      </c>
      <c r="AB763" s="28">
        <f t="shared" si="229"/>
        <v>0</v>
      </c>
      <c r="AC763" s="28">
        <f t="shared" si="230"/>
        <v>0</v>
      </c>
      <c r="AD763" s="28">
        <f t="shared" si="230"/>
        <v>0</v>
      </c>
      <c r="AE763" s="28">
        <f>AD763*0.97</f>
        <v>0</v>
      </c>
      <c r="AF763" s="28">
        <f t="shared" si="237"/>
        <v>502014.75379497843</v>
      </c>
      <c r="AG763" s="26">
        <f t="shared" si="238"/>
        <v>798331.30758351204</v>
      </c>
      <c r="AH763" s="28">
        <f t="shared" si="231"/>
        <v>0.22175887395793278</v>
      </c>
      <c r="AI763" s="28">
        <f t="shared" si="239"/>
        <v>0.2239988625837705</v>
      </c>
    </row>
    <row r="764" spans="2:35" x14ac:dyDescent="0.25">
      <c r="B764" s="4" t="s">
        <v>52</v>
      </c>
      <c r="C764" s="4">
        <v>751</v>
      </c>
      <c r="D764" s="4">
        <v>162</v>
      </c>
      <c r="E764" s="38">
        <f t="shared" si="240"/>
        <v>13.833333333333332</v>
      </c>
      <c r="F764" s="11">
        <v>49.8</v>
      </c>
      <c r="G764" s="37">
        <f t="shared" si="232"/>
        <v>-1.3888888888888099E-2</v>
      </c>
      <c r="H764" s="37">
        <f t="shared" si="233"/>
        <v>-4.9999999999997158E-2</v>
      </c>
      <c r="I764" s="26">
        <f>0.5*$C$5*$C$6*$C$7*E764^2</f>
        <v>68.252958861111097</v>
      </c>
      <c r="J764" s="26">
        <f t="shared" si="221"/>
        <v>0</v>
      </c>
      <c r="K764" s="26">
        <f>0.5*$C$8*(E764)^2</f>
        <v>199350.43749999997</v>
      </c>
      <c r="L764" s="26">
        <f t="shared" si="222"/>
        <v>195413.67724242125</v>
      </c>
      <c r="M764" s="35" t="str">
        <f>IF((G764)&lt;0,"YES", "NO")</f>
        <v>YES</v>
      </c>
      <c r="N764" s="36">
        <f t="shared" si="223"/>
        <v>245.26962</v>
      </c>
      <c r="O764" s="26">
        <f t="shared" si="234"/>
        <v>284.58507886111278</v>
      </c>
      <c r="P764" s="26">
        <f>$C$8*G764</f>
        <v>-28.937499999998355</v>
      </c>
      <c r="Q764" s="37">
        <f>O764*E764</f>
        <v>3936.7602575787264</v>
      </c>
      <c r="R764" s="26">
        <f t="shared" si="224"/>
        <v>3936.7602575787264</v>
      </c>
      <c r="S764" s="37">
        <f t="shared" si="235"/>
        <v>2793183.0423338483</v>
      </c>
      <c r="T764" s="26">
        <f t="shared" si="225"/>
        <v>0.77588479913341168</v>
      </c>
      <c r="U764" s="26">
        <f t="shared" si="226"/>
        <v>0</v>
      </c>
      <c r="V764" s="26">
        <f t="shared" si="236"/>
        <v>1300346.0613784904</v>
      </c>
      <c r="W764" s="28">
        <f t="shared" si="227"/>
        <v>0.36120752823759428</v>
      </c>
      <c r="X764" s="28">
        <f>O764*E764</f>
        <v>3936.7602575787264</v>
      </c>
      <c r="Y764" s="28"/>
      <c r="Z764" s="28">
        <f t="shared" si="228"/>
        <v>0</v>
      </c>
      <c r="AA764" s="28">
        <f t="shared" si="229"/>
        <v>0</v>
      </c>
      <c r="AB764" s="28">
        <f t="shared" si="229"/>
        <v>0</v>
      </c>
      <c r="AC764" s="28">
        <f t="shared" si="230"/>
        <v>0</v>
      </c>
      <c r="AD764" s="28">
        <f t="shared" si="230"/>
        <v>0</v>
      </c>
      <c r="AE764" s="28">
        <f>AD764*0.97</f>
        <v>0</v>
      </c>
      <c r="AF764" s="28">
        <f t="shared" si="237"/>
        <v>502014.75379497843</v>
      </c>
      <c r="AG764" s="26">
        <f t="shared" si="238"/>
        <v>798331.30758351204</v>
      </c>
      <c r="AH764" s="28">
        <f t="shared" si="231"/>
        <v>0.22175887395793278</v>
      </c>
      <c r="AI764" s="28">
        <f t="shared" si="239"/>
        <v>0.2239988625837705</v>
      </c>
    </row>
    <row r="765" spans="2:35" x14ac:dyDescent="0.25">
      <c r="B765" s="4" t="s">
        <v>52</v>
      </c>
      <c r="C765" s="4">
        <v>752</v>
      </c>
      <c r="D765" s="4">
        <v>163</v>
      </c>
      <c r="E765" s="38">
        <f t="shared" si="240"/>
        <v>13.805555555555555</v>
      </c>
      <c r="F765" s="11">
        <v>49.7</v>
      </c>
      <c r="G765" s="37">
        <f t="shared" si="232"/>
        <v>-6.9444444444444448E-2</v>
      </c>
      <c r="H765" s="37">
        <f t="shared" si="233"/>
        <v>-0.25</v>
      </c>
      <c r="I765" s="26">
        <f>0.5*$C$5*$C$6*$C$7*E765^2</f>
        <v>67.979125801697521</v>
      </c>
      <c r="J765" s="26">
        <f t="shared" si="221"/>
        <v>480.55287642090059</v>
      </c>
      <c r="K765" s="26">
        <f>0.5*$C$8*(E765)^2</f>
        <v>198550.63715277778</v>
      </c>
      <c r="L765" s="26">
        <f t="shared" si="222"/>
        <v>196223.55550934878</v>
      </c>
      <c r="M765" s="35" t="str">
        <f>IF((G765)&lt;0,"YES", "NO")</f>
        <v>YES</v>
      </c>
      <c r="N765" s="36">
        <f t="shared" si="223"/>
        <v>245.26962</v>
      </c>
      <c r="O765" s="26">
        <f t="shared" si="234"/>
        <v>168.56124580169751</v>
      </c>
      <c r="P765" s="26">
        <f>$C$8*G765</f>
        <v>-144.6875</v>
      </c>
      <c r="Q765" s="37">
        <f>O765*E765</f>
        <v>2327.0816434289904</v>
      </c>
      <c r="R765" s="26">
        <f t="shared" si="224"/>
        <v>2327.0816434289904</v>
      </c>
      <c r="S765" s="37">
        <f t="shared" si="235"/>
        <v>2795510.1239772774</v>
      </c>
      <c r="T765" s="26">
        <f t="shared" si="225"/>
        <v>0.77653121121816016</v>
      </c>
      <c r="U765" s="26">
        <f t="shared" si="226"/>
        <v>0</v>
      </c>
      <c r="V765" s="26">
        <f t="shared" si="236"/>
        <v>1300346.0613784904</v>
      </c>
      <c r="W765" s="28">
        <f t="shared" si="227"/>
        <v>0.36120752823759428</v>
      </c>
      <c r="X765" s="28">
        <f>O765*E765</f>
        <v>2327.0816434289904</v>
      </c>
      <c r="Y765" s="28"/>
      <c r="Z765" s="28">
        <f t="shared" si="228"/>
        <v>0</v>
      </c>
      <c r="AA765" s="28">
        <f t="shared" si="229"/>
        <v>0</v>
      </c>
      <c r="AB765" s="28">
        <f t="shared" si="229"/>
        <v>0</v>
      </c>
      <c r="AC765" s="28">
        <f t="shared" si="230"/>
        <v>0</v>
      </c>
      <c r="AD765" s="28">
        <f t="shared" si="230"/>
        <v>0</v>
      </c>
      <c r="AE765" s="28">
        <f>AD765*0.97</f>
        <v>0</v>
      </c>
      <c r="AF765" s="28">
        <f t="shared" si="237"/>
        <v>502014.75379497843</v>
      </c>
      <c r="AG765" s="26">
        <f t="shared" si="238"/>
        <v>798331.30758351204</v>
      </c>
      <c r="AH765" s="28">
        <f t="shared" si="231"/>
        <v>0.22175887395793278</v>
      </c>
      <c r="AI765" s="28">
        <f t="shared" si="239"/>
        <v>0.2239988625837705</v>
      </c>
    </row>
    <row r="766" spans="2:35" x14ac:dyDescent="0.25">
      <c r="B766" s="4" t="s">
        <v>52</v>
      </c>
      <c r="C766" s="4">
        <v>753</v>
      </c>
      <c r="D766" s="4">
        <v>164</v>
      </c>
      <c r="E766" s="38">
        <f t="shared" si="240"/>
        <v>13.694444444444443</v>
      </c>
      <c r="F766" s="11">
        <v>49.3</v>
      </c>
      <c r="G766" s="37">
        <f t="shared" si="232"/>
        <v>-0.16666666666666705</v>
      </c>
      <c r="H766" s="37">
        <f t="shared" si="233"/>
        <v>-0.60000000000000142</v>
      </c>
      <c r="I766" s="26">
        <f>0.5*$C$5*$C$6*$C$7*E766^2</f>
        <v>66.889297746141949</v>
      </c>
      <c r="J766" s="26">
        <f t="shared" si="221"/>
        <v>1970.4730088869742</v>
      </c>
      <c r="K766" s="26">
        <f>0.5*$C$8*(E766)^2</f>
        <v>195367.51215277772</v>
      </c>
      <c r="L766" s="26">
        <f t="shared" si="222"/>
        <v>195367.51215277772</v>
      </c>
      <c r="M766" s="35" t="str">
        <f>IF((G766)&lt;0,"YES", "NO")</f>
        <v>YES</v>
      </c>
      <c r="N766" s="36">
        <f t="shared" si="223"/>
        <v>245.26962</v>
      </c>
      <c r="O766" s="26">
        <f t="shared" si="234"/>
        <v>-35.091082253858872</v>
      </c>
      <c r="P766" s="26">
        <f>$C$8*G766</f>
        <v>-347.2500000000008</v>
      </c>
      <c r="Q766" s="37">
        <f>O766*E766</f>
        <v>-480.55287642090059</v>
      </c>
      <c r="R766" s="26">
        <f t="shared" si="224"/>
        <v>0</v>
      </c>
      <c r="S766" s="37">
        <f t="shared" si="235"/>
        <v>2795510.1239772774</v>
      </c>
      <c r="T766" s="26">
        <f t="shared" si="225"/>
        <v>0.77653121121816016</v>
      </c>
      <c r="U766" s="26">
        <f t="shared" si="226"/>
        <v>480.55287642090059</v>
      </c>
      <c r="V766" s="26">
        <f t="shared" si="236"/>
        <v>1300826.6142549112</v>
      </c>
      <c r="W766" s="28">
        <f t="shared" si="227"/>
        <v>0.36134101525450069</v>
      </c>
      <c r="X766" s="28">
        <f>O766*E766</f>
        <v>-480.55287642090059</v>
      </c>
      <c r="Y766" s="28"/>
      <c r="Z766" s="28">
        <f t="shared" si="228"/>
        <v>432.49758877881055</v>
      </c>
      <c r="AA766" s="28">
        <f t="shared" si="229"/>
        <v>302.74831214516735</v>
      </c>
      <c r="AB766" s="28">
        <f t="shared" si="229"/>
        <v>211.92381850161712</v>
      </c>
      <c r="AC766" s="28">
        <f t="shared" si="230"/>
        <v>201.32762757653626</v>
      </c>
      <c r="AD766" s="28">
        <f t="shared" si="230"/>
        <v>191.26124619770943</v>
      </c>
      <c r="AE766" s="28">
        <f>AD766*0.97</f>
        <v>185.52340881177813</v>
      </c>
      <c r="AF766" s="28">
        <f t="shared" si="237"/>
        <v>502200.2772037902</v>
      </c>
      <c r="AG766" s="26">
        <f t="shared" si="238"/>
        <v>798626.33705112105</v>
      </c>
      <c r="AH766" s="28">
        <f t="shared" si="231"/>
        <v>0.22184082665338628</v>
      </c>
      <c r="AI766" s="28">
        <f t="shared" si="239"/>
        <v>0.22408081527922399</v>
      </c>
    </row>
    <row r="767" spans="2:35" x14ac:dyDescent="0.25">
      <c r="B767" s="4" t="s">
        <v>52</v>
      </c>
      <c r="C767" s="4">
        <v>754</v>
      </c>
      <c r="D767" s="4">
        <v>165</v>
      </c>
      <c r="E767" s="38">
        <f t="shared" si="240"/>
        <v>13.472222222222221</v>
      </c>
      <c r="F767" s="11">
        <v>48.5</v>
      </c>
      <c r="G767" s="37">
        <f t="shared" si="232"/>
        <v>-0.23611111111111052</v>
      </c>
      <c r="H767" s="37">
        <f t="shared" si="233"/>
        <v>-0.84999999999999787</v>
      </c>
      <c r="I767" s="26">
        <f>0.5*$C$5*$C$6*$C$7*E767^2</f>
        <v>64.736061709104931</v>
      </c>
      <c r="J767" s="26">
        <f t="shared" si="221"/>
        <v>1899.0799612367182</v>
      </c>
      <c r="K767" s="26">
        <f>0.5*$C$8*(E767)^2</f>
        <v>189078.42881944441</v>
      </c>
      <c r="L767" s="26">
        <f t="shared" si="222"/>
        <v>189078.42881944441</v>
      </c>
      <c r="M767" s="35" t="str">
        <f>IF((G767)&lt;0,"YES", "NO")</f>
        <v>YES</v>
      </c>
      <c r="N767" s="36">
        <f t="shared" si="223"/>
        <v>245.26962</v>
      </c>
      <c r="O767" s="26">
        <f t="shared" si="234"/>
        <v>-181.93181829089383</v>
      </c>
      <c r="P767" s="26">
        <f>$C$8*G767</f>
        <v>-491.93749999999875</v>
      </c>
      <c r="Q767" s="37">
        <f>O767*E767</f>
        <v>-2451.0258853078749</v>
      </c>
      <c r="R767" s="26">
        <f t="shared" si="224"/>
        <v>0</v>
      </c>
      <c r="S767" s="37">
        <f t="shared" si="235"/>
        <v>2795510.1239772774</v>
      </c>
      <c r="T767" s="26">
        <f t="shared" si="225"/>
        <v>0.77653121121816016</v>
      </c>
      <c r="U767" s="26">
        <f t="shared" si="226"/>
        <v>2451.0258853078749</v>
      </c>
      <c r="V767" s="26">
        <f t="shared" si="236"/>
        <v>1303277.6401402191</v>
      </c>
      <c r="W767" s="28">
        <f t="shared" si="227"/>
        <v>0.36202185632286976</v>
      </c>
      <c r="X767" s="28">
        <f>O767*E767</f>
        <v>-2451.0258853078749</v>
      </c>
      <c r="Y767" s="28"/>
      <c r="Z767" s="28">
        <f t="shared" si="228"/>
        <v>2205.9232967770877</v>
      </c>
      <c r="AA767" s="28">
        <f t="shared" si="229"/>
        <v>1544.1463077439612</v>
      </c>
      <c r="AB767" s="28">
        <f t="shared" si="229"/>
        <v>1080.9024154207727</v>
      </c>
      <c r="AC767" s="28">
        <f t="shared" si="230"/>
        <v>1026.8572946497341</v>
      </c>
      <c r="AD767" s="28">
        <f t="shared" si="230"/>
        <v>975.5144299172473</v>
      </c>
      <c r="AE767" s="28">
        <f>AD767*0.97</f>
        <v>946.24899701972981</v>
      </c>
      <c r="AF767" s="28">
        <f t="shared" si="237"/>
        <v>503146.52620080992</v>
      </c>
      <c r="AG767" s="26">
        <f t="shared" si="238"/>
        <v>800131.11393940914</v>
      </c>
      <c r="AH767" s="28">
        <f t="shared" si="231"/>
        <v>0.22225882056786117</v>
      </c>
      <c r="AI767" s="28">
        <f t="shared" si="239"/>
        <v>0.2244996287206534</v>
      </c>
    </row>
    <row r="768" spans="2:35" x14ac:dyDescent="0.25">
      <c r="B768" s="4" t="s">
        <v>52</v>
      </c>
      <c r="C768" s="4">
        <v>755</v>
      </c>
      <c r="D768" s="4">
        <v>166</v>
      </c>
      <c r="E768" s="38">
        <f t="shared" si="240"/>
        <v>13.222222222222221</v>
      </c>
      <c r="F768" s="11">
        <v>47.6</v>
      </c>
      <c r="G768" s="37">
        <f t="shared" si="232"/>
        <v>-0.30555555555555597</v>
      </c>
      <c r="H768" s="37">
        <f t="shared" si="233"/>
        <v>-1.1000000000000014</v>
      </c>
      <c r="I768" s="26">
        <f>0.5*$C$5*$C$6*$C$7*E768^2</f>
        <v>62.355778160493813</v>
      </c>
      <c r="J768" s="26">
        <f t="shared" si="221"/>
        <v>6251.2640494152547</v>
      </c>
      <c r="K768" s="26">
        <f>0.5*$C$8*(E768)^2</f>
        <v>182126.19444444441</v>
      </c>
      <c r="L768" s="26">
        <f t="shared" si="222"/>
        <v>182126.19444444441</v>
      </c>
      <c r="M768" s="35" t="str">
        <f>IF((G768)&lt;0,"YES", "NO")</f>
        <v>YES</v>
      </c>
      <c r="N768" s="36">
        <f t="shared" si="223"/>
        <v>245.26962</v>
      </c>
      <c r="O768" s="26">
        <f t="shared" si="234"/>
        <v>-328.99960183950708</v>
      </c>
      <c r="P768" s="26">
        <f>$C$8*G768</f>
        <v>-636.62500000000091</v>
      </c>
      <c r="Q768" s="37">
        <f>O768*E768</f>
        <v>-4350.1058465445931</v>
      </c>
      <c r="R768" s="26">
        <f t="shared" si="224"/>
        <v>0</v>
      </c>
      <c r="S768" s="37">
        <f t="shared" si="235"/>
        <v>2795510.1239772774</v>
      </c>
      <c r="T768" s="26">
        <f t="shared" si="225"/>
        <v>0.77653121121816016</v>
      </c>
      <c r="U768" s="26">
        <f t="shared" si="226"/>
        <v>4350.1058465445931</v>
      </c>
      <c r="V768" s="26">
        <f t="shared" si="236"/>
        <v>1307627.7459867636</v>
      </c>
      <c r="W768" s="28">
        <f t="shared" si="227"/>
        <v>0.36323022002471123</v>
      </c>
      <c r="X768" s="28">
        <f>O768*E768</f>
        <v>-4350.1058465445931</v>
      </c>
      <c r="Y768" s="28"/>
      <c r="Z768" s="28">
        <f t="shared" si="228"/>
        <v>3915.0952618901338</v>
      </c>
      <c r="AA768" s="28">
        <f t="shared" si="229"/>
        <v>2740.5666833230935</v>
      </c>
      <c r="AB768" s="28">
        <f t="shared" si="229"/>
        <v>1918.3966783261653</v>
      </c>
      <c r="AC768" s="28">
        <f t="shared" si="230"/>
        <v>1822.476844409857</v>
      </c>
      <c r="AD768" s="28">
        <f t="shared" si="230"/>
        <v>1731.3530021893641</v>
      </c>
      <c r="AE768" s="28">
        <f>AD768*0.97</f>
        <v>1679.4124121236832</v>
      </c>
      <c r="AF768" s="28">
        <f t="shared" si="237"/>
        <v>504825.93861293362</v>
      </c>
      <c r="AG768" s="26">
        <f t="shared" si="238"/>
        <v>802801.80737383</v>
      </c>
      <c r="AH768" s="28">
        <f t="shared" si="231"/>
        <v>0.22300068044868773</v>
      </c>
      <c r="AI768" s="28">
        <f t="shared" si="239"/>
        <v>0.22524567673589427</v>
      </c>
    </row>
    <row r="769" spans="2:35" x14ac:dyDescent="0.25">
      <c r="B769" s="4" t="s">
        <v>52</v>
      </c>
      <c r="C769" s="4">
        <v>756</v>
      </c>
      <c r="D769" s="4">
        <v>167</v>
      </c>
      <c r="E769" s="38">
        <f t="shared" si="240"/>
        <v>12.861111111111111</v>
      </c>
      <c r="F769" s="11">
        <v>46.3</v>
      </c>
      <c r="G769" s="37">
        <f t="shared" si="232"/>
        <v>-0.54166666666666641</v>
      </c>
      <c r="H769" s="37">
        <f t="shared" si="233"/>
        <v>-1.9499999999999993</v>
      </c>
      <c r="I769" s="26">
        <f>0.5*$C$5*$C$6*$C$7*E769^2</f>
        <v>58.996300616512336</v>
      </c>
      <c r="J769" s="26">
        <f t="shared" si="221"/>
        <v>10372.189852814092</v>
      </c>
      <c r="K769" s="26">
        <f>0.5*$C$8*(E769)^2</f>
        <v>172313.97048611109</v>
      </c>
      <c r="L769" s="26">
        <f t="shared" si="222"/>
        <v>172313.97048611109</v>
      </c>
      <c r="M769" s="35" t="str">
        <f>IF((G769)&lt;0,"YES", "NO")</f>
        <v>YES</v>
      </c>
      <c r="N769" s="36">
        <f t="shared" si="223"/>
        <v>245.26962</v>
      </c>
      <c r="O769" s="26">
        <f t="shared" si="234"/>
        <v>-824.29657938348714</v>
      </c>
      <c r="P769" s="26">
        <f>$C$8*G769</f>
        <v>-1128.5624999999995</v>
      </c>
      <c r="Q769" s="37">
        <f>O769*E769</f>
        <v>-10601.369895959848</v>
      </c>
      <c r="R769" s="26">
        <f t="shared" si="224"/>
        <v>0</v>
      </c>
      <c r="S769" s="37">
        <f t="shared" si="235"/>
        <v>2795510.1239772774</v>
      </c>
      <c r="T769" s="26">
        <f t="shared" si="225"/>
        <v>0.77653121121816016</v>
      </c>
      <c r="U769" s="26">
        <f t="shared" si="226"/>
        <v>10601.369895959848</v>
      </c>
      <c r="V769" s="26">
        <f t="shared" si="236"/>
        <v>1318229.1158827234</v>
      </c>
      <c r="W769" s="28">
        <f t="shared" si="227"/>
        <v>0.36617504735167111</v>
      </c>
      <c r="X769" s="28">
        <f>O769*E769</f>
        <v>-10601.369895959848</v>
      </c>
      <c r="Y769" s="28"/>
      <c r="Z769" s="28">
        <f t="shared" si="228"/>
        <v>9541.2329063638626</v>
      </c>
      <c r="AA769" s="28">
        <f t="shared" si="229"/>
        <v>6678.8630344547037</v>
      </c>
      <c r="AB769" s="28">
        <f t="shared" si="229"/>
        <v>4675.2041241182924</v>
      </c>
      <c r="AC769" s="28">
        <f t="shared" si="230"/>
        <v>4441.4439179123774</v>
      </c>
      <c r="AD769" s="28">
        <f t="shared" si="230"/>
        <v>4219.3717220167582</v>
      </c>
      <c r="AE769" s="28">
        <f>AD769*0.97</f>
        <v>4092.7905703562556</v>
      </c>
      <c r="AF769" s="28">
        <f t="shared" si="237"/>
        <v>508918.72918328986</v>
      </c>
      <c r="AG769" s="26">
        <f t="shared" si="238"/>
        <v>809310.38669943344</v>
      </c>
      <c r="AH769" s="28">
        <f t="shared" si="231"/>
        <v>0.2248086205965952</v>
      </c>
      <c r="AI769" s="28">
        <f t="shared" si="239"/>
        <v>0.22706107736395414</v>
      </c>
    </row>
    <row r="770" spans="2:35" x14ac:dyDescent="0.25">
      <c r="B770" s="4" t="s">
        <v>52</v>
      </c>
      <c r="C770" s="4">
        <v>757</v>
      </c>
      <c r="D770" s="4">
        <v>168</v>
      </c>
      <c r="E770" s="38">
        <f t="shared" si="240"/>
        <v>12.138888888888889</v>
      </c>
      <c r="F770" s="11">
        <v>43.7</v>
      </c>
      <c r="G770" s="37">
        <f t="shared" si="232"/>
        <v>-0.97222222222222221</v>
      </c>
      <c r="H770" s="37">
        <f t="shared" si="233"/>
        <v>-3.5</v>
      </c>
      <c r="I770" s="26">
        <f>0.5*$C$5*$C$6*$C$7*E770^2</f>
        <v>52.556407560956785</v>
      </c>
      <c r="J770" s="26">
        <f t="shared" si="221"/>
        <v>6211.3922322787257</v>
      </c>
      <c r="K770" s="26">
        <f>0.5*$C$8*(E770)^2</f>
        <v>153504.59548611112</v>
      </c>
      <c r="L770" s="26">
        <f t="shared" si="222"/>
        <v>153504.59548611112</v>
      </c>
      <c r="M770" s="35" t="str">
        <f>IF((G770)&lt;0,"YES", "NO")</f>
        <v>YES</v>
      </c>
      <c r="N770" s="36">
        <f t="shared" si="223"/>
        <v>245.26962</v>
      </c>
      <c r="O770" s="26">
        <f t="shared" si="234"/>
        <v>-1727.7989724390432</v>
      </c>
      <c r="P770" s="26">
        <f>$C$8*G770</f>
        <v>-2025.625</v>
      </c>
      <c r="Q770" s="37">
        <f>O770*E770</f>
        <v>-20973.55974877394</v>
      </c>
      <c r="R770" s="26">
        <f t="shared" si="224"/>
        <v>0</v>
      </c>
      <c r="S770" s="37">
        <f t="shared" si="235"/>
        <v>2795510.1239772774</v>
      </c>
      <c r="T770" s="26">
        <f t="shared" si="225"/>
        <v>0.77653121121816016</v>
      </c>
      <c r="U770" s="26">
        <f t="shared" si="226"/>
        <v>20973.55974877394</v>
      </c>
      <c r="V770" s="26">
        <f t="shared" si="236"/>
        <v>1339202.6756314973</v>
      </c>
      <c r="W770" s="28">
        <f t="shared" si="227"/>
        <v>0.37200104083156604</v>
      </c>
      <c r="X770" s="28">
        <f>O770*E770</f>
        <v>-20973.55974877394</v>
      </c>
      <c r="Y770" s="28"/>
      <c r="Z770" s="28">
        <f t="shared" si="228"/>
        <v>18876.203773896545</v>
      </c>
      <c r="AA770" s="28">
        <f t="shared" si="229"/>
        <v>13213.34264172758</v>
      </c>
      <c r="AB770" s="28">
        <f t="shared" si="229"/>
        <v>9249.3398492093056</v>
      </c>
      <c r="AC770" s="28">
        <f t="shared" si="230"/>
        <v>8786.8728567488397</v>
      </c>
      <c r="AD770" s="28">
        <f t="shared" si="230"/>
        <v>8347.5292139113972</v>
      </c>
      <c r="AE770" s="28">
        <f>AD770*0.97</f>
        <v>8097.1033374940553</v>
      </c>
      <c r="AF770" s="28">
        <f t="shared" si="237"/>
        <v>517015.83252078394</v>
      </c>
      <c r="AG770" s="26">
        <f t="shared" si="238"/>
        <v>822186.84311071341</v>
      </c>
      <c r="AH770" s="28">
        <f t="shared" si="231"/>
        <v>0.22838541690560774</v>
      </c>
      <c r="AI770" s="28">
        <f t="shared" si="239"/>
        <v>0.23065602767924728</v>
      </c>
    </row>
    <row r="771" spans="2:35" x14ac:dyDescent="0.25">
      <c r="B771" s="4" t="s">
        <v>52</v>
      </c>
      <c r="C771" s="4">
        <v>758</v>
      </c>
      <c r="D771" s="4">
        <v>169</v>
      </c>
      <c r="E771" s="38">
        <f t="shared" si="240"/>
        <v>10.916666666666666</v>
      </c>
      <c r="F771" s="11">
        <v>39.299999999999997</v>
      </c>
      <c r="G771" s="37">
        <f t="shared" si="232"/>
        <v>-1.3333333333333335</v>
      </c>
      <c r="H771" s="37">
        <f t="shared" si="233"/>
        <v>-4.8000000000000007</v>
      </c>
      <c r="I771" s="26">
        <f>0.5*$C$5*$C$6*$C$7*E771^2</f>
        <v>42.505771048611102</v>
      </c>
      <c r="J771" s="26">
        <f t="shared" si="221"/>
        <v>-1578.7761501244095</v>
      </c>
      <c r="K771" s="26">
        <f>0.5*$C$8*(E771)^2</f>
        <v>124149.10937499999</v>
      </c>
      <c r="L771" s="26">
        <f t="shared" si="222"/>
        <v>124149.10937499999</v>
      </c>
      <c r="M771" s="35" t="str">
        <f>IF((G771)&lt;0,"YES", "NO")</f>
        <v>YES</v>
      </c>
      <c r="N771" s="36">
        <f t="shared" si="223"/>
        <v>245.26962</v>
      </c>
      <c r="O771" s="26">
        <f t="shared" si="234"/>
        <v>-2490.2246089513892</v>
      </c>
      <c r="P771" s="26">
        <f>$C$8*G771</f>
        <v>-2778.0000000000005</v>
      </c>
      <c r="Q771" s="37">
        <f>O771*E771</f>
        <v>-27184.951981052665</v>
      </c>
      <c r="R771" s="26">
        <f t="shared" si="224"/>
        <v>0</v>
      </c>
      <c r="S771" s="37">
        <f t="shared" si="235"/>
        <v>2795510.1239772774</v>
      </c>
      <c r="T771" s="26">
        <f t="shared" si="225"/>
        <v>0.77653121121816016</v>
      </c>
      <c r="U771" s="26">
        <f t="shared" si="226"/>
        <v>27184.951981052665</v>
      </c>
      <c r="V771" s="26">
        <f t="shared" si="236"/>
        <v>1366387.62761255</v>
      </c>
      <c r="W771" s="28">
        <f t="shared" si="227"/>
        <v>0.37955242242295889</v>
      </c>
      <c r="X771" s="28">
        <f>O771*E771</f>
        <v>-27184.951981052665</v>
      </c>
      <c r="Y771" s="28"/>
      <c r="Z771" s="28">
        <f t="shared" si="228"/>
        <v>24466.4567829474</v>
      </c>
      <c r="AA771" s="28">
        <f t="shared" si="229"/>
        <v>17126.51974806318</v>
      </c>
      <c r="AB771" s="28">
        <f t="shared" si="229"/>
        <v>11988.563823644225</v>
      </c>
      <c r="AC771" s="28">
        <f t="shared" si="230"/>
        <v>11389.135632462014</v>
      </c>
      <c r="AD771" s="28">
        <f t="shared" si="230"/>
        <v>10819.678850838913</v>
      </c>
      <c r="AE771" s="28">
        <f>AD771*0.97</f>
        <v>10495.088485313745</v>
      </c>
      <c r="AF771" s="28">
        <f t="shared" si="237"/>
        <v>527510.92100609769</v>
      </c>
      <c r="AG771" s="26">
        <f t="shared" si="238"/>
        <v>838876.70660645235</v>
      </c>
      <c r="AH771" s="28">
        <f t="shared" si="231"/>
        <v>0.2330214938077271</v>
      </c>
      <c r="AI771" s="28">
        <f t="shared" si="239"/>
        <v>0.23532805408451957</v>
      </c>
    </row>
    <row r="772" spans="2:35" x14ac:dyDescent="0.25">
      <c r="B772" s="4" t="s">
        <v>52</v>
      </c>
      <c r="C772" s="4">
        <v>759</v>
      </c>
      <c r="D772" s="4">
        <v>170</v>
      </c>
      <c r="E772" s="38">
        <f t="shared" si="240"/>
        <v>9.4722222222222232</v>
      </c>
      <c r="F772" s="11">
        <v>34.1</v>
      </c>
      <c r="G772" s="37">
        <f t="shared" si="232"/>
        <v>-1.4305555555555551</v>
      </c>
      <c r="H772" s="37">
        <f t="shared" si="233"/>
        <v>-5.1499999999999986</v>
      </c>
      <c r="I772" s="26">
        <f>0.5*$C$5*$C$6*$C$7*E772^2</f>
        <v>32.00158993132716</v>
      </c>
      <c r="J772" s="26">
        <f t="shared" si="221"/>
        <v>-3525.2109603821264</v>
      </c>
      <c r="K772" s="26">
        <f>0.5*$C$8*(E772)^2</f>
        <v>93468.928819444453</v>
      </c>
      <c r="L772" s="26">
        <f t="shared" si="222"/>
        <v>93468.928819444453</v>
      </c>
      <c r="M772" s="35" t="str">
        <f>IF((G772)&lt;0,"YES", "NO")</f>
        <v>YES</v>
      </c>
      <c r="N772" s="36">
        <f t="shared" si="223"/>
        <v>245.26962</v>
      </c>
      <c r="O772" s="26">
        <f t="shared" si="234"/>
        <v>-2703.291290068672</v>
      </c>
      <c r="P772" s="26">
        <f>$C$8*G772</f>
        <v>-2980.5624999999991</v>
      </c>
      <c r="Q772" s="37">
        <f>O772*E772</f>
        <v>-25606.175830928256</v>
      </c>
      <c r="R772" s="26">
        <f t="shared" si="224"/>
        <v>0</v>
      </c>
      <c r="S772" s="37">
        <f t="shared" si="235"/>
        <v>2795510.1239772774</v>
      </c>
      <c r="T772" s="26">
        <f t="shared" si="225"/>
        <v>0.77653121121816016</v>
      </c>
      <c r="U772" s="26">
        <f t="shared" si="226"/>
        <v>25606.175830928256</v>
      </c>
      <c r="V772" s="26">
        <f t="shared" si="236"/>
        <v>1391993.8034434782</v>
      </c>
      <c r="W772" s="28">
        <f t="shared" si="227"/>
        <v>0.38666525473292246</v>
      </c>
      <c r="X772" s="28">
        <f>O772*E772</f>
        <v>-25606.175830928256</v>
      </c>
      <c r="Y772" s="28"/>
      <c r="Z772" s="28">
        <f t="shared" si="228"/>
        <v>23045.55824783543</v>
      </c>
      <c r="AA772" s="28">
        <f t="shared" si="229"/>
        <v>16131.8907734848</v>
      </c>
      <c r="AB772" s="28">
        <f t="shared" si="229"/>
        <v>11292.323541439358</v>
      </c>
      <c r="AC772" s="28">
        <f t="shared" si="230"/>
        <v>10727.70736436739</v>
      </c>
      <c r="AD772" s="28">
        <f t="shared" si="230"/>
        <v>10191.321996149019</v>
      </c>
      <c r="AE772" s="28">
        <f>AD772*0.97</f>
        <v>9885.5823362645478</v>
      </c>
      <c r="AF772" s="28">
        <f t="shared" si="237"/>
        <v>537396.50334236224</v>
      </c>
      <c r="AG772" s="26">
        <f t="shared" si="238"/>
        <v>854597.30010111595</v>
      </c>
      <c r="AH772" s="28">
        <f t="shared" si="231"/>
        <v>0.23738832882748778</v>
      </c>
      <c r="AI772" s="28">
        <f t="shared" si="239"/>
        <v>0.23974160936833297</v>
      </c>
    </row>
    <row r="773" spans="2:35" x14ac:dyDescent="0.25">
      <c r="B773" s="4" t="s">
        <v>52</v>
      </c>
      <c r="C773" s="4">
        <v>760</v>
      </c>
      <c r="D773" s="4">
        <v>171</v>
      </c>
      <c r="E773" s="38">
        <f t="shared" si="240"/>
        <v>8.0555555555555554</v>
      </c>
      <c r="F773" s="11">
        <v>29</v>
      </c>
      <c r="G773" s="37">
        <f t="shared" si="232"/>
        <v>-1.4444444444444446</v>
      </c>
      <c r="H773" s="37">
        <f t="shared" si="233"/>
        <v>-5.2000000000000011</v>
      </c>
      <c r="I773" s="26">
        <f>0.5*$C$5*$C$6*$C$7*E773^2</f>
        <v>23.14508572530864</v>
      </c>
      <c r="J773" s="26">
        <f t="shared" si="221"/>
        <v>-3603.8710686300437</v>
      </c>
      <c r="K773" s="26">
        <f>0.5*$C$8*(E773)^2</f>
        <v>67601.215277777781</v>
      </c>
      <c r="L773" s="26">
        <f t="shared" si="222"/>
        <v>67601.215277777781</v>
      </c>
      <c r="M773" s="35" t="str">
        <f>IF((G773)&lt;0,"YES", "NO")</f>
        <v>YES</v>
      </c>
      <c r="N773" s="36">
        <f t="shared" si="223"/>
        <v>245.26962</v>
      </c>
      <c r="O773" s="26">
        <f t="shared" si="234"/>
        <v>-2741.0852942746919</v>
      </c>
      <c r="P773" s="26">
        <f>$C$8*G773</f>
        <v>-3009.5000000000005</v>
      </c>
      <c r="Q773" s="37">
        <f>O773*E773</f>
        <v>-22080.96487054613</v>
      </c>
      <c r="R773" s="26">
        <f t="shared" si="224"/>
        <v>0</v>
      </c>
      <c r="S773" s="37">
        <f t="shared" si="235"/>
        <v>2795510.1239772774</v>
      </c>
      <c r="T773" s="26">
        <f t="shared" si="225"/>
        <v>0.77653121121816016</v>
      </c>
      <c r="U773" s="26">
        <f t="shared" si="226"/>
        <v>22080.96487054613</v>
      </c>
      <c r="V773" s="26">
        <f t="shared" si="236"/>
        <v>1414074.7683140244</v>
      </c>
      <c r="W773" s="28">
        <f t="shared" si="227"/>
        <v>0.39279886099273303</v>
      </c>
      <c r="X773" s="28">
        <f>O773*E773</f>
        <v>-22080.96487054613</v>
      </c>
      <c r="Y773" s="28"/>
      <c r="Z773" s="28">
        <f t="shared" si="228"/>
        <v>19872.868383491517</v>
      </c>
      <c r="AA773" s="28">
        <f t="shared" si="229"/>
        <v>13911.007868444061</v>
      </c>
      <c r="AB773" s="28">
        <f t="shared" si="229"/>
        <v>9737.7055079108432</v>
      </c>
      <c r="AC773" s="28">
        <f t="shared" si="230"/>
        <v>9250.8202325152997</v>
      </c>
      <c r="AD773" s="28">
        <f t="shared" si="230"/>
        <v>8788.2792208895335</v>
      </c>
      <c r="AE773" s="28">
        <f>AD773*0.97</f>
        <v>8524.6308442628469</v>
      </c>
      <c r="AF773" s="28">
        <f t="shared" si="237"/>
        <v>545921.13418662513</v>
      </c>
      <c r="AG773" s="26">
        <f t="shared" si="238"/>
        <v>868153.6341273993</v>
      </c>
      <c r="AH773" s="28">
        <f t="shared" si="231"/>
        <v>0.24115398018064071</v>
      </c>
      <c r="AI773" s="28">
        <f t="shared" si="239"/>
        <v>0.24355139627432404</v>
      </c>
    </row>
    <row r="774" spans="2:35" x14ac:dyDescent="0.25">
      <c r="B774" s="4" t="s">
        <v>52</v>
      </c>
      <c r="C774" s="4">
        <v>761</v>
      </c>
      <c r="D774" s="4">
        <v>172</v>
      </c>
      <c r="E774" s="38">
        <f t="shared" si="240"/>
        <v>6.583333333333333</v>
      </c>
      <c r="F774" s="11">
        <v>23.7</v>
      </c>
      <c r="G774" s="37">
        <f t="shared" si="232"/>
        <v>-1.4722222222222223</v>
      </c>
      <c r="H774" s="37">
        <f t="shared" si="233"/>
        <v>-5.3000000000000007</v>
      </c>
      <c r="I774" s="26">
        <f>0.5*$C$5*$C$6*$C$7*E774^2</f>
        <v>15.458220215277773</v>
      </c>
      <c r="J774" s="26">
        <f t="shared" si="221"/>
        <v>-5875.4556435841259</v>
      </c>
      <c r="K774" s="26">
        <f>0.5*$C$8*(E774)^2</f>
        <v>45149.734374999993</v>
      </c>
      <c r="L774" s="26">
        <f t="shared" si="222"/>
        <v>45149.734374999993</v>
      </c>
      <c r="M774" s="35" t="str">
        <f>IF((G774)&lt;0,"YES", "NO")</f>
        <v>YES</v>
      </c>
      <c r="N774" s="36">
        <f t="shared" si="223"/>
        <v>245.26962</v>
      </c>
      <c r="O774" s="26">
        <f t="shared" si="234"/>
        <v>-2806.6471597847221</v>
      </c>
      <c r="P774" s="26">
        <f>$C$8*G774</f>
        <v>-3067.375</v>
      </c>
      <c r="Q774" s="37">
        <f>O774*E774</f>
        <v>-18477.093801916086</v>
      </c>
      <c r="R774" s="26">
        <f t="shared" si="224"/>
        <v>0</v>
      </c>
      <c r="S774" s="37">
        <f t="shared" si="235"/>
        <v>2795510.1239772774</v>
      </c>
      <c r="T774" s="26">
        <f t="shared" si="225"/>
        <v>0.77653121121816016</v>
      </c>
      <c r="U774" s="26">
        <f t="shared" si="226"/>
        <v>18477.093801916086</v>
      </c>
      <c r="V774" s="26">
        <f t="shared" si="236"/>
        <v>1432551.8621159405</v>
      </c>
      <c r="W774" s="28">
        <f t="shared" si="227"/>
        <v>0.39793139115484172</v>
      </c>
      <c r="X774" s="28">
        <f>O774*E774</f>
        <v>-18477.093801916086</v>
      </c>
      <c r="Y774" s="28"/>
      <c r="Z774" s="28">
        <f t="shared" si="228"/>
        <v>16629.384421724477</v>
      </c>
      <c r="AA774" s="28">
        <f t="shared" si="229"/>
        <v>11640.569095207133</v>
      </c>
      <c r="AB774" s="28">
        <f t="shared" si="229"/>
        <v>8148.3983666449922</v>
      </c>
      <c r="AC774" s="28">
        <f t="shared" si="230"/>
        <v>7740.9784483127423</v>
      </c>
      <c r="AD774" s="28">
        <f t="shared" si="230"/>
        <v>7353.9295258971051</v>
      </c>
      <c r="AE774" s="28">
        <f>AD774*0.97</f>
        <v>7133.3116401201914</v>
      </c>
      <c r="AF774" s="28">
        <f t="shared" si="237"/>
        <v>553054.44582674536</v>
      </c>
      <c r="AG774" s="26">
        <f t="shared" si="238"/>
        <v>879497.41628919519</v>
      </c>
      <c r="AH774" s="28">
        <f t="shared" si="231"/>
        <v>0.24430503330198006</v>
      </c>
      <c r="AI774" s="28">
        <f t="shared" si="239"/>
        <v>0.2467405472647233</v>
      </c>
    </row>
    <row r="775" spans="2:35" x14ac:dyDescent="0.25">
      <c r="B775" s="4" t="s">
        <v>52</v>
      </c>
      <c r="C775" s="4">
        <v>762</v>
      </c>
      <c r="D775" s="4">
        <v>173</v>
      </c>
      <c r="E775" s="38">
        <f t="shared" si="240"/>
        <v>5.1111111111111107</v>
      </c>
      <c r="F775" s="11">
        <v>18.399999999999999</v>
      </c>
      <c r="G775" s="37">
        <f t="shared" si="232"/>
        <v>-1.3055555555555554</v>
      </c>
      <c r="H775" s="37">
        <f t="shared" si="233"/>
        <v>-4.6999999999999993</v>
      </c>
      <c r="I775" s="26">
        <f>0.5*$C$5*$C$6*$C$7*E775^2</f>
        <v>9.3174794567901209</v>
      </c>
      <c r="J775" s="26">
        <f t="shared" si="221"/>
        <v>-6241.7027153076351</v>
      </c>
      <c r="K775" s="26">
        <f>0.5*$C$8*(E775)^2</f>
        <v>27214.111111111106</v>
      </c>
      <c r="L775" s="26">
        <f t="shared" si="222"/>
        <v>27214.111111111106</v>
      </c>
      <c r="M775" s="35" t="str">
        <f>IF((G775)&lt;0,"YES", "NO")</f>
        <v>YES</v>
      </c>
      <c r="N775" s="36">
        <f t="shared" si="223"/>
        <v>245.26962</v>
      </c>
      <c r="O775" s="26">
        <f t="shared" si="234"/>
        <v>-2465.5379005432096</v>
      </c>
      <c r="P775" s="26">
        <f>$C$8*G775</f>
        <v>-2720.1249999999995</v>
      </c>
      <c r="Q775" s="37">
        <f>O775*E775</f>
        <v>-12601.63815833196</v>
      </c>
      <c r="R775" s="26">
        <f t="shared" si="224"/>
        <v>0</v>
      </c>
      <c r="S775" s="37">
        <f t="shared" si="235"/>
        <v>2795510.1239772774</v>
      </c>
      <c r="T775" s="26">
        <f t="shared" si="225"/>
        <v>0.77653121121816016</v>
      </c>
      <c r="U775" s="26">
        <f t="shared" si="226"/>
        <v>12601.63815833196</v>
      </c>
      <c r="V775" s="26">
        <f t="shared" si="236"/>
        <v>1445153.5002742724</v>
      </c>
      <c r="W775" s="28">
        <f t="shared" si="227"/>
        <v>0.40143184899918682</v>
      </c>
      <c r="X775" s="28">
        <f>O775*E775</f>
        <v>-12601.63815833196</v>
      </c>
      <c r="Y775" s="28"/>
      <c r="Z775" s="28">
        <f t="shared" si="228"/>
        <v>11341.474342498765</v>
      </c>
      <c r="AA775" s="28">
        <f t="shared" si="229"/>
        <v>7939.032039749135</v>
      </c>
      <c r="AB775" s="28">
        <f t="shared" si="229"/>
        <v>5557.3224278243943</v>
      </c>
      <c r="AC775" s="28">
        <f t="shared" si="230"/>
        <v>5279.4563064331742</v>
      </c>
      <c r="AD775" s="28">
        <f t="shared" si="230"/>
        <v>5015.4834911115149</v>
      </c>
      <c r="AE775" s="28">
        <f>AD775*0.97</f>
        <v>4865.0189863781698</v>
      </c>
      <c r="AF775" s="28">
        <f t="shared" si="237"/>
        <v>557919.46481312357</v>
      </c>
      <c r="AG775" s="26">
        <f t="shared" si="238"/>
        <v>887234.03546114883</v>
      </c>
      <c r="AH775" s="28">
        <f t="shared" si="231"/>
        <v>0.24645409590232698</v>
      </c>
      <c r="AI775" s="28">
        <f t="shared" si="239"/>
        <v>0.24892150137497421</v>
      </c>
    </row>
    <row r="776" spans="2:35" x14ac:dyDescent="0.25">
      <c r="B776" s="4" t="s">
        <v>52</v>
      </c>
      <c r="C776" s="4">
        <v>763</v>
      </c>
      <c r="D776" s="4">
        <v>174</v>
      </c>
      <c r="E776" s="38">
        <f t="shared" si="240"/>
        <v>3.9722222222222223</v>
      </c>
      <c r="F776" s="11">
        <v>14.3</v>
      </c>
      <c r="G776" s="37">
        <f t="shared" si="232"/>
        <v>-0.88888888888888862</v>
      </c>
      <c r="H776" s="37">
        <f t="shared" si="233"/>
        <v>-3.1999999999999993</v>
      </c>
      <c r="I776" s="26">
        <f>0.5*$C$5*$C$6*$C$7*E776^2</f>
        <v>5.6277509868827158</v>
      </c>
      <c r="J776" s="26">
        <f t="shared" si="221"/>
        <v>-5743.8358800613623</v>
      </c>
      <c r="K776" s="26">
        <f>0.5*$C$8*(E776)^2</f>
        <v>16437.303819444445</v>
      </c>
      <c r="L776" s="26">
        <f t="shared" si="222"/>
        <v>16437.303819444445</v>
      </c>
      <c r="M776" s="35" t="str">
        <f>IF((G776)&lt;0,"YES", "NO")</f>
        <v>YES</v>
      </c>
      <c r="N776" s="36">
        <f t="shared" si="223"/>
        <v>245.26962</v>
      </c>
      <c r="O776" s="26">
        <f t="shared" si="234"/>
        <v>-1601.1026290131167</v>
      </c>
      <c r="P776" s="26">
        <f>$C$8*G776</f>
        <v>-1851.9999999999995</v>
      </c>
      <c r="Q776" s="37">
        <f>O776*E776</f>
        <v>-6359.9354430243247</v>
      </c>
      <c r="R776" s="26">
        <f t="shared" si="224"/>
        <v>0</v>
      </c>
      <c r="S776" s="37">
        <f t="shared" si="235"/>
        <v>2795510.1239772774</v>
      </c>
      <c r="T776" s="26">
        <f t="shared" si="225"/>
        <v>0.77653121121816016</v>
      </c>
      <c r="U776" s="26">
        <f t="shared" si="226"/>
        <v>6359.9354430243247</v>
      </c>
      <c r="V776" s="26">
        <f t="shared" si="236"/>
        <v>1451513.4357172968</v>
      </c>
      <c r="W776" s="28">
        <f t="shared" si="227"/>
        <v>0.40319849914667927</v>
      </c>
      <c r="X776" s="28">
        <f>O776*E776</f>
        <v>-6359.9354430243247</v>
      </c>
      <c r="Y776" s="28"/>
      <c r="Z776" s="28">
        <f t="shared" si="228"/>
        <v>5723.9418987218924</v>
      </c>
      <c r="AA776" s="28">
        <f t="shared" si="229"/>
        <v>4006.7593291053245</v>
      </c>
      <c r="AB776" s="28">
        <f t="shared" si="229"/>
        <v>2804.7315303737269</v>
      </c>
      <c r="AC776" s="28">
        <f t="shared" si="230"/>
        <v>2664.4949538550404</v>
      </c>
      <c r="AD776" s="28">
        <f t="shared" si="230"/>
        <v>2531.2702061622881</v>
      </c>
      <c r="AE776" s="28">
        <f>AD776*0.97</f>
        <v>2455.3320999774196</v>
      </c>
      <c r="AF776" s="28">
        <f t="shared" si="237"/>
        <v>560374.79691310099</v>
      </c>
      <c r="AG776" s="26">
        <f t="shared" si="238"/>
        <v>891138.6388041958</v>
      </c>
      <c r="AH776" s="28">
        <f t="shared" si="231"/>
        <v>0.2475387088097519</v>
      </c>
      <c r="AI776" s="28">
        <f t="shared" si="239"/>
        <v>0.25002792382350164</v>
      </c>
    </row>
    <row r="777" spans="2:35" x14ac:dyDescent="0.25">
      <c r="B777" s="4" t="s">
        <v>52</v>
      </c>
      <c r="C777" s="4">
        <v>764</v>
      </c>
      <c r="D777" s="4">
        <v>175</v>
      </c>
      <c r="E777" s="38">
        <f t="shared" si="240"/>
        <v>3.333333333333333</v>
      </c>
      <c r="F777" s="11">
        <v>12</v>
      </c>
      <c r="G777" s="37">
        <f t="shared" si="232"/>
        <v>-0.20833333333333331</v>
      </c>
      <c r="H777" s="37">
        <f t="shared" si="233"/>
        <v>-0.75</v>
      </c>
      <c r="I777" s="26">
        <f>0.5*$C$5*$C$6*$C$7*E777^2</f>
        <v>3.9630111111111099</v>
      </c>
      <c r="J777" s="26">
        <f t="shared" si="221"/>
        <v>-616.09956296296275</v>
      </c>
      <c r="K777" s="26">
        <f>0.5*$C$8*(E777)^2</f>
        <v>11574.999999999998</v>
      </c>
      <c r="L777" s="26">
        <f t="shared" si="222"/>
        <v>11574.999999999998</v>
      </c>
      <c r="M777" s="35" t="str">
        <f>IF((G777)&lt;0,"YES", "NO")</f>
        <v>YES</v>
      </c>
      <c r="N777" s="36">
        <f t="shared" si="223"/>
        <v>245.26962</v>
      </c>
      <c r="O777" s="26">
        <f t="shared" si="234"/>
        <v>-184.82986888888883</v>
      </c>
      <c r="P777" s="26">
        <f>$C$8*G777</f>
        <v>-434.06249999999994</v>
      </c>
      <c r="Q777" s="37">
        <f>O777*E777</f>
        <v>-616.09956296296275</v>
      </c>
      <c r="R777" s="26">
        <f t="shared" si="224"/>
        <v>0</v>
      </c>
      <c r="S777" s="37">
        <f t="shared" si="235"/>
        <v>2795510.1239772774</v>
      </c>
      <c r="T777" s="26">
        <f t="shared" si="225"/>
        <v>0.77653121121816016</v>
      </c>
      <c r="U777" s="26">
        <f t="shared" si="226"/>
        <v>616.09956296296275</v>
      </c>
      <c r="V777" s="26">
        <f t="shared" si="236"/>
        <v>1452129.5352802598</v>
      </c>
      <c r="W777" s="28">
        <f t="shared" si="227"/>
        <v>0.40336963805108</v>
      </c>
      <c r="X777" s="28">
        <f>O777*E777</f>
        <v>-616.09956296296275</v>
      </c>
      <c r="Y777" s="28"/>
      <c r="Z777" s="28">
        <f t="shared" si="228"/>
        <v>554.48960666666653</v>
      </c>
      <c r="AA777" s="28">
        <f t="shared" si="229"/>
        <v>388.14272466666654</v>
      </c>
      <c r="AB777" s="28">
        <f t="shared" si="229"/>
        <v>271.69990726666657</v>
      </c>
      <c r="AC777" s="28">
        <f t="shared" si="230"/>
        <v>258.11491190333322</v>
      </c>
      <c r="AD777" s="28">
        <f t="shared" si="230"/>
        <v>245.20916630816654</v>
      </c>
      <c r="AE777" s="28">
        <f>AD777*0.97</f>
        <v>237.85289131892154</v>
      </c>
      <c r="AF777" s="28">
        <f t="shared" si="237"/>
        <v>560612.64980441995</v>
      </c>
      <c r="AG777" s="26">
        <f t="shared" si="238"/>
        <v>891516.88547583984</v>
      </c>
      <c r="AH777" s="28">
        <f t="shared" si="231"/>
        <v>0.24764377741370783</v>
      </c>
      <c r="AI777" s="28">
        <f t="shared" si="239"/>
        <v>0.25014405665194284</v>
      </c>
    </row>
    <row r="778" spans="2:35" x14ac:dyDescent="0.25">
      <c r="B778" s="4" t="s">
        <v>52</v>
      </c>
      <c r="C778" s="4">
        <v>765</v>
      </c>
      <c r="D778" s="4">
        <v>176</v>
      </c>
      <c r="E778" s="38">
        <f t="shared" si="240"/>
        <v>3.5555555555555558</v>
      </c>
      <c r="F778" s="11">
        <v>12.8</v>
      </c>
      <c r="G778" s="37">
        <f t="shared" si="232"/>
        <v>0.55555555555555558</v>
      </c>
      <c r="H778" s="37">
        <f t="shared" si="233"/>
        <v>2</v>
      </c>
      <c r="I778" s="26">
        <f>0.5*$C$5*$C$6*$C$7*E778^2</f>
        <v>4.5090259753086421</v>
      </c>
      <c r="J778" s="26">
        <f t="shared" si="221"/>
        <v>0</v>
      </c>
      <c r="K778" s="26">
        <f>0.5*$C$8*(E778)^2</f>
        <v>13169.777777777779</v>
      </c>
      <c r="L778" s="26">
        <f t="shared" si="222"/>
        <v>8166.1203698655709</v>
      </c>
      <c r="M778" s="35" t="str">
        <f>IF((G778)&lt;0,"YES", "NO")</f>
        <v>NO</v>
      </c>
      <c r="N778" s="36">
        <f t="shared" si="223"/>
        <v>245.26962</v>
      </c>
      <c r="O778" s="26">
        <f t="shared" si="234"/>
        <v>1407.2786459753086</v>
      </c>
      <c r="P778" s="26">
        <f>$C$8*G778</f>
        <v>1157.5</v>
      </c>
      <c r="Q778" s="37">
        <f>O778*E778</f>
        <v>5003.6574079122083</v>
      </c>
      <c r="R778" s="26">
        <f t="shared" si="224"/>
        <v>5003.6574079122083</v>
      </c>
      <c r="S778" s="37">
        <f t="shared" si="235"/>
        <v>2800513.7813851899</v>
      </c>
      <c r="T778" s="26">
        <f t="shared" si="225"/>
        <v>0.77792111716561518</v>
      </c>
      <c r="U778" s="26">
        <f t="shared" si="226"/>
        <v>0</v>
      </c>
      <c r="V778" s="26">
        <f t="shared" si="236"/>
        <v>1452129.5352802598</v>
      </c>
      <c r="W778" s="28">
        <f t="shared" si="227"/>
        <v>0.40336963805108</v>
      </c>
      <c r="X778" s="28">
        <f>O778*E778</f>
        <v>5003.6574079122083</v>
      </c>
      <c r="Y778" s="28"/>
      <c r="Z778" s="28">
        <f t="shared" si="228"/>
        <v>0</v>
      </c>
      <c r="AA778" s="28">
        <f t="shared" si="229"/>
        <v>0</v>
      </c>
      <c r="AB778" s="28">
        <f t="shared" si="229"/>
        <v>0</v>
      </c>
      <c r="AC778" s="28">
        <f t="shared" si="230"/>
        <v>0</v>
      </c>
      <c r="AD778" s="28">
        <f t="shared" si="230"/>
        <v>0</v>
      </c>
      <c r="AE778" s="28">
        <f>AD778*0.97</f>
        <v>0</v>
      </c>
      <c r="AF778" s="28">
        <f t="shared" si="237"/>
        <v>560612.64980441995</v>
      </c>
      <c r="AG778" s="26">
        <f t="shared" si="238"/>
        <v>891516.88547583984</v>
      </c>
      <c r="AH778" s="28">
        <f t="shared" si="231"/>
        <v>0.24764377741370783</v>
      </c>
      <c r="AI778" s="28">
        <f t="shared" si="239"/>
        <v>0.25014521798022726</v>
      </c>
    </row>
    <row r="779" spans="2:35" x14ac:dyDescent="0.25">
      <c r="B779" s="4" t="s">
        <v>52</v>
      </c>
      <c r="C779" s="4">
        <v>766</v>
      </c>
      <c r="D779" s="4">
        <v>177</v>
      </c>
      <c r="E779" s="38">
        <f t="shared" si="240"/>
        <v>4.4444444444444446</v>
      </c>
      <c r="F779" s="11">
        <v>16</v>
      </c>
      <c r="G779" s="37">
        <f t="shared" si="232"/>
        <v>0.87500000000000011</v>
      </c>
      <c r="H779" s="37">
        <f t="shared" si="233"/>
        <v>3.1500000000000004</v>
      </c>
      <c r="I779" s="26">
        <f>0.5*$C$5*$C$6*$C$7*E779^2</f>
        <v>7.0453530864197536</v>
      </c>
      <c r="J779" s="26">
        <f t="shared" si="221"/>
        <v>0</v>
      </c>
      <c r="K779" s="26">
        <f>0.5*$C$8*(E779)^2</f>
        <v>20577.777777777781</v>
      </c>
      <c r="L779" s="26">
        <f t="shared" si="222"/>
        <v>11353.877897393691</v>
      </c>
      <c r="M779" s="35" t="str">
        <f>IF((G779)&lt;0,"YES", "NO")</f>
        <v>NO</v>
      </c>
      <c r="N779" s="36">
        <f t="shared" si="223"/>
        <v>245.26962</v>
      </c>
      <c r="O779" s="26">
        <f t="shared" si="234"/>
        <v>2075.3774730864202</v>
      </c>
      <c r="P779" s="26">
        <f>$C$8*G779</f>
        <v>1823.0625000000002</v>
      </c>
      <c r="Q779" s="37">
        <f>O779*E779</f>
        <v>9223.8998803840896</v>
      </c>
      <c r="R779" s="26">
        <f t="shared" si="224"/>
        <v>9223.8998803840896</v>
      </c>
      <c r="S779" s="37">
        <f t="shared" si="235"/>
        <v>2809737.6812655739</v>
      </c>
      <c r="T779" s="26">
        <f t="shared" si="225"/>
        <v>0.78048331362658852</v>
      </c>
      <c r="U779" s="26">
        <f t="shared" si="226"/>
        <v>0</v>
      </c>
      <c r="V779" s="26">
        <f t="shared" si="236"/>
        <v>1452129.5352802598</v>
      </c>
      <c r="W779" s="28">
        <f t="shared" si="227"/>
        <v>0.40336963805108</v>
      </c>
      <c r="X779" s="28">
        <f>O779*E779</f>
        <v>9223.8998803840896</v>
      </c>
      <c r="Y779" s="28"/>
      <c r="Z779" s="28">
        <f t="shared" si="228"/>
        <v>0</v>
      </c>
      <c r="AA779" s="28">
        <f t="shared" si="229"/>
        <v>0</v>
      </c>
      <c r="AB779" s="28">
        <f t="shared" si="229"/>
        <v>0</v>
      </c>
      <c r="AC779" s="28">
        <f t="shared" si="230"/>
        <v>0</v>
      </c>
      <c r="AD779" s="28">
        <f t="shared" si="230"/>
        <v>0</v>
      </c>
      <c r="AE779" s="28">
        <f>AD779*0.97</f>
        <v>0</v>
      </c>
      <c r="AF779" s="28">
        <f t="shared" si="237"/>
        <v>560612.64980441995</v>
      </c>
      <c r="AG779" s="26">
        <f t="shared" si="238"/>
        <v>891516.88547583984</v>
      </c>
      <c r="AH779" s="28">
        <f t="shared" si="231"/>
        <v>0.24764377741370783</v>
      </c>
      <c r="AI779" s="28">
        <f t="shared" si="239"/>
        <v>0.2501452295935101</v>
      </c>
    </row>
    <row r="780" spans="2:35" x14ac:dyDescent="0.25">
      <c r="B780" s="4" t="s">
        <v>52</v>
      </c>
      <c r="C780" s="4">
        <v>767</v>
      </c>
      <c r="D780" s="4">
        <v>178</v>
      </c>
      <c r="E780" s="38">
        <f t="shared" si="240"/>
        <v>5.3055555555555562</v>
      </c>
      <c r="F780" s="11">
        <v>19.100000000000001</v>
      </c>
      <c r="G780" s="37">
        <f t="shared" si="232"/>
        <v>0.88888888888888862</v>
      </c>
      <c r="H780" s="37">
        <f t="shared" si="233"/>
        <v>3.1999999999999993</v>
      </c>
      <c r="I780" s="26">
        <f>0.5*$C$5*$C$6*$C$7*E780^2</f>
        <v>10.039903357253088</v>
      </c>
      <c r="J780" s="26">
        <f t="shared" si="221"/>
        <v>0</v>
      </c>
      <c r="K780" s="26">
        <f>0.5*$C$8*(E780)^2</f>
        <v>29324.137152777788</v>
      </c>
      <c r="L780" s="26">
        <f t="shared" si="222"/>
        <v>18143.689403854587</v>
      </c>
      <c r="M780" s="35" t="str">
        <f>IF((G780)&lt;0,"YES", "NO")</f>
        <v>NO</v>
      </c>
      <c r="N780" s="36">
        <f t="shared" si="223"/>
        <v>245.26962</v>
      </c>
      <c r="O780" s="26">
        <f t="shared" si="234"/>
        <v>2107.3095233572526</v>
      </c>
      <c r="P780" s="26">
        <f>$C$8*G780</f>
        <v>1851.9999999999995</v>
      </c>
      <c r="Q780" s="37">
        <f>O780*E780</f>
        <v>11180.447748923203</v>
      </c>
      <c r="R780" s="26">
        <f t="shared" si="224"/>
        <v>11180.447748923203</v>
      </c>
      <c r="S780" s="37">
        <f t="shared" si="235"/>
        <v>2820918.1290144972</v>
      </c>
      <c r="T780" s="26">
        <f t="shared" si="225"/>
        <v>0.78358899604138899</v>
      </c>
      <c r="U780" s="26">
        <f t="shared" si="226"/>
        <v>0</v>
      </c>
      <c r="V780" s="26">
        <f t="shared" si="236"/>
        <v>1452129.5352802598</v>
      </c>
      <c r="W780" s="28">
        <f t="shared" si="227"/>
        <v>0.40336963805108</v>
      </c>
      <c r="X780" s="28">
        <f>O780*E780</f>
        <v>11180.447748923203</v>
      </c>
      <c r="Y780" s="28"/>
      <c r="Z780" s="28">
        <f t="shared" si="228"/>
        <v>0</v>
      </c>
      <c r="AA780" s="28">
        <f t="shared" si="229"/>
        <v>0</v>
      </c>
      <c r="AB780" s="28">
        <f t="shared" si="229"/>
        <v>0</v>
      </c>
      <c r="AC780" s="28">
        <f t="shared" si="230"/>
        <v>0</v>
      </c>
      <c r="AD780" s="28">
        <f t="shared" si="230"/>
        <v>0</v>
      </c>
      <c r="AE780" s="28">
        <f>AD780*0.97</f>
        <v>0</v>
      </c>
      <c r="AF780" s="28">
        <f t="shared" si="237"/>
        <v>560612.64980441995</v>
      </c>
      <c r="AG780" s="26">
        <f t="shared" si="238"/>
        <v>891516.88547583984</v>
      </c>
      <c r="AH780" s="28">
        <f t="shared" si="231"/>
        <v>0.24764377741370783</v>
      </c>
      <c r="AI780" s="28">
        <f t="shared" si="239"/>
        <v>0.25014522970964292</v>
      </c>
    </row>
    <row r="781" spans="2:35" x14ac:dyDescent="0.25">
      <c r="B781" s="4" t="s">
        <v>52</v>
      </c>
      <c r="C781" s="4">
        <v>768</v>
      </c>
      <c r="D781" s="4">
        <v>179</v>
      </c>
      <c r="E781" s="38">
        <f t="shared" si="240"/>
        <v>6.2222222222222214</v>
      </c>
      <c r="F781" s="11">
        <v>22.4</v>
      </c>
      <c r="G781" s="37">
        <f t="shared" si="232"/>
        <v>0.90277777777777779</v>
      </c>
      <c r="H781" s="37">
        <f t="shared" si="233"/>
        <v>3.25</v>
      </c>
      <c r="I781" s="26">
        <f>0.5*$C$5*$C$6*$C$7*E781^2</f>
        <v>13.80889204938271</v>
      </c>
      <c r="J781" s="26">
        <f t="shared" si="221"/>
        <v>0</v>
      </c>
      <c r="K781" s="26">
        <f>0.5*$C$8*(E781)^2</f>
        <v>40332.444444444431</v>
      </c>
      <c r="L781" s="26">
        <f t="shared" si="222"/>
        <v>27016.789258359386</v>
      </c>
      <c r="M781" s="35" t="str">
        <f>IF((G781)&lt;0,"YES", "NO")</f>
        <v>NO</v>
      </c>
      <c r="N781" s="36">
        <f t="shared" si="223"/>
        <v>245.26962</v>
      </c>
      <c r="O781" s="26">
        <f t="shared" si="234"/>
        <v>2140.0160120493829</v>
      </c>
      <c r="P781" s="26">
        <f>$C$8*G781</f>
        <v>1880.9375</v>
      </c>
      <c r="Q781" s="37">
        <f>O781*E781</f>
        <v>13315.655186085047</v>
      </c>
      <c r="R781" s="26">
        <f t="shared" si="224"/>
        <v>13315.655186085047</v>
      </c>
      <c r="S781" s="37">
        <f t="shared" si="235"/>
        <v>2834233.7842005822</v>
      </c>
      <c r="T781" s="26">
        <f t="shared" si="225"/>
        <v>0.7872877921076693</v>
      </c>
      <c r="U781" s="26">
        <f t="shared" si="226"/>
        <v>0</v>
      </c>
      <c r="V781" s="26">
        <f t="shared" si="236"/>
        <v>1452129.5352802598</v>
      </c>
      <c r="W781" s="28">
        <f t="shared" si="227"/>
        <v>0.40336963805108</v>
      </c>
      <c r="X781" s="28">
        <f>O781*E781</f>
        <v>13315.655186085047</v>
      </c>
      <c r="Y781" s="28"/>
      <c r="Z781" s="28">
        <f t="shared" si="228"/>
        <v>0</v>
      </c>
      <c r="AA781" s="28">
        <f t="shared" si="229"/>
        <v>0</v>
      </c>
      <c r="AB781" s="28">
        <f t="shared" si="229"/>
        <v>0</v>
      </c>
      <c r="AC781" s="28">
        <f t="shared" si="230"/>
        <v>0</v>
      </c>
      <c r="AD781" s="28">
        <f t="shared" si="230"/>
        <v>0</v>
      </c>
      <c r="AE781" s="28">
        <f>AD781*0.97</f>
        <v>0</v>
      </c>
      <c r="AF781" s="28">
        <f t="shared" si="237"/>
        <v>560612.64980441995</v>
      </c>
      <c r="AG781" s="26">
        <f t="shared" si="238"/>
        <v>891516.88547583984</v>
      </c>
      <c r="AH781" s="28">
        <f t="shared" si="231"/>
        <v>0.24764377741370783</v>
      </c>
      <c r="AI781" s="28">
        <f t="shared" si="239"/>
        <v>0.25014522971080427</v>
      </c>
    </row>
    <row r="782" spans="2:35" x14ac:dyDescent="0.25">
      <c r="B782" s="4" t="s">
        <v>52</v>
      </c>
      <c r="C782" s="4">
        <v>769</v>
      </c>
      <c r="D782" s="4">
        <v>180</v>
      </c>
      <c r="E782" s="38">
        <f t="shared" si="240"/>
        <v>7.1111111111111116</v>
      </c>
      <c r="F782" s="11">
        <v>25.6</v>
      </c>
      <c r="G782" s="37">
        <f t="shared" si="232"/>
        <v>1.0694444444444449</v>
      </c>
      <c r="H782" s="37">
        <f t="shared" si="233"/>
        <v>3.8500000000000014</v>
      </c>
      <c r="I782" s="26">
        <f>0.5*$C$5*$C$6*$C$7*E782^2</f>
        <v>18.036103901234569</v>
      </c>
      <c r="J782" s="26">
        <f t="shared" ref="J782:J845" si="241">(U783-U782) / (C783-C782)</f>
        <v>0</v>
      </c>
      <c r="K782" s="26">
        <f>0.5*$C$8*(E782)^2</f>
        <v>52679.111111111117</v>
      </c>
      <c r="L782" s="26">
        <f t="shared" ref="L782:L845" si="242">(K782-R782)</f>
        <v>34961.825963368996</v>
      </c>
      <c r="M782" s="35" t="str">
        <f>IF((G782)&lt;0,"YES", "NO")</f>
        <v>NO</v>
      </c>
      <c r="N782" s="36">
        <f t="shared" ref="N782:N845" si="243">$C$10*$C$8*9.81</f>
        <v>245.26962</v>
      </c>
      <c r="O782" s="26">
        <f t="shared" si="234"/>
        <v>2491.4932239012355</v>
      </c>
      <c r="P782" s="26">
        <f>$C$8*G782</f>
        <v>2228.1875000000009</v>
      </c>
      <c r="Q782" s="37">
        <f>O782*E782</f>
        <v>17717.285147742121</v>
      </c>
      <c r="R782" s="26">
        <f t="shared" ref="R782:R845" si="244">IF(X782&gt;0, X782, 0)</f>
        <v>17717.285147742121</v>
      </c>
      <c r="S782" s="37">
        <f t="shared" si="235"/>
        <v>2851951.0693483241</v>
      </c>
      <c r="T782" s="26">
        <f t="shared" ref="T782:T845" si="245">S782*0.000000277778</f>
        <v>0.79220926414143877</v>
      </c>
      <c r="U782" s="26">
        <f t="shared" ref="U782:U845" si="246">IF(X782&lt;0,X782,0)*-1</f>
        <v>0</v>
      </c>
      <c r="V782" s="26">
        <f t="shared" si="236"/>
        <v>1452129.5352802598</v>
      </c>
      <c r="W782" s="28">
        <f t="shared" ref="W782:W845" si="247">V782*0.000000277778</f>
        <v>0.40336963805108</v>
      </c>
      <c r="X782" s="28">
        <f>O782*E782</f>
        <v>17717.285147742121</v>
      </c>
      <c r="Y782" s="28"/>
      <c r="Z782" s="28">
        <f t="shared" ref="Z782:Z845" si="248">U782*0.9</f>
        <v>0</v>
      </c>
      <c r="AA782" s="28">
        <f t="shared" ref="AA782:AB845" si="249">Z782*0.7</f>
        <v>0</v>
      </c>
      <c r="AB782" s="28">
        <f t="shared" si="249"/>
        <v>0</v>
      </c>
      <c r="AC782" s="28">
        <f t="shared" ref="AC782:AD845" si="250">AB782*0.95</f>
        <v>0</v>
      </c>
      <c r="AD782" s="28">
        <f t="shared" si="250"/>
        <v>0</v>
      </c>
      <c r="AE782" s="28">
        <f>AD782*0.97</f>
        <v>0</v>
      </c>
      <c r="AF782" s="28">
        <f t="shared" si="237"/>
        <v>560612.64980441995</v>
      </c>
      <c r="AG782" s="26">
        <f t="shared" si="238"/>
        <v>891516.88547583984</v>
      </c>
      <c r="AH782" s="28">
        <f t="shared" ref="AH782:AH845" si="251">AG782*0.000000277778</f>
        <v>0.24764377741370783</v>
      </c>
      <c r="AI782" s="28">
        <f t="shared" si="239"/>
        <v>0.25014522971081588</v>
      </c>
    </row>
    <row r="783" spans="2:35" x14ac:dyDescent="0.25">
      <c r="B783" s="4" t="s">
        <v>52</v>
      </c>
      <c r="C783" s="4">
        <v>770</v>
      </c>
      <c r="D783" s="4">
        <v>181</v>
      </c>
      <c r="E783" s="38">
        <f t="shared" si="240"/>
        <v>8.3611111111111107</v>
      </c>
      <c r="F783" s="11">
        <v>30.1</v>
      </c>
      <c r="G783" s="37">
        <f t="shared" ref="G783:G846" si="252">($F784-$F782)/2/3.6</f>
        <v>1.3472222222222217</v>
      </c>
      <c r="H783" s="37">
        <f t="shared" ref="H783:H846" si="253">($F784-$F782)/2</f>
        <v>4.8499999999999979</v>
      </c>
      <c r="I783" s="26">
        <f>0.5*$C$5*$C$6*$C$7*E783^2</f>
        <v>24.934220116512339</v>
      </c>
      <c r="J783" s="26">
        <f t="shared" si="241"/>
        <v>0</v>
      </c>
      <c r="K783" s="26">
        <f>0.5*$C$8*(E783)^2</f>
        <v>72826.845486111095</v>
      </c>
      <c r="L783" s="26">
        <f t="shared" si="242"/>
        <v>47098.524836803597</v>
      </c>
      <c r="M783" s="35" t="str">
        <f>IF((G783)&lt;0,"YES", "NO")</f>
        <v>NO</v>
      </c>
      <c r="N783" s="36">
        <f t="shared" si="243"/>
        <v>245.26962</v>
      </c>
      <c r="O783" s="26">
        <f t="shared" ref="O783:O846" si="254">N783+I783+P783</f>
        <v>3077.1413401165109</v>
      </c>
      <c r="P783" s="26">
        <f>$C$8*G783</f>
        <v>2806.9374999999986</v>
      </c>
      <c r="Q783" s="37">
        <f>O783*E783</f>
        <v>25728.320649307494</v>
      </c>
      <c r="R783" s="26">
        <f t="shared" si="244"/>
        <v>25728.320649307494</v>
      </c>
      <c r="S783" s="37">
        <f t="shared" ref="S783:S846" si="255">R783+S782</f>
        <v>2877679.3899976318</v>
      </c>
      <c r="T783" s="26">
        <f t="shared" si="245"/>
        <v>0.79935602559476215</v>
      </c>
      <c r="U783" s="26">
        <f t="shared" si="246"/>
        <v>0</v>
      </c>
      <c r="V783" s="26">
        <f t="shared" ref="V783:V846" si="256">U783+V782</f>
        <v>1452129.5352802598</v>
      </c>
      <c r="W783" s="28">
        <f t="shared" si="247"/>
        <v>0.40336963805108</v>
      </c>
      <c r="X783" s="28">
        <f>O783*E783</f>
        <v>25728.320649307494</v>
      </c>
      <c r="Y783" s="28"/>
      <c r="Z783" s="28">
        <f t="shared" si="248"/>
        <v>0</v>
      </c>
      <c r="AA783" s="28">
        <f t="shared" si="249"/>
        <v>0</v>
      </c>
      <c r="AB783" s="28">
        <f t="shared" si="249"/>
        <v>0</v>
      </c>
      <c r="AC783" s="28">
        <f t="shared" si="250"/>
        <v>0</v>
      </c>
      <c r="AD783" s="28">
        <f t="shared" si="250"/>
        <v>0</v>
      </c>
      <c r="AE783" s="28">
        <f>AD783*0.97</f>
        <v>0</v>
      </c>
      <c r="AF783" s="28">
        <f t="shared" ref="AF783:AF846" si="257">AE783+AF782</f>
        <v>560612.64980441995</v>
      </c>
      <c r="AG783" s="26">
        <f t="shared" ref="AG783:AG846" si="258">V783-AF783</f>
        <v>891516.88547583984</v>
      </c>
      <c r="AH783" s="28">
        <f t="shared" si="251"/>
        <v>0.24764377741370783</v>
      </c>
      <c r="AI783" s="28">
        <f t="shared" si="239"/>
        <v>0.25014522971081599</v>
      </c>
    </row>
    <row r="784" spans="2:35" x14ac:dyDescent="0.25">
      <c r="B784" s="4" t="s">
        <v>52</v>
      </c>
      <c r="C784" s="4">
        <v>771</v>
      </c>
      <c r="D784" s="4">
        <v>182</v>
      </c>
      <c r="E784" s="38">
        <f t="shared" si="240"/>
        <v>9.8055555555555554</v>
      </c>
      <c r="F784" s="11">
        <v>35.299999999999997</v>
      </c>
      <c r="G784" s="37">
        <f t="shared" si="252"/>
        <v>1.3611111111111107</v>
      </c>
      <c r="H784" s="37">
        <f t="shared" si="253"/>
        <v>4.8999999999999986</v>
      </c>
      <c r="I784" s="26">
        <f>0.5*$C$5*$C$6*$C$7*E784^2</f>
        <v>34.29353135725308</v>
      </c>
      <c r="J784" s="26">
        <f t="shared" si="241"/>
        <v>0</v>
      </c>
      <c r="K784" s="26">
        <f>0.5*$C$8*(E784)^2</f>
        <v>100163.13715277778</v>
      </c>
      <c r="L784" s="26">
        <f t="shared" si="242"/>
        <v>69614.535279746953</v>
      </c>
      <c r="M784" s="35" t="str">
        <f>IF((G784)&lt;0,"YES", "NO")</f>
        <v>NO</v>
      </c>
      <c r="N784" s="36">
        <f t="shared" si="243"/>
        <v>245.26962</v>
      </c>
      <c r="O784" s="26">
        <f t="shared" si="254"/>
        <v>3115.4381513572521</v>
      </c>
      <c r="P784" s="26">
        <f>$C$8*G784</f>
        <v>2835.8749999999991</v>
      </c>
      <c r="Q784" s="37">
        <f>O784*E784</f>
        <v>30548.601873030831</v>
      </c>
      <c r="R784" s="26">
        <f t="shared" si="244"/>
        <v>30548.601873030831</v>
      </c>
      <c r="S784" s="37">
        <f t="shared" si="255"/>
        <v>2908227.9918706627</v>
      </c>
      <c r="T784" s="26">
        <f t="shared" si="245"/>
        <v>0.80784175512584888</v>
      </c>
      <c r="U784" s="26">
        <f t="shared" si="246"/>
        <v>0</v>
      </c>
      <c r="V784" s="26">
        <f t="shared" si="256"/>
        <v>1452129.5352802598</v>
      </c>
      <c r="W784" s="28">
        <f t="shared" si="247"/>
        <v>0.40336963805108</v>
      </c>
      <c r="X784" s="28">
        <f>O784*E784</f>
        <v>30548.601873030831</v>
      </c>
      <c r="Y784" s="28"/>
      <c r="Z784" s="28">
        <f t="shared" si="248"/>
        <v>0</v>
      </c>
      <c r="AA784" s="28">
        <f t="shared" si="249"/>
        <v>0</v>
      </c>
      <c r="AB784" s="28">
        <f t="shared" si="249"/>
        <v>0</v>
      </c>
      <c r="AC784" s="28">
        <f t="shared" si="250"/>
        <v>0</v>
      </c>
      <c r="AD784" s="28">
        <f t="shared" si="250"/>
        <v>0</v>
      </c>
      <c r="AE784" s="28">
        <f>AD784*0.97</f>
        <v>0</v>
      </c>
      <c r="AF784" s="28">
        <f t="shared" si="257"/>
        <v>560612.64980441995</v>
      </c>
      <c r="AG784" s="26">
        <f t="shared" si="258"/>
        <v>891516.88547583984</v>
      </c>
      <c r="AH784" s="28">
        <f t="shared" si="251"/>
        <v>0.24764377741370783</v>
      </c>
      <c r="AI784" s="28">
        <f t="shared" si="239"/>
        <v>0.25014522971081599</v>
      </c>
    </row>
    <row r="785" spans="2:35" x14ac:dyDescent="0.25">
      <c r="B785" s="4" t="s">
        <v>52</v>
      </c>
      <c r="C785" s="4">
        <v>772</v>
      </c>
      <c r="D785" s="4">
        <v>183</v>
      </c>
      <c r="E785" s="38">
        <f t="shared" si="240"/>
        <v>11.083333333333332</v>
      </c>
      <c r="F785" s="11">
        <v>39.9</v>
      </c>
      <c r="G785" s="37">
        <f t="shared" si="252"/>
        <v>1.2777777777777781</v>
      </c>
      <c r="H785" s="37">
        <f t="shared" si="253"/>
        <v>4.6000000000000014</v>
      </c>
      <c r="I785" s="26">
        <f>0.5*$C$5*$C$6*$C$7*E785^2</f>
        <v>43.813564715277764</v>
      </c>
      <c r="J785" s="26">
        <f t="shared" si="241"/>
        <v>0</v>
      </c>
      <c r="K785" s="26">
        <f>0.5*$C$8*(E785)^2</f>
        <v>127968.85937499999</v>
      </c>
      <c r="L785" s="26">
        <f t="shared" si="242"/>
        <v>95258.249911072315</v>
      </c>
      <c r="M785" s="35" t="str">
        <f>IF((G785)&lt;0,"YES", "NO")</f>
        <v>NO</v>
      </c>
      <c r="N785" s="36">
        <f t="shared" si="243"/>
        <v>245.26962</v>
      </c>
      <c r="O785" s="26">
        <f t="shared" si="254"/>
        <v>2951.3331847152785</v>
      </c>
      <c r="P785" s="26">
        <f>$C$8*G785</f>
        <v>2662.2500000000009</v>
      </c>
      <c r="Q785" s="37">
        <f>O785*E785</f>
        <v>32710.609463927667</v>
      </c>
      <c r="R785" s="26">
        <f t="shared" si="244"/>
        <v>32710.609463927667</v>
      </c>
      <c r="S785" s="37">
        <f t="shared" si="255"/>
        <v>2940938.6013345905</v>
      </c>
      <c r="T785" s="26">
        <f t="shared" si="245"/>
        <v>0.81692804280151987</v>
      </c>
      <c r="U785" s="26">
        <f t="shared" si="246"/>
        <v>0</v>
      </c>
      <c r="V785" s="26">
        <f t="shared" si="256"/>
        <v>1452129.5352802598</v>
      </c>
      <c r="W785" s="28">
        <f t="shared" si="247"/>
        <v>0.40336963805108</v>
      </c>
      <c r="X785" s="28">
        <f>O785*E785</f>
        <v>32710.609463927667</v>
      </c>
      <c r="Y785" s="28"/>
      <c r="Z785" s="28">
        <f t="shared" si="248"/>
        <v>0</v>
      </c>
      <c r="AA785" s="28">
        <f t="shared" si="249"/>
        <v>0</v>
      </c>
      <c r="AB785" s="28">
        <f t="shared" si="249"/>
        <v>0</v>
      </c>
      <c r="AC785" s="28">
        <f t="shared" si="250"/>
        <v>0</v>
      </c>
      <c r="AD785" s="28">
        <f t="shared" si="250"/>
        <v>0</v>
      </c>
      <c r="AE785" s="28">
        <f>AD785*0.97</f>
        <v>0</v>
      </c>
      <c r="AF785" s="28">
        <f t="shared" si="257"/>
        <v>560612.64980441995</v>
      </c>
      <c r="AG785" s="26">
        <f t="shared" si="258"/>
        <v>891516.88547583984</v>
      </c>
      <c r="AH785" s="28">
        <f t="shared" si="251"/>
        <v>0.24764377741370783</v>
      </c>
      <c r="AI785" s="28">
        <f t="shared" si="239"/>
        <v>0.25014522971081599</v>
      </c>
    </row>
    <row r="786" spans="2:35" x14ac:dyDescent="0.25">
      <c r="B786" s="4" t="s">
        <v>52</v>
      </c>
      <c r="C786" s="4">
        <v>773</v>
      </c>
      <c r="D786" s="4">
        <v>184</v>
      </c>
      <c r="E786" s="38">
        <f t="shared" si="240"/>
        <v>12.361111111111111</v>
      </c>
      <c r="F786" s="11">
        <v>44.5</v>
      </c>
      <c r="G786" s="37">
        <f t="shared" si="252"/>
        <v>1.0555555555555558</v>
      </c>
      <c r="H786" s="37">
        <f t="shared" si="253"/>
        <v>3.8000000000000007</v>
      </c>
      <c r="I786" s="26">
        <f>0.5*$C$5*$C$6*$C$7*E786^2</f>
        <v>54.498283005401227</v>
      </c>
      <c r="J786" s="26">
        <f t="shared" si="241"/>
        <v>0</v>
      </c>
      <c r="K786" s="26">
        <f>0.5*$C$8*(E786)^2</f>
        <v>159176.34548611109</v>
      </c>
      <c r="L786" s="26">
        <f t="shared" si="242"/>
        <v>128285.70751840543</v>
      </c>
      <c r="M786" s="35" t="str">
        <f>IF((G786)&lt;0,"YES", "NO")</f>
        <v>NO</v>
      </c>
      <c r="N786" s="36">
        <f t="shared" si="243"/>
        <v>245.26962</v>
      </c>
      <c r="O786" s="26">
        <f t="shared" si="254"/>
        <v>2499.0179030054019</v>
      </c>
      <c r="P786" s="26">
        <f>$C$8*G786</f>
        <v>2199.2500000000005</v>
      </c>
      <c r="Q786" s="37">
        <f>O786*E786</f>
        <v>30890.637967705661</v>
      </c>
      <c r="R786" s="26">
        <f t="shared" si="244"/>
        <v>30890.637967705661</v>
      </c>
      <c r="S786" s="37">
        <f t="shared" si="255"/>
        <v>2971829.2393022962</v>
      </c>
      <c r="T786" s="26">
        <f t="shared" si="245"/>
        <v>0.82550878243491321</v>
      </c>
      <c r="U786" s="26">
        <f t="shared" si="246"/>
        <v>0</v>
      </c>
      <c r="V786" s="26">
        <f t="shared" si="256"/>
        <v>1452129.5352802598</v>
      </c>
      <c r="W786" s="28">
        <f t="shared" si="247"/>
        <v>0.40336963805108</v>
      </c>
      <c r="X786" s="28">
        <f>O786*E786</f>
        <v>30890.637967705661</v>
      </c>
      <c r="Y786" s="28"/>
      <c r="Z786" s="28">
        <f t="shared" si="248"/>
        <v>0</v>
      </c>
      <c r="AA786" s="28">
        <f t="shared" si="249"/>
        <v>0</v>
      </c>
      <c r="AB786" s="28">
        <f t="shared" si="249"/>
        <v>0</v>
      </c>
      <c r="AC786" s="28">
        <f t="shared" si="250"/>
        <v>0</v>
      </c>
      <c r="AD786" s="28">
        <f t="shared" si="250"/>
        <v>0</v>
      </c>
      <c r="AE786" s="28">
        <f>AD786*0.97</f>
        <v>0</v>
      </c>
      <c r="AF786" s="28">
        <f t="shared" si="257"/>
        <v>560612.64980441995</v>
      </c>
      <c r="AG786" s="26">
        <f t="shared" si="258"/>
        <v>891516.88547583984</v>
      </c>
      <c r="AH786" s="28">
        <f t="shared" si="251"/>
        <v>0.24764377741370783</v>
      </c>
      <c r="AI786" s="28">
        <f t="shared" si="239"/>
        <v>0.25014522971081599</v>
      </c>
    </row>
    <row r="787" spans="2:35" x14ac:dyDescent="0.25">
      <c r="B787" s="4" t="s">
        <v>52</v>
      </c>
      <c r="C787" s="4">
        <v>774</v>
      </c>
      <c r="D787" s="4">
        <v>185</v>
      </c>
      <c r="E787" s="38">
        <f t="shared" si="240"/>
        <v>13.194444444444445</v>
      </c>
      <c r="F787" s="11">
        <v>47.5</v>
      </c>
      <c r="G787" s="37">
        <f t="shared" si="252"/>
        <v>0.88888888888888862</v>
      </c>
      <c r="H787" s="37">
        <f t="shared" si="253"/>
        <v>3.1999999999999993</v>
      </c>
      <c r="I787" s="26">
        <f>0.5*$C$5*$C$6*$C$7*E787^2</f>
        <v>62.094054301697525</v>
      </c>
      <c r="J787" s="26">
        <f t="shared" si="241"/>
        <v>0</v>
      </c>
      <c r="K787" s="26">
        <f>0.5*$C$8*(E787)^2</f>
        <v>181361.76215277778</v>
      </c>
      <c r="L787" s="26">
        <f t="shared" si="242"/>
        <v>152870.1581168526</v>
      </c>
      <c r="M787" s="35" t="str">
        <f>IF((G787)&lt;0,"YES", "NO")</f>
        <v>NO</v>
      </c>
      <c r="N787" s="36">
        <f t="shared" si="243"/>
        <v>245.26962</v>
      </c>
      <c r="O787" s="26">
        <f t="shared" si="254"/>
        <v>2159.3636743016968</v>
      </c>
      <c r="P787" s="26">
        <f>$C$8*G787</f>
        <v>1851.9999999999995</v>
      </c>
      <c r="Q787" s="37">
        <f>O787*E787</f>
        <v>28491.604035925167</v>
      </c>
      <c r="R787" s="26">
        <f t="shared" si="244"/>
        <v>28491.604035925167</v>
      </c>
      <c r="S787" s="37">
        <f t="shared" si="255"/>
        <v>3000320.8433382213</v>
      </c>
      <c r="T787" s="26">
        <f t="shared" si="245"/>
        <v>0.83342312322080436</v>
      </c>
      <c r="U787" s="26">
        <f t="shared" si="246"/>
        <v>0</v>
      </c>
      <c r="V787" s="26">
        <f t="shared" si="256"/>
        <v>1452129.5352802598</v>
      </c>
      <c r="W787" s="28">
        <f t="shared" si="247"/>
        <v>0.40336963805108</v>
      </c>
      <c r="X787" s="28">
        <f>O787*E787</f>
        <v>28491.604035925167</v>
      </c>
      <c r="Y787" s="28"/>
      <c r="Z787" s="28">
        <f t="shared" si="248"/>
        <v>0</v>
      </c>
      <c r="AA787" s="28">
        <f t="shared" si="249"/>
        <v>0</v>
      </c>
      <c r="AB787" s="28">
        <f t="shared" si="249"/>
        <v>0</v>
      </c>
      <c r="AC787" s="28">
        <f t="shared" si="250"/>
        <v>0</v>
      </c>
      <c r="AD787" s="28">
        <f t="shared" si="250"/>
        <v>0</v>
      </c>
      <c r="AE787" s="28">
        <f>AD787*0.97</f>
        <v>0</v>
      </c>
      <c r="AF787" s="28">
        <f t="shared" si="257"/>
        <v>560612.64980441995</v>
      </c>
      <c r="AG787" s="26">
        <f t="shared" si="258"/>
        <v>891516.88547583984</v>
      </c>
      <c r="AH787" s="28">
        <f t="shared" si="251"/>
        <v>0.24764377741370783</v>
      </c>
      <c r="AI787" s="28">
        <f t="shared" si="239"/>
        <v>0.25014522971081599</v>
      </c>
    </row>
    <row r="788" spans="2:35" x14ac:dyDescent="0.25">
      <c r="B788" s="4" t="s">
        <v>52</v>
      </c>
      <c r="C788" s="4">
        <v>775</v>
      </c>
      <c r="D788" s="4">
        <v>186</v>
      </c>
      <c r="E788" s="38">
        <f t="shared" si="240"/>
        <v>14.138888888888888</v>
      </c>
      <c r="F788" s="11">
        <v>50.9</v>
      </c>
      <c r="G788" s="37">
        <f t="shared" si="252"/>
        <v>0.91666666666666685</v>
      </c>
      <c r="H788" s="37">
        <f t="shared" si="253"/>
        <v>3.3000000000000007</v>
      </c>
      <c r="I788" s="26">
        <f>0.5*$C$5*$C$6*$C$7*E788^2</f>
        <v>71.301450116512328</v>
      </c>
      <c r="J788" s="26">
        <f t="shared" si="241"/>
        <v>0</v>
      </c>
      <c r="K788" s="26">
        <f>0.5*$C$8*(E788)^2</f>
        <v>208254.34548611107</v>
      </c>
      <c r="L788" s="26">
        <f t="shared" si="242"/>
        <v>176774.87188363037</v>
      </c>
      <c r="M788" s="35" t="str">
        <f>IF((G788)&lt;0,"YES", "NO")</f>
        <v>NO</v>
      </c>
      <c r="N788" s="36">
        <f t="shared" si="243"/>
        <v>245.26962</v>
      </c>
      <c r="O788" s="26">
        <f t="shared" si="254"/>
        <v>2226.4460701165126</v>
      </c>
      <c r="P788" s="26">
        <f>$C$8*G788</f>
        <v>1909.8750000000005</v>
      </c>
      <c r="Q788" s="37">
        <f>O788*E788</f>
        <v>31479.473602480688</v>
      </c>
      <c r="R788" s="26">
        <f t="shared" si="244"/>
        <v>31479.473602480688</v>
      </c>
      <c r="S788" s="37">
        <f t="shared" si="255"/>
        <v>3031800.316940702</v>
      </c>
      <c r="T788" s="26">
        <f t="shared" si="245"/>
        <v>0.84216742843915426</v>
      </c>
      <c r="U788" s="26">
        <f t="shared" si="246"/>
        <v>0</v>
      </c>
      <c r="V788" s="26">
        <f t="shared" si="256"/>
        <v>1452129.5352802598</v>
      </c>
      <c r="W788" s="28">
        <f t="shared" si="247"/>
        <v>0.40336963805108</v>
      </c>
      <c r="X788" s="28">
        <f>O788*E788</f>
        <v>31479.473602480688</v>
      </c>
      <c r="Y788" s="28"/>
      <c r="Z788" s="28">
        <f t="shared" si="248"/>
        <v>0</v>
      </c>
      <c r="AA788" s="28">
        <f t="shared" si="249"/>
        <v>0</v>
      </c>
      <c r="AB788" s="28">
        <f t="shared" si="249"/>
        <v>0</v>
      </c>
      <c r="AC788" s="28">
        <f t="shared" si="250"/>
        <v>0</v>
      </c>
      <c r="AD788" s="28">
        <f t="shared" si="250"/>
        <v>0</v>
      </c>
      <c r="AE788" s="28">
        <f>AD788*0.97</f>
        <v>0</v>
      </c>
      <c r="AF788" s="28">
        <f t="shared" si="257"/>
        <v>560612.64980441995</v>
      </c>
      <c r="AG788" s="26">
        <f t="shared" si="258"/>
        <v>891516.88547583984</v>
      </c>
      <c r="AH788" s="28">
        <f t="shared" si="251"/>
        <v>0.24764377741370783</v>
      </c>
      <c r="AI788" s="28">
        <f t="shared" si="239"/>
        <v>0.25014522971081599</v>
      </c>
    </row>
    <row r="789" spans="2:35" x14ac:dyDescent="0.25">
      <c r="B789" s="4" t="s">
        <v>52</v>
      </c>
      <c r="C789" s="4">
        <v>776</v>
      </c>
      <c r="D789" s="4">
        <v>187</v>
      </c>
      <c r="E789" s="38">
        <f t="shared" si="240"/>
        <v>15.027777777777779</v>
      </c>
      <c r="F789" s="11">
        <v>54.1</v>
      </c>
      <c r="G789" s="37">
        <f t="shared" si="252"/>
        <v>0.74999999999999978</v>
      </c>
      <c r="H789" s="37">
        <f t="shared" si="253"/>
        <v>2.6999999999999993</v>
      </c>
      <c r="I789" s="26">
        <f>0.5*$C$5*$C$6*$C$7*E789^2</f>
        <v>80.548476042438267</v>
      </c>
      <c r="J789" s="26">
        <f t="shared" si="241"/>
        <v>0</v>
      </c>
      <c r="K789" s="26">
        <f>0.5*$C$8*(E789)^2</f>
        <v>235262.67881944447</v>
      </c>
      <c r="L789" s="26">
        <f t="shared" si="242"/>
        <v>206883.57562614005</v>
      </c>
      <c r="M789" s="35" t="str">
        <f>IF((G789)&lt;0,"YES", "NO")</f>
        <v>NO</v>
      </c>
      <c r="N789" s="36">
        <f t="shared" si="243"/>
        <v>245.26962</v>
      </c>
      <c r="O789" s="26">
        <f t="shared" si="254"/>
        <v>1888.4430960424379</v>
      </c>
      <c r="P789" s="26">
        <f>$C$8*G789</f>
        <v>1562.6249999999995</v>
      </c>
      <c r="Q789" s="37">
        <f>O789*E789</f>
        <v>28379.103193304414</v>
      </c>
      <c r="R789" s="26">
        <f t="shared" si="244"/>
        <v>28379.103193304414</v>
      </c>
      <c r="S789" s="37">
        <f t="shared" si="255"/>
        <v>3060179.4201340065</v>
      </c>
      <c r="T789" s="26">
        <f t="shared" si="245"/>
        <v>0.85005051896598405</v>
      </c>
      <c r="U789" s="26">
        <f t="shared" si="246"/>
        <v>0</v>
      </c>
      <c r="V789" s="26">
        <f t="shared" si="256"/>
        <v>1452129.5352802598</v>
      </c>
      <c r="W789" s="28">
        <f t="shared" si="247"/>
        <v>0.40336963805108</v>
      </c>
      <c r="X789" s="28">
        <f>O789*E789</f>
        <v>28379.103193304414</v>
      </c>
      <c r="Y789" s="28"/>
      <c r="Z789" s="28">
        <f t="shared" si="248"/>
        <v>0</v>
      </c>
      <c r="AA789" s="28">
        <f t="shared" si="249"/>
        <v>0</v>
      </c>
      <c r="AB789" s="28">
        <f t="shared" si="249"/>
        <v>0</v>
      </c>
      <c r="AC789" s="28">
        <f t="shared" si="250"/>
        <v>0</v>
      </c>
      <c r="AD789" s="28">
        <f t="shared" si="250"/>
        <v>0</v>
      </c>
      <c r="AE789" s="28">
        <f>AD789*0.97</f>
        <v>0</v>
      </c>
      <c r="AF789" s="28">
        <f t="shared" si="257"/>
        <v>560612.64980441995</v>
      </c>
      <c r="AG789" s="26">
        <f t="shared" si="258"/>
        <v>891516.88547583984</v>
      </c>
      <c r="AH789" s="28">
        <f t="shared" si="251"/>
        <v>0.24764377741370783</v>
      </c>
      <c r="AI789" s="28">
        <f t="shared" si="239"/>
        <v>0.25014522971081599</v>
      </c>
    </row>
    <row r="790" spans="2:35" x14ac:dyDescent="0.25">
      <c r="B790" s="4" t="s">
        <v>52</v>
      </c>
      <c r="C790" s="4">
        <v>777</v>
      </c>
      <c r="D790" s="4">
        <v>188</v>
      </c>
      <c r="E790" s="38">
        <f t="shared" si="240"/>
        <v>15.638888888888888</v>
      </c>
      <c r="F790" s="11">
        <v>56.3</v>
      </c>
      <c r="G790" s="37">
        <f t="shared" si="252"/>
        <v>0.55555555555555558</v>
      </c>
      <c r="H790" s="37">
        <f t="shared" si="253"/>
        <v>2</v>
      </c>
      <c r="I790" s="26">
        <f>0.5*$C$5*$C$6*$C$7*E790^2</f>
        <v>87.23275478317899</v>
      </c>
      <c r="J790" s="26">
        <f t="shared" si="241"/>
        <v>0</v>
      </c>
      <c r="K790" s="26">
        <f>0.5*$C$8*(E790)^2</f>
        <v>254785.84548611107</v>
      </c>
      <c r="L790" s="26">
        <f t="shared" si="242"/>
        <v>231483.86390269635</v>
      </c>
      <c r="M790" s="35" t="str">
        <f>IF((G790)&lt;0,"YES", "NO")</f>
        <v>NO</v>
      </c>
      <c r="N790" s="36">
        <f t="shared" si="243"/>
        <v>245.26962</v>
      </c>
      <c r="O790" s="26">
        <f t="shared" si="254"/>
        <v>1490.002374783179</v>
      </c>
      <c r="P790" s="26">
        <f>$C$8*G790</f>
        <v>1157.5</v>
      </c>
      <c r="Q790" s="37">
        <f>O790*E790</f>
        <v>23301.981583414712</v>
      </c>
      <c r="R790" s="26">
        <f t="shared" si="244"/>
        <v>23301.981583414712</v>
      </c>
      <c r="S790" s="37">
        <f t="shared" si="255"/>
        <v>3083481.4017174211</v>
      </c>
      <c r="T790" s="26">
        <f t="shared" si="245"/>
        <v>0.85652329680626182</v>
      </c>
      <c r="U790" s="26">
        <f t="shared" si="246"/>
        <v>0</v>
      </c>
      <c r="V790" s="26">
        <f t="shared" si="256"/>
        <v>1452129.5352802598</v>
      </c>
      <c r="W790" s="28">
        <f t="shared" si="247"/>
        <v>0.40336963805108</v>
      </c>
      <c r="X790" s="28">
        <f>O790*E790</f>
        <v>23301.981583414712</v>
      </c>
      <c r="Y790" s="28"/>
      <c r="Z790" s="28">
        <f t="shared" si="248"/>
        <v>0</v>
      </c>
      <c r="AA790" s="28">
        <f t="shared" si="249"/>
        <v>0</v>
      </c>
      <c r="AB790" s="28">
        <f t="shared" si="249"/>
        <v>0</v>
      </c>
      <c r="AC790" s="28">
        <f t="shared" si="250"/>
        <v>0</v>
      </c>
      <c r="AD790" s="28">
        <f t="shared" si="250"/>
        <v>0</v>
      </c>
      <c r="AE790" s="28">
        <f>AD790*0.97</f>
        <v>0</v>
      </c>
      <c r="AF790" s="28">
        <f t="shared" si="257"/>
        <v>560612.64980441995</v>
      </c>
      <c r="AG790" s="26">
        <f t="shared" si="258"/>
        <v>891516.88547583984</v>
      </c>
      <c r="AH790" s="28">
        <f t="shared" si="251"/>
        <v>0.24764377741370783</v>
      </c>
      <c r="AI790" s="28">
        <f t="shared" si="239"/>
        <v>0.25014522971081599</v>
      </c>
    </row>
    <row r="791" spans="2:35" x14ac:dyDescent="0.25">
      <c r="B791" s="4" t="s">
        <v>52</v>
      </c>
      <c r="C791" s="4">
        <v>778</v>
      </c>
      <c r="D791" s="4">
        <v>189</v>
      </c>
      <c r="E791" s="38">
        <f t="shared" si="240"/>
        <v>16.138888888888889</v>
      </c>
      <c r="F791" s="11">
        <v>58.1</v>
      </c>
      <c r="G791" s="37">
        <f t="shared" si="252"/>
        <v>0.4861111111111111</v>
      </c>
      <c r="H791" s="37">
        <f t="shared" si="253"/>
        <v>1.75</v>
      </c>
      <c r="I791" s="26">
        <f>0.5*$C$5*$C$6*$C$7*E791^2</f>
        <v>92.899860672067902</v>
      </c>
      <c r="J791" s="26">
        <f t="shared" si="241"/>
        <v>0</v>
      </c>
      <c r="K791" s="26">
        <f>0.5*$C$8*(E791)^2</f>
        <v>271338.09548611112</v>
      </c>
      <c r="L791" s="26">
        <f t="shared" si="242"/>
        <v>249534.74740915358</v>
      </c>
      <c r="M791" s="35" t="str">
        <f>IF((G791)&lt;0,"YES", "NO")</f>
        <v>NO</v>
      </c>
      <c r="N791" s="36">
        <f t="shared" si="243"/>
        <v>245.26962</v>
      </c>
      <c r="O791" s="26">
        <f t="shared" si="254"/>
        <v>1350.9819806720679</v>
      </c>
      <c r="P791" s="26">
        <f>$C$8*G791</f>
        <v>1012.8125</v>
      </c>
      <c r="Q791" s="37">
        <f>O791*E791</f>
        <v>21803.34807695754</v>
      </c>
      <c r="R791" s="26">
        <f t="shared" si="244"/>
        <v>21803.34807695754</v>
      </c>
      <c r="S791" s="37">
        <f t="shared" si="255"/>
        <v>3105284.7497943789</v>
      </c>
      <c r="T791" s="26">
        <f t="shared" si="245"/>
        <v>0.86257978722838291</v>
      </c>
      <c r="U791" s="26">
        <f t="shared" si="246"/>
        <v>0</v>
      </c>
      <c r="V791" s="26">
        <f t="shared" si="256"/>
        <v>1452129.5352802598</v>
      </c>
      <c r="W791" s="28">
        <f t="shared" si="247"/>
        <v>0.40336963805108</v>
      </c>
      <c r="X791" s="28">
        <f>O791*E791</f>
        <v>21803.34807695754</v>
      </c>
      <c r="Y791" s="28"/>
      <c r="Z791" s="28">
        <f t="shared" si="248"/>
        <v>0</v>
      </c>
      <c r="AA791" s="28">
        <f t="shared" si="249"/>
        <v>0</v>
      </c>
      <c r="AB791" s="28">
        <f t="shared" si="249"/>
        <v>0</v>
      </c>
      <c r="AC791" s="28">
        <f t="shared" si="250"/>
        <v>0</v>
      </c>
      <c r="AD791" s="28">
        <f t="shared" si="250"/>
        <v>0</v>
      </c>
      <c r="AE791" s="28">
        <f>AD791*0.97</f>
        <v>0</v>
      </c>
      <c r="AF791" s="28">
        <f t="shared" si="257"/>
        <v>560612.64980441995</v>
      </c>
      <c r="AG791" s="26">
        <f t="shared" si="258"/>
        <v>891516.88547583984</v>
      </c>
      <c r="AH791" s="28">
        <f t="shared" si="251"/>
        <v>0.24764377741370783</v>
      </c>
      <c r="AI791" s="28">
        <f t="shared" si="239"/>
        <v>0.25014522971081599</v>
      </c>
    </row>
    <row r="792" spans="2:35" x14ac:dyDescent="0.25">
      <c r="B792" s="4" t="s">
        <v>52</v>
      </c>
      <c r="C792" s="4">
        <v>779</v>
      </c>
      <c r="D792" s="4">
        <v>190</v>
      </c>
      <c r="E792" s="38">
        <f t="shared" si="240"/>
        <v>16.611111111111111</v>
      </c>
      <c r="F792" s="11">
        <v>59.8</v>
      </c>
      <c r="G792" s="37">
        <f t="shared" si="252"/>
        <v>0.41666666666666663</v>
      </c>
      <c r="H792" s="37">
        <f t="shared" si="253"/>
        <v>1.5</v>
      </c>
      <c r="I792" s="26">
        <f>0.5*$C$5*$C$6*$C$7*E792^2</f>
        <v>98.415876762345661</v>
      </c>
      <c r="J792" s="26">
        <f t="shared" si="241"/>
        <v>0</v>
      </c>
      <c r="K792" s="26">
        <f>0.5*$C$8*(E792)^2</f>
        <v>287449.04861111107</v>
      </c>
      <c r="L792" s="26">
        <f t="shared" si="242"/>
        <v>267319.52980378101</v>
      </c>
      <c r="M792" s="35" t="str">
        <f>IF((G792)&lt;0,"YES", "NO")</f>
        <v>NO</v>
      </c>
      <c r="N792" s="36">
        <f t="shared" si="243"/>
        <v>245.26962</v>
      </c>
      <c r="O792" s="26">
        <f t="shared" si="254"/>
        <v>1211.8104967623456</v>
      </c>
      <c r="P792" s="26">
        <f>$C$8*G792</f>
        <v>868.12499999999989</v>
      </c>
      <c r="Q792" s="37">
        <f>O792*E792</f>
        <v>20129.518807330074</v>
      </c>
      <c r="R792" s="26">
        <f t="shared" si="244"/>
        <v>20129.518807330074</v>
      </c>
      <c r="S792" s="37">
        <f t="shared" si="255"/>
        <v>3125414.268601709</v>
      </c>
      <c r="T792" s="26">
        <f t="shared" si="245"/>
        <v>0.86817132470364544</v>
      </c>
      <c r="U792" s="26">
        <f t="shared" si="246"/>
        <v>0</v>
      </c>
      <c r="V792" s="26">
        <f t="shared" si="256"/>
        <v>1452129.5352802598</v>
      </c>
      <c r="W792" s="28">
        <f t="shared" si="247"/>
        <v>0.40336963805108</v>
      </c>
      <c r="X792" s="28">
        <f>O792*E792</f>
        <v>20129.518807330074</v>
      </c>
      <c r="Y792" s="28"/>
      <c r="Z792" s="28">
        <f t="shared" si="248"/>
        <v>0</v>
      </c>
      <c r="AA792" s="28">
        <f t="shared" si="249"/>
        <v>0</v>
      </c>
      <c r="AB792" s="28">
        <f t="shared" si="249"/>
        <v>0</v>
      </c>
      <c r="AC792" s="28">
        <f t="shared" si="250"/>
        <v>0</v>
      </c>
      <c r="AD792" s="28">
        <f t="shared" si="250"/>
        <v>0</v>
      </c>
      <c r="AE792" s="28">
        <f>AD792*0.97</f>
        <v>0</v>
      </c>
      <c r="AF792" s="28">
        <f t="shared" si="257"/>
        <v>560612.64980441995</v>
      </c>
      <c r="AG792" s="26">
        <f t="shared" si="258"/>
        <v>891516.88547583984</v>
      </c>
      <c r="AH792" s="28">
        <f t="shared" si="251"/>
        <v>0.24764377741370783</v>
      </c>
      <c r="AI792" s="28">
        <f t="shared" ref="AI792:AI855" si="259">AH792+AI791/100</f>
        <v>0.25014522971081599</v>
      </c>
    </row>
    <row r="793" spans="2:35" x14ac:dyDescent="0.25">
      <c r="B793" s="4" t="s">
        <v>52</v>
      </c>
      <c r="C793" s="4">
        <v>780</v>
      </c>
      <c r="D793" s="4">
        <v>191</v>
      </c>
      <c r="E793" s="38">
        <f t="shared" si="240"/>
        <v>16.972222222222221</v>
      </c>
      <c r="F793" s="11">
        <v>61.1</v>
      </c>
      <c r="G793" s="37">
        <f t="shared" si="252"/>
        <v>0.31944444444444503</v>
      </c>
      <c r="H793" s="37">
        <f t="shared" si="253"/>
        <v>1.1500000000000021</v>
      </c>
      <c r="I793" s="26">
        <f>0.5*$C$5*$C$6*$C$7*E793^2</f>
        <v>102.74133826466048</v>
      </c>
      <c r="J793" s="26">
        <f t="shared" si="241"/>
        <v>0</v>
      </c>
      <c r="K793" s="26">
        <f>0.5*$C$8*(E793)^2</f>
        <v>300082.67881944444</v>
      </c>
      <c r="L793" s="26">
        <f t="shared" si="242"/>
        <v>282880.08484723035</v>
      </c>
      <c r="M793" s="35" t="str">
        <f>IF((G793)&lt;0,"YES", "NO")</f>
        <v>NO</v>
      </c>
      <c r="N793" s="36">
        <f t="shared" si="243"/>
        <v>245.26962</v>
      </c>
      <c r="O793" s="26">
        <f t="shared" si="254"/>
        <v>1013.5734582646617</v>
      </c>
      <c r="P793" s="26">
        <f>$C$8*G793</f>
        <v>665.56250000000125</v>
      </c>
      <c r="Q793" s="37">
        <f>O793*E793</f>
        <v>17202.593972214119</v>
      </c>
      <c r="R793" s="26">
        <f t="shared" si="244"/>
        <v>17202.593972214119</v>
      </c>
      <c r="S793" s="37">
        <f t="shared" si="255"/>
        <v>3142616.8625739231</v>
      </c>
      <c r="T793" s="26">
        <f t="shared" si="245"/>
        <v>0.87294982685205913</v>
      </c>
      <c r="U793" s="26">
        <f t="shared" si="246"/>
        <v>0</v>
      </c>
      <c r="V793" s="26">
        <f t="shared" si="256"/>
        <v>1452129.5352802598</v>
      </c>
      <c r="W793" s="28">
        <f t="shared" si="247"/>
        <v>0.40336963805108</v>
      </c>
      <c r="X793" s="28">
        <f>O793*E793</f>
        <v>17202.593972214119</v>
      </c>
      <c r="Y793" s="28"/>
      <c r="Z793" s="28">
        <f t="shared" si="248"/>
        <v>0</v>
      </c>
      <c r="AA793" s="28">
        <f t="shared" si="249"/>
        <v>0</v>
      </c>
      <c r="AB793" s="28">
        <f t="shared" si="249"/>
        <v>0</v>
      </c>
      <c r="AC793" s="28">
        <f t="shared" si="250"/>
        <v>0</v>
      </c>
      <c r="AD793" s="28">
        <f t="shared" si="250"/>
        <v>0</v>
      </c>
      <c r="AE793" s="28">
        <f>AD793*0.97</f>
        <v>0</v>
      </c>
      <c r="AF793" s="28">
        <f t="shared" si="257"/>
        <v>560612.64980441995</v>
      </c>
      <c r="AG793" s="26">
        <f t="shared" si="258"/>
        <v>891516.88547583984</v>
      </c>
      <c r="AH793" s="28">
        <f t="shared" si="251"/>
        <v>0.24764377741370783</v>
      </c>
      <c r="AI793" s="28">
        <f t="shared" si="259"/>
        <v>0.25014522971081599</v>
      </c>
    </row>
    <row r="794" spans="2:35" x14ac:dyDescent="0.25">
      <c r="B794" s="4" t="s">
        <v>52</v>
      </c>
      <c r="C794" s="4">
        <v>781</v>
      </c>
      <c r="D794" s="4">
        <v>192</v>
      </c>
      <c r="E794" s="38">
        <f t="shared" ref="E794:E857" si="260">F794/3.6</f>
        <v>17.25</v>
      </c>
      <c r="F794" s="11">
        <v>62.1</v>
      </c>
      <c r="G794" s="37">
        <f t="shared" si="252"/>
        <v>0.23611111111111052</v>
      </c>
      <c r="H794" s="37">
        <f t="shared" si="253"/>
        <v>0.84999999999999787</v>
      </c>
      <c r="I794" s="26">
        <f>0.5*$C$5*$C$6*$C$7*E794^2</f>
        <v>106.13191443749999</v>
      </c>
      <c r="J794" s="26">
        <f t="shared" si="241"/>
        <v>0</v>
      </c>
      <c r="K794" s="26">
        <f>0.5*$C$8*(E794)^2</f>
        <v>309985.734375</v>
      </c>
      <c r="L794" s="26">
        <f t="shared" si="242"/>
        <v>295438.13603095314</v>
      </c>
      <c r="M794" s="35" t="str">
        <f>IF((G794)&lt;0,"YES", "NO")</f>
        <v>NO</v>
      </c>
      <c r="N794" s="36">
        <f t="shared" si="243"/>
        <v>245.26962</v>
      </c>
      <c r="O794" s="26">
        <f t="shared" si="254"/>
        <v>843.33903443749875</v>
      </c>
      <c r="P794" s="26">
        <f>$C$8*G794</f>
        <v>491.93749999999875</v>
      </c>
      <c r="Q794" s="37">
        <f>O794*E794</f>
        <v>14547.598344046854</v>
      </c>
      <c r="R794" s="26">
        <f t="shared" si="244"/>
        <v>14547.598344046854</v>
      </c>
      <c r="S794" s="37">
        <f t="shared" si="255"/>
        <v>3157164.4609179697</v>
      </c>
      <c r="T794" s="26">
        <f t="shared" si="245"/>
        <v>0.87699082962487174</v>
      </c>
      <c r="U794" s="26">
        <f t="shared" si="246"/>
        <v>0</v>
      </c>
      <c r="V794" s="26">
        <f t="shared" si="256"/>
        <v>1452129.5352802598</v>
      </c>
      <c r="W794" s="28">
        <f t="shared" si="247"/>
        <v>0.40336963805108</v>
      </c>
      <c r="X794" s="28">
        <f>O794*E794</f>
        <v>14547.598344046854</v>
      </c>
      <c r="Y794" s="28"/>
      <c r="Z794" s="28">
        <f t="shared" si="248"/>
        <v>0</v>
      </c>
      <c r="AA794" s="28">
        <f t="shared" si="249"/>
        <v>0</v>
      </c>
      <c r="AB794" s="28">
        <f t="shared" si="249"/>
        <v>0</v>
      </c>
      <c r="AC794" s="28">
        <f t="shared" si="250"/>
        <v>0</v>
      </c>
      <c r="AD794" s="28">
        <f t="shared" si="250"/>
        <v>0</v>
      </c>
      <c r="AE794" s="28">
        <f>AD794*0.97</f>
        <v>0</v>
      </c>
      <c r="AF794" s="28">
        <f t="shared" si="257"/>
        <v>560612.64980441995</v>
      </c>
      <c r="AG794" s="26">
        <f t="shared" si="258"/>
        <v>891516.88547583984</v>
      </c>
      <c r="AH794" s="28">
        <f t="shared" si="251"/>
        <v>0.24764377741370783</v>
      </c>
      <c r="AI794" s="28">
        <f t="shared" si="259"/>
        <v>0.25014522971081599</v>
      </c>
    </row>
    <row r="795" spans="2:35" x14ac:dyDescent="0.25">
      <c r="B795" s="4" t="s">
        <v>52</v>
      </c>
      <c r="C795" s="4">
        <v>782</v>
      </c>
      <c r="D795" s="4">
        <v>193</v>
      </c>
      <c r="E795" s="38">
        <f t="shared" si="260"/>
        <v>17.444444444444443</v>
      </c>
      <c r="F795" s="11">
        <v>62.8</v>
      </c>
      <c r="G795" s="37">
        <f t="shared" si="252"/>
        <v>0.16666666666666607</v>
      </c>
      <c r="H795" s="37">
        <f t="shared" si="253"/>
        <v>0.59999999999999787</v>
      </c>
      <c r="I795" s="26">
        <f>0.5*$C$5*$C$6*$C$7*E795^2</f>
        <v>108.53806764197529</v>
      </c>
      <c r="J795" s="26">
        <f t="shared" si="241"/>
        <v>0</v>
      </c>
      <c r="K795" s="26">
        <f>0.5*$C$8*(E795)^2</f>
        <v>317013.52777777775</v>
      </c>
      <c r="L795" s="26">
        <f t="shared" si="242"/>
        <v>304783.96589335665</v>
      </c>
      <c r="M795" s="35" t="str">
        <f>IF((G795)&lt;0,"YES", "NO")</f>
        <v>NO</v>
      </c>
      <c r="N795" s="36">
        <f t="shared" si="243"/>
        <v>245.26962</v>
      </c>
      <c r="O795" s="26">
        <f t="shared" si="254"/>
        <v>701.0576876419741</v>
      </c>
      <c r="P795" s="26">
        <f>$C$8*G795</f>
        <v>347.24999999999875</v>
      </c>
      <c r="Q795" s="37">
        <f>O795*E795</f>
        <v>12229.561884421102</v>
      </c>
      <c r="R795" s="26">
        <f t="shared" si="244"/>
        <v>12229.561884421102</v>
      </c>
      <c r="S795" s="37">
        <f t="shared" si="255"/>
        <v>3169394.0228023906</v>
      </c>
      <c r="T795" s="26">
        <f t="shared" si="245"/>
        <v>0.88038793286600248</v>
      </c>
      <c r="U795" s="26">
        <f t="shared" si="246"/>
        <v>0</v>
      </c>
      <c r="V795" s="26">
        <f t="shared" si="256"/>
        <v>1452129.5352802598</v>
      </c>
      <c r="W795" s="28">
        <f t="shared" si="247"/>
        <v>0.40336963805108</v>
      </c>
      <c r="X795" s="28">
        <f>O795*E795</f>
        <v>12229.561884421102</v>
      </c>
      <c r="Y795" s="28"/>
      <c r="Z795" s="28">
        <f t="shared" si="248"/>
        <v>0</v>
      </c>
      <c r="AA795" s="28">
        <f t="shared" si="249"/>
        <v>0</v>
      </c>
      <c r="AB795" s="28">
        <f t="shared" si="249"/>
        <v>0</v>
      </c>
      <c r="AC795" s="28">
        <f t="shared" si="250"/>
        <v>0</v>
      </c>
      <c r="AD795" s="28">
        <f t="shared" si="250"/>
        <v>0</v>
      </c>
      <c r="AE795" s="28">
        <f>AD795*0.97</f>
        <v>0</v>
      </c>
      <c r="AF795" s="28">
        <f t="shared" si="257"/>
        <v>560612.64980441995</v>
      </c>
      <c r="AG795" s="26">
        <f t="shared" si="258"/>
        <v>891516.88547583984</v>
      </c>
      <c r="AH795" s="28">
        <f t="shared" si="251"/>
        <v>0.24764377741370783</v>
      </c>
      <c r="AI795" s="28">
        <f t="shared" si="259"/>
        <v>0.25014522971081599</v>
      </c>
    </row>
    <row r="796" spans="2:35" x14ac:dyDescent="0.25">
      <c r="B796" s="4" t="s">
        <v>52</v>
      </c>
      <c r="C796" s="4">
        <v>783</v>
      </c>
      <c r="D796" s="4">
        <v>194</v>
      </c>
      <c r="E796" s="38">
        <f t="shared" si="260"/>
        <v>17.583333333333332</v>
      </c>
      <c r="F796" s="11">
        <v>63.3</v>
      </c>
      <c r="G796" s="37">
        <f t="shared" si="252"/>
        <v>0.1111111111111117</v>
      </c>
      <c r="H796" s="37">
        <f t="shared" si="253"/>
        <v>0.40000000000000213</v>
      </c>
      <c r="I796" s="26">
        <f>0.5*$C$5*$C$6*$C$7*E796^2</f>
        <v>110.27326104861109</v>
      </c>
      <c r="J796" s="26">
        <f t="shared" si="241"/>
        <v>0</v>
      </c>
      <c r="K796" s="26">
        <f>0.5*$C$8*(E796)^2</f>
        <v>322081.609375</v>
      </c>
      <c r="L796" s="26">
        <f t="shared" si="242"/>
        <v>311759.43871656188</v>
      </c>
      <c r="M796" s="35" t="str">
        <f>IF((G796)&lt;0,"YES", "NO")</f>
        <v>NO</v>
      </c>
      <c r="N796" s="36">
        <f t="shared" si="243"/>
        <v>245.26962</v>
      </c>
      <c r="O796" s="26">
        <f t="shared" si="254"/>
        <v>587.04288104861234</v>
      </c>
      <c r="P796" s="26">
        <f>$C$8*G796</f>
        <v>231.50000000000122</v>
      </c>
      <c r="Q796" s="37">
        <f>O796*E796</f>
        <v>10322.170658438099</v>
      </c>
      <c r="R796" s="26">
        <f t="shared" si="244"/>
        <v>10322.170658438099</v>
      </c>
      <c r="S796" s="37">
        <f t="shared" si="255"/>
        <v>3179716.1934608286</v>
      </c>
      <c r="T796" s="26">
        <f t="shared" si="245"/>
        <v>0.88325520478716202</v>
      </c>
      <c r="U796" s="26">
        <f t="shared" si="246"/>
        <v>0</v>
      </c>
      <c r="V796" s="26">
        <f t="shared" si="256"/>
        <v>1452129.5352802598</v>
      </c>
      <c r="W796" s="28">
        <f t="shared" si="247"/>
        <v>0.40336963805108</v>
      </c>
      <c r="X796" s="28">
        <f>O796*E796</f>
        <v>10322.170658438099</v>
      </c>
      <c r="Y796" s="28"/>
      <c r="Z796" s="28">
        <f t="shared" si="248"/>
        <v>0</v>
      </c>
      <c r="AA796" s="28">
        <f t="shared" si="249"/>
        <v>0</v>
      </c>
      <c r="AB796" s="28">
        <f t="shared" si="249"/>
        <v>0</v>
      </c>
      <c r="AC796" s="28">
        <f t="shared" si="250"/>
        <v>0</v>
      </c>
      <c r="AD796" s="28">
        <f t="shared" si="250"/>
        <v>0</v>
      </c>
      <c r="AE796" s="28">
        <f>AD796*0.97</f>
        <v>0</v>
      </c>
      <c r="AF796" s="28">
        <f t="shared" si="257"/>
        <v>560612.64980441995</v>
      </c>
      <c r="AG796" s="26">
        <f t="shared" si="258"/>
        <v>891516.88547583984</v>
      </c>
      <c r="AH796" s="28">
        <f t="shared" si="251"/>
        <v>0.24764377741370783</v>
      </c>
      <c r="AI796" s="28">
        <f t="shared" si="259"/>
        <v>0.25014522971081599</v>
      </c>
    </row>
    <row r="797" spans="2:35" x14ac:dyDescent="0.25">
      <c r="B797" s="4" t="s">
        <v>52</v>
      </c>
      <c r="C797" s="4">
        <v>784</v>
      </c>
      <c r="D797" s="4">
        <v>195</v>
      </c>
      <c r="E797" s="38">
        <f t="shared" si="260"/>
        <v>17.666666666666668</v>
      </c>
      <c r="F797" s="11">
        <v>63.6</v>
      </c>
      <c r="G797" s="37">
        <f t="shared" si="252"/>
        <v>9.7222222222222612E-2</v>
      </c>
      <c r="H797" s="37">
        <f t="shared" si="253"/>
        <v>0.35000000000000142</v>
      </c>
      <c r="I797" s="26">
        <f>0.5*$C$5*$C$6*$C$7*E797^2</f>
        <v>111.32098211111111</v>
      </c>
      <c r="J797" s="26">
        <f t="shared" si="241"/>
        <v>0</v>
      </c>
      <c r="K797" s="26">
        <f>0.5*$C$8*(E797)^2</f>
        <v>325141.75000000006</v>
      </c>
      <c r="L797" s="26">
        <f t="shared" si="242"/>
        <v>315263.37852937041</v>
      </c>
      <c r="M797" s="35" t="str">
        <f>IF((G797)&lt;0,"YES", "NO")</f>
        <v>NO</v>
      </c>
      <c r="N797" s="36">
        <f t="shared" si="243"/>
        <v>245.26962</v>
      </c>
      <c r="O797" s="26">
        <f t="shared" si="254"/>
        <v>559.15310211111193</v>
      </c>
      <c r="P797" s="26">
        <f>$C$8*G797</f>
        <v>202.56250000000082</v>
      </c>
      <c r="Q797" s="37">
        <f>O797*E797</f>
        <v>9878.371470629645</v>
      </c>
      <c r="R797" s="26">
        <f t="shared" si="244"/>
        <v>9878.371470629645</v>
      </c>
      <c r="S797" s="37">
        <f t="shared" si="255"/>
        <v>3189594.5649314583</v>
      </c>
      <c r="T797" s="26">
        <f t="shared" si="245"/>
        <v>0.88599919905753055</v>
      </c>
      <c r="U797" s="26">
        <f t="shared" si="246"/>
        <v>0</v>
      </c>
      <c r="V797" s="26">
        <f t="shared" si="256"/>
        <v>1452129.5352802598</v>
      </c>
      <c r="W797" s="28">
        <f t="shared" si="247"/>
        <v>0.40336963805108</v>
      </c>
      <c r="X797" s="28">
        <f>O797*E797</f>
        <v>9878.371470629645</v>
      </c>
      <c r="Y797" s="28"/>
      <c r="Z797" s="28">
        <f t="shared" si="248"/>
        <v>0</v>
      </c>
      <c r="AA797" s="28">
        <f t="shared" si="249"/>
        <v>0</v>
      </c>
      <c r="AB797" s="28">
        <f t="shared" si="249"/>
        <v>0</v>
      </c>
      <c r="AC797" s="28">
        <f t="shared" si="250"/>
        <v>0</v>
      </c>
      <c r="AD797" s="28">
        <f t="shared" si="250"/>
        <v>0</v>
      </c>
      <c r="AE797" s="28">
        <f>AD797*0.97</f>
        <v>0</v>
      </c>
      <c r="AF797" s="28">
        <f t="shared" si="257"/>
        <v>560612.64980441995</v>
      </c>
      <c r="AG797" s="26">
        <f t="shared" si="258"/>
        <v>891516.88547583984</v>
      </c>
      <c r="AH797" s="28">
        <f t="shared" si="251"/>
        <v>0.24764377741370783</v>
      </c>
      <c r="AI797" s="28">
        <f t="shared" si="259"/>
        <v>0.25014522971081599</v>
      </c>
    </row>
    <row r="798" spans="2:35" x14ac:dyDescent="0.25">
      <c r="B798" s="4" t="s">
        <v>52</v>
      </c>
      <c r="C798" s="4">
        <v>785</v>
      </c>
      <c r="D798" s="4">
        <v>196</v>
      </c>
      <c r="E798" s="38">
        <f t="shared" si="260"/>
        <v>17.777777777777779</v>
      </c>
      <c r="F798" s="11">
        <v>64</v>
      </c>
      <c r="G798" s="37">
        <f t="shared" si="252"/>
        <v>0.15277777777777798</v>
      </c>
      <c r="H798" s="37">
        <f t="shared" si="253"/>
        <v>0.55000000000000071</v>
      </c>
      <c r="I798" s="26">
        <f>0.5*$C$5*$C$6*$C$7*E798^2</f>
        <v>112.72564938271606</v>
      </c>
      <c r="J798" s="26">
        <f t="shared" si="241"/>
        <v>0</v>
      </c>
      <c r="K798" s="26">
        <f>0.5*$C$8*(E798)^2</f>
        <v>329244.4444444445</v>
      </c>
      <c r="L798" s="26">
        <f t="shared" si="242"/>
        <v>317221.19521097397</v>
      </c>
      <c r="M798" s="35" t="str">
        <f>IF((G798)&lt;0,"YES", "NO")</f>
        <v>NO</v>
      </c>
      <c r="N798" s="36">
        <f t="shared" si="243"/>
        <v>245.26962</v>
      </c>
      <c r="O798" s="26">
        <f t="shared" si="254"/>
        <v>676.30776938271651</v>
      </c>
      <c r="P798" s="26">
        <f>$C$8*G798</f>
        <v>318.31250000000045</v>
      </c>
      <c r="Q798" s="37">
        <f>O798*E798</f>
        <v>12023.249233470517</v>
      </c>
      <c r="R798" s="26">
        <f t="shared" si="244"/>
        <v>12023.249233470517</v>
      </c>
      <c r="S798" s="37">
        <f t="shared" si="255"/>
        <v>3201617.8141649286</v>
      </c>
      <c r="T798" s="26">
        <f t="shared" si="245"/>
        <v>0.8893389931831055</v>
      </c>
      <c r="U798" s="26">
        <f t="shared" si="246"/>
        <v>0</v>
      </c>
      <c r="V798" s="26">
        <f t="shared" si="256"/>
        <v>1452129.5352802598</v>
      </c>
      <c r="W798" s="28">
        <f t="shared" si="247"/>
        <v>0.40336963805108</v>
      </c>
      <c r="X798" s="28">
        <f>O798*E798</f>
        <v>12023.249233470517</v>
      </c>
      <c r="Y798" s="28"/>
      <c r="Z798" s="28">
        <f t="shared" si="248"/>
        <v>0</v>
      </c>
      <c r="AA798" s="28">
        <f t="shared" si="249"/>
        <v>0</v>
      </c>
      <c r="AB798" s="28">
        <f t="shared" si="249"/>
        <v>0</v>
      </c>
      <c r="AC798" s="28">
        <f t="shared" si="250"/>
        <v>0</v>
      </c>
      <c r="AD798" s="28">
        <f t="shared" si="250"/>
        <v>0</v>
      </c>
      <c r="AE798" s="28">
        <f>AD798*0.97</f>
        <v>0</v>
      </c>
      <c r="AF798" s="28">
        <f t="shared" si="257"/>
        <v>560612.64980441995</v>
      </c>
      <c r="AG798" s="26">
        <f t="shared" si="258"/>
        <v>891516.88547583984</v>
      </c>
      <c r="AH798" s="28">
        <f t="shared" si="251"/>
        <v>0.24764377741370783</v>
      </c>
      <c r="AI798" s="28">
        <f t="shared" si="259"/>
        <v>0.25014522971081599</v>
      </c>
    </row>
    <row r="799" spans="2:35" x14ac:dyDescent="0.25">
      <c r="B799" s="4" t="s">
        <v>52</v>
      </c>
      <c r="C799" s="4">
        <v>786</v>
      </c>
      <c r="D799" s="4">
        <v>197</v>
      </c>
      <c r="E799" s="38">
        <f t="shared" si="260"/>
        <v>17.972222222222221</v>
      </c>
      <c r="F799" s="11">
        <v>64.7</v>
      </c>
      <c r="G799" s="37">
        <f t="shared" si="252"/>
        <v>0.16666666666666705</v>
      </c>
      <c r="H799" s="37">
        <f t="shared" si="253"/>
        <v>0.60000000000000142</v>
      </c>
      <c r="I799" s="26">
        <f>0.5*$C$5*$C$6*$C$7*E799^2</f>
        <v>115.2050082091049</v>
      </c>
      <c r="J799" s="26">
        <f t="shared" si="241"/>
        <v>0</v>
      </c>
      <c r="K799" s="26">
        <f>0.5*$C$8*(E799)^2</f>
        <v>336486.05381944438</v>
      </c>
      <c r="L799" s="26">
        <f t="shared" si="242"/>
        <v>323766.66952913074</v>
      </c>
      <c r="M799" s="35" t="str">
        <f>IF((G799)&lt;0,"YES", "NO")</f>
        <v>NO</v>
      </c>
      <c r="N799" s="36">
        <f t="shared" si="243"/>
        <v>245.26962</v>
      </c>
      <c r="O799" s="26">
        <f t="shared" si="254"/>
        <v>707.72462820910573</v>
      </c>
      <c r="P799" s="26">
        <f>$C$8*G799</f>
        <v>347.2500000000008</v>
      </c>
      <c r="Q799" s="37">
        <f>O799*E799</f>
        <v>12719.38429031365</v>
      </c>
      <c r="R799" s="26">
        <f t="shared" si="244"/>
        <v>12719.38429031365</v>
      </c>
      <c r="S799" s="37">
        <f t="shared" si="255"/>
        <v>3214337.1984552424</v>
      </c>
      <c r="T799" s="26">
        <f t="shared" si="245"/>
        <v>0.89287215831250033</v>
      </c>
      <c r="U799" s="26">
        <f t="shared" si="246"/>
        <v>0</v>
      </c>
      <c r="V799" s="26">
        <f t="shared" si="256"/>
        <v>1452129.5352802598</v>
      </c>
      <c r="W799" s="28">
        <f t="shared" si="247"/>
        <v>0.40336963805108</v>
      </c>
      <c r="X799" s="28">
        <f>O799*E799</f>
        <v>12719.38429031365</v>
      </c>
      <c r="Y799" s="28"/>
      <c r="Z799" s="28">
        <f t="shared" si="248"/>
        <v>0</v>
      </c>
      <c r="AA799" s="28">
        <f t="shared" si="249"/>
        <v>0</v>
      </c>
      <c r="AB799" s="28">
        <f t="shared" si="249"/>
        <v>0</v>
      </c>
      <c r="AC799" s="28">
        <f t="shared" si="250"/>
        <v>0</v>
      </c>
      <c r="AD799" s="28">
        <f t="shared" si="250"/>
        <v>0</v>
      </c>
      <c r="AE799" s="28">
        <f>AD799*0.97</f>
        <v>0</v>
      </c>
      <c r="AF799" s="28">
        <f t="shared" si="257"/>
        <v>560612.64980441995</v>
      </c>
      <c r="AG799" s="26">
        <f t="shared" si="258"/>
        <v>891516.88547583984</v>
      </c>
      <c r="AH799" s="28">
        <f t="shared" si="251"/>
        <v>0.24764377741370783</v>
      </c>
      <c r="AI799" s="28">
        <f t="shared" si="259"/>
        <v>0.25014522971081599</v>
      </c>
    </row>
    <row r="800" spans="2:35" x14ac:dyDescent="0.25">
      <c r="B800" s="4" t="s">
        <v>52</v>
      </c>
      <c r="C800" s="4">
        <v>787</v>
      </c>
      <c r="D800" s="4">
        <v>198</v>
      </c>
      <c r="E800" s="38">
        <f t="shared" si="260"/>
        <v>18.111111111111111</v>
      </c>
      <c r="F800" s="11">
        <v>65.2</v>
      </c>
      <c r="G800" s="37">
        <f t="shared" si="252"/>
        <v>8.3333333333332538E-2</v>
      </c>
      <c r="H800" s="37">
        <f t="shared" si="253"/>
        <v>0.29999999999999716</v>
      </c>
      <c r="I800" s="26">
        <f>0.5*$C$5*$C$6*$C$7*E800^2</f>
        <v>116.992491345679</v>
      </c>
      <c r="J800" s="26">
        <f t="shared" si="241"/>
        <v>0</v>
      </c>
      <c r="K800" s="26">
        <f>0.5*$C$8*(E800)^2</f>
        <v>341706.86111111112</v>
      </c>
      <c r="L800" s="26">
        <f t="shared" si="242"/>
        <v>332001.35009451717</v>
      </c>
      <c r="M800" s="35" t="str">
        <f>IF((G800)&lt;0,"YES", "NO")</f>
        <v>NO</v>
      </c>
      <c r="N800" s="36">
        <f t="shared" si="243"/>
        <v>245.26962</v>
      </c>
      <c r="O800" s="26">
        <f t="shared" si="254"/>
        <v>535.88711134567734</v>
      </c>
      <c r="P800" s="26">
        <f>$C$8*G800</f>
        <v>173.62499999999835</v>
      </c>
      <c r="Q800" s="37">
        <f>O800*E800</f>
        <v>9705.5110165939332</v>
      </c>
      <c r="R800" s="26">
        <f t="shared" si="244"/>
        <v>9705.5110165939332</v>
      </c>
      <c r="S800" s="37">
        <f t="shared" si="255"/>
        <v>3224042.7094718362</v>
      </c>
      <c r="T800" s="26">
        <f t="shared" si="245"/>
        <v>0.89556813575166772</v>
      </c>
      <c r="U800" s="26">
        <f t="shared" si="246"/>
        <v>0</v>
      </c>
      <c r="V800" s="26">
        <f t="shared" si="256"/>
        <v>1452129.5352802598</v>
      </c>
      <c r="W800" s="28">
        <f t="shared" si="247"/>
        <v>0.40336963805108</v>
      </c>
      <c r="X800" s="28">
        <f>O800*E800</f>
        <v>9705.5110165939332</v>
      </c>
      <c r="Y800" s="28"/>
      <c r="Z800" s="28">
        <f t="shared" si="248"/>
        <v>0</v>
      </c>
      <c r="AA800" s="28">
        <f t="shared" si="249"/>
        <v>0</v>
      </c>
      <c r="AB800" s="28">
        <f t="shared" si="249"/>
        <v>0</v>
      </c>
      <c r="AC800" s="28">
        <f t="shared" si="250"/>
        <v>0</v>
      </c>
      <c r="AD800" s="28">
        <f t="shared" si="250"/>
        <v>0</v>
      </c>
      <c r="AE800" s="28">
        <f>AD800*0.97</f>
        <v>0</v>
      </c>
      <c r="AF800" s="28">
        <f t="shared" si="257"/>
        <v>560612.64980441995</v>
      </c>
      <c r="AG800" s="26">
        <f t="shared" si="258"/>
        <v>891516.88547583984</v>
      </c>
      <c r="AH800" s="28">
        <f t="shared" si="251"/>
        <v>0.24764377741370783</v>
      </c>
      <c r="AI800" s="28">
        <f t="shared" si="259"/>
        <v>0.25014522971081599</v>
      </c>
    </row>
    <row r="801" spans="2:35" x14ac:dyDescent="0.25">
      <c r="B801" s="4" t="s">
        <v>52</v>
      </c>
      <c r="C801" s="4">
        <v>788</v>
      </c>
      <c r="D801" s="4">
        <v>199</v>
      </c>
      <c r="E801" s="38">
        <f t="shared" si="260"/>
        <v>18.138888888888889</v>
      </c>
      <c r="F801" s="11">
        <v>65.3</v>
      </c>
      <c r="G801" s="37">
        <f t="shared" si="252"/>
        <v>1.3888888888888099E-2</v>
      </c>
      <c r="H801" s="37">
        <f t="shared" si="253"/>
        <v>4.9999999999997158E-2</v>
      </c>
      <c r="I801" s="26">
        <f>0.5*$C$5*$C$6*$C$7*E801^2</f>
        <v>117.35163922762345</v>
      </c>
      <c r="J801" s="26">
        <f t="shared" si="241"/>
        <v>0</v>
      </c>
      <c r="K801" s="26">
        <f>0.5*$C$8*(E801)^2</f>
        <v>342755.84548611112</v>
      </c>
      <c r="L801" s="26">
        <f t="shared" si="242"/>
        <v>335653.40465901012</v>
      </c>
      <c r="M801" s="35" t="str">
        <f>IF((G801)&lt;0,"YES", "NO")</f>
        <v>NO</v>
      </c>
      <c r="N801" s="36">
        <f t="shared" si="243"/>
        <v>245.26962</v>
      </c>
      <c r="O801" s="26">
        <f t="shared" si="254"/>
        <v>391.55875922762181</v>
      </c>
      <c r="P801" s="26">
        <f>$C$8*G801</f>
        <v>28.937499999998355</v>
      </c>
      <c r="Q801" s="37">
        <f>O801*E801</f>
        <v>7102.4408271010288</v>
      </c>
      <c r="R801" s="26">
        <f t="shared" si="244"/>
        <v>7102.4408271010288</v>
      </c>
      <c r="S801" s="37">
        <f t="shared" si="255"/>
        <v>3231145.1502989372</v>
      </c>
      <c r="T801" s="26">
        <f t="shared" si="245"/>
        <v>0.89754103755973813</v>
      </c>
      <c r="U801" s="26">
        <f t="shared" si="246"/>
        <v>0</v>
      </c>
      <c r="V801" s="26">
        <f t="shared" si="256"/>
        <v>1452129.5352802598</v>
      </c>
      <c r="W801" s="28">
        <f t="shared" si="247"/>
        <v>0.40336963805108</v>
      </c>
      <c r="X801" s="28">
        <f>O801*E801</f>
        <v>7102.4408271010288</v>
      </c>
      <c r="Y801" s="28"/>
      <c r="Z801" s="28">
        <f t="shared" si="248"/>
        <v>0</v>
      </c>
      <c r="AA801" s="28">
        <f t="shared" si="249"/>
        <v>0</v>
      </c>
      <c r="AB801" s="28">
        <f t="shared" si="249"/>
        <v>0</v>
      </c>
      <c r="AC801" s="28">
        <f t="shared" si="250"/>
        <v>0</v>
      </c>
      <c r="AD801" s="28">
        <f t="shared" si="250"/>
        <v>0</v>
      </c>
      <c r="AE801" s="28">
        <f>AD801*0.97</f>
        <v>0</v>
      </c>
      <c r="AF801" s="28">
        <f t="shared" si="257"/>
        <v>560612.64980441995</v>
      </c>
      <c r="AG801" s="26">
        <f t="shared" si="258"/>
        <v>891516.88547583984</v>
      </c>
      <c r="AH801" s="28">
        <f t="shared" si="251"/>
        <v>0.24764377741370783</v>
      </c>
      <c r="AI801" s="28">
        <f t="shared" si="259"/>
        <v>0.25014522971081599</v>
      </c>
    </row>
    <row r="802" spans="2:35" x14ac:dyDescent="0.25">
      <c r="B802" s="4" t="s">
        <v>52</v>
      </c>
      <c r="C802" s="4">
        <v>789</v>
      </c>
      <c r="D802" s="4">
        <v>200</v>
      </c>
      <c r="E802" s="38">
        <f t="shared" si="260"/>
        <v>18.138888888888889</v>
      </c>
      <c r="F802" s="11">
        <v>65.3</v>
      </c>
      <c r="G802" s="37">
        <f t="shared" si="252"/>
        <v>1.3888888888890073E-2</v>
      </c>
      <c r="H802" s="37">
        <f t="shared" si="253"/>
        <v>5.0000000000004263E-2</v>
      </c>
      <c r="I802" s="26">
        <f>0.5*$C$5*$C$6*$C$7*E802^2</f>
        <v>117.35163922762345</v>
      </c>
      <c r="J802" s="26">
        <f t="shared" si="241"/>
        <v>0</v>
      </c>
      <c r="K802" s="26">
        <f>0.5*$C$8*(E802)^2</f>
        <v>342755.84548611112</v>
      </c>
      <c r="L802" s="26">
        <f t="shared" si="242"/>
        <v>335653.40465901</v>
      </c>
      <c r="M802" s="35" t="str">
        <f>IF((G802)&lt;0,"YES", "NO")</f>
        <v>NO</v>
      </c>
      <c r="N802" s="36">
        <f t="shared" si="243"/>
        <v>245.26962</v>
      </c>
      <c r="O802" s="26">
        <f t="shared" si="254"/>
        <v>391.5587592276259</v>
      </c>
      <c r="P802" s="26">
        <f>$C$8*G802</f>
        <v>28.937500000002466</v>
      </c>
      <c r="Q802" s="37">
        <f>O802*E802</f>
        <v>7102.4408271011034</v>
      </c>
      <c r="R802" s="26">
        <f t="shared" si="244"/>
        <v>7102.4408271011034</v>
      </c>
      <c r="S802" s="37">
        <f t="shared" si="255"/>
        <v>3238247.5911260382</v>
      </c>
      <c r="T802" s="26">
        <f t="shared" si="245"/>
        <v>0.89951393936780866</v>
      </c>
      <c r="U802" s="26">
        <f t="shared" si="246"/>
        <v>0</v>
      </c>
      <c r="V802" s="26">
        <f t="shared" si="256"/>
        <v>1452129.5352802598</v>
      </c>
      <c r="W802" s="28">
        <f t="shared" si="247"/>
        <v>0.40336963805108</v>
      </c>
      <c r="X802" s="28">
        <f>O802*E802</f>
        <v>7102.4408271011034</v>
      </c>
      <c r="Y802" s="28"/>
      <c r="Z802" s="28">
        <f t="shared" si="248"/>
        <v>0</v>
      </c>
      <c r="AA802" s="28">
        <f t="shared" si="249"/>
        <v>0</v>
      </c>
      <c r="AB802" s="28">
        <f t="shared" si="249"/>
        <v>0</v>
      </c>
      <c r="AC802" s="28">
        <f t="shared" si="250"/>
        <v>0</v>
      </c>
      <c r="AD802" s="28">
        <f t="shared" si="250"/>
        <v>0</v>
      </c>
      <c r="AE802" s="28">
        <f>AD802*0.97</f>
        <v>0</v>
      </c>
      <c r="AF802" s="28">
        <f t="shared" si="257"/>
        <v>560612.64980441995</v>
      </c>
      <c r="AG802" s="26">
        <f t="shared" si="258"/>
        <v>891516.88547583984</v>
      </c>
      <c r="AH802" s="28">
        <f t="shared" si="251"/>
        <v>0.24764377741370783</v>
      </c>
      <c r="AI802" s="28">
        <f t="shared" si="259"/>
        <v>0.25014522971081599</v>
      </c>
    </row>
    <row r="803" spans="2:35" x14ac:dyDescent="0.25">
      <c r="B803" s="4" t="s">
        <v>52</v>
      </c>
      <c r="C803" s="4">
        <v>790</v>
      </c>
      <c r="D803" s="4">
        <v>201</v>
      </c>
      <c r="E803" s="38">
        <f t="shared" si="260"/>
        <v>18.166666666666668</v>
      </c>
      <c r="F803" s="11">
        <v>65.400000000000006</v>
      </c>
      <c r="G803" s="37">
        <f t="shared" si="252"/>
        <v>5.5555555555556344E-2</v>
      </c>
      <c r="H803" s="37">
        <f t="shared" si="253"/>
        <v>0.20000000000000284</v>
      </c>
      <c r="I803" s="26">
        <f>0.5*$C$5*$C$6*$C$7*E803^2</f>
        <v>117.71133752777779</v>
      </c>
      <c r="J803" s="26">
        <f t="shared" si="241"/>
        <v>0</v>
      </c>
      <c r="K803" s="26">
        <f>0.5*$C$8*(E803)^2</f>
        <v>343806.43750000006</v>
      </c>
      <c r="L803" s="26">
        <f t="shared" si="242"/>
        <v>335109.49177157873</v>
      </c>
      <c r="M803" s="35" t="str">
        <f>IF((G803)&lt;0,"YES", "NO")</f>
        <v>NO</v>
      </c>
      <c r="N803" s="36">
        <f t="shared" si="243"/>
        <v>245.26962</v>
      </c>
      <c r="O803" s="26">
        <f t="shared" si="254"/>
        <v>478.73095752777942</v>
      </c>
      <c r="P803" s="26">
        <f>$C$8*G803</f>
        <v>115.75000000000165</v>
      </c>
      <c r="Q803" s="37">
        <f>O803*E803</f>
        <v>8696.9457284213277</v>
      </c>
      <c r="R803" s="26">
        <f t="shared" si="244"/>
        <v>8696.9457284213277</v>
      </c>
      <c r="S803" s="37">
        <f t="shared" si="255"/>
        <v>3246944.5368544594</v>
      </c>
      <c r="T803" s="26">
        <f t="shared" si="245"/>
        <v>0.90192975955835797</v>
      </c>
      <c r="U803" s="26">
        <f t="shared" si="246"/>
        <v>0</v>
      </c>
      <c r="V803" s="26">
        <f t="shared" si="256"/>
        <v>1452129.5352802598</v>
      </c>
      <c r="W803" s="28">
        <f t="shared" si="247"/>
        <v>0.40336963805108</v>
      </c>
      <c r="X803" s="28">
        <f>O803*E803</f>
        <v>8696.9457284213277</v>
      </c>
      <c r="Y803" s="28"/>
      <c r="Z803" s="28">
        <f t="shared" si="248"/>
        <v>0</v>
      </c>
      <c r="AA803" s="28">
        <f t="shared" si="249"/>
        <v>0</v>
      </c>
      <c r="AB803" s="28">
        <f t="shared" si="249"/>
        <v>0</v>
      </c>
      <c r="AC803" s="28">
        <f t="shared" si="250"/>
        <v>0</v>
      </c>
      <c r="AD803" s="28">
        <f t="shared" si="250"/>
        <v>0</v>
      </c>
      <c r="AE803" s="28">
        <f>AD803*0.97</f>
        <v>0</v>
      </c>
      <c r="AF803" s="28">
        <f t="shared" si="257"/>
        <v>560612.64980441995</v>
      </c>
      <c r="AG803" s="26">
        <f t="shared" si="258"/>
        <v>891516.88547583984</v>
      </c>
      <c r="AH803" s="28">
        <f t="shared" si="251"/>
        <v>0.24764377741370783</v>
      </c>
      <c r="AI803" s="28">
        <f t="shared" si="259"/>
        <v>0.25014522971081599</v>
      </c>
    </row>
    <row r="804" spans="2:35" x14ac:dyDescent="0.25">
      <c r="B804" s="4" t="s">
        <v>52</v>
      </c>
      <c r="C804" s="4">
        <v>791</v>
      </c>
      <c r="D804" s="4">
        <v>202</v>
      </c>
      <c r="E804" s="38">
        <f t="shared" si="260"/>
        <v>18.25</v>
      </c>
      <c r="F804" s="11">
        <v>65.7</v>
      </c>
      <c r="G804" s="37">
        <f t="shared" si="252"/>
        <v>8.3333333333332538E-2</v>
      </c>
      <c r="H804" s="37">
        <f t="shared" si="253"/>
        <v>0.29999999999999716</v>
      </c>
      <c r="I804" s="26">
        <f>0.5*$C$5*$C$6*$C$7*E804^2</f>
        <v>118.79373493749999</v>
      </c>
      <c r="J804" s="26">
        <f t="shared" si="241"/>
        <v>0</v>
      </c>
      <c r="K804" s="26">
        <f>0.5*$C$8*(E804)^2</f>
        <v>346967.859375</v>
      </c>
      <c r="L804" s="26">
        <f t="shared" si="242"/>
        <v>337155.04689739062</v>
      </c>
      <c r="M804" s="35" t="str">
        <f>IF((G804)&lt;0,"YES", "NO")</f>
        <v>NO</v>
      </c>
      <c r="N804" s="36">
        <f t="shared" si="243"/>
        <v>245.26962</v>
      </c>
      <c r="O804" s="26">
        <f t="shared" si="254"/>
        <v>537.68835493749839</v>
      </c>
      <c r="P804" s="26">
        <f>$C$8*G804</f>
        <v>173.62499999999835</v>
      </c>
      <c r="Q804" s="37">
        <f>O804*E804</f>
        <v>9812.8124776093464</v>
      </c>
      <c r="R804" s="26">
        <f t="shared" si="244"/>
        <v>9812.8124776093464</v>
      </c>
      <c r="S804" s="37">
        <f t="shared" si="255"/>
        <v>3256757.3493320686</v>
      </c>
      <c r="T804" s="26">
        <f t="shared" si="245"/>
        <v>0.90465554298276329</v>
      </c>
      <c r="U804" s="26">
        <f t="shared" si="246"/>
        <v>0</v>
      </c>
      <c r="V804" s="26">
        <f t="shared" si="256"/>
        <v>1452129.5352802598</v>
      </c>
      <c r="W804" s="28">
        <f t="shared" si="247"/>
        <v>0.40336963805108</v>
      </c>
      <c r="X804" s="28">
        <f>O804*E804</f>
        <v>9812.8124776093464</v>
      </c>
      <c r="Y804" s="28"/>
      <c r="Z804" s="28">
        <f t="shared" si="248"/>
        <v>0</v>
      </c>
      <c r="AA804" s="28">
        <f t="shared" si="249"/>
        <v>0</v>
      </c>
      <c r="AB804" s="28">
        <f t="shared" si="249"/>
        <v>0</v>
      </c>
      <c r="AC804" s="28">
        <f t="shared" si="250"/>
        <v>0</v>
      </c>
      <c r="AD804" s="28">
        <f t="shared" si="250"/>
        <v>0</v>
      </c>
      <c r="AE804" s="28">
        <f>AD804*0.97</f>
        <v>0</v>
      </c>
      <c r="AF804" s="28">
        <f t="shared" si="257"/>
        <v>560612.64980441995</v>
      </c>
      <c r="AG804" s="26">
        <f t="shared" si="258"/>
        <v>891516.88547583984</v>
      </c>
      <c r="AH804" s="28">
        <f t="shared" si="251"/>
        <v>0.24764377741370783</v>
      </c>
      <c r="AI804" s="28">
        <f t="shared" si="259"/>
        <v>0.25014522971081599</v>
      </c>
    </row>
    <row r="805" spans="2:35" x14ac:dyDescent="0.25">
      <c r="B805" s="4" t="s">
        <v>52</v>
      </c>
      <c r="C805" s="4">
        <v>792</v>
      </c>
      <c r="D805" s="4">
        <v>203</v>
      </c>
      <c r="E805" s="38">
        <f t="shared" si="260"/>
        <v>18.333333333333332</v>
      </c>
      <c r="F805" s="11">
        <v>66</v>
      </c>
      <c r="G805" s="37">
        <f t="shared" si="252"/>
        <v>-1.3888888888890073E-2</v>
      </c>
      <c r="H805" s="37">
        <f t="shared" si="253"/>
        <v>-5.0000000000004263E-2</v>
      </c>
      <c r="I805" s="26">
        <f>0.5*$C$5*$C$6*$C$7*E805^2</f>
        <v>119.88108611111109</v>
      </c>
      <c r="J805" s="26">
        <f t="shared" si="241"/>
        <v>6555.1801241371741</v>
      </c>
      <c r="K805" s="26">
        <f>0.5*$C$8*(E805)^2</f>
        <v>350143.75</v>
      </c>
      <c r="L805" s="26">
        <f t="shared" si="242"/>
        <v>343979.84122129634</v>
      </c>
      <c r="M805" s="35" t="str">
        <f>IF((G805)&lt;0,"YES", "NO")</f>
        <v>YES</v>
      </c>
      <c r="N805" s="36">
        <f t="shared" si="243"/>
        <v>245.26962</v>
      </c>
      <c r="O805" s="26">
        <f t="shared" si="254"/>
        <v>336.21320611110866</v>
      </c>
      <c r="P805" s="26">
        <f>$C$8*G805</f>
        <v>-28.937500000002466</v>
      </c>
      <c r="Q805" s="37">
        <f>O805*E805</f>
        <v>6163.9087787036588</v>
      </c>
      <c r="R805" s="26">
        <f t="shared" si="244"/>
        <v>6163.9087787036588</v>
      </c>
      <c r="S805" s="37">
        <f t="shared" si="255"/>
        <v>3262921.2581107724</v>
      </c>
      <c r="T805" s="26">
        <f t="shared" si="245"/>
        <v>0.90636774123549413</v>
      </c>
      <c r="U805" s="26">
        <f t="shared" si="246"/>
        <v>0</v>
      </c>
      <c r="V805" s="26">
        <f t="shared" si="256"/>
        <v>1452129.5352802598</v>
      </c>
      <c r="W805" s="28">
        <f t="shared" si="247"/>
        <v>0.40336963805108</v>
      </c>
      <c r="X805" s="28">
        <f>O805*E805</f>
        <v>6163.9087787036588</v>
      </c>
      <c r="Y805" s="28"/>
      <c r="Z805" s="28">
        <f t="shared" si="248"/>
        <v>0</v>
      </c>
      <c r="AA805" s="28">
        <f t="shared" si="249"/>
        <v>0</v>
      </c>
      <c r="AB805" s="28">
        <f t="shared" si="249"/>
        <v>0</v>
      </c>
      <c r="AC805" s="28">
        <f t="shared" si="250"/>
        <v>0</v>
      </c>
      <c r="AD805" s="28">
        <f t="shared" si="250"/>
        <v>0</v>
      </c>
      <c r="AE805" s="28">
        <f>AD805*0.97</f>
        <v>0</v>
      </c>
      <c r="AF805" s="28">
        <f t="shared" si="257"/>
        <v>560612.64980441995</v>
      </c>
      <c r="AG805" s="26">
        <f t="shared" si="258"/>
        <v>891516.88547583984</v>
      </c>
      <c r="AH805" s="28">
        <f t="shared" si="251"/>
        <v>0.24764377741370783</v>
      </c>
      <c r="AI805" s="28">
        <f t="shared" si="259"/>
        <v>0.25014522971081599</v>
      </c>
    </row>
    <row r="806" spans="2:35" x14ac:dyDescent="0.25">
      <c r="B806" s="4" t="s">
        <v>52</v>
      </c>
      <c r="C806" s="4">
        <v>793</v>
      </c>
      <c r="D806" s="4">
        <v>204</v>
      </c>
      <c r="E806" s="38">
        <f t="shared" si="260"/>
        <v>18.222222222222221</v>
      </c>
      <c r="F806" s="11">
        <v>65.599999999999994</v>
      </c>
      <c r="G806" s="37">
        <f t="shared" si="252"/>
        <v>-0.34722222222222221</v>
      </c>
      <c r="H806" s="37">
        <f t="shared" si="253"/>
        <v>-1.25</v>
      </c>
      <c r="I806" s="26">
        <f>0.5*$C$5*$C$6*$C$7*E806^2</f>
        <v>118.43238538271603</v>
      </c>
      <c r="J806" s="26">
        <f t="shared" si="241"/>
        <v>17276.223273082323</v>
      </c>
      <c r="K806" s="26">
        <f>0.5*$C$8*(E806)^2</f>
        <v>345912.44444444444</v>
      </c>
      <c r="L806" s="26">
        <f t="shared" si="242"/>
        <v>345912.44444444444</v>
      </c>
      <c r="M806" s="35" t="str">
        <f>IF((G806)&lt;0,"YES", "NO")</f>
        <v>YES</v>
      </c>
      <c r="N806" s="36">
        <f t="shared" si="243"/>
        <v>245.26962</v>
      </c>
      <c r="O806" s="26">
        <f t="shared" si="254"/>
        <v>-359.73549461728396</v>
      </c>
      <c r="P806" s="26">
        <f>$C$8*G806</f>
        <v>-723.4375</v>
      </c>
      <c r="Q806" s="37">
        <f>O806*E806</f>
        <v>-6555.1801241371741</v>
      </c>
      <c r="R806" s="26">
        <f t="shared" si="244"/>
        <v>0</v>
      </c>
      <c r="S806" s="37">
        <f t="shared" si="255"/>
        <v>3262921.2581107724</v>
      </c>
      <c r="T806" s="26">
        <f t="shared" si="245"/>
        <v>0.90636774123549413</v>
      </c>
      <c r="U806" s="26">
        <f t="shared" si="246"/>
        <v>6555.1801241371741</v>
      </c>
      <c r="V806" s="26">
        <f t="shared" si="256"/>
        <v>1458684.7154043969</v>
      </c>
      <c r="W806" s="28">
        <f t="shared" si="247"/>
        <v>0.40519052287560253</v>
      </c>
      <c r="X806" s="28">
        <f>O806*E806</f>
        <v>-6555.1801241371741</v>
      </c>
      <c r="Y806" s="28"/>
      <c r="Z806" s="28">
        <f t="shared" si="248"/>
        <v>5899.6621117234572</v>
      </c>
      <c r="AA806" s="28">
        <f t="shared" si="249"/>
        <v>4129.7634782064197</v>
      </c>
      <c r="AB806" s="28">
        <f t="shared" si="249"/>
        <v>2890.8344347444936</v>
      </c>
      <c r="AC806" s="28">
        <f t="shared" si="250"/>
        <v>2746.292713007269</v>
      </c>
      <c r="AD806" s="28">
        <f t="shared" si="250"/>
        <v>2608.9780773569055</v>
      </c>
      <c r="AE806" s="28">
        <f>AD806*0.97</f>
        <v>2530.708735036198</v>
      </c>
      <c r="AF806" s="28">
        <f t="shared" si="257"/>
        <v>563143.35853945615</v>
      </c>
      <c r="AG806" s="26">
        <f t="shared" si="258"/>
        <v>895541.35686494072</v>
      </c>
      <c r="AH806" s="28">
        <f t="shared" si="251"/>
        <v>0.24876168702722951</v>
      </c>
      <c r="AI806" s="28">
        <f t="shared" si="259"/>
        <v>0.25126313932433769</v>
      </c>
    </row>
    <row r="807" spans="2:35" x14ac:dyDescent="0.25">
      <c r="B807" s="4" t="s">
        <v>52</v>
      </c>
      <c r="C807" s="4">
        <v>794</v>
      </c>
      <c r="D807" s="4">
        <v>205</v>
      </c>
      <c r="E807" s="38">
        <f t="shared" si="260"/>
        <v>17.638888888888889</v>
      </c>
      <c r="F807" s="11">
        <v>63.5</v>
      </c>
      <c r="G807" s="37">
        <f t="shared" si="252"/>
        <v>-0.8194444444444432</v>
      </c>
      <c r="H807" s="37">
        <f t="shared" si="253"/>
        <v>-2.9499999999999957</v>
      </c>
      <c r="I807" s="26">
        <f>0.5*$C$5*$C$6*$C$7*E807^2</f>
        <v>110.97119133873456</v>
      </c>
      <c r="J807" s="26">
        <f t="shared" si="241"/>
        <v>13183.937831571577</v>
      </c>
      <c r="K807" s="26">
        <f>0.5*$C$8*(E807)^2</f>
        <v>324120.09548611112</v>
      </c>
      <c r="L807" s="26">
        <f t="shared" si="242"/>
        <v>324120.09548611112</v>
      </c>
      <c r="M807" s="35" t="str">
        <f>IF((G807)&lt;0,"YES", "NO")</f>
        <v>YES</v>
      </c>
      <c r="N807" s="36">
        <f t="shared" si="243"/>
        <v>245.26962</v>
      </c>
      <c r="O807" s="26">
        <f t="shared" si="254"/>
        <v>-1351.0716886612629</v>
      </c>
      <c r="P807" s="26">
        <f>$C$8*G807</f>
        <v>-1707.3124999999975</v>
      </c>
      <c r="Q807" s="37">
        <f>O807*E807</f>
        <v>-23831.403397219499</v>
      </c>
      <c r="R807" s="26">
        <f t="shared" si="244"/>
        <v>0</v>
      </c>
      <c r="S807" s="37">
        <f t="shared" si="255"/>
        <v>3262921.2581107724</v>
      </c>
      <c r="T807" s="26">
        <f t="shared" si="245"/>
        <v>0.90636774123549413</v>
      </c>
      <c r="U807" s="26">
        <f t="shared" si="246"/>
        <v>23831.403397219499</v>
      </c>
      <c r="V807" s="26">
        <f t="shared" si="256"/>
        <v>1482516.1188016164</v>
      </c>
      <c r="W807" s="28">
        <f t="shared" si="247"/>
        <v>0.41181036244847535</v>
      </c>
      <c r="X807" s="28">
        <f>O807*E807</f>
        <v>-23831.403397219499</v>
      </c>
      <c r="Y807" s="28"/>
      <c r="Z807" s="28">
        <f t="shared" si="248"/>
        <v>21448.263057497548</v>
      </c>
      <c r="AA807" s="28">
        <f t="shared" si="249"/>
        <v>15013.784140248283</v>
      </c>
      <c r="AB807" s="28">
        <f t="shared" si="249"/>
        <v>10509.648898173797</v>
      </c>
      <c r="AC807" s="28">
        <f t="shared" si="250"/>
        <v>9984.1664532651066</v>
      </c>
      <c r="AD807" s="28">
        <f t="shared" si="250"/>
        <v>9484.9581306018517</v>
      </c>
      <c r="AE807" s="28">
        <f>AD807*0.97</f>
        <v>9200.4093866837957</v>
      </c>
      <c r="AF807" s="28">
        <f t="shared" si="257"/>
        <v>572343.76792613999</v>
      </c>
      <c r="AG807" s="26">
        <f t="shared" si="258"/>
        <v>910172.35087547638</v>
      </c>
      <c r="AH807" s="28">
        <f t="shared" si="251"/>
        <v>0.25282585528148804</v>
      </c>
      <c r="AI807" s="28">
        <f t="shared" si="259"/>
        <v>0.25533848667473141</v>
      </c>
    </row>
    <row r="808" spans="2:35" x14ac:dyDescent="0.25">
      <c r="B808" s="4" t="s">
        <v>52</v>
      </c>
      <c r="C808" s="4">
        <v>795</v>
      </c>
      <c r="D808" s="4">
        <v>206</v>
      </c>
      <c r="E808" s="38">
        <f t="shared" si="260"/>
        <v>16.583333333333332</v>
      </c>
      <c r="F808" s="11">
        <v>59.7</v>
      </c>
      <c r="G808" s="37">
        <f t="shared" si="252"/>
        <v>-1.2361111111111109</v>
      </c>
      <c r="H808" s="37">
        <f t="shared" si="253"/>
        <v>-4.4499999999999993</v>
      </c>
      <c r="I808" s="26">
        <f>0.5*$C$5*$C$6*$C$7*E808^2</f>
        <v>98.087001881944417</v>
      </c>
      <c r="J808" s="26">
        <f t="shared" si="241"/>
        <v>3664.4819320376555</v>
      </c>
      <c r="K808" s="26">
        <f>0.5*$C$8*(E808)^2</f>
        <v>286488.48437499994</v>
      </c>
      <c r="L808" s="26">
        <f t="shared" si="242"/>
        <v>286488.48437499994</v>
      </c>
      <c r="M808" s="35" t="str">
        <f>IF((G808)&lt;0,"YES", "NO")</f>
        <v>YES</v>
      </c>
      <c r="N808" s="36">
        <f t="shared" si="243"/>
        <v>245.26962</v>
      </c>
      <c r="O808" s="26">
        <f t="shared" si="254"/>
        <v>-2232.0808781180549</v>
      </c>
      <c r="P808" s="26">
        <f>$C$8*G808</f>
        <v>-2575.4374999999995</v>
      </c>
      <c r="Q808" s="37">
        <f>O808*E808</f>
        <v>-37015.341228791076</v>
      </c>
      <c r="R808" s="26">
        <f t="shared" si="244"/>
        <v>0</v>
      </c>
      <c r="S808" s="37">
        <f t="shared" si="255"/>
        <v>3262921.2581107724</v>
      </c>
      <c r="T808" s="26">
        <f t="shared" si="245"/>
        <v>0.90636774123549413</v>
      </c>
      <c r="U808" s="26">
        <f t="shared" si="246"/>
        <v>37015.341228791076</v>
      </c>
      <c r="V808" s="26">
        <f t="shared" si="256"/>
        <v>1519531.4600304074</v>
      </c>
      <c r="W808" s="28">
        <f t="shared" si="247"/>
        <v>0.4220924099043265</v>
      </c>
      <c r="X808" s="28">
        <f>O808*E808</f>
        <v>-37015.341228791076</v>
      </c>
      <c r="Y808" s="28"/>
      <c r="Z808" s="28">
        <f t="shared" si="248"/>
        <v>33313.807105911968</v>
      </c>
      <c r="AA808" s="28">
        <f t="shared" si="249"/>
        <v>23319.664974138377</v>
      </c>
      <c r="AB808" s="28">
        <f t="shared" si="249"/>
        <v>16323.765481896862</v>
      </c>
      <c r="AC808" s="28">
        <f t="shared" si="250"/>
        <v>15507.577207802018</v>
      </c>
      <c r="AD808" s="28">
        <f t="shared" si="250"/>
        <v>14732.198347411917</v>
      </c>
      <c r="AE808" s="28">
        <f>AD808*0.97</f>
        <v>14290.232396989559</v>
      </c>
      <c r="AF808" s="28">
        <f t="shared" si="257"/>
        <v>586634.00032312959</v>
      </c>
      <c r="AG808" s="26">
        <f t="shared" si="258"/>
        <v>932897.45970727783</v>
      </c>
      <c r="AH808" s="28">
        <f t="shared" si="251"/>
        <v>0.25913839056256821</v>
      </c>
      <c r="AI808" s="28">
        <f t="shared" si="259"/>
        <v>0.26169177542931554</v>
      </c>
    </row>
    <row r="809" spans="2:35" x14ac:dyDescent="0.25">
      <c r="B809" s="4" t="s">
        <v>52</v>
      </c>
      <c r="C809" s="4">
        <v>796</v>
      </c>
      <c r="D809" s="4">
        <v>207</v>
      </c>
      <c r="E809" s="38">
        <f t="shared" si="260"/>
        <v>15.166666666666666</v>
      </c>
      <c r="F809" s="11">
        <v>54.6</v>
      </c>
      <c r="G809" s="37">
        <f t="shared" si="252"/>
        <v>-1.4444444444444453</v>
      </c>
      <c r="H809" s="37">
        <f t="shared" si="253"/>
        <v>-5.2000000000000028</v>
      </c>
      <c r="I809" s="26">
        <f>0.5*$C$5*$C$6*$C$7*E809^2</f>
        <v>82.044237527777767</v>
      </c>
      <c r="J809" s="26">
        <f t="shared" si="241"/>
        <v>-6515.2164649633924</v>
      </c>
      <c r="K809" s="26">
        <f>0.5*$C$8*(E809)^2</f>
        <v>239631.4375</v>
      </c>
      <c r="L809" s="26">
        <f t="shared" si="242"/>
        <v>239631.4375</v>
      </c>
      <c r="M809" s="35" t="str">
        <f>IF((G809)&lt;0,"YES", "NO")</f>
        <v>YES</v>
      </c>
      <c r="N809" s="36">
        <f t="shared" si="243"/>
        <v>245.26962</v>
      </c>
      <c r="O809" s="26">
        <f t="shared" si="254"/>
        <v>-2682.1861424722242</v>
      </c>
      <c r="P809" s="26">
        <f>$C$8*G809</f>
        <v>-3009.5000000000018</v>
      </c>
      <c r="Q809" s="37">
        <f>O809*E809</f>
        <v>-40679.823160828731</v>
      </c>
      <c r="R809" s="26">
        <f t="shared" si="244"/>
        <v>0</v>
      </c>
      <c r="S809" s="37">
        <f t="shared" si="255"/>
        <v>3262921.2581107724</v>
      </c>
      <c r="T809" s="26">
        <f t="shared" si="245"/>
        <v>0.90636774123549413</v>
      </c>
      <c r="U809" s="26">
        <f t="shared" si="246"/>
        <v>40679.823160828731</v>
      </c>
      <c r="V809" s="26">
        <f t="shared" si="256"/>
        <v>1560211.2831912362</v>
      </c>
      <c r="W809" s="28">
        <f t="shared" si="247"/>
        <v>0.43339236982229518</v>
      </c>
      <c r="X809" s="28">
        <f>O809*E809</f>
        <v>-40679.823160828731</v>
      </c>
      <c r="Y809" s="28"/>
      <c r="Z809" s="28">
        <f t="shared" si="248"/>
        <v>36611.840844745857</v>
      </c>
      <c r="AA809" s="28">
        <f t="shared" si="249"/>
        <v>25628.2885913221</v>
      </c>
      <c r="AB809" s="28">
        <f t="shared" si="249"/>
        <v>17939.80201392547</v>
      </c>
      <c r="AC809" s="28">
        <f t="shared" si="250"/>
        <v>17042.811913229194</v>
      </c>
      <c r="AD809" s="28">
        <f t="shared" si="250"/>
        <v>16190.671317567734</v>
      </c>
      <c r="AE809" s="28">
        <f>AD809*0.97</f>
        <v>15704.951178040701</v>
      </c>
      <c r="AF809" s="28">
        <f t="shared" si="257"/>
        <v>602338.95150117029</v>
      </c>
      <c r="AG809" s="26">
        <f t="shared" si="258"/>
        <v>957872.33169006591</v>
      </c>
      <c r="AH809" s="28">
        <f t="shared" si="251"/>
        <v>0.26607586055220311</v>
      </c>
      <c r="AI809" s="28">
        <f t="shared" si="259"/>
        <v>0.26869277830649629</v>
      </c>
    </row>
    <row r="810" spans="2:35" x14ac:dyDescent="0.25">
      <c r="B810" s="4" t="s">
        <v>52</v>
      </c>
      <c r="C810" s="4">
        <v>797</v>
      </c>
      <c r="D810" s="4">
        <v>208</v>
      </c>
      <c r="E810" s="38">
        <f t="shared" si="260"/>
        <v>13.694444444444443</v>
      </c>
      <c r="F810" s="11">
        <v>49.3</v>
      </c>
      <c r="G810" s="37">
        <f t="shared" si="252"/>
        <v>-1.3472222222222225</v>
      </c>
      <c r="H810" s="37">
        <f t="shared" si="253"/>
        <v>-4.8500000000000014</v>
      </c>
      <c r="I810" s="26">
        <f>0.5*$C$5*$C$6*$C$7*E810^2</f>
        <v>66.889297746141949</v>
      </c>
      <c r="J810" s="26">
        <f t="shared" si="241"/>
        <v>-12651.607967902357</v>
      </c>
      <c r="K810" s="26">
        <f>0.5*$C$8*(E810)^2</f>
        <v>195367.51215277772</v>
      </c>
      <c r="L810" s="26">
        <f t="shared" si="242"/>
        <v>195367.51215277772</v>
      </c>
      <c r="M810" s="35" t="str">
        <f>IF((G810)&lt;0,"YES", "NO")</f>
        <v>YES</v>
      </c>
      <c r="N810" s="36">
        <f t="shared" si="243"/>
        <v>245.26962</v>
      </c>
      <c r="O810" s="26">
        <f t="shared" si="254"/>
        <v>-2494.7785822538585</v>
      </c>
      <c r="P810" s="26">
        <f>$C$8*G810</f>
        <v>-2806.9375000000005</v>
      </c>
      <c r="Q810" s="37">
        <f>O810*E810</f>
        <v>-34164.606695865339</v>
      </c>
      <c r="R810" s="26">
        <f t="shared" si="244"/>
        <v>0</v>
      </c>
      <c r="S810" s="37">
        <f t="shared" si="255"/>
        <v>3262921.2581107724</v>
      </c>
      <c r="T810" s="26">
        <f t="shared" si="245"/>
        <v>0.90636774123549413</v>
      </c>
      <c r="U810" s="26">
        <f t="shared" si="246"/>
        <v>34164.606695865339</v>
      </c>
      <c r="V810" s="26">
        <f t="shared" si="256"/>
        <v>1594375.8898871015</v>
      </c>
      <c r="W810" s="28">
        <f t="shared" si="247"/>
        <v>0.44288254594105925</v>
      </c>
      <c r="X810" s="28">
        <f>O810*E810</f>
        <v>-34164.606695865339</v>
      </c>
      <c r="Y810" s="28"/>
      <c r="Z810" s="28">
        <f t="shared" si="248"/>
        <v>30748.146026278806</v>
      </c>
      <c r="AA810" s="28">
        <f t="shared" si="249"/>
        <v>21523.702218395163</v>
      </c>
      <c r="AB810" s="28">
        <f t="shared" si="249"/>
        <v>15066.591552876613</v>
      </c>
      <c r="AC810" s="28">
        <f t="shared" si="250"/>
        <v>14313.261975232781</v>
      </c>
      <c r="AD810" s="28">
        <f t="shared" si="250"/>
        <v>13597.598876471142</v>
      </c>
      <c r="AE810" s="28">
        <f>AD810*0.97</f>
        <v>13189.670910177007</v>
      </c>
      <c r="AF810" s="28">
        <f t="shared" si="257"/>
        <v>615528.62241134734</v>
      </c>
      <c r="AG810" s="26">
        <f t="shared" si="258"/>
        <v>978847.26747575414</v>
      </c>
      <c r="AH810" s="28">
        <f t="shared" si="251"/>
        <v>0.27190223626488003</v>
      </c>
      <c r="AI810" s="28">
        <f t="shared" si="259"/>
        <v>0.27458916404794498</v>
      </c>
    </row>
    <row r="811" spans="2:35" x14ac:dyDescent="0.25">
      <c r="B811" s="4" t="s">
        <v>52</v>
      </c>
      <c r="C811" s="4">
        <v>798</v>
      </c>
      <c r="D811" s="4">
        <v>209</v>
      </c>
      <c r="E811" s="38">
        <f t="shared" si="260"/>
        <v>12.472222222222221</v>
      </c>
      <c r="F811" s="11">
        <v>44.9</v>
      </c>
      <c r="G811" s="37">
        <f t="shared" si="252"/>
        <v>-0.97222222222222221</v>
      </c>
      <c r="H811" s="37">
        <f t="shared" si="253"/>
        <v>-3.5</v>
      </c>
      <c r="I811" s="26">
        <f>0.5*$C$5*$C$6*$C$7*E811^2</f>
        <v>55.482430764660478</v>
      </c>
      <c r="J811" s="26">
        <f t="shared" si="241"/>
        <v>-13072.973844728609</v>
      </c>
      <c r="K811" s="26">
        <f>0.5*$C$8*(E811)^2</f>
        <v>162050.80381944441</v>
      </c>
      <c r="L811" s="26">
        <f t="shared" si="242"/>
        <v>162050.80381944441</v>
      </c>
      <c r="M811" s="35" t="str">
        <f>IF((G811)&lt;0,"YES", "NO")</f>
        <v>YES</v>
      </c>
      <c r="N811" s="36">
        <f t="shared" si="243"/>
        <v>245.26962</v>
      </c>
      <c r="O811" s="26">
        <f t="shared" si="254"/>
        <v>-1724.8729492353395</v>
      </c>
      <c r="P811" s="26">
        <f>$C$8*G811</f>
        <v>-2025.625</v>
      </c>
      <c r="Q811" s="37">
        <f>O811*E811</f>
        <v>-21512.998727962982</v>
      </c>
      <c r="R811" s="26">
        <f t="shared" si="244"/>
        <v>0</v>
      </c>
      <c r="S811" s="37">
        <f t="shared" si="255"/>
        <v>3262921.2581107724</v>
      </c>
      <c r="T811" s="26">
        <f t="shared" si="245"/>
        <v>0.90636774123549413</v>
      </c>
      <c r="U811" s="26">
        <f t="shared" si="246"/>
        <v>21512.998727962982</v>
      </c>
      <c r="V811" s="26">
        <f t="shared" si="256"/>
        <v>1615888.8886150646</v>
      </c>
      <c r="W811" s="28">
        <f t="shared" si="247"/>
        <v>0.44885838370171538</v>
      </c>
      <c r="X811" s="28">
        <f>O811*E811</f>
        <v>-21512.998727962982</v>
      </c>
      <c r="Y811" s="28"/>
      <c r="Z811" s="28">
        <f t="shared" si="248"/>
        <v>19361.698855166684</v>
      </c>
      <c r="AA811" s="28">
        <f t="shared" si="249"/>
        <v>13553.189198616677</v>
      </c>
      <c r="AB811" s="28">
        <f t="shared" si="249"/>
        <v>9487.2324390316735</v>
      </c>
      <c r="AC811" s="28">
        <f t="shared" si="250"/>
        <v>9012.8708170800892</v>
      </c>
      <c r="AD811" s="28">
        <f t="shared" si="250"/>
        <v>8562.2272762260836</v>
      </c>
      <c r="AE811" s="28">
        <f>AD811*0.97</f>
        <v>8305.3604579393013</v>
      </c>
      <c r="AF811" s="28">
        <f t="shared" si="257"/>
        <v>623833.98286928667</v>
      </c>
      <c r="AG811" s="26">
        <f t="shared" si="258"/>
        <v>992054.90574577788</v>
      </c>
      <c r="AH811" s="28">
        <f t="shared" si="251"/>
        <v>0.2755710276082507</v>
      </c>
      <c r="AI811" s="28">
        <f t="shared" si="259"/>
        <v>0.27831691924873014</v>
      </c>
    </row>
    <row r="812" spans="2:35" x14ac:dyDescent="0.25">
      <c r="B812" s="4" t="s">
        <v>52</v>
      </c>
      <c r="C812" s="4">
        <v>799</v>
      </c>
      <c r="D812" s="4">
        <v>210</v>
      </c>
      <c r="E812" s="38">
        <f t="shared" si="260"/>
        <v>11.749999999999998</v>
      </c>
      <c r="F812" s="11">
        <v>42.3</v>
      </c>
      <c r="G812" s="37">
        <f t="shared" si="252"/>
        <v>-0.4861111111111111</v>
      </c>
      <c r="H812" s="37">
        <f t="shared" si="253"/>
        <v>-1.75</v>
      </c>
      <c r="I812" s="26">
        <f>0.5*$C$5*$C$6*$C$7*E812^2</f>
        <v>49.242889937499982</v>
      </c>
      <c r="J812" s="26">
        <f t="shared" si="241"/>
        <v>-8440.0248832343732</v>
      </c>
      <c r="K812" s="26">
        <f>0.5*$C$8*(E812)^2</f>
        <v>143826.60937499997</v>
      </c>
      <c r="L812" s="26">
        <f t="shared" si="242"/>
        <v>143826.60937499997</v>
      </c>
      <c r="M812" s="35" t="str">
        <f>IF((G812)&lt;0,"YES", "NO")</f>
        <v>YES</v>
      </c>
      <c r="N812" s="36">
        <f t="shared" si="243"/>
        <v>245.26962</v>
      </c>
      <c r="O812" s="26">
        <f t="shared" si="254"/>
        <v>-718.2999900625</v>
      </c>
      <c r="P812" s="26">
        <f>$C$8*G812</f>
        <v>-1012.8125</v>
      </c>
      <c r="Q812" s="37">
        <f>O812*E812</f>
        <v>-8440.0248832343732</v>
      </c>
      <c r="R812" s="26">
        <f t="shared" si="244"/>
        <v>0</v>
      </c>
      <c r="S812" s="37">
        <f t="shared" si="255"/>
        <v>3262921.2581107724</v>
      </c>
      <c r="T812" s="26">
        <f t="shared" si="245"/>
        <v>0.90636774123549413</v>
      </c>
      <c r="U812" s="26">
        <f t="shared" si="246"/>
        <v>8440.0248832343732</v>
      </c>
      <c r="V812" s="26">
        <f t="shared" si="256"/>
        <v>1624328.913498299</v>
      </c>
      <c r="W812" s="28">
        <f t="shared" si="247"/>
        <v>0.45120283693373048</v>
      </c>
      <c r="X812" s="28">
        <f>O812*E812</f>
        <v>-8440.0248832343732</v>
      </c>
      <c r="Y812" s="28"/>
      <c r="Z812" s="28">
        <f t="shared" si="248"/>
        <v>7596.0223949109359</v>
      </c>
      <c r="AA812" s="28">
        <f t="shared" si="249"/>
        <v>5317.215676437655</v>
      </c>
      <c r="AB812" s="28">
        <f t="shared" si="249"/>
        <v>3722.0509735063583</v>
      </c>
      <c r="AC812" s="28">
        <f t="shared" si="250"/>
        <v>3535.94842483104</v>
      </c>
      <c r="AD812" s="28">
        <f t="shared" si="250"/>
        <v>3359.151003589488</v>
      </c>
      <c r="AE812" s="28">
        <f>AD812*0.97</f>
        <v>3258.3764734818033</v>
      </c>
      <c r="AF812" s="28">
        <f t="shared" si="257"/>
        <v>627092.35934276844</v>
      </c>
      <c r="AG812" s="26">
        <f t="shared" si="258"/>
        <v>997236.55415553052</v>
      </c>
      <c r="AH812" s="28">
        <f t="shared" si="251"/>
        <v>0.27701037554021496</v>
      </c>
      <c r="AI812" s="28">
        <f t="shared" si="259"/>
        <v>0.27979354473270224</v>
      </c>
    </row>
    <row r="813" spans="2:35" x14ac:dyDescent="0.25">
      <c r="B813" s="4" t="s">
        <v>52</v>
      </c>
      <c r="C813" s="4">
        <v>800</v>
      </c>
      <c r="D813" s="4">
        <v>211</v>
      </c>
      <c r="E813" s="38">
        <f t="shared" si="260"/>
        <v>11.5</v>
      </c>
      <c r="F813" s="11">
        <v>41.4</v>
      </c>
      <c r="G813" s="37">
        <f t="shared" si="252"/>
        <v>-0.1388888888888889</v>
      </c>
      <c r="H813" s="37">
        <f t="shared" si="253"/>
        <v>-0.5</v>
      </c>
      <c r="I813" s="26">
        <f>0.5*$C$5*$C$6*$C$7*E813^2</f>
        <v>47.169739749999998</v>
      </c>
      <c r="J813" s="26">
        <f t="shared" si="241"/>
        <v>0</v>
      </c>
      <c r="K813" s="26">
        <f>0.5*$C$8*(E813)^2</f>
        <v>137771.4375</v>
      </c>
      <c r="L813" s="26">
        <f t="shared" si="242"/>
        <v>137736.19736287501</v>
      </c>
      <c r="M813" s="35" t="str">
        <f>IF((G813)&lt;0,"YES", "NO")</f>
        <v>YES</v>
      </c>
      <c r="N813" s="36">
        <f t="shared" si="243"/>
        <v>245.26962</v>
      </c>
      <c r="O813" s="26">
        <f t="shared" si="254"/>
        <v>3.0643597499999942</v>
      </c>
      <c r="P813" s="26">
        <f>$C$8*G813</f>
        <v>-289.375</v>
      </c>
      <c r="Q813" s="37">
        <f>O813*E813</f>
        <v>35.240137124999933</v>
      </c>
      <c r="R813" s="26">
        <f t="shared" si="244"/>
        <v>35.240137124999933</v>
      </c>
      <c r="S813" s="37">
        <f t="shared" si="255"/>
        <v>3262956.4982478973</v>
      </c>
      <c r="T813" s="26">
        <f t="shared" si="245"/>
        <v>0.90637753017030431</v>
      </c>
      <c r="U813" s="26">
        <f t="shared" si="246"/>
        <v>0</v>
      </c>
      <c r="V813" s="26">
        <f t="shared" si="256"/>
        <v>1624328.913498299</v>
      </c>
      <c r="W813" s="28">
        <f t="shared" si="247"/>
        <v>0.45120283693373048</v>
      </c>
      <c r="X813" s="28">
        <f>O813*E813</f>
        <v>35.240137124999933</v>
      </c>
      <c r="Y813" s="28"/>
      <c r="Z813" s="28">
        <f t="shared" si="248"/>
        <v>0</v>
      </c>
      <c r="AA813" s="28">
        <f t="shared" si="249"/>
        <v>0</v>
      </c>
      <c r="AB813" s="28">
        <f t="shared" si="249"/>
        <v>0</v>
      </c>
      <c r="AC813" s="28">
        <f t="shared" si="250"/>
        <v>0</v>
      </c>
      <c r="AD813" s="28">
        <f t="shared" si="250"/>
        <v>0</v>
      </c>
      <c r="AE813" s="28">
        <f>AD813*0.97</f>
        <v>0</v>
      </c>
      <c r="AF813" s="28">
        <f t="shared" si="257"/>
        <v>627092.35934276844</v>
      </c>
      <c r="AG813" s="26">
        <f t="shared" si="258"/>
        <v>997236.55415553052</v>
      </c>
      <c r="AH813" s="28">
        <f t="shared" si="251"/>
        <v>0.27701037554021496</v>
      </c>
      <c r="AI813" s="28">
        <f t="shared" si="259"/>
        <v>0.279808310987542</v>
      </c>
    </row>
    <row r="814" spans="2:35" x14ac:dyDescent="0.25">
      <c r="B814" s="4" t="s">
        <v>52</v>
      </c>
      <c r="C814" s="4">
        <v>801</v>
      </c>
      <c r="D814" s="4">
        <v>212</v>
      </c>
      <c r="E814" s="38">
        <f t="shared" si="260"/>
        <v>11.472222222222221</v>
      </c>
      <c r="F814" s="11">
        <v>41.3</v>
      </c>
      <c r="G814" s="37">
        <f t="shared" si="252"/>
        <v>9.7222222222222612E-2</v>
      </c>
      <c r="H814" s="37">
        <f t="shared" si="253"/>
        <v>0.35000000000000142</v>
      </c>
      <c r="I814" s="26">
        <f>0.5*$C$5*$C$6*$C$7*E814^2</f>
        <v>46.942141820216037</v>
      </c>
      <c r="J814" s="26">
        <f t="shared" si="241"/>
        <v>0</v>
      </c>
      <c r="K814" s="26">
        <f>0.5*$C$8*(E814)^2</f>
        <v>137106.67881944444</v>
      </c>
      <c r="L814" s="26">
        <f t="shared" si="242"/>
        <v>131430.51853800696</v>
      </c>
      <c r="M814" s="35" t="str">
        <f>IF((G814)&lt;0,"YES", "NO")</f>
        <v>NO</v>
      </c>
      <c r="N814" s="36">
        <f t="shared" si="243"/>
        <v>245.26962</v>
      </c>
      <c r="O814" s="26">
        <f t="shared" si="254"/>
        <v>494.77426182021691</v>
      </c>
      <c r="P814" s="26">
        <f>$C$8*G814</f>
        <v>202.56250000000082</v>
      </c>
      <c r="Q814" s="37">
        <f>O814*E814</f>
        <v>5676.1602814374883</v>
      </c>
      <c r="R814" s="26">
        <f t="shared" si="244"/>
        <v>5676.1602814374883</v>
      </c>
      <c r="S814" s="37">
        <f t="shared" si="255"/>
        <v>3268632.6585293347</v>
      </c>
      <c r="T814" s="26">
        <f t="shared" si="245"/>
        <v>0.90795424262096147</v>
      </c>
      <c r="U814" s="26">
        <f t="shared" si="246"/>
        <v>0</v>
      </c>
      <c r="V814" s="26">
        <f t="shared" si="256"/>
        <v>1624328.913498299</v>
      </c>
      <c r="W814" s="28">
        <f t="shared" si="247"/>
        <v>0.45120283693373048</v>
      </c>
      <c r="X814" s="28">
        <f>O814*E814</f>
        <v>5676.1602814374883</v>
      </c>
      <c r="Y814" s="28"/>
      <c r="Z814" s="28">
        <f t="shared" si="248"/>
        <v>0</v>
      </c>
      <c r="AA814" s="28">
        <f t="shared" si="249"/>
        <v>0</v>
      </c>
      <c r="AB814" s="28">
        <f t="shared" si="249"/>
        <v>0</v>
      </c>
      <c r="AC814" s="28">
        <f t="shared" si="250"/>
        <v>0</v>
      </c>
      <c r="AD814" s="28">
        <f t="shared" si="250"/>
        <v>0</v>
      </c>
      <c r="AE814" s="28">
        <f>AD814*0.97</f>
        <v>0</v>
      </c>
      <c r="AF814" s="28">
        <f t="shared" si="257"/>
        <v>627092.35934276844</v>
      </c>
      <c r="AG814" s="26">
        <f t="shared" si="258"/>
        <v>997236.55415553052</v>
      </c>
      <c r="AH814" s="28">
        <f t="shared" si="251"/>
        <v>0.27701037554021496</v>
      </c>
      <c r="AI814" s="28">
        <f t="shared" si="259"/>
        <v>0.27980845865009035</v>
      </c>
    </row>
    <row r="815" spans="2:35" x14ac:dyDescent="0.25">
      <c r="B815" s="4" t="s">
        <v>52</v>
      </c>
      <c r="C815" s="4">
        <v>802</v>
      </c>
      <c r="D815" s="4">
        <v>213</v>
      </c>
      <c r="E815" s="38">
        <f t="shared" si="260"/>
        <v>11.694444444444445</v>
      </c>
      <c r="F815" s="11">
        <v>42.1</v>
      </c>
      <c r="G815" s="37">
        <f t="shared" si="252"/>
        <v>0.47222222222222299</v>
      </c>
      <c r="H815" s="37">
        <f t="shared" si="253"/>
        <v>1.7000000000000028</v>
      </c>
      <c r="I815" s="26">
        <f>0.5*$C$5*$C$6*$C$7*E815^2</f>
        <v>48.778336968364201</v>
      </c>
      <c r="J815" s="26">
        <f t="shared" si="241"/>
        <v>0</v>
      </c>
      <c r="K815" s="26">
        <f>0.5*$C$8*(E815)^2</f>
        <v>142469.76215277778</v>
      </c>
      <c r="L815" s="26">
        <f t="shared" si="242"/>
        <v>127525.16312823106</v>
      </c>
      <c r="M815" s="35" t="str">
        <f>IF((G815)&lt;0,"YES", "NO")</f>
        <v>NO</v>
      </c>
      <c r="N815" s="36">
        <f t="shared" si="243"/>
        <v>245.26962</v>
      </c>
      <c r="O815" s="26">
        <f t="shared" si="254"/>
        <v>1277.9229569683657</v>
      </c>
      <c r="P815" s="26">
        <f>$C$8*G815</f>
        <v>983.87500000000159</v>
      </c>
      <c r="Q815" s="37">
        <f>O815*E815</f>
        <v>14944.599024546722</v>
      </c>
      <c r="R815" s="26">
        <f t="shared" si="244"/>
        <v>14944.599024546722</v>
      </c>
      <c r="S815" s="37">
        <f t="shared" si="255"/>
        <v>3283577.2575538815</v>
      </c>
      <c r="T815" s="26">
        <f t="shared" si="245"/>
        <v>0.91210552344880202</v>
      </c>
      <c r="U815" s="26">
        <f t="shared" si="246"/>
        <v>0</v>
      </c>
      <c r="V815" s="26">
        <f t="shared" si="256"/>
        <v>1624328.913498299</v>
      </c>
      <c r="W815" s="28">
        <f t="shared" si="247"/>
        <v>0.45120283693373048</v>
      </c>
      <c r="X815" s="28">
        <f>O815*E815</f>
        <v>14944.599024546722</v>
      </c>
      <c r="Y815" s="28"/>
      <c r="Z815" s="28">
        <f t="shared" si="248"/>
        <v>0</v>
      </c>
      <c r="AA815" s="28">
        <f t="shared" si="249"/>
        <v>0</v>
      </c>
      <c r="AB815" s="28">
        <f t="shared" si="249"/>
        <v>0</v>
      </c>
      <c r="AC815" s="28">
        <f t="shared" si="250"/>
        <v>0</v>
      </c>
      <c r="AD815" s="28">
        <f t="shared" si="250"/>
        <v>0</v>
      </c>
      <c r="AE815" s="28">
        <f>AD815*0.97</f>
        <v>0</v>
      </c>
      <c r="AF815" s="28">
        <f t="shared" si="257"/>
        <v>627092.35934276844</v>
      </c>
      <c r="AG815" s="26">
        <f t="shared" si="258"/>
        <v>997236.55415553052</v>
      </c>
      <c r="AH815" s="28">
        <f t="shared" si="251"/>
        <v>0.27701037554021496</v>
      </c>
      <c r="AI815" s="28">
        <f t="shared" si="259"/>
        <v>0.27980846012671584</v>
      </c>
    </row>
    <row r="816" spans="2:35" x14ac:dyDescent="0.25">
      <c r="B816" s="4" t="s">
        <v>52</v>
      </c>
      <c r="C816" s="4">
        <v>803</v>
      </c>
      <c r="D816" s="4">
        <v>214</v>
      </c>
      <c r="E816" s="38">
        <f t="shared" si="260"/>
        <v>12.416666666666668</v>
      </c>
      <c r="F816" s="11">
        <v>44.7</v>
      </c>
      <c r="G816" s="37">
        <f t="shared" si="252"/>
        <v>0.87499999999999956</v>
      </c>
      <c r="H816" s="37">
        <f t="shared" si="253"/>
        <v>3.1499999999999986</v>
      </c>
      <c r="I816" s="26">
        <f>0.5*$C$5*$C$6*$C$7*E816^2</f>
        <v>54.989256048611118</v>
      </c>
      <c r="J816" s="26">
        <f t="shared" si="241"/>
        <v>0</v>
      </c>
      <c r="K816" s="26">
        <f>0.5*$C$8*(E816)^2</f>
        <v>160610.35937500003</v>
      </c>
      <c r="L816" s="26">
        <f t="shared" si="242"/>
        <v>134245.78562239645</v>
      </c>
      <c r="M816" s="35" t="str">
        <f>IF((G816)&lt;0,"YES", "NO")</f>
        <v>NO</v>
      </c>
      <c r="N816" s="36">
        <f t="shared" si="243"/>
        <v>245.26962</v>
      </c>
      <c r="O816" s="26">
        <f t="shared" si="254"/>
        <v>2123.3213760486101</v>
      </c>
      <c r="P816" s="26">
        <f>$C$8*G816</f>
        <v>1823.0624999999991</v>
      </c>
      <c r="Q816" s="37">
        <f>O816*E816</f>
        <v>26364.573752603577</v>
      </c>
      <c r="R816" s="26">
        <f t="shared" si="244"/>
        <v>26364.573752603577</v>
      </c>
      <c r="S816" s="37">
        <f t="shared" si="255"/>
        <v>3309941.831306485</v>
      </c>
      <c r="T816" s="26">
        <f t="shared" si="245"/>
        <v>0.91942902201665277</v>
      </c>
      <c r="U816" s="26">
        <f t="shared" si="246"/>
        <v>0</v>
      </c>
      <c r="V816" s="26">
        <f t="shared" si="256"/>
        <v>1624328.913498299</v>
      </c>
      <c r="W816" s="28">
        <f t="shared" si="247"/>
        <v>0.45120283693373048</v>
      </c>
      <c r="X816" s="28">
        <f>O816*E816</f>
        <v>26364.573752603577</v>
      </c>
      <c r="Y816" s="28"/>
      <c r="Z816" s="28">
        <f t="shared" si="248"/>
        <v>0</v>
      </c>
      <c r="AA816" s="28">
        <f t="shared" si="249"/>
        <v>0</v>
      </c>
      <c r="AB816" s="28">
        <f t="shared" si="249"/>
        <v>0</v>
      </c>
      <c r="AC816" s="28">
        <f t="shared" si="250"/>
        <v>0</v>
      </c>
      <c r="AD816" s="28">
        <f t="shared" si="250"/>
        <v>0</v>
      </c>
      <c r="AE816" s="28">
        <f>AD816*0.97</f>
        <v>0</v>
      </c>
      <c r="AF816" s="28">
        <f t="shared" si="257"/>
        <v>627092.35934276844</v>
      </c>
      <c r="AG816" s="26">
        <f t="shared" si="258"/>
        <v>997236.55415553052</v>
      </c>
      <c r="AH816" s="28">
        <f t="shared" si="251"/>
        <v>0.27701037554021496</v>
      </c>
      <c r="AI816" s="28">
        <f t="shared" si="259"/>
        <v>0.27980846014148214</v>
      </c>
    </row>
    <row r="817" spans="2:35" x14ac:dyDescent="0.25">
      <c r="B817" s="4" t="s">
        <v>52</v>
      </c>
      <c r="C817" s="4">
        <v>804</v>
      </c>
      <c r="D817" s="4">
        <v>215</v>
      </c>
      <c r="E817" s="38">
        <f t="shared" si="260"/>
        <v>13.444444444444443</v>
      </c>
      <c r="F817" s="11">
        <v>48.4</v>
      </c>
      <c r="G817" s="37">
        <f t="shared" si="252"/>
        <v>0.93055555555555491</v>
      </c>
      <c r="H817" s="37">
        <f t="shared" si="253"/>
        <v>3.3499999999999979</v>
      </c>
      <c r="I817" s="26">
        <f>0.5*$C$5*$C$6*$C$7*E817^2</f>
        <v>64.469384086419723</v>
      </c>
      <c r="J817" s="26">
        <f t="shared" si="241"/>
        <v>0</v>
      </c>
      <c r="K817" s="26">
        <f>0.5*$C$8*(E817)^2</f>
        <v>188299.52777777772</v>
      </c>
      <c r="L817" s="26">
        <f t="shared" si="242"/>
        <v>158069.00200061587</v>
      </c>
      <c r="M817" s="35" t="str">
        <f>IF((G817)&lt;0,"YES", "NO")</f>
        <v>NO</v>
      </c>
      <c r="N817" s="36">
        <f t="shared" si="243"/>
        <v>245.26962</v>
      </c>
      <c r="O817" s="26">
        <f t="shared" si="254"/>
        <v>2248.5515040864184</v>
      </c>
      <c r="P817" s="26">
        <f>$C$8*G817</f>
        <v>1938.8124999999986</v>
      </c>
      <c r="Q817" s="37">
        <f>O817*E817</f>
        <v>30230.525777161845</v>
      </c>
      <c r="R817" s="26">
        <f t="shared" si="244"/>
        <v>30230.525777161845</v>
      </c>
      <c r="S817" s="37">
        <f t="shared" si="255"/>
        <v>3340172.357083647</v>
      </c>
      <c r="T817" s="26">
        <f t="shared" si="245"/>
        <v>0.92782639700598124</v>
      </c>
      <c r="U817" s="26">
        <f t="shared" si="246"/>
        <v>0</v>
      </c>
      <c r="V817" s="26">
        <f t="shared" si="256"/>
        <v>1624328.913498299</v>
      </c>
      <c r="W817" s="28">
        <f t="shared" si="247"/>
        <v>0.45120283693373048</v>
      </c>
      <c r="X817" s="28">
        <f>O817*E817</f>
        <v>30230.525777161845</v>
      </c>
      <c r="Y817" s="28"/>
      <c r="Z817" s="28">
        <f t="shared" si="248"/>
        <v>0</v>
      </c>
      <c r="AA817" s="28">
        <f t="shared" si="249"/>
        <v>0</v>
      </c>
      <c r="AB817" s="28">
        <f t="shared" si="249"/>
        <v>0</v>
      </c>
      <c r="AC817" s="28">
        <f t="shared" si="250"/>
        <v>0</v>
      </c>
      <c r="AD817" s="28">
        <f t="shared" si="250"/>
        <v>0</v>
      </c>
      <c r="AE817" s="28">
        <f>AD817*0.97</f>
        <v>0</v>
      </c>
      <c r="AF817" s="28">
        <f t="shared" si="257"/>
        <v>627092.35934276844</v>
      </c>
      <c r="AG817" s="26">
        <f t="shared" si="258"/>
        <v>997236.55415553052</v>
      </c>
      <c r="AH817" s="28">
        <f t="shared" si="251"/>
        <v>0.27701037554021496</v>
      </c>
      <c r="AI817" s="28">
        <f t="shared" si="259"/>
        <v>0.2798084601416298</v>
      </c>
    </row>
    <row r="818" spans="2:35" x14ac:dyDescent="0.25">
      <c r="B818" s="4" t="s">
        <v>52</v>
      </c>
      <c r="C818" s="4">
        <v>805</v>
      </c>
      <c r="D818" s="4">
        <v>216</v>
      </c>
      <c r="E818" s="38">
        <f t="shared" si="260"/>
        <v>14.277777777777777</v>
      </c>
      <c r="F818" s="11">
        <v>51.4</v>
      </c>
      <c r="G818" s="37">
        <f t="shared" si="252"/>
        <v>0.59722222222222276</v>
      </c>
      <c r="H818" s="37">
        <f t="shared" si="253"/>
        <v>2.1500000000000021</v>
      </c>
      <c r="I818" s="26">
        <f>0.5*$C$5*$C$6*$C$7*E818^2</f>
        <v>72.709144688271593</v>
      </c>
      <c r="J818" s="26">
        <f t="shared" si="241"/>
        <v>0</v>
      </c>
      <c r="K818" s="26">
        <f>0.5*$C$8*(E818)^2</f>
        <v>212365.88194444441</v>
      </c>
      <c r="L818" s="26">
        <f t="shared" si="242"/>
        <v>190059.83444306185</v>
      </c>
      <c r="M818" s="35" t="str">
        <f>IF((G818)&lt;0,"YES", "NO")</f>
        <v>NO</v>
      </c>
      <c r="N818" s="36">
        <f t="shared" si="243"/>
        <v>245.26962</v>
      </c>
      <c r="O818" s="26">
        <f t="shared" si="254"/>
        <v>1562.2912646882728</v>
      </c>
      <c r="P818" s="26">
        <f>$C$8*G818</f>
        <v>1244.3125000000011</v>
      </c>
      <c r="Q818" s="37">
        <f>O818*E818</f>
        <v>22306.04750138256</v>
      </c>
      <c r="R818" s="26">
        <f t="shared" si="244"/>
        <v>22306.04750138256</v>
      </c>
      <c r="S818" s="37">
        <f t="shared" si="255"/>
        <v>3362478.4045850295</v>
      </c>
      <c r="T818" s="26">
        <f t="shared" si="245"/>
        <v>0.93402252626882032</v>
      </c>
      <c r="U818" s="26">
        <f t="shared" si="246"/>
        <v>0</v>
      </c>
      <c r="V818" s="26">
        <f t="shared" si="256"/>
        <v>1624328.913498299</v>
      </c>
      <c r="W818" s="28">
        <f t="shared" si="247"/>
        <v>0.45120283693373048</v>
      </c>
      <c r="X818" s="28">
        <f>O818*E818</f>
        <v>22306.04750138256</v>
      </c>
      <c r="Y818" s="28"/>
      <c r="Z818" s="28">
        <f t="shared" si="248"/>
        <v>0</v>
      </c>
      <c r="AA818" s="28">
        <f t="shared" si="249"/>
        <v>0</v>
      </c>
      <c r="AB818" s="28">
        <f t="shared" si="249"/>
        <v>0</v>
      </c>
      <c r="AC818" s="28">
        <f t="shared" si="250"/>
        <v>0</v>
      </c>
      <c r="AD818" s="28">
        <f t="shared" si="250"/>
        <v>0</v>
      </c>
      <c r="AE818" s="28">
        <f>AD818*0.97</f>
        <v>0</v>
      </c>
      <c r="AF818" s="28">
        <f t="shared" si="257"/>
        <v>627092.35934276844</v>
      </c>
      <c r="AG818" s="26">
        <f t="shared" si="258"/>
        <v>997236.55415553052</v>
      </c>
      <c r="AH818" s="28">
        <f t="shared" si="251"/>
        <v>0.27701037554021496</v>
      </c>
      <c r="AI818" s="28">
        <f t="shared" si="259"/>
        <v>0.27980846014163124</v>
      </c>
    </row>
    <row r="819" spans="2:35" x14ac:dyDescent="0.25">
      <c r="B819" s="4" t="s">
        <v>52</v>
      </c>
      <c r="C819" s="4">
        <v>806</v>
      </c>
      <c r="D819" s="4">
        <v>217</v>
      </c>
      <c r="E819" s="38">
        <f t="shared" si="260"/>
        <v>14.638888888888889</v>
      </c>
      <c r="F819" s="11">
        <v>52.7</v>
      </c>
      <c r="G819" s="37">
        <f t="shared" si="252"/>
        <v>0.2222222222222224</v>
      </c>
      <c r="H819" s="37">
        <f t="shared" si="253"/>
        <v>0.80000000000000071</v>
      </c>
      <c r="I819" s="26">
        <f>0.5*$C$5*$C$6*$C$7*E819^2</f>
        <v>76.433549505401231</v>
      </c>
      <c r="J819" s="26">
        <f t="shared" si="241"/>
        <v>0</v>
      </c>
      <c r="K819" s="26">
        <f>0.5*$C$8*(E819)^2</f>
        <v>223243.97048611112</v>
      </c>
      <c r="L819" s="26">
        <f t="shared" si="242"/>
        <v>211756.7879769626</v>
      </c>
      <c r="M819" s="35" t="str">
        <f>IF((G819)&lt;0,"YES", "NO")</f>
        <v>NO</v>
      </c>
      <c r="N819" s="36">
        <f t="shared" si="243"/>
        <v>245.26962</v>
      </c>
      <c r="O819" s="26">
        <f t="shared" si="254"/>
        <v>784.70316950540155</v>
      </c>
      <c r="P819" s="26">
        <f>$C$8*G819</f>
        <v>463.0000000000004</v>
      </c>
      <c r="Q819" s="37">
        <f>O819*E819</f>
        <v>11487.182509148517</v>
      </c>
      <c r="R819" s="26">
        <f t="shared" si="244"/>
        <v>11487.182509148517</v>
      </c>
      <c r="S819" s="37">
        <f t="shared" si="255"/>
        <v>3373965.587094178</v>
      </c>
      <c r="T819" s="26">
        <f t="shared" si="245"/>
        <v>0.93721341285184656</v>
      </c>
      <c r="U819" s="26">
        <f t="shared" si="246"/>
        <v>0</v>
      </c>
      <c r="V819" s="26">
        <f t="shared" si="256"/>
        <v>1624328.913498299</v>
      </c>
      <c r="W819" s="28">
        <f t="shared" si="247"/>
        <v>0.45120283693373048</v>
      </c>
      <c r="X819" s="28">
        <f>O819*E819</f>
        <v>11487.182509148517</v>
      </c>
      <c r="Y819" s="28"/>
      <c r="Z819" s="28">
        <f t="shared" si="248"/>
        <v>0</v>
      </c>
      <c r="AA819" s="28">
        <f t="shared" si="249"/>
        <v>0</v>
      </c>
      <c r="AB819" s="28">
        <f t="shared" si="249"/>
        <v>0</v>
      </c>
      <c r="AC819" s="28">
        <f t="shared" si="250"/>
        <v>0</v>
      </c>
      <c r="AD819" s="28">
        <f t="shared" si="250"/>
        <v>0</v>
      </c>
      <c r="AE819" s="28">
        <f>AD819*0.97</f>
        <v>0</v>
      </c>
      <c r="AF819" s="28">
        <f t="shared" si="257"/>
        <v>627092.35934276844</v>
      </c>
      <c r="AG819" s="26">
        <f t="shared" si="258"/>
        <v>997236.55415553052</v>
      </c>
      <c r="AH819" s="28">
        <f t="shared" si="251"/>
        <v>0.27701037554021496</v>
      </c>
      <c r="AI819" s="28">
        <f t="shared" si="259"/>
        <v>0.2798084601416313</v>
      </c>
    </row>
    <row r="820" spans="2:35" x14ac:dyDescent="0.25">
      <c r="B820" s="4" t="s">
        <v>52</v>
      </c>
      <c r="C820" s="4">
        <v>807</v>
      </c>
      <c r="D820" s="4">
        <v>218</v>
      </c>
      <c r="E820" s="38">
        <f t="shared" si="260"/>
        <v>14.722222222222221</v>
      </c>
      <c r="F820" s="11">
        <v>53</v>
      </c>
      <c r="G820" s="37">
        <f t="shared" si="252"/>
        <v>-2.7777777777778172E-2</v>
      </c>
      <c r="H820" s="37">
        <f t="shared" si="253"/>
        <v>-0.10000000000000142</v>
      </c>
      <c r="I820" s="26">
        <f>0.5*$C$5*$C$6*$C$7*E820^2</f>
        <v>77.306237577160474</v>
      </c>
      <c r="J820" s="26">
        <f t="shared" si="241"/>
        <v>2491.0283190827658</v>
      </c>
      <c r="K820" s="26">
        <f>0.5*$C$8*(E820)^2</f>
        <v>225792.88194444441</v>
      </c>
      <c r="L820" s="26">
        <f t="shared" si="242"/>
        <v>221895.89709678068</v>
      </c>
      <c r="M820" s="35" t="str">
        <f>IF((G820)&lt;0,"YES", "NO")</f>
        <v>YES</v>
      </c>
      <c r="N820" s="36">
        <f t="shared" si="243"/>
        <v>245.26962</v>
      </c>
      <c r="O820" s="26">
        <f t="shared" si="254"/>
        <v>264.7008575771597</v>
      </c>
      <c r="P820" s="26">
        <f>$C$8*G820</f>
        <v>-57.875000000000824</v>
      </c>
      <c r="Q820" s="37">
        <f>O820*E820</f>
        <v>3896.9848476637399</v>
      </c>
      <c r="R820" s="26">
        <f t="shared" si="244"/>
        <v>3896.9848476637399</v>
      </c>
      <c r="S820" s="37">
        <f t="shared" si="255"/>
        <v>3377862.5719418419</v>
      </c>
      <c r="T820" s="26">
        <f t="shared" si="245"/>
        <v>0.93829590950886088</v>
      </c>
      <c r="U820" s="26">
        <f t="shared" si="246"/>
        <v>0</v>
      </c>
      <c r="V820" s="26">
        <f t="shared" si="256"/>
        <v>1624328.913498299</v>
      </c>
      <c r="W820" s="28">
        <f t="shared" si="247"/>
        <v>0.45120283693373048</v>
      </c>
      <c r="X820" s="28">
        <f>O820*E820</f>
        <v>3896.9848476637399</v>
      </c>
      <c r="Y820" s="28"/>
      <c r="Z820" s="28">
        <f t="shared" si="248"/>
        <v>0</v>
      </c>
      <c r="AA820" s="28">
        <f t="shared" si="249"/>
        <v>0</v>
      </c>
      <c r="AB820" s="28">
        <f t="shared" si="249"/>
        <v>0</v>
      </c>
      <c r="AC820" s="28">
        <f t="shared" si="250"/>
        <v>0</v>
      </c>
      <c r="AD820" s="28">
        <f t="shared" si="250"/>
        <v>0</v>
      </c>
      <c r="AE820" s="28">
        <f>AD820*0.97</f>
        <v>0</v>
      </c>
      <c r="AF820" s="28">
        <f t="shared" si="257"/>
        <v>627092.35934276844</v>
      </c>
      <c r="AG820" s="26">
        <f t="shared" si="258"/>
        <v>997236.55415553052</v>
      </c>
      <c r="AH820" s="28">
        <f t="shared" si="251"/>
        <v>0.27701037554021496</v>
      </c>
      <c r="AI820" s="28">
        <f t="shared" si="259"/>
        <v>0.2798084601416313</v>
      </c>
    </row>
    <row r="821" spans="2:35" x14ac:dyDescent="0.25">
      <c r="B821" s="4" t="s">
        <v>52</v>
      </c>
      <c r="C821" s="4">
        <v>808</v>
      </c>
      <c r="D821" s="4">
        <v>219</v>
      </c>
      <c r="E821" s="38">
        <f t="shared" si="260"/>
        <v>14.583333333333332</v>
      </c>
      <c r="F821" s="11">
        <v>52.5</v>
      </c>
      <c r="G821" s="37">
        <f t="shared" si="252"/>
        <v>-0.23611111111111149</v>
      </c>
      <c r="H821" s="37">
        <f t="shared" si="253"/>
        <v>-0.85000000000000142</v>
      </c>
      <c r="I821" s="26">
        <f>0.5*$C$5*$C$6*$C$7*E821^2</f>
        <v>75.854509548611091</v>
      </c>
      <c r="J821" s="26">
        <f t="shared" si="241"/>
        <v>4527.8644005578471</v>
      </c>
      <c r="K821" s="26">
        <f>0.5*$C$8*(E821)^2</f>
        <v>221552.73437499997</v>
      </c>
      <c r="L821" s="26">
        <f t="shared" si="242"/>
        <v>221552.73437499997</v>
      </c>
      <c r="M821" s="35" t="str">
        <f>IF((G821)&lt;0,"YES", "NO")</f>
        <v>YES</v>
      </c>
      <c r="N821" s="36">
        <f t="shared" si="243"/>
        <v>245.26962</v>
      </c>
      <c r="O821" s="26">
        <f t="shared" si="254"/>
        <v>-170.81337045138969</v>
      </c>
      <c r="P821" s="26">
        <f>$C$8*G821</f>
        <v>-491.9375000000008</v>
      </c>
      <c r="Q821" s="37">
        <f>O821*E821</f>
        <v>-2491.0283190827658</v>
      </c>
      <c r="R821" s="26">
        <f t="shared" si="244"/>
        <v>0</v>
      </c>
      <c r="S821" s="37">
        <f t="shared" si="255"/>
        <v>3377862.5719418419</v>
      </c>
      <c r="T821" s="26">
        <f t="shared" si="245"/>
        <v>0.93829590950886088</v>
      </c>
      <c r="U821" s="26">
        <f t="shared" si="246"/>
        <v>2491.0283190827658</v>
      </c>
      <c r="V821" s="26">
        <f t="shared" si="256"/>
        <v>1626819.9418173817</v>
      </c>
      <c r="W821" s="28">
        <f t="shared" si="247"/>
        <v>0.45189478979814862</v>
      </c>
      <c r="X821" s="28">
        <f>O821*E821</f>
        <v>-2491.0283190827658</v>
      </c>
      <c r="Y821" s="28"/>
      <c r="Z821" s="28">
        <f t="shared" si="248"/>
        <v>2241.9254871744893</v>
      </c>
      <c r="AA821" s="28">
        <f t="shared" si="249"/>
        <v>1569.3478410221423</v>
      </c>
      <c r="AB821" s="28">
        <f t="shared" si="249"/>
        <v>1098.5434887154995</v>
      </c>
      <c r="AC821" s="28">
        <f t="shared" si="250"/>
        <v>1043.6163142797245</v>
      </c>
      <c r="AD821" s="28">
        <f t="shared" si="250"/>
        <v>991.43549856573827</v>
      </c>
      <c r="AE821" s="28">
        <f>AD821*0.97</f>
        <v>961.69243360876612</v>
      </c>
      <c r="AF821" s="28">
        <f t="shared" si="257"/>
        <v>628054.05177637725</v>
      </c>
      <c r="AG821" s="26">
        <f t="shared" si="258"/>
        <v>998765.8900410044</v>
      </c>
      <c r="AH821" s="28">
        <f t="shared" si="251"/>
        <v>0.27743519140381012</v>
      </c>
      <c r="AI821" s="28">
        <f t="shared" si="259"/>
        <v>0.28023327600522646</v>
      </c>
    </row>
    <row r="822" spans="2:35" x14ac:dyDescent="0.25">
      <c r="B822" s="4" t="s">
        <v>52</v>
      </c>
      <c r="C822" s="4">
        <v>809</v>
      </c>
      <c r="D822" s="4">
        <v>220</v>
      </c>
      <c r="E822" s="38">
        <f t="shared" si="260"/>
        <v>14.249999999999998</v>
      </c>
      <c r="F822" s="11">
        <v>51.3</v>
      </c>
      <c r="G822" s="37">
        <f t="shared" si="252"/>
        <v>-0.38888888888888851</v>
      </c>
      <c r="H822" s="37">
        <f t="shared" si="253"/>
        <v>-1.3999999999999986</v>
      </c>
      <c r="I822" s="26">
        <f>0.5*$C$5*$C$6*$C$7*E822^2</f>
        <v>72.426504937499971</v>
      </c>
      <c r="J822" s="26">
        <f t="shared" si="241"/>
        <v>4236.9666091526124</v>
      </c>
      <c r="K822" s="26">
        <f>0.5*$C$8*(E822)^2</f>
        <v>211540.35937499994</v>
      </c>
      <c r="L822" s="26">
        <f t="shared" si="242"/>
        <v>211540.35937499994</v>
      </c>
      <c r="M822" s="35" t="str">
        <f>IF((G822)&lt;0,"YES", "NO")</f>
        <v>YES</v>
      </c>
      <c r="N822" s="36">
        <f t="shared" si="243"/>
        <v>245.26962</v>
      </c>
      <c r="O822" s="26">
        <f t="shared" si="254"/>
        <v>-492.55387506249923</v>
      </c>
      <c r="P822" s="26">
        <f>$C$8*G822</f>
        <v>-810.2499999999992</v>
      </c>
      <c r="Q822" s="37">
        <f>O822*E822</f>
        <v>-7018.892719640613</v>
      </c>
      <c r="R822" s="26">
        <f t="shared" si="244"/>
        <v>0</v>
      </c>
      <c r="S822" s="37">
        <f t="shared" si="255"/>
        <v>3377862.5719418419</v>
      </c>
      <c r="T822" s="26">
        <f t="shared" si="245"/>
        <v>0.93829590950886088</v>
      </c>
      <c r="U822" s="26">
        <f t="shared" si="246"/>
        <v>7018.892719640613</v>
      </c>
      <c r="V822" s="26">
        <f t="shared" si="256"/>
        <v>1633838.8345370223</v>
      </c>
      <c r="W822" s="28">
        <f t="shared" si="247"/>
        <v>0.45384448378002495</v>
      </c>
      <c r="X822" s="28">
        <f>O822*E822</f>
        <v>-7018.892719640613</v>
      </c>
      <c r="Y822" s="28"/>
      <c r="Z822" s="28">
        <f t="shared" si="248"/>
        <v>6317.0034476765522</v>
      </c>
      <c r="AA822" s="28">
        <f t="shared" si="249"/>
        <v>4421.9024133735866</v>
      </c>
      <c r="AB822" s="28">
        <f t="shared" si="249"/>
        <v>3095.3316893615106</v>
      </c>
      <c r="AC822" s="28">
        <f t="shared" si="250"/>
        <v>2940.5651048934351</v>
      </c>
      <c r="AD822" s="28">
        <f t="shared" si="250"/>
        <v>2793.5368496487631</v>
      </c>
      <c r="AE822" s="28">
        <f>AD822*0.97</f>
        <v>2709.7307441593002</v>
      </c>
      <c r="AF822" s="28">
        <f t="shared" si="257"/>
        <v>630763.78252053657</v>
      </c>
      <c r="AG822" s="26">
        <f t="shared" si="258"/>
        <v>1003075.0520164857</v>
      </c>
      <c r="AH822" s="28">
        <f t="shared" si="251"/>
        <v>0.27863218179903537</v>
      </c>
      <c r="AI822" s="28">
        <f t="shared" si="259"/>
        <v>0.28143451455908763</v>
      </c>
    </row>
    <row r="823" spans="2:35" x14ac:dyDescent="0.25">
      <c r="B823" s="4" t="s">
        <v>52</v>
      </c>
      <c r="C823" s="4">
        <v>810</v>
      </c>
      <c r="D823" s="4">
        <v>221</v>
      </c>
      <c r="E823" s="38">
        <f t="shared" si="260"/>
        <v>13.805555555555555</v>
      </c>
      <c r="F823" s="11">
        <v>49.7</v>
      </c>
      <c r="G823" s="37">
        <f t="shared" si="252"/>
        <v>-0.54166666666666641</v>
      </c>
      <c r="H823" s="37">
        <f t="shared" si="253"/>
        <v>-1.9499999999999993</v>
      </c>
      <c r="I823" s="26">
        <f>0.5*$C$5*$C$6*$C$7*E823^2</f>
        <v>67.979125801697521</v>
      </c>
      <c r="J823" s="26">
        <f t="shared" si="241"/>
        <v>7561.2494098688057</v>
      </c>
      <c r="K823" s="26">
        <f>0.5*$C$8*(E823)^2</f>
        <v>198550.63715277778</v>
      </c>
      <c r="L823" s="26">
        <f t="shared" si="242"/>
        <v>198550.63715277778</v>
      </c>
      <c r="M823" s="35" t="str">
        <f>IF((G823)&lt;0,"YES", "NO")</f>
        <v>YES</v>
      </c>
      <c r="N823" s="36">
        <f t="shared" si="243"/>
        <v>245.26962</v>
      </c>
      <c r="O823" s="26">
        <f t="shared" si="254"/>
        <v>-815.31375419830204</v>
      </c>
      <c r="P823" s="26">
        <f>$C$8*G823</f>
        <v>-1128.5624999999995</v>
      </c>
      <c r="Q823" s="37">
        <f>O823*E823</f>
        <v>-11255.859328793225</v>
      </c>
      <c r="R823" s="26">
        <f t="shared" si="244"/>
        <v>0</v>
      </c>
      <c r="S823" s="37">
        <f t="shared" si="255"/>
        <v>3377862.5719418419</v>
      </c>
      <c r="T823" s="26">
        <f t="shared" si="245"/>
        <v>0.93829590950886088</v>
      </c>
      <c r="U823" s="26">
        <f t="shared" si="246"/>
        <v>11255.859328793225</v>
      </c>
      <c r="V823" s="26">
        <f t="shared" si="256"/>
        <v>1645094.6938658154</v>
      </c>
      <c r="W823" s="28">
        <f t="shared" si="247"/>
        <v>0.45697111387265843</v>
      </c>
      <c r="X823" s="28">
        <f>O823*E823</f>
        <v>-11255.859328793225</v>
      </c>
      <c r="Y823" s="28"/>
      <c r="Z823" s="28">
        <f t="shared" si="248"/>
        <v>10130.273395913902</v>
      </c>
      <c r="AA823" s="28">
        <f t="shared" si="249"/>
        <v>7091.1913771397312</v>
      </c>
      <c r="AB823" s="28">
        <f t="shared" si="249"/>
        <v>4963.8339639978112</v>
      </c>
      <c r="AC823" s="28">
        <f t="shared" si="250"/>
        <v>4715.6422657979201</v>
      </c>
      <c r="AD823" s="28">
        <f t="shared" si="250"/>
        <v>4479.8601525080239</v>
      </c>
      <c r="AE823" s="28">
        <f>AD823*0.97</f>
        <v>4345.4643479327833</v>
      </c>
      <c r="AF823" s="28">
        <f t="shared" si="257"/>
        <v>635109.2468684694</v>
      </c>
      <c r="AG823" s="26">
        <f t="shared" si="258"/>
        <v>1009985.446997346</v>
      </c>
      <c r="AH823" s="28">
        <f t="shared" si="251"/>
        <v>0.28055173749602874</v>
      </c>
      <c r="AI823" s="28">
        <f t="shared" si="259"/>
        <v>0.28336608264161961</v>
      </c>
    </row>
    <row r="824" spans="2:35" x14ac:dyDescent="0.25">
      <c r="B824" s="4" t="s">
        <v>52</v>
      </c>
      <c r="C824" s="4">
        <v>811</v>
      </c>
      <c r="D824" s="4">
        <v>222</v>
      </c>
      <c r="E824" s="38">
        <f t="shared" si="260"/>
        <v>13.166666666666666</v>
      </c>
      <c r="F824" s="11">
        <v>47.4</v>
      </c>
      <c r="G824" s="37">
        <f t="shared" si="252"/>
        <v>-0.83333333333333326</v>
      </c>
      <c r="H824" s="37">
        <f t="shared" si="253"/>
        <v>-3</v>
      </c>
      <c r="I824" s="26">
        <f>0.5*$C$5*$C$6*$C$7*E824^2</f>
        <v>61.832880861111093</v>
      </c>
      <c r="J824" s="26">
        <f t="shared" si="241"/>
        <v>4615.3346906674487</v>
      </c>
      <c r="K824" s="26">
        <f>0.5*$C$8*(E824)^2</f>
        <v>180598.93749999997</v>
      </c>
      <c r="L824" s="26">
        <f t="shared" si="242"/>
        <v>180598.93749999997</v>
      </c>
      <c r="M824" s="35" t="str">
        <f>IF((G824)&lt;0,"YES", "NO")</f>
        <v>YES</v>
      </c>
      <c r="N824" s="36">
        <f t="shared" si="243"/>
        <v>245.26962</v>
      </c>
      <c r="O824" s="26">
        <f t="shared" si="254"/>
        <v>-1429.1474991388886</v>
      </c>
      <c r="P824" s="26">
        <f>$C$8*G824</f>
        <v>-1736.2499999999998</v>
      </c>
      <c r="Q824" s="37">
        <f>O824*E824</f>
        <v>-18817.108738662031</v>
      </c>
      <c r="R824" s="26">
        <f t="shared" si="244"/>
        <v>0</v>
      </c>
      <c r="S824" s="37">
        <f t="shared" si="255"/>
        <v>3377862.5719418419</v>
      </c>
      <c r="T824" s="26">
        <f t="shared" si="245"/>
        <v>0.93829590950886088</v>
      </c>
      <c r="U824" s="26">
        <f t="shared" si="246"/>
        <v>18817.108738662031</v>
      </c>
      <c r="V824" s="26">
        <f t="shared" si="256"/>
        <v>1663911.8026044774</v>
      </c>
      <c r="W824" s="28">
        <f t="shared" si="247"/>
        <v>0.46219809270386653</v>
      </c>
      <c r="X824" s="28">
        <f>O824*E824</f>
        <v>-18817.108738662031</v>
      </c>
      <c r="Y824" s="28"/>
      <c r="Z824" s="28">
        <f t="shared" si="248"/>
        <v>16935.397864795828</v>
      </c>
      <c r="AA824" s="28">
        <f t="shared" si="249"/>
        <v>11854.778505357079</v>
      </c>
      <c r="AB824" s="28">
        <f t="shared" si="249"/>
        <v>8298.3449537499546</v>
      </c>
      <c r="AC824" s="28">
        <f t="shared" si="250"/>
        <v>7883.4277060624563</v>
      </c>
      <c r="AD824" s="28">
        <f t="shared" si="250"/>
        <v>7489.256320759333</v>
      </c>
      <c r="AE824" s="28">
        <f>AD824*0.97</f>
        <v>7264.5786311365528</v>
      </c>
      <c r="AF824" s="28">
        <f t="shared" si="257"/>
        <v>642373.82549960597</v>
      </c>
      <c r="AG824" s="26">
        <f t="shared" si="258"/>
        <v>1021537.9771048714</v>
      </c>
      <c r="AH824" s="28">
        <f t="shared" si="251"/>
        <v>0.28376077620423695</v>
      </c>
      <c r="AI824" s="28">
        <f t="shared" si="259"/>
        <v>0.28659443703065313</v>
      </c>
    </row>
    <row r="825" spans="2:35" x14ac:dyDescent="0.25">
      <c r="B825" s="4" t="s">
        <v>52</v>
      </c>
      <c r="C825" s="4">
        <v>812</v>
      </c>
      <c r="D825" s="4">
        <v>223</v>
      </c>
      <c r="E825" s="38">
        <f t="shared" si="260"/>
        <v>12.138888888888889</v>
      </c>
      <c r="F825" s="11">
        <v>43.7</v>
      </c>
      <c r="G825" s="37">
        <f t="shared" si="252"/>
        <v>-1.0694444444444438</v>
      </c>
      <c r="H825" s="37">
        <f t="shared" si="253"/>
        <v>-3.8499999999999979</v>
      </c>
      <c r="I825" s="26">
        <f>0.5*$C$5*$C$6*$C$7*E825^2</f>
        <v>52.556407560956785</v>
      </c>
      <c r="J825" s="26">
        <f t="shared" si="241"/>
        <v>-448.01872301351614</v>
      </c>
      <c r="K825" s="26">
        <f>0.5*$C$8*(E825)^2</f>
        <v>153504.59548611112</v>
      </c>
      <c r="L825" s="26">
        <f t="shared" si="242"/>
        <v>153504.59548611112</v>
      </c>
      <c r="M825" s="35" t="str">
        <f>IF((G825)&lt;0,"YES", "NO")</f>
        <v>YES</v>
      </c>
      <c r="N825" s="36">
        <f t="shared" si="243"/>
        <v>245.26962</v>
      </c>
      <c r="O825" s="26">
        <f t="shared" si="254"/>
        <v>-1930.3614724390418</v>
      </c>
      <c r="P825" s="26">
        <f>$C$8*G825</f>
        <v>-2228.1874999999986</v>
      </c>
      <c r="Q825" s="37">
        <f>O825*E825</f>
        <v>-23432.44342932948</v>
      </c>
      <c r="R825" s="26">
        <f t="shared" si="244"/>
        <v>0</v>
      </c>
      <c r="S825" s="37">
        <f t="shared" si="255"/>
        <v>3377862.5719418419</v>
      </c>
      <c r="T825" s="26">
        <f t="shared" si="245"/>
        <v>0.93829590950886088</v>
      </c>
      <c r="U825" s="26">
        <f t="shared" si="246"/>
        <v>23432.44342932948</v>
      </c>
      <c r="V825" s="26">
        <f t="shared" si="256"/>
        <v>1687344.2460338068</v>
      </c>
      <c r="W825" s="28">
        <f t="shared" si="247"/>
        <v>0.46870710997477877</v>
      </c>
      <c r="X825" s="28">
        <f>O825*E825</f>
        <v>-23432.44342932948</v>
      </c>
      <c r="Y825" s="28"/>
      <c r="Z825" s="28">
        <f t="shared" si="248"/>
        <v>21089.199086396533</v>
      </c>
      <c r="AA825" s="28">
        <f t="shared" si="249"/>
        <v>14762.439360477572</v>
      </c>
      <c r="AB825" s="28">
        <f t="shared" si="249"/>
        <v>10333.707552334299</v>
      </c>
      <c r="AC825" s="28">
        <f t="shared" si="250"/>
        <v>9817.0221747175838</v>
      </c>
      <c r="AD825" s="28">
        <f t="shared" si="250"/>
        <v>9326.1710659817036</v>
      </c>
      <c r="AE825" s="28">
        <f>AD825*0.97</f>
        <v>9046.3859340022518</v>
      </c>
      <c r="AF825" s="28">
        <f t="shared" si="257"/>
        <v>651420.2114336082</v>
      </c>
      <c r="AG825" s="26">
        <f t="shared" si="258"/>
        <v>1035924.0346001986</v>
      </c>
      <c r="AH825" s="28">
        <f t="shared" si="251"/>
        <v>0.28775690648317398</v>
      </c>
      <c r="AI825" s="28">
        <f t="shared" si="259"/>
        <v>0.2906228508534805</v>
      </c>
    </row>
    <row r="826" spans="2:35" x14ac:dyDescent="0.25">
      <c r="B826" s="4" t="s">
        <v>52</v>
      </c>
      <c r="C826" s="4">
        <v>813</v>
      </c>
      <c r="D826" s="4">
        <v>224</v>
      </c>
      <c r="E826" s="38">
        <f t="shared" si="260"/>
        <v>11.027777777777779</v>
      </c>
      <c r="F826" s="11">
        <v>39.700000000000003</v>
      </c>
      <c r="G826" s="37">
        <f t="shared" si="252"/>
        <v>-1.1388888888888893</v>
      </c>
      <c r="H826" s="37">
        <f t="shared" si="253"/>
        <v>-4.1000000000000014</v>
      </c>
      <c r="I826" s="26">
        <f>0.5*$C$5*$C$6*$C$7*E826^2</f>
        <v>43.37543182021605</v>
      </c>
      <c r="J826" s="26">
        <f t="shared" si="241"/>
        <v>-1204.463202001938</v>
      </c>
      <c r="K826" s="26">
        <f>0.5*$C$8*(E826)^2</f>
        <v>126689.17881944445</v>
      </c>
      <c r="L826" s="26">
        <f t="shared" si="242"/>
        <v>126689.17881944445</v>
      </c>
      <c r="M826" s="35" t="str">
        <f>IF((G826)&lt;0,"YES", "NO")</f>
        <v>YES</v>
      </c>
      <c r="N826" s="36">
        <f t="shared" si="243"/>
        <v>245.26962</v>
      </c>
      <c r="O826" s="26">
        <f t="shared" si="254"/>
        <v>-2084.229948179785</v>
      </c>
      <c r="P826" s="26">
        <f>$C$8*G826</f>
        <v>-2372.8750000000009</v>
      </c>
      <c r="Q826" s="37">
        <f>O826*E826</f>
        <v>-22984.424706315964</v>
      </c>
      <c r="R826" s="26">
        <f t="shared" si="244"/>
        <v>0</v>
      </c>
      <c r="S826" s="37">
        <f t="shared" si="255"/>
        <v>3377862.5719418419</v>
      </c>
      <c r="T826" s="26">
        <f t="shared" si="245"/>
        <v>0.93829590950886088</v>
      </c>
      <c r="U826" s="26">
        <f t="shared" si="246"/>
        <v>22984.424706315964</v>
      </c>
      <c r="V826" s="26">
        <f t="shared" si="256"/>
        <v>1710328.6707401227</v>
      </c>
      <c r="W826" s="28">
        <f t="shared" si="247"/>
        <v>0.4750916775008498</v>
      </c>
      <c r="X826" s="28">
        <f>O826*E826</f>
        <v>-22984.424706315964</v>
      </c>
      <c r="Y826" s="28"/>
      <c r="Z826" s="28">
        <f t="shared" si="248"/>
        <v>20685.982235684369</v>
      </c>
      <c r="AA826" s="28">
        <f t="shared" si="249"/>
        <v>14480.187564979056</v>
      </c>
      <c r="AB826" s="28">
        <f t="shared" si="249"/>
        <v>10136.131295485338</v>
      </c>
      <c r="AC826" s="28">
        <f t="shared" si="250"/>
        <v>9629.3247307110705</v>
      </c>
      <c r="AD826" s="28">
        <f t="shared" si="250"/>
        <v>9147.8584941755162</v>
      </c>
      <c r="AE826" s="28">
        <f>AD826*0.97</f>
        <v>8873.4227393502497</v>
      </c>
      <c r="AF826" s="28">
        <f t="shared" si="257"/>
        <v>660293.63417295844</v>
      </c>
      <c r="AG826" s="26">
        <f t="shared" si="258"/>
        <v>1050035.0365671641</v>
      </c>
      <c r="AH826" s="28">
        <f t="shared" si="251"/>
        <v>0.2916766323875537</v>
      </c>
      <c r="AI826" s="28">
        <f t="shared" si="259"/>
        <v>0.29458286089608848</v>
      </c>
    </row>
    <row r="827" spans="2:35" x14ac:dyDescent="0.25">
      <c r="B827" s="4" t="s">
        <v>52</v>
      </c>
      <c r="C827" s="4">
        <v>814</v>
      </c>
      <c r="D827" s="4">
        <v>225</v>
      </c>
      <c r="E827" s="38">
        <f t="shared" si="260"/>
        <v>9.8611111111111107</v>
      </c>
      <c r="F827" s="11">
        <v>35.5</v>
      </c>
      <c r="G827" s="37">
        <f t="shared" si="252"/>
        <v>-1.1944444444444446</v>
      </c>
      <c r="H827" s="37">
        <f t="shared" si="253"/>
        <v>-4.3000000000000007</v>
      </c>
      <c r="I827" s="26">
        <f>0.5*$C$5*$C$6*$C$7*E827^2</f>
        <v>34.683227449845667</v>
      </c>
      <c r="J827" s="26">
        <f t="shared" si="241"/>
        <v>-1129.8908173653144</v>
      </c>
      <c r="K827" s="26">
        <f>0.5*$C$8*(E827)^2</f>
        <v>101301.34548611109</v>
      </c>
      <c r="L827" s="26">
        <f t="shared" si="242"/>
        <v>101301.34548611109</v>
      </c>
      <c r="M827" s="35" t="str">
        <f>IF((G827)&lt;0,"YES", "NO")</f>
        <v>YES</v>
      </c>
      <c r="N827" s="36">
        <f t="shared" si="243"/>
        <v>245.26962</v>
      </c>
      <c r="O827" s="26">
        <f t="shared" si="254"/>
        <v>-2208.6721525501548</v>
      </c>
      <c r="P827" s="26">
        <f>$C$8*G827</f>
        <v>-2488.6250000000005</v>
      </c>
      <c r="Q827" s="37">
        <f>O827*E827</f>
        <v>-21779.961504314026</v>
      </c>
      <c r="R827" s="26">
        <f t="shared" si="244"/>
        <v>0</v>
      </c>
      <c r="S827" s="37">
        <f t="shared" si="255"/>
        <v>3377862.5719418419</v>
      </c>
      <c r="T827" s="26">
        <f t="shared" si="245"/>
        <v>0.93829590950886088</v>
      </c>
      <c r="U827" s="26">
        <f t="shared" si="246"/>
        <v>21779.961504314026</v>
      </c>
      <c r="V827" s="26">
        <f t="shared" si="256"/>
        <v>1732108.6322444368</v>
      </c>
      <c r="W827" s="28">
        <f t="shared" si="247"/>
        <v>0.48114167164759514</v>
      </c>
      <c r="X827" s="28">
        <f>O827*E827</f>
        <v>-21779.961504314026</v>
      </c>
      <c r="Y827" s="28"/>
      <c r="Z827" s="28">
        <f t="shared" si="248"/>
        <v>19601.965353882624</v>
      </c>
      <c r="AA827" s="28">
        <f t="shared" si="249"/>
        <v>13721.375747717837</v>
      </c>
      <c r="AB827" s="28">
        <f t="shared" si="249"/>
        <v>9604.9630234024844</v>
      </c>
      <c r="AC827" s="28">
        <f t="shared" si="250"/>
        <v>9124.71487223236</v>
      </c>
      <c r="AD827" s="28">
        <f t="shared" si="250"/>
        <v>8668.4791286207419</v>
      </c>
      <c r="AE827" s="28">
        <f>AD827*0.97</f>
        <v>8408.4247547621198</v>
      </c>
      <c r="AF827" s="28">
        <f t="shared" si="257"/>
        <v>668702.05892772053</v>
      </c>
      <c r="AG827" s="26">
        <f t="shared" si="258"/>
        <v>1063406.5733167161</v>
      </c>
      <c r="AH827" s="28">
        <f t="shared" si="251"/>
        <v>0.29539095112277075</v>
      </c>
      <c r="AI827" s="28">
        <f t="shared" si="259"/>
        <v>0.29833677973173162</v>
      </c>
    </row>
    <row r="828" spans="2:35" x14ac:dyDescent="0.25">
      <c r="B828" s="4" t="s">
        <v>52</v>
      </c>
      <c r="C828" s="4">
        <v>815</v>
      </c>
      <c r="D828" s="4">
        <v>226</v>
      </c>
      <c r="E828" s="38">
        <f t="shared" si="260"/>
        <v>8.6388888888888893</v>
      </c>
      <c r="F828" s="11">
        <v>31.1</v>
      </c>
      <c r="G828" s="37">
        <f t="shared" si="252"/>
        <v>-1.2777777777777777</v>
      </c>
      <c r="H828" s="37">
        <f t="shared" si="253"/>
        <v>-4.5999999999999996</v>
      </c>
      <c r="I828" s="26">
        <f>0.5*$C$5*$C$6*$C$7*E828^2</f>
        <v>26.618499838734568</v>
      </c>
      <c r="J828" s="26">
        <f t="shared" si="241"/>
        <v>-3131.7543510154283</v>
      </c>
      <c r="K828" s="26">
        <f>0.5*$C$8*(E828)^2</f>
        <v>77746.220486111124</v>
      </c>
      <c r="L828" s="26">
        <f t="shared" si="242"/>
        <v>77746.220486111124</v>
      </c>
      <c r="M828" s="35" t="str">
        <f>IF((G828)&lt;0,"YES", "NO")</f>
        <v>YES</v>
      </c>
      <c r="N828" s="36">
        <f t="shared" si="243"/>
        <v>245.26962</v>
      </c>
      <c r="O828" s="26">
        <f t="shared" si="254"/>
        <v>-2390.3618801612656</v>
      </c>
      <c r="P828" s="26">
        <f>$C$8*G828</f>
        <v>-2662.25</v>
      </c>
      <c r="Q828" s="37">
        <f>O828*E828</f>
        <v>-20650.070686948711</v>
      </c>
      <c r="R828" s="26">
        <f t="shared" si="244"/>
        <v>0</v>
      </c>
      <c r="S828" s="37">
        <f t="shared" si="255"/>
        <v>3377862.5719418419</v>
      </c>
      <c r="T828" s="26">
        <f t="shared" si="245"/>
        <v>0.93829590950886088</v>
      </c>
      <c r="U828" s="26">
        <f t="shared" si="246"/>
        <v>20650.070686948711</v>
      </c>
      <c r="V828" s="26">
        <f t="shared" si="256"/>
        <v>1752758.7029313855</v>
      </c>
      <c r="W828" s="28">
        <f t="shared" si="247"/>
        <v>0.48687780698287436</v>
      </c>
      <c r="X828" s="28">
        <f>O828*E828</f>
        <v>-20650.070686948711</v>
      </c>
      <c r="Y828" s="28"/>
      <c r="Z828" s="28">
        <f t="shared" si="248"/>
        <v>18585.06361825384</v>
      </c>
      <c r="AA828" s="28">
        <f t="shared" si="249"/>
        <v>13009.544532777687</v>
      </c>
      <c r="AB828" s="28">
        <f t="shared" si="249"/>
        <v>9106.6811729443798</v>
      </c>
      <c r="AC828" s="28">
        <f t="shared" si="250"/>
        <v>8651.3471142971612</v>
      </c>
      <c r="AD828" s="28">
        <f t="shared" si="250"/>
        <v>8218.7797585823027</v>
      </c>
      <c r="AE828" s="28">
        <f>AD828*0.97</f>
        <v>7972.2163658248337</v>
      </c>
      <c r="AF828" s="28">
        <f t="shared" si="257"/>
        <v>676674.27529354533</v>
      </c>
      <c r="AG828" s="26">
        <f t="shared" si="258"/>
        <v>1076084.4276378402</v>
      </c>
      <c r="AH828" s="28">
        <f t="shared" si="251"/>
        <v>0.29891258014038397</v>
      </c>
      <c r="AI828" s="28">
        <f t="shared" si="259"/>
        <v>0.3018959479377013</v>
      </c>
    </row>
    <row r="829" spans="2:35" x14ac:dyDescent="0.25">
      <c r="B829" s="4" t="s">
        <v>52</v>
      </c>
      <c r="C829" s="4">
        <v>816</v>
      </c>
      <c r="D829" s="4">
        <v>227</v>
      </c>
      <c r="E829" s="38">
        <f t="shared" si="260"/>
        <v>7.3055555555555554</v>
      </c>
      <c r="F829" s="11">
        <v>26.3</v>
      </c>
      <c r="G829" s="37">
        <f t="shared" si="252"/>
        <v>-1.2777777777777781</v>
      </c>
      <c r="H829" s="37">
        <f t="shared" si="253"/>
        <v>-4.6000000000000014</v>
      </c>
      <c r="I829" s="26">
        <f>0.5*$C$5*$C$6*$C$7*E829^2</f>
        <v>19.035938579475307</v>
      </c>
      <c r="J829" s="26">
        <f t="shared" si="241"/>
        <v>-4479.6429145484417</v>
      </c>
      <c r="K829" s="26">
        <f>0.5*$C$8*(E829)^2</f>
        <v>55599.387152777774</v>
      </c>
      <c r="L829" s="26">
        <f t="shared" si="242"/>
        <v>55599.387152777774</v>
      </c>
      <c r="M829" s="35" t="str">
        <f>IF((G829)&lt;0,"YES", "NO")</f>
        <v>YES</v>
      </c>
      <c r="N829" s="36">
        <f t="shared" si="243"/>
        <v>245.26962</v>
      </c>
      <c r="O829" s="26">
        <f t="shared" si="254"/>
        <v>-2397.9444414205254</v>
      </c>
      <c r="P829" s="26">
        <f>$C$8*G829</f>
        <v>-2662.2500000000009</v>
      </c>
      <c r="Q829" s="37">
        <f>O829*E829</f>
        <v>-17518.316335933283</v>
      </c>
      <c r="R829" s="26">
        <f t="shared" si="244"/>
        <v>0</v>
      </c>
      <c r="S829" s="37">
        <f t="shared" si="255"/>
        <v>3377862.5719418419</v>
      </c>
      <c r="T829" s="26">
        <f t="shared" si="245"/>
        <v>0.93829590950886088</v>
      </c>
      <c r="U829" s="26">
        <f t="shared" si="246"/>
        <v>17518.316335933283</v>
      </c>
      <c r="V829" s="26">
        <f t="shared" si="256"/>
        <v>1770277.0192673188</v>
      </c>
      <c r="W829" s="28">
        <f t="shared" si="247"/>
        <v>0.49174400985803723</v>
      </c>
      <c r="X829" s="28">
        <f>O829*E829</f>
        <v>-17518.316335933283</v>
      </c>
      <c r="Y829" s="28"/>
      <c r="Z829" s="28">
        <f t="shared" si="248"/>
        <v>15766.484702339954</v>
      </c>
      <c r="AA829" s="28">
        <f t="shared" si="249"/>
        <v>11036.539291637968</v>
      </c>
      <c r="AB829" s="28">
        <f t="shared" si="249"/>
        <v>7725.5775041465768</v>
      </c>
      <c r="AC829" s="28">
        <f t="shared" si="250"/>
        <v>7339.2986289392475</v>
      </c>
      <c r="AD829" s="28">
        <f t="shared" si="250"/>
        <v>6972.333697492285</v>
      </c>
      <c r="AE829" s="28">
        <f>AD829*0.97</f>
        <v>6763.1636865675164</v>
      </c>
      <c r="AF829" s="28">
        <f t="shared" si="257"/>
        <v>683437.4389801129</v>
      </c>
      <c r="AG829" s="26">
        <f t="shared" si="258"/>
        <v>1086839.580287206</v>
      </c>
      <c r="AH829" s="28">
        <f t="shared" si="251"/>
        <v>0.30190012493301949</v>
      </c>
      <c r="AI829" s="28">
        <f t="shared" si="259"/>
        <v>0.30491908441239651</v>
      </c>
    </row>
    <row r="830" spans="2:35" x14ac:dyDescent="0.25">
      <c r="B830" s="4" t="s">
        <v>52</v>
      </c>
      <c r="C830" s="4">
        <v>817</v>
      </c>
      <c r="D830" s="4">
        <v>228</v>
      </c>
      <c r="E830" s="38">
        <f t="shared" si="260"/>
        <v>6.083333333333333</v>
      </c>
      <c r="F830" s="11">
        <v>21.9</v>
      </c>
      <c r="G830" s="37">
        <f t="shared" si="252"/>
        <v>-1.1527777777777779</v>
      </c>
      <c r="H830" s="37">
        <f t="shared" si="253"/>
        <v>-4.1500000000000004</v>
      </c>
      <c r="I830" s="26">
        <f>0.5*$C$5*$C$6*$C$7*E830^2</f>
        <v>13.199303881944443</v>
      </c>
      <c r="J830" s="26">
        <f t="shared" si="241"/>
        <v>-7219.9178963848435</v>
      </c>
      <c r="K830" s="26">
        <f>0.5*$C$8*(E830)^2</f>
        <v>38551.984375</v>
      </c>
      <c r="L830" s="26">
        <f t="shared" si="242"/>
        <v>38551.984375</v>
      </c>
      <c r="M830" s="35" t="str">
        <f>IF((G830)&lt;0,"YES", "NO")</f>
        <v>YES</v>
      </c>
      <c r="N830" s="36">
        <f t="shared" si="243"/>
        <v>245.26962</v>
      </c>
      <c r="O830" s="26">
        <f t="shared" si="254"/>
        <v>-2143.3435761180563</v>
      </c>
      <c r="P830" s="26">
        <f>$C$8*G830</f>
        <v>-2401.8125000000005</v>
      </c>
      <c r="Q830" s="37">
        <f>O830*E830</f>
        <v>-13038.673421384841</v>
      </c>
      <c r="R830" s="26">
        <f t="shared" si="244"/>
        <v>0</v>
      </c>
      <c r="S830" s="37">
        <f t="shared" si="255"/>
        <v>3377862.5719418419</v>
      </c>
      <c r="T830" s="26">
        <f t="shared" si="245"/>
        <v>0.93829590950886088</v>
      </c>
      <c r="U830" s="26">
        <f t="shared" si="246"/>
        <v>13038.673421384841</v>
      </c>
      <c r="V830" s="26">
        <f t="shared" si="256"/>
        <v>1783315.6926887035</v>
      </c>
      <c r="W830" s="28">
        <f t="shared" si="247"/>
        <v>0.49536586648368269</v>
      </c>
      <c r="X830" s="28">
        <f>O830*E830</f>
        <v>-13038.673421384841</v>
      </c>
      <c r="Y830" s="28"/>
      <c r="Z830" s="28">
        <f t="shared" si="248"/>
        <v>11734.806079246357</v>
      </c>
      <c r="AA830" s="28">
        <f t="shared" si="249"/>
        <v>8214.3642554724483</v>
      </c>
      <c r="AB830" s="28">
        <f t="shared" si="249"/>
        <v>5750.0549788307135</v>
      </c>
      <c r="AC830" s="28">
        <f t="shared" si="250"/>
        <v>5462.5522298891774</v>
      </c>
      <c r="AD830" s="28">
        <f t="shared" si="250"/>
        <v>5189.424618394718</v>
      </c>
      <c r="AE830" s="28">
        <f>AD830*0.97</f>
        <v>5033.7418798428762</v>
      </c>
      <c r="AF830" s="28">
        <f t="shared" si="257"/>
        <v>688471.18085995573</v>
      </c>
      <c r="AG830" s="26">
        <f t="shared" si="258"/>
        <v>1094844.5118287478</v>
      </c>
      <c r="AH830" s="28">
        <f t="shared" si="251"/>
        <v>0.30412371880676592</v>
      </c>
      <c r="AI830" s="28">
        <f t="shared" si="259"/>
        <v>0.30717290965088989</v>
      </c>
    </row>
    <row r="831" spans="2:35" x14ac:dyDescent="0.25">
      <c r="B831" s="5" t="s">
        <v>52</v>
      </c>
      <c r="C831" s="4">
        <v>818</v>
      </c>
      <c r="D831" s="4">
        <v>229</v>
      </c>
      <c r="E831" s="38">
        <f t="shared" si="260"/>
        <v>5</v>
      </c>
      <c r="F831" s="11">
        <v>18</v>
      </c>
      <c r="G831" s="37">
        <f t="shared" si="252"/>
        <v>-0.68055555555555536</v>
      </c>
      <c r="H831" s="37">
        <f t="shared" si="253"/>
        <v>-2.4499999999999993</v>
      </c>
      <c r="I831" s="26">
        <f>0.5*$C$5*$C$6*$C$7*E831^2</f>
        <v>8.9167749999999995</v>
      </c>
      <c r="J831" s="26">
        <f t="shared" si="241"/>
        <v>-5818.7555249999978</v>
      </c>
      <c r="K831" s="26">
        <f>0.5*$C$8*(E831)^2</f>
        <v>26043.75</v>
      </c>
      <c r="L831" s="26">
        <f t="shared" si="242"/>
        <v>26043.75</v>
      </c>
      <c r="M831" s="35" t="str">
        <f>IF((G831)&lt;0,"YES", "NO")</f>
        <v>YES</v>
      </c>
      <c r="N831" s="36">
        <f t="shared" si="243"/>
        <v>245.26962</v>
      </c>
      <c r="O831" s="26">
        <f t="shared" si="254"/>
        <v>-1163.7511049999996</v>
      </c>
      <c r="P831" s="26">
        <f>$C$8*G831</f>
        <v>-1417.9374999999995</v>
      </c>
      <c r="Q831" s="37">
        <f>O831*E831</f>
        <v>-5818.7555249999978</v>
      </c>
      <c r="R831" s="26">
        <f t="shared" si="244"/>
        <v>0</v>
      </c>
      <c r="S831" s="37">
        <f t="shared" si="255"/>
        <v>3377862.5719418419</v>
      </c>
      <c r="T831" s="26">
        <f t="shared" si="245"/>
        <v>0.93829590950886088</v>
      </c>
      <c r="U831" s="26">
        <f t="shared" si="246"/>
        <v>5818.7555249999978</v>
      </c>
      <c r="V831" s="26">
        <f t="shared" si="256"/>
        <v>1789134.4482137035</v>
      </c>
      <c r="W831" s="28">
        <f t="shared" si="247"/>
        <v>0.49698218875590611</v>
      </c>
      <c r="X831" s="28">
        <f>O831*E831</f>
        <v>-5818.7555249999978</v>
      </c>
      <c r="Y831" s="28"/>
      <c r="Z831" s="28">
        <f t="shared" si="248"/>
        <v>5236.8799724999981</v>
      </c>
      <c r="AA831" s="28">
        <f t="shared" si="249"/>
        <v>3665.8159807499983</v>
      </c>
      <c r="AB831" s="28">
        <f t="shared" si="249"/>
        <v>2566.0711865249987</v>
      </c>
      <c r="AC831" s="28">
        <f t="shared" si="250"/>
        <v>2437.7676271987484</v>
      </c>
      <c r="AD831" s="28">
        <f t="shared" si="250"/>
        <v>2315.8792458388107</v>
      </c>
      <c r="AE831" s="28">
        <f>AD831*0.97</f>
        <v>2246.4028684636464</v>
      </c>
      <c r="AF831" s="28">
        <f t="shared" si="257"/>
        <v>690717.58372841938</v>
      </c>
      <c r="AG831" s="26">
        <f t="shared" si="258"/>
        <v>1098416.8644852841</v>
      </c>
      <c r="AH831" s="28">
        <f t="shared" si="251"/>
        <v>0.30511603978299323</v>
      </c>
      <c r="AI831" s="28">
        <f t="shared" si="259"/>
        <v>0.30818776887950211</v>
      </c>
    </row>
    <row r="832" spans="2:35" x14ac:dyDescent="0.25">
      <c r="B832" s="4" t="s">
        <v>52</v>
      </c>
      <c r="C832" s="4">
        <v>819</v>
      </c>
      <c r="D832" s="4">
        <v>230</v>
      </c>
      <c r="E832" s="38">
        <f t="shared" si="260"/>
        <v>4.7222222222222223</v>
      </c>
      <c r="F832" s="11">
        <v>17</v>
      </c>
      <c r="G832" s="37">
        <f t="shared" si="252"/>
        <v>0</v>
      </c>
      <c r="H832" s="37">
        <f t="shared" si="253"/>
        <v>0</v>
      </c>
      <c r="I832" s="26">
        <f>0.5*$C$5*$C$6*$C$7*E832^2</f>
        <v>7.9535431327160486</v>
      </c>
      <c r="J832" s="26">
        <f t="shared" si="241"/>
        <v>0</v>
      </c>
      <c r="K832" s="26">
        <f>0.5*$C$8*(E832)^2</f>
        <v>23230.381944444445</v>
      </c>
      <c r="L832" s="26">
        <f t="shared" si="242"/>
        <v>22034.605896317731</v>
      </c>
      <c r="M832" s="35" t="str">
        <f>IF((G832)&lt;0,"YES", "NO")</f>
        <v>NO</v>
      </c>
      <c r="N832" s="36">
        <f t="shared" si="243"/>
        <v>245.26962</v>
      </c>
      <c r="O832" s="26">
        <f t="shared" si="254"/>
        <v>253.22316313271605</v>
      </c>
      <c r="P832" s="26">
        <f>$C$8*G832</f>
        <v>0</v>
      </c>
      <c r="Q832" s="37">
        <f>O832*E832</f>
        <v>1195.7760481267146</v>
      </c>
      <c r="R832" s="26">
        <f t="shared" si="244"/>
        <v>1195.7760481267146</v>
      </c>
      <c r="S832" s="37">
        <f t="shared" si="255"/>
        <v>3379058.3479899685</v>
      </c>
      <c r="T832" s="26">
        <f t="shared" si="245"/>
        <v>0.93862806978795743</v>
      </c>
      <c r="U832" s="26">
        <f t="shared" si="246"/>
        <v>0</v>
      </c>
      <c r="V832" s="26">
        <f t="shared" si="256"/>
        <v>1789134.4482137035</v>
      </c>
      <c r="W832" s="28">
        <f t="shared" si="247"/>
        <v>0.49698218875590611</v>
      </c>
      <c r="X832" s="28">
        <f>O832*E832</f>
        <v>1195.7760481267146</v>
      </c>
      <c r="Y832" s="28"/>
      <c r="Z832" s="28">
        <f t="shared" si="248"/>
        <v>0</v>
      </c>
      <c r="AA832" s="28">
        <f t="shared" si="249"/>
        <v>0</v>
      </c>
      <c r="AB832" s="28">
        <f t="shared" si="249"/>
        <v>0</v>
      </c>
      <c r="AC832" s="28">
        <f t="shared" si="250"/>
        <v>0</v>
      </c>
      <c r="AD832" s="28">
        <f t="shared" si="250"/>
        <v>0</v>
      </c>
      <c r="AE832" s="28">
        <f>AD832*0.97</f>
        <v>0</v>
      </c>
      <c r="AF832" s="28">
        <f t="shared" si="257"/>
        <v>690717.58372841938</v>
      </c>
      <c r="AG832" s="26">
        <f t="shared" si="258"/>
        <v>1098416.8644852841</v>
      </c>
      <c r="AH832" s="28">
        <f t="shared" si="251"/>
        <v>0.30511603978299323</v>
      </c>
      <c r="AI832" s="28">
        <f t="shared" si="259"/>
        <v>0.30819791747178826</v>
      </c>
    </row>
    <row r="833" spans="2:35" x14ac:dyDescent="0.25">
      <c r="B833" s="4" t="s">
        <v>52</v>
      </c>
      <c r="C833" s="4">
        <v>820</v>
      </c>
      <c r="D833" s="4">
        <v>231</v>
      </c>
      <c r="E833" s="38">
        <f t="shared" si="260"/>
        <v>5</v>
      </c>
      <c r="F833" s="11">
        <v>18</v>
      </c>
      <c r="G833" s="37">
        <f t="shared" si="252"/>
        <v>0.61111111111111094</v>
      </c>
      <c r="H833" s="37">
        <f t="shared" si="253"/>
        <v>2.1999999999999993</v>
      </c>
      <c r="I833" s="26">
        <f>0.5*$C$5*$C$6*$C$7*E833^2</f>
        <v>8.9167749999999995</v>
      </c>
      <c r="J833" s="26">
        <f t="shared" si="241"/>
        <v>0</v>
      </c>
      <c r="K833" s="26">
        <f>0.5*$C$8*(E833)^2</f>
        <v>26043.75</v>
      </c>
      <c r="L833" s="26">
        <f t="shared" si="242"/>
        <v>18406.568025</v>
      </c>
      <c r="M833" s="35" t="str">
        <f>IF((G833)&lt;0,"YES", "NO")</f>
        <v>NO</v>
      </c>
      <c r="N833" s="36">
        <f t="shared" si="243"/>
        <v>245.26962</v>
      </c>
      <c r="O833" s="26">
        <f t="shared" si="254"/>
        <v>1527.4363949999995</v>
      </c>
      <c r="P833" s="26">
        <f>$C$8*G833</f>
        <v>1273.2499999999995</v>
      </c>
      <c r="Q833" s="37">
        <f>O833*E833</f>
        <v>7637.1819749999977</v>
      </c>
      <c r="R833" s="26">
        <f t="shared" si="244"/>
        <v>7637.1819749999977</v>
      </c>
      <c r="S833" s="37">
        <f t="shared" si="255"/>
        <v>3386695.5299649686</v>
      </c>
      <c r="T833" s="26">
        <f t="shared" si="245"/>
        <v>0.94074951092260894</v>
      </c>
      <c r="U833" s="26">
        <f t="shared" si="246"/>
        <v>0</v>
      </c>
      <c r="V833" s="26">
        <f t="shared" si="256"/>
        <v>1789134.4482137035</v>
      </c>
      <c r="W833" s="28">
        <f t="shared" si="247"/>
        <v>0.49698218875590611</v>
      </c>
      <c r="X833" s="28">
        <f>O833*E833</f>
        <v>7637.1819749999977</v>
      </c>
      <c r="Y833" s="28"/>
      <c r="Z833" s="28">
        <f t="shared" si="248"/>
        <v>0</v>
      </c>
      <c r="AA833" s="28">
        <f t="shared" si="249"/>
        <v>0</v>
      </c>
      <c r="AB833" s="28">
        <f t="shared" si="249"/>
        <v>0</v>
      </c>
      <c r="AC833" s="28">
        <f t="shared" si="250"/>
        <v>0</v>
      </c>
      <c r="AD833" s="28">
        <f t="shared" si="250"/>
        <v>0</v>
      </c>
      <c r="AE833" s="28">
        <f>AD833*0.97</f>
        <v>0</v>
      </c>
      <c r="AF833" s="28">
        <f t="shared" si="257"/>
        <v>690717.58372841938</v>
      </c>
      <c r="AG833" s="26">
        <f t="shared" si="258"/>
        <v>1098416.8644852841</v>
      </c>
      <c r="AH833" s="28">
        <f t="shared" si="251"/>
        <v>0.30511603978299323</v>
      </c>
      <c r="AI833" s="28">
        <f t="shared" si="259"/>
        <v>0.3081980189577111</v>
      </c>
    </row>
    <row r="834" spans="2:35" x14ac:dyDescent="0.25">
      <c r="B834" s="4" t="s">
        <v>52</v>
      </c>
      <c r="C834" s="4">
        <v>821</v>
      </c>
      <c r="D834" s="4">
        <v>232</v>
      </c>
      <c r="E834" s="38">
        <f t="shared" si="260"/>
        <v>5.9444444444444438</v>
      </c>
      <c r="F834" s="11">
        <v>21.4</v>
      </c>
      <c r="G834" s="37">
        <f t="shared" si="252"/>
        <v>0.94444444444444453</v>
      </c>
      <c r="H834" s="37">
        <f t="shared" si="253"/>
        <v>3.4000000000000004</v>
      </c>
      <c r="I834" s="26">
        <f>0.5*$C$5*$C$6*$C$7*E834^2</f>
        <v>12.603476169753081</v>
      </c>
      <c r="J834" s="26">
        <f t="shared" si="241"/>
        <v>0</v>
      </c>
      <c r="K834" s="26">
        <f>0.5*$C$8*(E834)^2</f>
        <v>36811.715277777766</v>
      </c>
      <c r="L834" s="26">
        <f t="shared" si="242"/>
        <v>23581.622428324234</v>
      </c>
      <c r="M834" s="35" t="str">
        <f>IF((G834)&lt;0,"YES", "NO")</f>
        <v>NO</v>
      </c>
      <c r="N834" s="36">
        <f t="shared" si="243"/>
        <v>245.26962</v>
      </c>
      <c r="O834" s="26">
        <f t="shared" si="254"/>
        <v>2225.6230961697534</v>
      </c>
      <c r="P834" s="26">
        <f>$C$8*G834</f>
        <v>1967.7500000000002</v>
      </c>
      <c r="Q834" s="37">
        <f>O834*E834</f>
        <v>13230.092849453533</v>
      </c>
      <c r="R834" s="26">
        <f t="shared" si="244"/>
        <v>13230.092849453533</v>
      </c>
      <c r="S834" s="37">
        <f t="shared" si="255"/>
        <v>3399925.622814422</v>
      </c>
      <c r="T834" s="26">
        <f t="shared" si="245"/>
        <v>0.94442453965414452</v>
      </c>
      <c r="U834" s="26">
        <f t="shared" si="246"/>
        <v>0</v>
      </c>
      <c r="V834" s="26">
        <f t="shared" si="256"/>
        <v>1789134.4482137035</v>
      </c>
      <c r="W834" s="28">
        <f t="shared" si="247"/>
        <v>0.49698218875590611</v>
      </c>
      <c r="X834" s="28">
        <f>O834*E834</f>
        <v>13230.092849453533</v>
      </c>
      <c r="Y834" s="28"/>
      <c r="Z834" s="28">
        <f t="shared" si="248"/>
        <v>0</v>
      </c>
      <c r="AA834" s="28">
        <f t="shared" si="249"/>
        <v>0</v>
      </c>
      <c r="AB834" s="28">
        <f t="shared" si="249"/>
        <v>0</v>
      </c>
      <c r="AC834" s="28">
        <f t="shared" si="250"/>
        <v>0</v>
      </c>
      <c r="AD834" s="28">
        <f t="shared" si="250"/>
        <v>0</v>
      </c>
      <c r="AE834" s="28">
        <f>AD834*0.97</f>
        <v>0</v>
      </c>
      <c r="AF834" s="28">
        <f t="shared" si="257"/>
        <v>690717.58372841938</v>
      </c>
      <c r="AG834" s="26">
        <f t="shared" si="258"/>
        <v>1098416.8644852841</v>
      </c>
      <c r="AH834" s="28">
        <f t="shared" si="251"/>
        <v>0.30511603978299323</v>
      </c>
      <c r="AI834" s="28">
        <f t="shared" si="259"/>
        <v>0.30819801997257035</v>
      </c>
    </row>
    <row r="835" spans="2:35" x14ac:dyDescent="0.25">
      <c r="B835" s="4" t="s">
        <v>52</v>
      </c>
      <c r="C835" s="4">
        <v>822</v>
      </c>
      <c r="D835" s="4">
        <v>233</v>
      </c>
      <c r="E835" s="38">
        <f t="shared" si="260"/>
        <v>6.8888888888888893</v>
      </c>
      <c r="F835" s="11">
        <v>24.8</v>
      </c>
      <c r="G835" s="37">
        <f t="shared" si="252"/>
        <v>0.90277777777777779</v>
      </c>
      <c r="H835" s="37">
        <f t="shared" si="253"/>
        <v>3.25</v>
      </c>
      <c r="I835" s="26">
        <f>0.5*$C$5*$C$6*$C$7*E835^2</f>
        <v>16.926460790123457</v>
      </c>
      <c r="J835" s="26">
        <f t="shared" si="241"/>
        <v>0</v>
      </c>
      <c r="K835" s="26">
        <f>0.5*$C$8*(E835)^2</f>
        <v>49438.111111111117</v>
      </c>
      <c r="L835" s="26">
        <f t="shared" si="242"/>
        <v>34674.301999001378</v>
      </c>
      <c r="M835" s="35" t="str">
        <f>IF((G835)&lt;0,"YES", "NO")</f>
        <v>NO</v>
      </c>
      <c r="N835" s="36">
        <f t="shared" si="243"/>
        <v>245.26962</v>
      </c>
      <c r="O835" s="26">
        <f t="shared" si="254"/>
        <v>2143.1335807901232</v>
      </c>
      <c r="P835" s="26">
        <f>$C$8*G835</f>
        <v>1880.9375</v>
      </c>
      <c r="Q835" s="37">
        <f>O835*E835</f>
        <v>14763.809112109739</v>
      </c>
      <c r="R835" s="26">
        <f t="shared" si="244"/>
        <v>14763.809112109739</v>
      </c>
      <c r="S835" s="37">
        <f t="shared" si="255"/>
        <v>3414689.4319265317</v>
      </c>
      <c r="T835" s="26">
        <f t="shared" si="245"/>
        <v>0.94852560102168804</v>
      </c>
      <c r="U835" s="26">
        <f t="shared" si="246"/>
        <v>0</v>
      </c>
      <c r="V835" s="26">
        <f t="shared" si="256"/>
        <v>1789134.4482137035</v>
      </c>
      <c r="W835" s="28">
        <f t="shared" si="247"/>
        <v>0.49698218875590611</v>
      </c>
      <c r="X835" s="28">
        <f>O835*E835</f>
        <v>14763.809112109739</v>
      </c>
      <c r="Y835" s="28"/>
      <c r="Z835" s="28">
        <f t="shared" si="248"/>
        <v>0</v>
      </c>
      <c r="AA835" s="28">
        <f t="shared" si="249"/>
        <v>0</v>
      </c>
      <c r="AB835" s="28">
        <f t="shared" si="249"/>
        <v>0</v>
      </c>
      <c r="AC835" s="28">
        <f t="shared" si="250"/>
        <v>0</v>
      </c>
      <c r="AD835" s="28">
        <f t="shared" si="250"/>
        <v>0</v>
      </c>
      <c r="AE835" s="28">
        <f>AD835*0.97</f>
        <v>0</v>
      </c>
      <c r="AF835" s="28">
        <f t="shared" si="257"/>
        <v>690717.58372841938</v>
      </c>
      <c r="AG835" s="26">
        <f t="shared" si="258"/>
        <v>1098416.8644852841</v>
      </c>
      <c r="AH835" s="28">
        <f t="shared" si="251"/>
        <v>0.30511603978299323</v>
      </c>
      <c r="AI835" s="28">
        <f t="shared" si="259"/>
        <v>0.30819801998271895</v>
      </c>
    </row>
    <row r="836" spans="2:35" x14ac:dyDescent="0.25">
      <c r="B836" s="4" t="s">
        <v>52</v>
      </c>
      <c r="C836" s="4">
        <v>823</v>
      </c>
      <c r="D836" s="4">
        <v>234</v>
      </c>
      <c r="E836" s="38">
        <f t="shared" si="260"/>
        <v>7.7499999999999991</v>
      </c>
      <c r="F836" s="11">
        <v>27.9</v>
      </c>
      <c r="G836" s="37">
        <f t="shared" si="252"/>
        <v>0.83333333333333326</v>
      </c>
      <c r="H836" s="37">
        <f t="shared" si="253"/>
        <v>3</v>
      </c>
      <c r="I836" s="26">
        <f>0.5*$C$5*$C$6*$C$7*E836^2</f>
        <v>21.422551937499993</v>
      </c>
      <c r="J836" s="26">
        <f t="shared" si="241"/>
        <v>0</v>
      </c>
      <c r="K836" s="26">
        <f>0.5*$C$8*(E836)^2</f>
        <v>62570.109374999985</v>
      </c>
      <c r="L836" s="26">
        <f t="shared" si="242"/>
        <v>47047.307542484363</v>
      </c>
      <c r="M836" s="35" t="str">
        <f>IF((G836)&lt;0,"YES", "NO")</f>
        <v>NO</v>
      </c>
      <c r="N836" s="36">
        <f t="shared" si="243"/>
        <v>245.26962</v>
      </c>
      <c r="O836" s="26">
        <f t="shared" si="254"/>
        <v>2002.9421719374998</v>
      </c>
      <c r="P836" s="26">
        <f>$C$8*G836</f>
        <v>1736.2499999999998</v>
      </c>
      <c r="Q836" s="37">
        <f>O836*E836</f>
        <v>15522.801832515621</v>
      </c>
      <c r="R836" s="26">
        <f t="shared" si="244"/>
        <v>15522.801832515621</v>
      </c>
      <c r="S836" s="37">
        <f t="shared" si="255"/>
        <v>3430212.2337590475</v>
      </c>
      <c r="T836" s="26">
        <f t="shared" si="245"/>
        <v>0.95283749386912064</v>
      </c>
      <c r="U836" s="26">
        <f t="shared" si="246"/>
        <v>0</v>
      </c>
      <c r="V836" s="26">
        <f t="shared" si="256"/>
        <v>1789134.4482137035</v>
      </c>
      <c r="W836" s="28">
        <f t="shared" si="247"/>
        <v>0.49698218875590611</v>
      </c>
      <c r="X836" s="28">
        <f>O836*E836</f>
        <v>15522.801832515621</v>
      </c>
      <c r="Y836" s="28"/>
      <c r="Z836" s="28">
        <f t="shared" si="248"/>
        <v>0</v>
      </c>
      <c r="AA836" s="28">
        <f t="shared" si="249"/>
        <v>0</v>
      </c>
      <c r="AB836" s="28">
        <f t="shared" si="249"/>
        <v>0</v>
      </c>
      <c r="AC836" s="28">
        <f t="shared" si="250"/>
        <v>0</v>
      </c>
      <c r="AD836" s="28">
        <f t="shared" si="250"/>
        <v>0</v>
      </c>
      <c r="AE836" s="28">
        <f>AD836*0.97</f>
        <v>0</v>
      </c>
      <c r="AF836" s="28">
        <f t="shared" si="257"/>
        <v>690717.58372841938</v>
      </c>
      <c r="AG836" s="26">
        <f t="shared" si="258"/>
        <v>1098416.8644852841</v>
      </c>
      <c r="AH836" s="28">
        <f t="shared" si="251"/>
        <v>0.30511603978299323</v>
      </c>
      <c r="AI836" s="28">
        <f t="shared" si="259"/>
        <v>0.30819801998282043</v>
      </c>
    </row>
    <row r="837" spans="2:35" x14ac:dyDescent="0.25">
      <c r="B837" s="4" t="s">
        <v>52</v>
      </c>
      <c r="C837" s="4">
        <v>824</v>
      </c>
      <c r="D837" s="4">
        <v>235</v>
      </c>
      <c r="E837" s="38">
        <f t="shared" si="260"/>
        <v>8.5555555555555554</v>
      </c>
      <c r="F837" s="11">
        <v>30.8</v>
      </c>
      <c r="G837" s="37">
        <f t="shared" si="252"/>
        <v>0.70833333333333348</v>
      </c>
      <c r="H837" s="37">
        <f t="shared" si="253"/>
        <v>2.5500000000000007</v>
      </c>
      <c r="I837" s="26">
        <f>0.5*$C$5*$C$6*$C$7*E837^2</f>
        <v>26.107436530864195</v>
      </c>
      <c r="J837" s="26">
        <f t="shared" si="241"/>
        <v>0</v>
      </c>
      <c r="K837" s="26">
        <f>0.5*$C$8*(E837)^2</f>
        <v>76253.527777777781</v>
      </c>
      <c r="L837" s="26">
        <f t="shared" si="242"/>
        <v>61305.350460791495</v>
      </c>
      <c r="M837" s="35" t="str">
        <f>IF((G837)&lt;0,"YES", "NO")</f>
        <v>NO</v>
      </c>
      <c r="N837" s="36">
        <f t="shared" si="243"/>
        <v>245.26962</v>
      </c>
      <c r="O837" s="26">
        <f t="shared" si="254"/>
        <v>1747.1895565308644</v>
      </c>
      <c r="P837" s="26">
        <f>$C$8*G837</f>
        <v>1475.8125000000002</v>
      </c>
      <c r="Q837" s="37">
        <f>O837*E837</f>
        <v>14948.177316986284</v>
      </c>
      <c r="R837" s="26">
        <f t="shared" si="244"/>
        <v>14948.177316986284</v>
      </c>
      <c r="S837" s="37">
        <f t="shared" si="255"/>
        <v>3445160.411076034</v>
      </c>
      <c r="T837" s="26">
        <f t="shared" si="245"/>
        <v>0.95698976866787855</v>
      </c>
      <c r="U837" s="26">
        <f t="shared" si="246"/>
        <v>0</v>
      </c>
      <c r="V837" s="26">
        <f t="shared" si="256"/>
        <v>1789134.4482137035</v>
      </c>
      <c r="W837" s="28">
        <f t="shared" si="247"/>
        <v>0.49698218875590611</v>
      </c>
      <c r="X837" s="28">
        <f>O837*E837</f>
        <v>14948.177316986284</v>
      </c>
      <c r="Y837" s="28"/>
      <c r="Z837" s="28">
        <f t="shared" si="248"/>
        <v>0</v>
      </c>
      <c r="AA837" s="28">
        <f t="shared" si="249"/>
        <v>0</v>
      </c>
      <c r="AB837" s="28">
        <f t="shared" si="249"/>
        <v>0</v>
      </c>
      <c r="AC837" s="28">
        <f t="shared" si="250"/>
        <v>0</v>
      </c>
      <c r="AD837" s="28">
        <f t="shared" si="250"/>
        <v>0</v>
      </c>
      <c r="AE837" s="28">
        <f>AD837*0.97</f>
        <v>0</v>
      </c>
      <c r="AF837" s="28">
        <f t="shared" si="257"/>
        <v>690717.58372841938</v>
      </c>
      <c r="AG837" s="26">
        <f t="shared" si="258"/>
        <v>1098416.8644852841</v>
      </c>
      <c r="AH837" s="28">
        <f t="shared" si="251"/>
        <v>0.30511603978299323</v>
      </c>
      <c r="AI837" s="28">
        <f t="shared" si="259"/>
        <v>0.30819801998282143</v>
      </c>
    </row>
    <row r="838" spans="2:35" x14ac:dyDescent="0.25">
      <c r="B838" s="4" t="s">
        <v>52</v>
      </c>
      <c r="C838" s="4">
        <v>825</v>
      </c>
      <c r="D838" s="4">
        <v>236</v>
      </c>
      <c r="E838" s="38">
        <f t="shared" si="260"/>
        <v>9.1666666666666661</v>
      </c>
      <c r="F838" s="11">
        <v>33</v>
      </c>
      <c r="G838" s="37">
        <f t="shared" si="252"/>
        <v>0.59722222222222232</v>
      </c>
      <c r="H838" s="37">
        <f t="shared" si="253"/>
        <v>2.1500000000000004</v>
      </c>
      <c r="I838" s="26">
        <f>0.5*$C$5*$C$6*$C$7*E838^2</f>
        <v>29.970271527777772</v>
      </c>
      <c r="J838" s="26">
        <f t="shared" si="241"/>
        <v>0</v>
      </c>
      <c r="K838" s="26">
        <f>0.5*$C$8*(E838)^2</f>
        <v>87535.9375</v>
      </c>
      <c r="L838" s="26">
        <f t="shared" si="242"/>
        <v>73606.707244328703</v>
      </c>
      <c r="M838" s="35" t="str">
        <f>IF((G838)&lt;0,"YES", "NO")</f>
        <v>NO</v>
      </c>
      <c r="N838" s="36">
        <f t="shared" si="243"/>
        <v>245.26962</v>
      </c>
      <c r="O838" s="26">
        <f t="shared" si="254"/>
        <v>1519.5523915277781</v>
      </c>
      <c r="P838" s="26">
        <f>$C$8*G838</f>
        <v>1244.3125000000002</v>
      </c>
      <c r="Q838" s="37">
        <f>O838*E838</f>
        <v>13929.230255671298</v>
      </c>
      <c r="R838" s="26">
        <f t="shared" si="244"/>
        <v>13929.230255671298</v>
      </c>
      <c r="S838" s="37">
        <f t="shared" si="255"/>
        <v>3459089.6413317053</v>
      </c>
      <c r="T838" s="26">
        <f t="shared" si="245"/>
        <v>0.96085900238983835</v>
      </c>
      <c r="U838" s="26">
        <f t="shared" si="246"/>
        <v>0</v>
      </c>
      <c r="V838" s="26">
        <f t="shared" si="256"/>
        <v>1789134.4482137035</v>
      </c>
      <c r="W838" s="28">
        <f t="shared" si="247"/>
        <v>0.49698218875590611</v>
      </c>
      <c r="X838" s="28">
        <f>O838*E838</f>
        <v>13929.230255671298</v>
      </c>
      <c r="Y838" s="28"/>
      <c r="Z838" s="28">
        <f t="shared" si="248"/>
        <v>0</v>
      </c>
      <c r="AA838" s="28">
        <f t="shared" si="249"/>
        <v>0</v>
      </c>
      <c r="AB838" s="28">
        <f t="shared" si="249"/>
        <v>0</v>
      </c>
      <c r="AC838" s="28">
        <f t="shared" si="250"/>
        <v>0</v>
      </c>
      <c r="AD838" s="28">
        <f t="shared" si="250"/>
        <v>0</v>
      </c>
      <c r="AE838" s="28">
        <f>AD838*0.97</f>
        <v>0</v>
      </c>
      <c r="AF838" s="28">
        <f t="shared" si="257"/>
        <v>690717.58372841938</v>
      </c>
      <c r="AG838" s="26">
        <f t="shared" si="258"/>
        <v>1098416.8644852841</v>
      </c>
      <c r="AH838" s="28">
        <f t="shared" si="251"/>
        <v>0.30511603978299323</v>
      </c>
      <c r="AI838" s="28">
        <f t="shared" si="259"/>
        <v>0.30819801998282143</v>
      </c>
    </row>
    <row r="839" spans="2:35" x14ac:dyDescent="0.25">
      <c r="B839" s="4" t="s">
        <v>52</v>
      </c>
      <c r="C839" s="4">
        <v>826</v>
      </c>
      <c r="D839" s="4">
        <v>237</v>
      </c>
      <c r="E839" s="38">
        <f t="shared" si="260"/>
        <v>9.75</v>
      </c>
      <c r="F839" s="11">
        <v>35.1</v>
      </c>
      <c r="G839" s="37">
        <f t="shared" si="252"/>
        <v>0.56944444444444464</v>
      </c>
      <c r="H839" s="37">
        <f t="shared" si="253"/>
        <v>2.0500000000000007</v>
      </c>
      <c r="I839" s="26">
        <f>0.5*$C$5*$C$6*$C$7*E839^2</f>
        <v>33.906036937499998</v>
      </c>
      <c r="J839" s="26">
        <f t="shared" si="241"/>
        <v>0</v>
      </c>
      <c r="K839" s="26">
        <f>0.5*$C$8*(E839)^2</f>
        <v>99031.359375</v>
      </c>
      <c r="L839" s="26">
        <f t="shared" si="242"/>
        <v>84741.631094859375</v>
      </c>
      <c r="M839" s="35" t="str">
        <f>IF((G839)&lt;0,"YES", "NO")</f>
        <v>NO</v>
      </c>
      <c r="N839" s="36">
        <f t="shared" si="243"/>
        <v>245.26962</v>
      </c>
      <c r="O839" s="26">
        <f t="shared" si="254"/>
        <v>1465.6131569375004</v>
      </c>
      <c r="P839" s="26">
        <f>$C$8*G839</f>
        <v>1186.4375000000005</v>
      </c>
      <c r="Q839" s="37">
        <f>O839*E839</f>
        <v>14289.728280140629</v>
      </c>
      <c r="R839" s="26">
        <f t="shared" si="244"/>
        <v>14289.728280140629</v>
      </c>
      <c r="S839" s="37">
        <f t="shared" si="255"/>
        <v>3473379.3696118458</v>
      </c>
      <c r="T839" s="26">
        <f t="shared" si="245"/>
        <v>0.96482837453203929</v>
      </c>
      <c r="U839" s="26">
        <f t="shared" si="246"/>
        <v>0</v>
      </c>
      <c r="V839" s="26">
        <f t="shared" si="256"/>
        <v>1789134.4482137035</v>
      </c>
      <c r="W839" s="28">
        <f t="shared" si="247"/>
        <v>0.49698218875590611</v>
      </c>
      <c r="X839" s="28">
        <f>O839*E839</f>
        <v>14289.728280140629</v>
      </c>
      <c r="Y839" s="28"/>
      <c r="Z839" s="28">
        <f t="shared" si="248"/>
        <v>0</v>
      </c>
      <c r="AA839" s="28">
        <f t="shared" si="249"/>
        <v>0</v>
      </c>
      <c r="AB839" s="28">
        <f t="shared" si="249"/>
        <v>0</v>
      </c>
      <c r="AC839" s="28">
        <f t="shared" si="250"/>
        <v>0</v>
      </c>
      <c r="AD839" s="28">
        <f t="shared" si="250"/>
        <v>0</v>
      </c>
      <c r="AE839" s="28">
        <f>AD839*0.97</f>
        <v>0</v>
      </c>
      <c r="AF839" s="28">
        <f t="shared" si="257"/>
        <v>690717.58372841938</v>
      </c>
      <c r="AG839" s="26">
        <f t="shared" si="258"/>
        <v>1098416.8644852841</v>
      </c>
      <c r="AH839" s="28">
        <f t="shared" si="251"/>
        <v>0.30511603978299323</v>
      </c>
      <c r="AI839" s="28">
        <f t="shared" si="259"/>
        <v>0.30819801998282143</v>
      </c>
    </row>
    <row r="840" spans="2:35" x14ac:dyDescent="0.25">
      <c r="B840" s="4" t="s">
        <v>52</v>
      </c>
      <c r="C840" s="4">
        <v>827</v>
      </c>
      <c r="D840" s="4">
        <v>238</v>
      </c>
      <c r="E840" s="38">
        <f t="shared" si="260"/>
        <v>10.305555555555555</v>
      </c>
      <c r="F840" s="11">
        <v>37.1</v>
      </c>
      <c r="G840" s="37">
        <f t="shared" si="252"/>
        <v>0.52777777777777735</v>
      </c>
      <c r="H840" s="37">
        <f t="shared" si="253"/>
        <v>1.8999999999999986</v>
      </c>
      <c r="I840" s="26">
        <f>0.5*$C$5*$C$6*$C$7*E840^2</f>
        <v>37.880056412808635</v>
      </c>
      <c r="J840" s="26">
        <f t="shared" si="241"/>
        <v>0</v>
      </c>
      <c r="K840" s="26">
        <f>0.5*$C$8*(E840)^2</f>
        <v>110638.51215277778</v>
      </c>
      <c r="L840" s="26">
        <f t="shared" si="242"/>
        <v>96388.250904190238</v>
      </c>
      <c r="M840" s="35" t="str">
        <f>IF((G840)&lt;0,"YES", "NO")</f>
        <v>NO</v>
      </c>
      <c r="N840" s="36">
        <f t="shared" si="243"/>
        <v>245.26962</v>
      </c>
      <c r="O840" s="26">
        <f t="shared" si="254"/>
        <v>1382.7746764128078</v>
      </c>
      <c r="P840" s="26">
        <f>$C$8*G840</f>
        <v>1099.6249999999991</v>
      </c>
      <c r="Q840" s="37">
        <f>O840*E840</f>
        <v>14250.261248587547</v>
      </c>
      <c r="R840" s="26">
        <f t="shared" si="244"/>
        <v>14250.261248587547</v>
      </c>
      <c r="S840" s="37">
        <f t="shared" si="255"/>
        <v>3487629.6308604334</v>
      </c>
      <c r="T840" s="26">
        <f t="shared" si="245"/>
        <v>0.96878678360114945</v>
      </c>
      <c r="U840" s="26">
        <f t="shared" si="246"/>
        <v>0</v>
      </c>
      <c r="V840" s="26">
        <f t="shared" si="256"/>
        <v>1789134.4482137035</v>
      </c>
      <c r="W840" s="28">
        <f t="shared" si="247"/>
        <v>0.49698218875590611</v>
      </c>
      <c r="X840" s="28">
        <f>O840*E840</f>
        <v>14250.261248587547</v>
      </c>
      <c r="Y840" s="28"/>
      <c r="Z840" s="28">
        <f t="shared" si="248"/>
        <v>0</v>
      </c>
      <c r="AA840" s="28">
        <f t="shared" si="249"/>
        <v>0</v>
      </c>
      <c r="AB840" s="28">
        <f t="shared" si="249"/>
        <v>0</v>
      </c>
      <c r="AC840" s="28">
        <f t="shared" si="250"/>
        <v>0</v>
      </c>
      <c r="AD840" s="28">
        <f t="shared" si="250"/>
        <v>0</v>
      </c>
      <c r="AE840" s="28">
        <f>AD840*0.97</f>
        <v>0</v>
      </c>
      <c r="AF840" s="28">
        <f t="shared" si="257"/>
        <v>690717.58372841938</v>
      </c>
      <c r="AG840" s="26">
        <f t="shared" si="258"/>
        <v>1098416.8644852841</v>
      </c>
      <c r="AH840" s="28">
        <f t="shared" si="251"/>
        <v>0.30511603978299323</v>
      </c>
      <c r="AI840" s="28">
        <f t="shared" si="259"/>
        <v>0.30819801998282143</v>
      </c>
    </row>
    <row r="841" spans="2:35" x14ac:dyDescent="0.25">
      <c r="B841" s="4" t="s">
        <v>52</v>
      </c>
      <c r="C841" s="4">
        <v>828</v>
      </c>
      <c r="D841" s="4">
        <v>239</v>
      </c>
      <c r="E841" s="38">
        <f t="shared" si="260"/>
        <v>10.805555555555555</v>
      </c>
      <c r="F841" s="11">
        <v>38.9</v>
      </c>
      <c r="G841" s="37">
        <f t="shared" si="252"/>
        <v>0.59722222222222177</v>
      </c>
      <c r="H841" s="37">
        <f t="shared" si="253"/>
        <v>2.1499999999999986</v>
      </c>
      <c r="I841" s="26">
        <f>0.5*$C$5*$C$6*$C$7*E841^2</f>
        <v>41.644916968364193</v>
      </c>
      <c r="J841" s="26">
        <f t="shared" si="241"/>
        <v>0</v>
      </c>
      <c r="K841" s="26">
        <f>0.5*$C$8*(E841)^2</f>
        <v>121634.76215277778</v>
      </c>
      <c r="L841" s="26">
        <f t="shared" si="242"/>
        <v>105089.00333664741</v>
      </c>
      <c r="M841" s="35" t="str">
        <f>IF((G841)&lt;0,"YES", "NO")</f>
        <v>NO</v>
      </c>
      <c r="N841" s="36">
        <f t="shared" si="243"/>
        <v>245.26962</v>
      </c>
      <c r="O841" s="26">
        <f t="shared" si="254"/>
        <v>1531.2270369683633</v>
      </c>
      <c r="P841" s="26">
        <f>$C$8*G841</f>
        <v>1244.3124999999991</v>
      </c>
      <c r="Q841" s="37">
        <f>O841*E841</f>
        <v>16545.758816130372</v>
      </c>
      <c r="R841" s="26">
        <f t="shared" si="244"/>
        <v>16545.758816130372</v>
      </c>
      <c r="S841" s="37">
        <f t="shared" si="255"/>
        <v>3504175.3896765639</v>
      </c>
      <c r="T841" s="26">
        <f t="shared" si="245"/>
        <v>0.97338283139357651</v>
      </c>
      <c r="U841" s="26">
        <f t="shared" si="246"/>
        <v>0</v>
      </c>
      <c r="V841" s="26">
        <f t="shared" si="256"/>
        <v>1789134.4482137035</v>
      </c>
      <c r="W841" s="28">
        <f t="shared" si="247"/>
        <v>0.49698218875590611</v>
      </c>
      <c r="X841" s="28">
        <f>O841*E841</f>
        <v>16545.758816130372</v>
      </c>
      <c r="Y841" s="28"/>
      <c r="Z841" s="28">
        <f t="shared" si="248"/>
        <v>0</v>
      </c>
      <c r="AA841" s="28">
        <f t="shared" si="249"/>
        <v>0</v>
      </c>
      <c r="AB841" s="28">
        <f t="shared" si="249"/>
        <v>0</v>
      </c>
      <c r="AC841" s="28">
        <f t="shared" si="250"/>
        <v>0</v>
      </c>
      <c r="AD841" s="28">
        <f t="shared" si="250"/>
        <v>0</v>
      </c>
      <c r="AE841" s="28">
        <f>AD841*0.97</f>
        <v>0</v>
      </c>
      <c r="AF841" s="28">
        <f t="shared" si="257"/>
        <v>690717.58372841938</v>
      </c>
      <c r="AG841" s="26">
        <f t="shared" si="258"/>
        <v>1098416.8644852841</v>
      </c>
      <c r="AH841" s="28">
        <f t="shared" si="251"/>
        <v>0.30511603978299323</v>
      </c>
      <c r="AI841" s="28">
        <f t="shared" si="259"/>
        <v>0.30819801998282143</v>
      </c>
    </row>
    <row r="842" spans="2:35" x14ac:dyDescent="0.25">
      <c r="B842" s="4" t="s">
        <v>52</v>
      </c>
      <c r="C842" s="4">
        <v>829</v>
      </c>
      <c r="D842" s="4">
        <v>240</v>
      </c>
      <c r="E842" s="38">
        <f t="shared" si="260"/>
        <v>11.5</v>
      </c>
      <c r="F842" s="11">
        <v>41.4</v>
      </c>
      <c r="G842" s="37">
        <f t="shared" si="252"/>
        <v>0.70833333333333348</v>
      </c>
      <c r="H842" s="37">
        <f t="shared" si="253"/>
        <v>2.5500000000000007</v>
      </c>
      <c r="I842" s="26">
        <f>0.5*$C$5*$C$6*$C$7*E842^2</f>
        <v>47.169739749999998</v>
      </c>
      <c r="J842" s="26">
        <f t="shared" si="241"/>
        <v>0</v>
      </c>
      <c r="K842" s="26">
        <f>0.5*$C$8*(E842)^2</f>
        <v>137771.4375</v>
      </c>
      <c r="L842" s="26">
        <f t="shared" si="242"/>
        <v>117436.541112875</v>
      </c>
      <c r="M842" s="35" t="str">
        <f>IF((G842)&lt;0,"YES", "NO")</f>
        <v>NO</v>
      </c>
      <c r="N842" s="36">
        <f t="shared" si="243"/>
        <v>245.26962</v>
      </c>
      <c r="O842" s="26">
        <f t="shared" si="254"/>
        <v>1768.2518597500002</v>
      </c>
      <c r="P842" s="26">
        <f>$C$8*G842</f>
        <v>1475.8125000000002</v>
      </c>
      <c r="Q842" s="37">
        <f>O842*E842</f>
        <v>20334.896387125002</v>
      </c>
      <c r="R842" s="26">
        <f t="shared" si="244"/>
        <v>20334.896387125002</v>
      </c>
      <c r="S842" s="37">
        <f t="shared" si="255"/>
        <v>3524510.2860636888</v>
      </c>
      <c r="T842" s="26">
        <f t="shared" si="245"/>
        <v>0.9790314182421993</v>
      </c>
      <c r="U842" s="26">
        <f t="shared" si="246"/>
        <v>0</v>
      </c>
      <c r="V842" s="26">
        <f t="shared" si="256"/>
        <v>1789134.4482137035</v>
      </c>
      <c r="W842" s="28">
        <f t="shared" si="247"/>
        <v>0.49698218875590611</v>
      </c>
      <c r="X842" s="28">
        <f>O842*E842</f>
        <v>20334.896387125002</v>
      </c>
      <c r="Y842" s="28"/>
      <c r="Z842" s="28">
        <f t="shared" si="248"/>
        <v>0</v>
      </c>
      <c r="AA842" s="28">
        <f t="shared" si="249"/>
        <v>0</v>
      </c>
      <c r="AB842" s="28">
        <f t="shared" si="249"/>
        <v>0</v>
      </c>
      <c r="AC842" s="28">
        <f t="shared" si="250"/>
        <v>0</v>
      </c>
      <c r="AD842" s="28">
        <f t="shared" si="250"/>
        <v>0</v>
      </c>
      <c r="AE842" s="28">
        <f>AD842*0.97</f>
        <v>0</v>
      </c>
      <c r="AF842" s="28">
        <f t="shared" si="257"/>
        <v>690717.58372841938</v>
      </c>
      <c r="AG842" s="26">
        <f t="shared" si="258"/>
        <v>1098416.8644852841</v>
      </c>
      <c r="AH842" s="28">
        <f t="shared" si="251"/>
        <v>0.30511603978299323</v>
      </c>
      <c r="AI842" s="28">
        <f t="shared" si="259"/>
        <v>0.30819801998282143</v>
      </c>
    </row>
    <row r="843" spans="2:35" x14ac:dyDescent="0.25">
      <c r="B843" s="4" t="s">
        <v>52</v>
      </c>
      <c r="C843" s="4">
        <v>830</v>
      </c>
      <c r="D843" s="4">
        <v>241</v>
      </c>
      <c r="E843" s="38">
        <f t="shared" si="260"/>
        <v>12.222222222222221</v>
      </c>
      <c r="F843" s="11">
        <v>44</v>
      </c>
      <c r="G843" s="37">
        <f t="shared" si="252"/>
        <v>0.68055555555555536</v>
      </c>
      <c r="H843" s="37">
        <f t="shared" si="253"/>
        <v>2.4499999999999993</v>
      </c>
      <c r="I843" s="26">
        <f>0.5*$C$5*$C$6*$C$7*E843^2</f>
        <v>53.280482716049377</v>
      </c>
      <c r="J843" s="26">
        <f t="shared" si="241"/>
        <v>0</v>
      </c>
      <c r="K843" s="26">
        <f>0.5*$C$8*(E843)^2</f>
        <v>155619.44444444444</v>
      </c>
      <c r="L843" s="26">
        <f t="shared" si="242"/>
        <v>134640.1515223594</v>
      </c>
      <c r="M843" s="35" t="str">
        <f>IF((G843)&lt;0,"YES", "NO")</f>
        <v>NO</v>
      </c>
      <c r="N843" s="36">
        <f t="shared" si="243"/>
        <v>245.26962</v>
      </c>
      <c r="O843" s="26">
        <f t="shared" si="254"/>
        <v>1716.487602716049</v>
      </c>
      <c r="P843" s="26">
        <f>$C$8*G843</f>
        <v>1417.9374999999995</v>
      </c>
      <c r="Q843" s="37">
        <f>O843*E843</f>
        <v>20979.292922085042</v>
      </c>
      <c r="R843" s="26">
        <f t="shared" si="244"/>
        <v>20979.292922085042</v>
      </c>
      <c r="S843" s="37">
        <f t="shared" si="255"/>
        <v>3545489.578985774</v>
      </c>
      <c r="T843" s="26">
        <f t="shared" si="245"/>
        <v>0.9848590042715103</v>
      </c>
      <c r="U843" s="26">
        <f t="shared" si="246"/>
        <v>0</v>
      </c>
      <c r="V843" s="26">
        <f t="shared" si="256"/>
        <v>1789134.4482137035</v>
      </c>
      <c r="W843" s="28">
        <f t="shared" si="247"/>
        <v>0.49698218875590611</v>
      </c>
      <c r="X843" s="28">
        <f>O843*E843</f>
        <v>20979.292922085042</v>
      </c>
      <c r="Y843" s="28"/>
      <c r="Z843" s="28">
        <f t="shared" si="248"/>
        <v>0</v>
      </c>
      <c r="AA843" s="28">
        <f t="shared" si="249"/>
        <v>0</v>
      </c>
      <c r="AB843" s="28">
        <f t="shared" si="249"/>
        <v>0</v>
      </c>
      <c r="AC843" s="28">
        <f t="shared" si="250"/>
        <v>0</v>
      </c>
      <c r="AD843" s="28">
        <f t="shared" si="250"/>
        <v>0</v>
      </c>
      <c r="AE843" s="28">
        <f>AD843*0.97</f>
        <v>0</v>
      </c>
      <c r="AF843" s="28">
        <f t="shared" si="257"/>
        <v>690717.58372841938</v>
      </c>
      <c r="AG843" s="26">
        <f t="shared" si="258"/>
        <v>1098416.8644852841</v>
      </c>
      <c r="AH843" s="28">
        <f t="shared" si="251"/>
        <v>0.30511603978299323</v>
      </c>
      <c r="AI843" s="28">
        <f t="shared" si="259"/>
        <v>0.30819801998282143</v>
      </c>
    </row>
    <row r="844" spans="2:35" x14ac:dyDescent="0.25">
      <c r="B844" s="4" t="s">
        <v>52</v>
      </c>
      <c r="C844" s="4">
        <v>831</v>
      </c>
      <c r="D844" s="4">
        <v>242</v>
      </c>
      <c r="E844" s="38">
        <f t="shared" si="260"/>
        <v>12.861111111111111</v>
      </c>
      <c r="F844" s="11">
        <v>46.3</v>
      </c>
      <c r="G844" s="37">
        <f t="shared" si="252"/>
        <v>0.51388888888888928</v>
      </c>
      <c r="H844" s="37">
        <f t="shared" si="253"/>
        <v>1.8500000000000014</v>
      </c>
      <c r="I844" s="26">
        <f>0.5*$C$5*$C$6*$C$7*E844^2</f>
        <v>58.996300616512336</v>
      </c>
      <c r="J844" s="26">
        <f t="shared" si="241"/>
        <v>0</v>
      </c>
      <c r="K844" s="26">
        <f>0.5*$C$8*(E844)^2</f>
        <v>172313.97048611109</v>
      </c>
      <c r="L844" s="26">
        <f t="shared" si="242"/>
        <v>154630.54177095983</v>
      </c>
      <c r="M844" s="35" t="str">
        <f>IF((G844)&lt;0,"YES", "NO")</f>
        <v>NO</v>
      </c>
      <c r="N844" s="36">
        <f t="shared" si="243"/>
        <v>245.26962</v>
      </c>
      <c r="O844" s="26">
        <f t="shared" si="254"/>
        <v>1374.9534206165133</v>
      </c>
      <c r="P844" s="26">
        <f>$C$8*G844</f>
        <v>1070.6875000000009</v>
      </c>
      <c r="Q844" s="37">
        <f>O844*E844</f>
        <v>17683.428715151269</v>
      </c>
      <c r="R844" s="26">
        <f t="shared" si="244"/>
        <v>17683.428715151269</v>
      </c>
      <c r="S844" s="37">
        <f t="shared" si="255"/>
        <v>3563173.0077009252</v>
      </c>
      <c r="T844" s="26">
        <f t="shared" si="245"/>
        <v>0.9897710717331476</v>
      </c>
      <c r="U844" s="26">
        <f t="shared" si="246"/>
        <v>0</v>
      </c>
      <c r="V844" s="26">
        <f t="shared" si="256"/>
        <v>1789134.4482137035</v>
      </c>
      <c r="W844" s="28">
        <f t="shared" si="247"/>
        <v>0.49698218875590611</v>
      </c>
      <c r="X844" s="28">
        <f>O844*E844</f>
        <v>17683.428715151269</v>
      </c>
      <c r="Y844" s="28"/>
      <c r="Z844" s="28">
        <f t="shared" si="248"/>
        <v>0</v>
      </c>
      <c r="AA844" s="28">
        <f t="shared" si="249"/>
        <v>0</v>
      </c>
      <c r="AB844" s="28">
        <f t="shared" si="249"/>
        <v>0</v>
      </c>
      <c r="AC844" s="28">
        <f t="shared" si="250"/>
        <v>0</v>
      </c>
      <c r="AD844" s="28">
        <f t="shared" si="250"/>
        <v>0</v>
      </c>
      <c r="AE844" s="28">
        <f>AD844*0.97</f>
        <v>0</v>
      </c>
      <c r="AF844" s="28">
        <f t="shared" si="257"/>
        <v>690717.58372841938</v>
      </c>
      <c r="AG844" s="26">
        <f t="shared" si="258"/>
        <v>1098416.8644852841</v>
      </c>
      <c r="AH844" s="28">
        <f t="shared" si="251"/>
        <v>0.30511603978299323</v>
      </c>
      <c r="AI844" s="28">
        <f t="shared" si="259"/>
        <v>0.30819801998282143</v>
      </c>
    </row>
    <row r="845" spans="2:35" x14ac:dyDescent="0.25">
      <c r="B845" s="4" t="s">
        <v>52</v>
      </c>
      <c r="C845" s="4">
        <v>832</v>
      </c>
      <c r="D845" s="4">
        <v>243</v>
      </c>
      <c r="E845" s="38">
        <f t="shared" si="260"/>
        <v>13.25</v>
      </c>
      <c r="F845" s="11">
        <v>47.7</v>
      </c>
      <c r="G845" s="37">
        <f t="shared" si="252"/>
        <v>0.26388888888888967</v>
      </c>
      <c r="H845" s="37">
        <f t="shared" si="253"/>
        <v>0.95000000000000284</v>
      </c>
      <c r="I845" s="26">
        <f>0.5*$C$5*$C$6*$C$7*E845^2</f>
        <v>62.618052437499991</v>
      </c>
      <c r="J845" s="26">
        <f t="shared" si="241"/>
        <v>0</v>
      </c>
      <c r="K845" s="26">
        <f>0.5*$C$8*(E845)^2</f>
        <v>182892.234375</v>
      </c>
      <c r="L845" s="26">
        <f t="shared" si="242"/>
        <v>171527.7070902031</v>
      </c>
      <c r="M845" s="35" t="str">
        <f>IF((G845)&lt;0,"YES", "NO")</f>
        <v>NO</v>
      </c>
      <c r="N845" s="36">
        <f t="shared" si="243"/>
        <v>245.26962</v>
      </c>
      <c r="O845" s="26">
        <f t="shared" si="254"/>
        <v>857.70017243750158</v>
      </c>
      <c r="P845" s="26">
        <f>$C$8*G845</f>
        <v>549.81250000000159</v>
      </c>
      <c r="Q845" s="37">
        <f>O845*E845</f>
        <v>11364.527284796895</v>
      </c>
      <c r="R845" s="26">
        <f t="shared" si="244"/>
        <v>11364.527284796895</v>
      </c>
      <c r="S845" s="37">
        <f t="shared" si="255"/>
        <v>3574537.534985722</v>
      </c>
      <c r="T845" s="26">
        <f t="shared" si="245"/>
        <v>0.99292788739326387</v>
      </c>
      <c r="U845" s="26">
        <f t="shared" si="246"/>
        <v>0</v>
      </c>
      <c r="V845" s="26">
        <f t="shared" si="256"/>
        <v>1789134.4482137035</v>
      </c>
      <c r="W845" s="28">
        <f t="shared" si="247"/>
        <v>0.49698218875590611</v>
      </c>
      <c r="X845" s="28">
        <f>O845*E845</f>
        <v>11364.527284796895</v>
      </c>
      <c r="Y845" s="28"/>
      <c r="Z845" s="28">
        <f t="shared" si="248"/>
        <v>0</v>
      </c>
      <c r="AA845" s="28">
        <f t="shared" si="249"/>
        <v>0</v>
      </c>
      <c r="AB845" s="28">
        <f t="shared" si="249"/>
        <v>0</v>
      </c>
      <c r="AC845" s="28">
        <f t="shared" si="250"/>
        <v>0</v>
      </c>
      <c r="AD845" s="28">
        <f t="shared" si="250"/>
        <v>0</v>
      </c>
      <c r="AE845" s="28">
        <f>AD845*0.97</f>
        <v>0</v>
      </c>
      <c r="AF845" s="28">
        <f t="shared" si="257"/>
        <v>690717.58372841938</v>
      </c>
      <c r="AG845" s="26">
        <f t="shared" si="258"/>
        <v>1098416.8644852841</v>
      </c>
      <c r="AH845" s="28">
        <f t="shared" si="251"/>
        <v>0.30511603978299323</v>
      </c>
      <c r="AI845" s="28">
        <f t="shared" si="259"/>
        <v>0.30819801998282143</v>
      </c>
    </row>
    <row r="846" spans="2:35" x14ac:dyDescent="0.25">
      <c r="B846" s="4" t="s">
        <v>52</v>
      </c>
      <c r="C846" s="4">
        <v>833</v>
      </c>
      <c r="D846" s="4">
        <v>244</v>
      </c>
      <c r="E846" s="38">
        <f t="shared" si="260"/>
        <v>13.388888888888889</v>
      </c>
      <c r="F846" s="11">
        <v>48.2</v>
      </c>
      <c r="G846" s="37">
        <f t="shared" si="252"/>
        <v>0.1388888888888889</v>
      </c>
      <c r="H846" s="37">
        <f t="shared" si="253"/>
        <v>0.5</v>
      </c>
      <c r="I846" s="26">
        <f>0.5*$C$5*$C$6*$C$7*E846^2</f>
        <v>63.937680095679006</v>
      </c>
      <c r="J846" s="26">
        <f t="shared" ref="J846:J909" si="261">(U847-U846) / (C847-C846)</f>
        <v>0</v>
      </c>
      <c r="K846" s="26">
        <f>0.5*$C$8*(E846)^2</f>
        <v>186746.54861111112</v>
      </c>
      <c r="L846" s="26">
        <f t="shared" ref="L846:L909" si="262">(K846-R846)</f>
        <v>178732.19670427454</v>
      </c>
      <c r="M846" s="35" t="str">
        <f>IF((G846)&lt;0,"YES", "NO")</f>
        <v>NO</v>
      </c>
      <c r="N846" s="36">
        <f t="shared" ref="N846:N909" si="263">$C$10*$C$8*9.81</f>
        <v>245.26962</v>
      </c>
      <c r="O846" s="26">
        <f t="shared" si="254"/>
        <v>598.58230009567899</v>
      </c>
      <c r="P846" s="26">
        <f>$C$8*G846</f>
        <v>289.375</v>
      </c>
      <c r="Q846" s="37">
        <f>O846*E846</f>
        <v>8014.3519068365913</v>
      </c>
      <c r="R846" s="26">
        <f t="shared" ref="R846:R909" si="264">IF(X846&gt;0, X846, 0)</f>
        <v>8014.3519068365913</v>
      </c>
      <c r="S846" s="37">
        <f t="shared" si="255"/>
        <v>3582551.8868925585</v>
      </c>
      <c r="T846" s="26">
        <f t="shared" ref="T846:T909" si="265">S846*0.000000277778</f>
        <v>0.99515409803724109</v>
      </c>
      <c r="U846" s="26">
        <f t="shared" ref="U846:U909" si="266">IF(X846&lt;0,X846,0)*-1</f>
        <v>0</v>
      </c>
      <c r="V846" s="26">
        <f t="shared" si="256"/>
        <v>1789134.4482137035</v>
      </c>
      <c r="W846" s="28">
        <f t="shared" ref="W846:W909" si="267">V846*0.000000277778</f>
        <v>0.49698218875590611</v>
      </c>
      <c r="X846" s="28">
        <f>O846*E846</f>
        <v>8014.3519068365913</v>
      </c>
      <c r="Y846" s="28"/>
      <c r="Z846" s="28">
        <f t="shared" ref="Z846:Z909" si="268">U846*0.9</f>
        <v>0</v>
      </c>
      <c r="AA846" s="28">
        <f t="shared" ref="AA846:AB909" si="269">Z846*0.7</f>
        <v>0</v>
      </c>
      <c r="AB846" s="28">
        <f t="shared" si="269"/>
        <v>0</v>
      </c>
      <c r="AC846" s="28">
        <f t="shared" ref="AC846:AD909" si="270">AB846*0.95</f>
        <v>0</v>
      </c>
      <c r="AD846" s="28">
        <f t="shared" si="270"/>
        <v>0</v>
      </c>
      <c r="AE846" s="28">
        <f>AD846*0.97</f>
        <v>0</v>
      </c>
      <c r="AF846" s="28">
        <f t="shared" si="257"/>
        <v>690717.58372841938</v>
      </c>
      <c r="AG846" s="26">
        <f t="shared" si="258"/>
        <v>1098416.8644852841</v>
      </c>
      <c r="AH846" s="28">
        <f t="shared" ref="AH846:AH909" si="271">AG846*0.000000277778</f>
        <v>0.30511603978299323</v>
      </c>
      <c r="AI846" s="28">
        <f t="shared" si="259"/>
        <v>0.30819801998282143</v>
      </c>
    </row>
    <row r="847" spans="2:35" x14ac:dyDescent="0.25">
      <c r="B847" s="4" t="s">
        <v>52</v>
      </c>
      <c r="C847" s="4">
        <v>834</v>
      </c>
      <c r="D847" s="4">
        <v>245</v>
      </c>
      <c r="E847" s="38">
        <f t="shared" si="260"/>
        <v>13.527777777777779</v>
      </c>
      <c r="F847" s="11">
        <v>48.7</v>
      </c>
      <c r="G847" s="37">
        <f t="shared" ref="G847:G910" si="272">($F848-$F846)/2/3.6</f>
        <v>0.15277777777777699</v>
      </c>
      <c r="H847" s="37">
        <f t="shared" ref="H847:H910" si="273">($F848-$F846)/2</f>
        <v>0.54999999999999716</v>
      </c>
      <c r="I847" s="26">
        <f>0.5*$C$5*$C$6*$C$7*E847^2</f>
        <v>65.271068209104939</v>
      </c>
      <c r="J847" s="26">
        <f t="shared" si="261"/>
        <v>0</v>
      </c>
      <c r="K847" s="26">
        <f>0.5*$C$8*(E847)^2</f>
        <v>190641.05381944444</v>
      </c>
      <c r="L847" s="26">
        <f t="shared" si="262"/>
        <v>182134.06763450464</v>
      </c>
      <c r="M847" s="35" t="str">
        <f>IF((G847)&lt;0,"YES", "NO")</f>
        <v>NO</v>
      </c>
      <c r="N847" s="36">
        <f t="shared" si="263"/>
        <v>245.26962</v>
      </c>
      <c r="O847" s="26">
        <f t="shared" ref="O847:O910" si="274">N847+I847+P847</f>
        <v>628.85318820910334</v>
      </c>
      <c r="P847" s="26">
        <f>$C$8*G847</f>
        <v>318.31249999999835</v>
      </c>
      <c r="Q847" s="37">
        <f>O847*E847</f>
        <v>8506.9861849398148</v>
      </c>
      <c r="R847" s="26">
        <f t="shared" si="264"/>
        <v>8506.9861849398148</v>
      </c>
      <c r="S847" s="37">
        <f t="shared" ref="S847:S910" si="275">R847+S846</f>
        <v>3591058.8730774983</v>
      </c>
      <c r="T847" s="26">
        <f t="shared" si="265"/>
        <v>0.9975171516457213</v>
      </c>
      <c r="U847" s="26">
        <f t="shared" si="266"/>
        <v>0</v>
      </c>
      <c r="V847" s="26">
        <f t="shared" ref="V847:V910" si="276">U847+V846</f>
        <v>1789134.4482137035</v>
      </c>
      <c r="W847" s="28">
        <f t="shared" si="267"/>
        <v>0.49698218875590611</v>
      </c>
      <c r="X847" s="28">
        <f>O847*E847</f>
        <v>8506.9861849398148</v>
      </c>
      <c r="Y847" s="28"/>
      <c r="Z847" s="28">
        <f t="shared" si="268"/>
        <v>0</v>
      </c>
      <c r="AA847" s="28">
        <f t="shared" si="269"/>
        <v>0</v>
      </c>
      <c r="AB847" s="28">
        <f t="shared" si="269"/>
        <v>0</v>
      </c>
      <c r="AC847" s="28">
        <f t="shared" si="270"/>
        <v>0</v>
      </c>
      <c r="AD847" s="28">
        <f t="shared" si="270"/>
        <v>0</v>
      </c>
      <c r="AE847" s="28">
        <f>AD847*0.97</f>
        <v>0</v>
      </c>
      <c r="AF847" s="28">
        <f t="shared" ref="AF847:AF910" si="277">AE847+AF846</f>
        <v>690717.58372841938</v>
      </c>
      <c r="AG847" s="26">
        <f t="shared" ref="AG847:AG910" si="278">V847-AF847</f>
        <v>1098416.8644852841</v>
      </c>
      <c r="AH847" s="28">
        <f t="shared" si="271"/>
        <v>0.30511603978299323</v>
      </c>
      <c r="AI847" s="28">
        <f t="shared" si="259"/>
        <v>0.30819801998282143</v>
      </c>
    </row>
    <row r="848" spans="2:35" x14ac:dyDescent="0.25">
      <c r="B848" s="4" t="s">
        <v>52</v>
      </c>
      <c r="C848" s="4">
        <v>835</v>
      </c>
      <c r="D848" s="4">
        <v>246</v>
      </c>
      <c r="E848" s="38">
        <f t="shared" si="260"/>
        <v>13.694444444444443</v>
      </c>
      <c r="F848" s="11">
        <v>49.3</v>
      </c>
      <c r="G848" s="37">
        <f t="shared" si="272"/>
        <v>0.15277777777777699</v>
      </c>
      <c r="H848" s="37">
        <f t="shared" si="273"/>
        <v>0.54999999999999716</v>
      </c>
      <c r="I848" s="26">
        <f>0.5*$C$5*$C$6*$C$7*E848^2</f>
        <v>66.889297746141949</v>
      </c>
      <c r="J848" s="26">
        <f t="shared" si="261"/>
        <v>0</v>
      </c>
      <c r="K848" s="26">
        <f>0.5*$C$8*(E848)^2</f>
        <v>195367.51215277772</v>
      </c>
      <c r="L848" s="26">
        <f t="shared" si="262"/>
        <v>186733.55634864309</v>
      </c>
      <c r="M848" s="35" t="str">
        <f>IF((G848)&lt;0,"YES", "NO")</f>
        <v>NO</v>
      </c>
      <c r="N848" s="36">
        <f t="shared" si="263"/>
        <v>245.26962</v>
      </c>
      <c r="O848" s="26">
        <f t="shared" si="274"/>
        <v>630.47141774614033</v>
      </c>
      <c r="P848" s="26">
        <f>$C$8*G848</f>
        <v>318.31249999999835</v>
      </c>
      <c r="Q848" s="37">
        <f>O848*E848</f>
        <v>8633.9558041346427</v>
      </c>
      <c r="R848" s="26">
        <f t="shared" si="264"/>
        <v>8633.9558041346427</v>
      </c>
      <c r="S848" s="37">
        <f t="shared" si="275"/>
        <v>3599692.828881633</v>
      </c>
      <c r="T848" s="26">
        <f t="shared" si="265"/>
        <v>0.99991547462108221</v>
      </c>
      <c r="U848" s="26">
        <f t="shared" si="266"/>
        <v>0</v>
      </c>
      <c r="V848" s="26">
        <f t="shared" si="276"/>
        <v>1789134.4482137035</v>
      </c>
      <c r="W848" s="28">
        <f t="shared" si="267"/>
        <v>0.49698218875590611</v>
      </c>
      <c r="X848" s="28">
        <f>O848*E848</f>
        <v>8633.9558041346427</v>
      </c>
      <c r="Y848" s="28"/>
      <c r="Z848" s="28">
        <f t="shared" si="268"/>
        <v>0</v>
      </c>
      <c r="AA848" s="28">
        <f t="shared" si="269"/>
        <v>0</v>
      </c>
      <c r="AB848" s="28">
        <f t="shared" si="269"/>
        <v>0</v>
      </c>
      <c r="AC848" s="28">
        <f t="shared" si="270"/>
        <v>0</v>
      </c>
      <c r="AD848" s="28">
        <f t="shared" si="270"/>
        <v>0</v>
      </c>
      <c r="AE848" s="28">
        <f>AD848*0.97</f>
        <v>0</v>
      </c>
      <c r="AF848" s="28">
        <f t="shared" si="277"/>
        <v>690717.58372841938</v>
      </c>
      <c r="AG848" s="26">
        <f t="shared" si="278"/>
        <v>1098416.8644852841</v>
      </c>
      <c r="AH848" s="28">
        <f t="shared" si="271"/>
        <v>0.30511603978299323</v>
      </c>
      <c r="AI848" s="28">
        <f t="shared" si="259"/>
        <v>0.30819801998282143</v>
      </c>
    </row>
    <row r="849" spans="2:35" x14ac:dyDescent="0.25">
      <c r="B849" s="4" t="s">
        <v>52</v>
      </c>
      <c r="C849" s="4">
        <v>836</v>
      </c>
      <c r="D849" s="4">
        <v>247</v>
      </c>
      <c r="E849" s="38">
        <f t="shared" si="260"/>
        <v>13.833333333333332</v>
      </c>
      <c r="F849" s="11">
        <v>49.8</v>
      </c>
      <c r="G849" s="37">
        <f t="shared" si="272"/>
        <v>0.12500000000000078</v>
      </c>
      <c r="H849" s="37">
        <f t="shared" si="273"/>
        <v>0.45000000000000284</v>
      </c>
      <c r="I849" s="26">
        <f>0.5*$C$5*$C$6*$C$7*E849^2</f>
        <v>68.252958861111097</v>
      </c>
      <c r="J849" s="26">
        <f t="shared" si="261"/>
        <v>0</v>
      </c>
      <c r="K849" s="26">
        <f>0.5*$C$8*(E849)^2</f>
        <v>199350.43749999997</v>
      </c>
      <c r="L849" s="26">
        <f t="shared" si="262"/>
        <v>191410.65640908791</v>
      </c>
      <c r="M849" s="35" t="str">
        <f>IF((G849)&lt;0,"YES", "NO")</f>
        <v>NO</v>
      </c>
      <c r="N849" s="36">
        <f t="shared" si="263"/>
        <v>245.26962</v>
      </c>
      <c r="O849" s="26">
        <f t="shared" si="274"/>
        <v>573.96007886111272</v>
      </c>
      <c r="P849" s="26">
        <f>$C$8*G849</f>
        <v>260.43750000000159</v>
      </c>
      <c r="Q849" s="37">
        <f>O849*E849</f>
        <v>7939.781090912059</v>
      </c>
      <c r="R849" s="26">
        <f t="shared" si="264"/>
        <v>7939.781090912059</v>
      </c>
      <c r="S849" s="37">
        <f t="shared" si="275"/>
        <v>3607632.6099725449</v>
      </c>
      <c r="T849" s="26">
        <f t="shared" si="265"/>
        <v>1.0021209711329535</v>
      </c>
      <c r="U849" s="26">
        <f t="shared" si="266"/>
        <v>0</v>
      </c>
      <c r="V849" s="26">
        <f t="shared" si="276"/>
        <v>1789134.4482137035</v>
      </c>
      <c r="W849" s="28">
        <f t="shared" si="267"/>
        <v>0.49698218875590611</v>
      </c>
      <c r="X849" s="28">
        <f>O849*E849</f>
        <v>7939.781090912059</v>
      </c>
      <c r="Y849" s="28"/>
      <c r="Z849" s="28">
        <f t="shared" si="268"/>
        <v>0</v>
      </c>
      <c r="AA849" s="28">
        <f t="shared" si="269"/>
        <v>0</v>
      </c>
      <c r="AB849" s="28">
        <f t="shared" si="269"/>
        <v>0</v>
      </c>
      <c r="AC849" s="28">
        <f t="shared" si="270"/>
        <v>0</v>
      </c>
      <c r="AD849" s="28">
        <f t="shared" si="270"/>
        <v>0</v>
      </c>
      <c r="AE849" s="28">
        <f>AD849*0.97</f>
        <v>0</v>
      </c>
      <c r="AF849" s="28">
        <f t="shared" si="277"/>
        <v>690717.58372841938</v>
      </c>
      <c r="AG849" s="26">
        <f t="shared" si="278"/>
        <v>1098416.8644852841</v>
      </c>
      <c r="AH849" s="28">
        <f t="shared" si="271"/>
        <v>0.30511603978299323</v>
      </c>
      <c r="AI849" s="28">
        <f t="shared" si="259"/>
        <v>0.30819801998282143</v>
      </c>
    </row>
    <row r="850" spans="2:35" x14ac:dyDescent="0.25">
      <c r="B850" s="4" t="s">
        <v>52</v>
      </c>
      <c r="C850" s="4">
        <v>837</v>
      </c>
      <c r="D850" s="4">
        <v>248</v>
      </c>
      <c r="E850" s="38">
        <f t="shared" si="260"/>
        <v>13.944444444444445</v>
      </c>
      <c r="F850" s="11">
        <v>50.2</v>
      </c>
      <c r="G850" s="37">
        <f t="shared" si="272"/>
        <v>0.15277777777777798</v>
      </c>
      <c r="H850" s="37">
        <f t="shared" si="273"/>
        <v>0.55000000000000071</v>
      </c>
      <c r="I850" s="26">
        <f>0.5*$C$5*$C$6*$C$7*E850^2</f>
        <v>69.35379528086419</v>
      </c>
      <c r="J850" s="26">
        <f t="shared" si="261"/>
        <v>0</v>
      </c>
      <c r="K850" s="26">
        <f>0.5*$C$8*(E850)^2</f>
        <v>202565.71527777778</v>
      </c>
      <c r="L850" s="26">
        <f t="shared" si="262"/>
        <v>193739.77557025017</v>
      </c>
      <c r="M850" s="35" t="str">
        <f>IF((G850)&lt;0,"YES", "NO")</f>
        <v>NO</v>
      </c>
      <c r="N850" s="36">
        <f t="shared" si="263"/>
        <v>245.26962</v>
      </c>
      <c r="O850" s="26">
        <f t="shared" si="274"/>
        <v>632.93591528086472</v>
      </c>
      <c r="P850" s="26">
        <f>$C$8*G850</f>
        <v>318.31250000000045</v>
      </c>
      <c r="Q850" s="37">
        <f>O850*E850</f>
        <v>8825.9397075276138</v>
      </c>
      <c r="R850" s="26">
        <f t="shared" si="264"/>
        <v>8825.9397075276138</v>
      </c>
      <c r="S850" s="37">
        <f t="shared" si="275"/>
        <v>3616458.5496800723</v>
      </c>
      <c r="T850" s="26">
        <f t="shared" si="265"/>
        <v>1.0045726230130312</v>
      </c>
      <c r="U850" s="26">
        <f t="shared" si="266"/>
        <v>0</v>
      </c>
      <c r="V850" s="26">
        <f t="shared" si="276"/>
        <v>1789134.4482137035</v>
      </c>
      <c r="W850" s="28">
        <f t="shared" si="267"/>
        <v>0.49698218875590611</v>
      </c>
      <c r="X850" s="28">
        <f>O850*E850</f>
        <v>8825.9397075276138</v>
      </c>
      <c r="Y850" s="28"/>
      <c r="Z850" s="28">
        <f t="shared" si="268"/>
        <v>0</v>
      </c>
      <c r="AA850" s="28">
        <f t="shared" si="269"/>
        <v>0</v>
      </c>
      <c r="AB850" s="28">
        <f t="shared" si="269"/>
        <v>0</v>
      </c>
      <c r="AC850" s="28">
        <f t="shared" si="270"/>
        <v>0</v>
      </c>
      <c r="AD850" s="28">
        <f t="shared" si="270"/>
        <v>0</v>
      </c>
      <c r="AE850" s="28">
        <f>AD850*0.97</f>
        <v>0</v>
      </c>
      <c r="AF850" s="28">
        <f t="shared" si="277"/>
        <v>690717.58372841938</v>
      </c>
      <c r="AG850" s="26">
        <f t="shared" si="278"/>
        <v>1098416.8644852841</v>
      </c>
      <c r="AH850" s="28">
        <f t="shared" si="271"/>
        <v>0.30511603978299323</v>
      </c>
      <c r="AI850" s="28">
        <f t="shared" si="259"/>
        <v>0.30819801998282143</v>
      </c>
    </row>
    <row r="851" spans="2:35" x14ac:dyDescent="0.25">
      <c r="B851" s="4" t="s">
        <v>52</v>
      </c>
      <c r="C851" s="4">
        <v>838</v>
      </c>
      <c r="D851" s="4">
        <v>249</v>
      </c>
      <c r="E851" s="38">
        <f t="shared" si="260"/>
        <v>14.138888888888888</v>
      </c>
      <c r="F851" s="11">
        <v>50.9</v>
      </c>
      <c r="G851" s="37">
        <f t="shared" si="272"/>
        <v>0.22222222222222143</v>
      </c>
      <c r="H851" s="37">
        <f t="shared" si="273"/>
        <v>0.79999999999999716</v>
      </c>
      <c r="I851" s="26">
        <f>0.5*$C$5*$C$6*$C$7*E851^2</f>
        <v>71.301450116512328</v>
      </c>
      <c r="J851" s="26">
        <f t="shared" si="261"/>
        <v>0</v>
      </c>
      <c r="K851" s="26">
        <f>0.5*$C$8*(E851)^2</f>
        <v>208254.34548611107</v>
      </c>
      <c r="L851" s="26">
        <f t="shared" si="262"/>
        <v>197232.07674474153</v>
      </c>
      <c r="M851" s="35" t="str">
        <f>IF((G851)&lt;0,"YES", "NO")</f>
        <v>NO</v>
      </c>
      <c r="N851" s="36">
        <f t="shared" si="263"/>
        <v>245.26962</v>
      </c>
      <c r="O851" s="26">
        <f t="shared" si="274"/>
        <v>779.57107011651067</v>
      </c>
      <c r="P851" s="26">
        <f>$C$8*G851</f>
        <v>462.99999999999835</v>
      </c>
      <c r="Q851" s="37">
        <f>O851*E851</f>
        <v>11022.268741369553</v>
      </c>
      <c r="R851" s="26">
        <f t="shared" si="264"/>
        <v>11022.268741369553</v>
      </c>
      <c r="S851" s="37">
        <f t="shared" si="275"/>
        <v>3627480.8184214421</v>
      </c>
      <c r="T851" s="26">
        <f t="shared" si="265"/>
        <v>1.0076343667794714</v>
      </c>
      <c r="U851" s="26">
        <f t="shared" si="266"/>
        <v>0</v>
      </c>
      <c r="V851" s="26">
        <f t="shared" si="276"/>
        <v>1789134.4482137035</v>
      </c>
      <c r="W851" s="28">
        <f t="shared" si="267"/>
        <v>0.49698218875590611</v>
      </c>
      <c r="X851" s="28">
        <f>O851*E851</f>
        <v>11022.268741369553</v>
      </c>
      <c r="Y851" s="28"/>
      <c r="Z851" s="28">
        <f t="shared" si="268"/>
        <v>0</v>
      </c>
      <c r="AA851" s="28">
        <f t="shared" si="269"/>
        <v>0</v>
      </c>
      <c r="AB851" s="28">
        <f t="shared" si="269"/>
        <v>0</v>
      </c>
      <c r="AC851" s="28">
        <f t="shared" si="270"/>
        <v>0</v>
      </c>
      <c r="AD851" s="28">
        <f t="shared" si="270"/>
        <v>0</v>
      </c>
      <c r="AE851" s="28">
        <f>AD851*0.97</f>
        <v>0</v>
      </c>
      <c r="AF851" s="28">
        <f t="shared" si="277"/>
        <v>690717.58372841938</v>
      </c>
      <c r="AG851" s="26">
        <f t="shared" si="278"/>
        <v>1098416.8644852841</v>
      </c>
      <c r="AH851" s="28">
        <f t="shared" si="271"/>
        <v>0.30511603978299323</v>
      </c>
      <c r="AI851" s="28">
        <f t="shared" si="259"/>
        <v>0.30819801998282143</v>
      </c>
    </row>
    <row r="852" spans="2:35" x14ac:dyDescent="0.25">
      <c r="B852" s="4" t="s">
        <v>52</v>
      </c>
      <c r="C852" s="4">
        <v>839</v>
      </c>
      <c r="D852" s="4">
        <v>250</v>
      </c>
      <c r="E852" s="38">
        <f t="shared" si="260"/>
        <v>14.388888888888888</v>
      </c>
      <c r="F852" s="11">
        <v>51.8</v>
      </c>
      <c r="G852" s="37">
        <f t="shared" si="272"/>
        <v>0.2222222222222224</v>
      </c>
      <c r="H852" s="37">
        <f t="shared" si="273"/>
        <v>0.80000000000000071</v>
      </c>
      <c r="I852" s="26">
        <f>0.5*$C$5*$C$6*$C$7*E852^2</f>
        <v>73.845207873456758</v>
      </c>
      <c r="J852" s="26">
        <f t="shared" si="261"/>
        <v>0</v>
      </c>
      <c r="K852" s="26">
        <f>0.5*$C$8*(E852)^2</f>
        <v>215684.04861111107</v>
      </c>
      <c r="L852" s="26">
        <f t="shared" si="262"/>
        <v>204430.28525448742</v>
      </c>
      <c r="M852" s="35" t="str">
        <f>IF((G852)&lt;0,"YES", "NO")</f>
        <v>NO</v>
      </c>
      <c r="N852" s="36">
        <f t="shared" si="263"/>
        <v>245.26962</v>
      </c>
      <c r="O852" s="26">
        <f t="shared" si="274"/>
        <v>782.11482787345722</v>
      </c>
      <c r="P852" s="26">
        <f>$C$8*G852</f>
        <v>463.0000000000004</v>
      </c>
      <c r="Q852" s="37">
        <f>O852*E852</f>
        <v>11253.763356623633</v>
      </c>
      <c r="R852" s="26">
        <f t="shared" si="264"/>
        <v>11253.763356623633</v>
      </c>
      <c r="S852" s="37">
        <f t="shared" si="275"/>
        <v>3638734.5817780658</v>
      </c>
      <c r="T852" s="26">
        <f t="shared" si="265"/>
        <v>1.0107604146571476</v>
      </c>
      <c r="U852" s="26">
        <f t="shared" si="266"/>
        <v>0</v>
      </c>
      <c r="V852" s="26">
        <f t="shared" si="276"/>
        <v>1789134.4482137035</v>
      </c>
      <c r="W852" s="28">
        <f t="shared" si="267"/>
        <v>0.49698218875590611</v>
      </c>
      <c r="X852" s="28">
        <f>O852*E852</f>
        <v>11253.763356623633</v>
      </c>
      <c r="Y852" s="28"/>
      <c r="Z852" s="28">
        <f t="shared" si="268"/>
        <v>0</v>
      </c>
      <c r="AA852" s="28">
        <f t="shared" si="269"/>
        <v>0</v>
      </c>
      <c r="AB852" s="28">
        <f t="shared" si="269"/>
        <v>0</v>
      </c>
      <c r="AC852" s="28">
        <f t="shared" si="270"/>
        <v>0</v>
      </c>
      <c r="AD852" s="28">
        <f t="shared" si="270"/>
        <v>0</v>
      </c>
      <c r="AE852" s="28">
        <f>AD852*0.97</f>
        <v>0</v>
      </c>
      <c r="AF852" s="28">
        <f t="shared" si="277"/>
        <v>690717.58372841938</v>
      </c>
      <c r="AG852" s="26">
        <f t="shared" si="278"/>
        <v>1098416.8644852841</v>
      </c>
      <c r="AH852" s="28">
        <f t="shared" si="271"/>
        <v>0.30511603978299323</v>
      </c>
      <c r="AI852" s="28">
        <f t="shared" si="259"/>
        <v>0.30819801998282143</v>
      </c>
    </row>
    <row r="853" spans="2:35" x14ac:dyDescent="0.25">
      <c r="B853" s="4" t="s">
        <v>52</v>
      </c>
      <c r="C853" s="4">
        <v>840</v>
      </c>
      <c r="D853" s="4">
        <v>251</v>
      </c>
      <c r="E853" s="38">
        <f t="shared" si="260"/>
        <v>14.583333333333332</v>
      </c>
      <c r="F853" s="11">
        <v>52.5</v>
      </c>
      <c r="G853" s="37">
        <f t="shared" si="272"/>
        <v>0.20833333333333331</v>
      </c>
      <c r="H853" s="37">
        <f t="shared" si="273"/>
        <v>0.75</v>
      </c>
      <c r="I853" s="26">
        <f>0.5*$C$5*$C$6*$C$7*E853^2</f>
        <v>75.854509548611091</v>
      </c>
      <c r="J853" s="26">
        <f t="shared" si="261"/>
        <v>0</v>
      </c>
      <c r="K853" s="26">
        <f>0.5*$C$8*(E853)^2</f>
        <v>221552.73437499997</v>
      </c>
      <c r="L853" s="26">
        <f t="shared" si="262"/>
        <v>210539.59602741606</v>
      </c>
      <c r="M853" s="35" t="str">
        <f>IF((G853)&lt;0,"YES", "NO")</f>
        <v>NO</v>
      </c>
      <c r="N853" s="36">
        <f t="shared" si="263"/>
        <v>245.26962</v>
      </c>
      <c r="O853" s="26">
        <f t="shared" si="274"/>
        <v>755.18662954861111</v>
      </c>
      <c r="P853" s="26">
        <f>$C$8*G853</f>
        <v>434.06249999999994</v>
      </c>
      <c r="Q853" s="37">
        <f>O853*E853</f>
        <v>11013.13834758391</v>
      </c>
      <c r="R853" s="26">
        <f t="shared" si="264"/>
        <v>11013.13834758391</v>
      </c>
      <c r="S853" s="37">
        <f t="shared" si="275"/>
        <v>3649747.7201256496</v>
      </c>
      <c r="T853" s="26">
        <f t="shared" si="265"/>
        <v>1.0138196222010627</v>
      </c>
      <c r="U853" s="26">
        <f t="shared" si="266"/>
        <v>0</v>
      </c>
      <c r="V853" s="26">
        <f t="shared" si="276"/>
        <v>1789134.4482137035</v>
      </c>
      <c r="W853" s="28">
        <f t="shared" si="267"/>
        <v>0.49698218875590611</v>
      </c>
      <c r="X853" s="28">
        <f>O853*E853</f>
        <v>11013.13834758391</v>
      </c>
      <c r="Y853" s="28"/>
      <c r="Z853" s="28">
        <f t="shared" si="268"/>
        <v>0</v>
      </c>
      <c r="AA853" s="28">
        <f t="shared" si="269"/>
        <v>0</v>
      </c>
      <c r="AB853" s="28">
        <f t="shared" si="269"/>
        <v>0</v>
      </c>
      <c r="AC853" s="28">
        <f t="shared" si="270"/>
        <v>0</v>
      </c>
      <c r="AD853" s="28">
        <f t="shared" si="270"/>
        <v>0</v>
      </c>
      <c r="AE853" s="28">
        <f>AD853*0.97</f>
        <v>0</v>
      </c>
      <c r="AF853" s="28">
        <f t="shared" si="277"/>
        <v>690717.58372841938</v>
      </c>
      <c r="AG853" s="26">
        <f t="shared" si="278"/>
        <v>1098416.8644852841</v>
      </c>
      <c r="AH853" s="28">
        <f t="shared" si="271"/>
        <v>0.30511603978299323</v>
      </c>
      <c r="AI853" s="28">
        <f t="shared" si="259"/>
        <v>0.30819801998282143</v>
      </c>
    </row>
    <row r="854" spans="2:35" x14ac:dyDescent="0.25">
      <c r="B854" s="4" t="s">
        <v>52</v>
      </c>
      <c r="C854" s="4">
        <v>841</v>
      </c>
      <c r="D854" s="4">
        <v>252</v>
      </c>
      <c r="E854" s="38">
        <f t="shared" si="260"/>
        <v>14.805555555555554</v>
      </c>
      <c r="F854" s="11">
        <v>53.3</v>
      </c>
      <c r="G854" s="37">
        <f t="shared" si="272"/>
        <v>0.27777777777777779</v>
      </c>
      <c r="H854" s="37">
        <f t="shared" si="273"/>
        <v>1</v>
      </c>
      <c r="I854" s="26">
        <f>0.5*$C$5*$C$6*$C$7*E854^2</f>
        <v>78.183879412808608</v>
      </c>
      <c r="J854" s="26">
        <f t="shared" si="261"/>
        <v>0</v>
      </c>
      <c r="K854" s="26">
        <f>0.5*$C$8*(E854)^2</f>
        <v>228356.26215277772</v>
      </c>
      <c r="L854" s="26">
        <f t="shared" si="262"/>
        <v>214998.63811980476</v>
      </c>
      <c r="M854" s="35" t="str">
        <f>IF((G854)&lt;0,"YES", "NO")</f>
        <v>NO</v>
      </c>
      <c r="N854" s="36">
        <f t="shared" si="263"/>
        <v>245.26962</v>
      </c>
      <c r="O854" s="26">
        <f t="shared" si="274"/>
        <v>902.20349941280858</v>
      </c>
      <c r="P854" s="26">
        <f>$C$8*G854</f>
        <v>578.75</v>
      </c>
      <c r="Q854" s="37">
        <f>O854*E854</f>
        <v>13357.62403297297</v>
      </c>
      <c r="R854" s="26">
        <f t="shared" si="264"/>
        <v>13357.62403297297</v>
      </c>
      <c r="S854" s="37">
        <f t="shared" si="275"/>
        <v>3663105.3441586224</v>
      </c>
      <c r="T854" s="26">
        <f t="shared" si="265"/>
        <v>1.0175300762896937</v>
      </c>
      <c r="U854" s="26">
        <f t="shared" si="266"/>
        <v>0</v>
      </c>
      <c r="V854" s="26">
        <f t="shared" si="276"/>
        <v>1789134.4482137035</v>
      </c>
      <c r="W854" s="28">
        <f t="shared" si="267"/>
        <v>0.49698218875590611</v>
      </c>
      <c r="X854" s="28">
        <f>O854*E854</f>
        <v>13357.62403297297</v>
      </c>
      <c r="Y854" s="28"/>
      <c r="Z854" s="28">
        <f t="shared" si="268"/>
        <v>0</v>
      </c>
      <c r="AA854" s="28">
        <f t="shared" si="269"/>
        <v>0</v>
      </c>
      <c r="AB854" s="28">
        <f t="shared" si="269"/>
        <v>0</v>
      </c>
      <c r="AC854" s="28">
        <f t="shared" si="270"/>
        <v>0</v>
      </c>
      <c r="AD854" s="28">
        <f t="shared" si="270"/>
        <v>0</v>
      </c>
      <c r="AE854" s="28">
        <f>AD854*0.97</f>
        <v>0</v>
      </c>
      <c r="AF854" s="28">
        <f t="shared" si="277"/>
        <v>690717.58372841938</v>
      </c>
      <c r="AG854" s="26">
        <f t="shared" si="278"/>
        <v>1098416.8644852841</v>
      </c>
      <c r="AH854" s="28">
        <f t="shared" si="271"/>
        <v>0.30511603978299323</v>
      </c>
      <c r="AI854" s="28">
        <f t="shared" si="259"/>
        <v>0.30819801998282143</v>
      </c>
    </row>
    <row r="855" spans="2:35" x14ac:dyDescent="0.25">
      <c r="B855" s="4" t="s">
        <v>52</v>
      </c>
      <c r="C855" s="4">
        <v>842</v>
      </c>
      <c r="D855" s="4">
        <v>253</v>
      </c>
      <c r="E855" s="38">
        <f t="shared" si="260"/>
        <v>15.138888888888889</v>
      </c>
      <c r="F855" s="11">
        <v>54.5</v>
      </c>
      <c r="G855" s="37">
        <f t="shared" si="272"/>
        <v>0.33333333333333409</v>
      </c>
      <c r="H855" s="37">
        <f t="shared" si="273"/>
        <v>1.2000000000000028</v>
      </c>
      <c r="I855" s="26">
        <f>0.5*$C$5*$C$6*$C$7*E855^2</f>
        <v>81.743984394290123</v>
      </c>
      <c r="J855" s="26">
        <f t="shared" si="261"/>
        <v>0</v>
      </c>
      <c r="K855" s="26">
        <f>0.5*$C$8*(E855)^2</f>
        <v>238754.47048611112</v>
      </c>
      <c r="L855" s="26">
        <f t="shared" si="262"/>
        <v>223289.88953069755</v>
      </c>
      <c r="M855" s="35" t="str">
        <f>IF((G855)&lt;0,"YES", "NO")</f>
        <v>NO</v>
      </c>
      <c r="N855" s="36">
        <f t="shared" si="263"/>
        <v>245.26962</v>
      </c>
      <c r="O855" s="26">
        <f t="shared" si="274"/>
        <v>1021.5136043942917</v>
      </c>
      <c r="P855" s="26">
        <f>$C$8*G855</f>
        <v>694.50000000000159</v>
      </c>
      <c r="Q855" s="37">
        <f>O855*E855</f>
        <v>15464.580955413583</v>
      </c>
      <c r="R855" s="26">
        <f t="shared" si="264"/>
        <v>15464.580955413583</v>
      </c>
      <c r="S855" s="37">
        <f t="shared" si="275"/>
        <v>3678569.9251140361</v>
      </c>
      <c r="T855" s="26">
        <f t="shared" si="265"/>
        <v>1.0218257966583266</v>
      </c>
      <c r="U855" s="26">
        <f t="shared" si="266"/>
        <v>0</v>
      </c>
      <c r="V855" s="26">
        <f t="shared" si="276"/>
        <v>1789134.4482137035</v>
      </c>
      <c r="W855" s="28">
        <f t="shared" si="267"/>
        <v>0.49698218875590611</v>
      </c>
      <c r="X855" s="28">
        <f>O855*E855</f>
        <v>15464.580955413583</v>
      </c>
      <c r="Y855" s="28"/>
      <c r="Z855" s="28">
        <f t="shared" si="268"/>
        <v>0</v>
      </c>
      <c r="AA855" s="28">
        <f t="shared" si="269"/>
        <v>0</v>
      </c>
      <c r="AB855" s="28">
        <f t="shared" si="269"/>
        <v>0</v>
      </c>
      <c r="AC855" s="28">
        <f t="shared" si="270"/>
        <v>0</v>
      </c>
      <c r="AD855" s="28">
        <f t="shared" si="270"/>
        <v>0</v>
      </c>
      <c r="AE855" s="28">
        <f>AD855*0.97</f>
        <v>0</v>
      </c>
      <c r="AF855" s="28">
        <f t="shared" si="277"/>
        <v>690717.58372841938</v>
      </c>
      <c r="AG855" s="26">
        <f t="shared" si="278"/>
        <v>1098416.8644852841</v>
      </c>
      <c r="AH855" s="28">
        <f t="shared" si="271"/>
        <v>0.30511603978299323</v>
      </c>
      <c r="AI855" s="28">
        <f t="shared" si="259"/>
        <v>0.30819801998282143</v>
      </c>
    </row>
    <row r="856" spans="2:35" x14ac:dyDescent="0.25">
      <c r="B856" s="4" t="s">
        <v>52</v>
      </c>
      <c r="C856" s="4">
        <v>843</v>
      </c>
      <c r="D856" s="4">
        <v>254</v>
      </c>
      <c r="E856" s="38">
        <f t="shared" si="260"/>
        <v>15.472222222222223</v>
      </c>
      <c r="F856" s="11">
        <v>55.7</v>
      </c>
      <c r="G856" s="37">
        <f t="shared" si="272"/>
        <v>0.27777777777777779</v>
      </c>
      <c r="H856" s="37">
        <f t="shared" si="273"/>
        <v>1</v>
      </c>
      <c r="I856" s="26">
        <f>0.5*$C$5*$C$6*$C$7*E856^2</f>
        <v>85.383349597993828</v>
      </c>
      <c r="J856" s="26">
        <f t="shared" si="261"/>
        <v>0</v>
      </c>
      <c r="K856" s="26">
        <f>0.5*$C$8*(E856)^2</f>
        <v>249384.17881944447</v>
      </c>
      <c r="L856" s="26">
        <f t="shared" si="262"/>
        <v>235313.69398427551</v>
      </c>
      <c r="M856" s="35" t="str">
        <f>IF((G856)&lt;0,"YES", "NO")</f>
        <v>NO</v>
      </c>
      <c r="N856" s="36">
        <f t="shared" si="263"/>
        <v>245.26962</v>
      </c>
      <c r="O856" s="26">
        <f t="shared" si="274"/>
        <v>909.40296959799389</v>
      </c>
      <c r="P856" s="26">
        <f>$C$8*G856</f>
        <v>578.75</v>
      </c>
      <c r="Q856" s="37">
        <f>O856*E856</f>
        <v>14070.484835168962</v>
      </c>
      <c r="R856" s="26">
        <f t="shared" si="264"/>
        <v>14070.484835168962</v>
      </c>
      <c r="S856" s="37">
        <f t="shared" si="275"/>
        <v>3692640.4099492049</v>
      </c>
      <c r="T856" s="26">
        <f t="shared" si="265"/>
        <v>1.0257342677948702</v>
      </c>
      <c r="U856" s="26">
        <f t="shared" si="266"/>
        <v>0</v>
      </c>
      <c r="V856" s="26">
        <f t="shared" si="276"/>
        <v>1789134.4482137035</v>
      </c>
      <c r="W856" s="28">
        <f t="shared" si="267"/>
        <v>0.49698218875590611</v>
      </c>
      <c r="X856" s="28">
        <f>O856*E856</f>
        <v>14070.484835168962</v>
      </c>
      <c r="Y856" s="28"/>
      <c r="Z856" s="28">
        <f t="shared" si="268"/>
        <v>0</v>
      </c>
      <c r="AA856" s="28">
        <f t="shared" si="269"/>
        <v>0</v>
      </c>
      <c r="AB856" s="28">
        <f t="shared" si="269"/>
        <v>0</v>
      </c>
      <c r="AC856" s="28">
        <f t="shared" si="270"/>
        <v>0</v>
      </c>
      <c r="AD856" s="28">
        <f t="shared" si="270"/>
        <v>0</v>
      </c>
      <c r="AE856" s="28">
        <f>AD856*0.97</f>
        <v>0</v>
      </c>
      <c r="AF856" s="28">
        <f t="shared" si="277"/>
        <v>690717.58372841938</v>
      </c>
      <c r="AG856" s="26">
        <f t="shared" si="278"/>
        <v>1098416.8644852841</v>
      </c>
      <c r="AH856" s="28">
        <f t="shared" si="271"/>
        <v>0.30511603978299323</v>
      </c>
      <c r="AI856" s="28">
        <f t="shared" ref="AI856:AI919" si="279">AH856+AI855/100</f>
        <v>0.30819801998282143</v>
      </c>
    </row>
    <row r="857" spans="2:35" x14ac:dyDescent="0.25">
      <c r="B857" s="4" t="s">
        <v>52</v>
      </c>
      <c r="C857" s="4">
        <v>844</v>
      </c>
      <c r="D857" s="4">
        <v>255</v>
      </c>
      <c r="E857" s="38">
        <f t="shared" si="260"/>
        <v>15.694444444444445</v>
      </c>
      <c r="F857" s="11">
        <v>56.5</v>
      </c>
      <c r="G857" s="37">
        <f t="shared" si="272"/>
        <v>0.15277777777777699</v>
      </c>
      <c r="H857" s="37">
        <f t="shared" si="273"/>
        <v>0.54999999999999716</v>
      </c>
      <c r="I857" s="26">
        <f>0.5*$C$5*$C$6*$C$7*E857^2</f>
        <v>87.853626523919743</v>
      </c>
      <c r="J857" s="26">
        <f t="shared" si="261"/>
        <v>0</v>
      </c>
      <c r="K857" s="26">
        <f>0.5*$C$8*(E857)^2</f>
        <v>256599.26215277778</v>
      </c>
      <c r="L857" s="26">
        <f t="shared" si="262"/>
        <v>246375.34001983295</v>
      </c>
      <c r="M857" s="35" t="str">
        <f>IF((G857)&lt;0,"YES", "NO")</f>
        <v>NO</v>
      </c>
      <c r="N857" s="36">
        <f t="shared" si="263"/>
        <v>245.26962</v>
      </c>
      <c r="O857" s="26">
        <f t="shared" si="274"/>
        <v>651.43574652391817</v>
      </c>
      <c r="P857" s="26">
        <f>$C$8*G857</f>
        <v>318.31249999999835</v>
      </c>
      <c r="Q857" s="37">
        <f>O857*E857</f>
        <v>10223.922132944826</v>
      </c>
      <c r="R857" s="26">
        <f t="shared" si="264"/>
        <v>10223.922132944826</v>
      </c>
      <c r="S857" s="37">
        <f t="shared" si="275"/>
        <v>3702864.3320821496</v>
      </c>
      <c r="T857" s="26">
        <f t="shared" si="265"/>
        <v>1.0285742484371152</v>
      </c>
      <c r="U857" s="26">
        <f t="shared" si="266"/>
        <v>0</v>
      </c>
      <c r="V857" s="26">
        <f t="shared" si="276"/>
        <v>1789134.4482137035</v>
      </c>
      <c r="W857" s="28">
        <f t="shared" si="267"/>
        <v>0.49698218875590611</v>
      </c>
      <c r="X857" s="28">
        <f>O857*E857</f>
        <v>10223.922132944826</v>
      </c>
      <c r="Y857" s="28"/>
      <c r="Z857" s="28">
        <f t="shared" si="268"/>
        <v>0</v>
      </c>
      <c r="AA857" s="28">
        <f t="shared" si="269"/>
        <v>0</v>
      </c>
      <c r="AB857" s="28">
        <f t="shared" si="269"/>
        <v>0</v>
      </c>
      <c r="AC857" s="28">
        <f t="shared" si="270"/>
        <v>0</v>
      </c>
      <c r="AD857" s="28">
        <f t="shared" si="270"/>
        <v>0</v>
      </c>
      <c r="AE857" s="28">
        <f>AD857*0.97</f>
        <v>0</v>
      </c>
      <c r="AF857" s="28">
        <f t="shared" si="277"/>
        <v>690717.58372841938</v>
      </c>
      <c r="AG857" s="26">
        <f t="shared" si="278"/>
        <v>1098416.8644852841</v>
      </c>
      <c r="AH857" s="28">
        <f t="shared" si="271"/>
        <v>0.30511603978299323</v>
      </c>
      <c r="AI857" s="28">
        <f t="shared" si="279"/>
        <v>0.30819801998282143</v>
      </c>
    </row>
    <row r="858" spans="2:35" x14ac:dyDescent="0.25">
      <c r="B858" s="4" t="s">
        <v>52</v>
      </c>
      <c r="C858" s="4">
        <v>845</v>
      </c>
      <c r="D858" s="4">
        <v>256</v>
      </c>
      <c r="E858" s="38">
        <f t="shared" ref="E858:E921" si="280">F858/3.6</f>
        <v>15.777777777777777</v>
      </c>
      <c r="F858" s="11">
        <v>56.8</v>
      </c>
      <c r="G858" s="37">
        <f t="shared" si="272"/>
        <v>6.9444444444444448E-2</v>
      </c>
      <c r="H858" s="37">
        <f t="shared" si="273"/>
        <v>0.25</v>
      </c>
      <c r="I858" s="26">
        <f>0.5*$C$5*$C$6*$C$7*E858^2</f>
        <v>88.789062271604919</v>
      </c>
      <c r="J858" s="26">
        <f t="shared" si="261"/>
        <v>0</v>
      </c>
      <c r="K858" s="26">
        <f>0.5*$C$8*(E858)^2</f>
        <v>259331.44444444441</v>
      </c>
      <c r="L858" s="26">
        <f t="shared" si="262"/>
        <v>251777.89356860353</v>
      </c>
      <c r="M858" s="35" t="str">
        <f>IF((G858)&lt;0,"YES", "NO")</f>
        <v>NO</v>
      </c>
      <c r="N858" s="36">
        <f t="shared" si="263"/>
        <v>245.26962</v>
      </c>
      <c r="O858" s="26">
        <f t="shared" si="274"/>
        <v>478.74618227160494</v>
      </c>
      <c r="P858" s="26">
        <f>$C$8*G858</f>
        <v>144.6875</v>
      </c>
      <c r="Q858" s="37">
        <f>O858*E858</f>
        <v>7553.5508758408778</v>
      </c>
      <c r="R858" s="26">
        <f t="shared" si="264"/>
        <v>7553.5508758408778</v>
      </c>
      <c r="S858" s="37">
        <f t="shared" si="275"/>
        <v>3710417.8829579903</v>
      </c>
      <c r="T858" s="26">
        <f t="shared" si="265"/>
        <v>1.0306724586923046</v>
      </c>
      <c r="U858" s="26">
        <f t="shared" si="266"/>
        <v>0</v>
      </c>
      <c r="V858" s="26">
        <f t="shared" si="276"/>
        <v>1789134.4482137035</v>
      </c>
      <c r="W858" s="28">
        <f t="shared" si="267"/>
        <v>0.49698218875590611</v>
      </c>
      <c r="X858" s="28">
        <f>O858*E858</f>
        <v>7553.5508758408778</v>
      </c>
      <c r="Y858" s="28"/>
      <c r="Z858" s="28">
        <f t="shared" si="268"/>
        <v>0</v>
      </c>
      <c r="AA858" s="28">
        <f t="shared" si="269"/>
        <v>0</v>
      </c>
      <c r="AB858" s="28">
        <f t="shared" si="269"/>
        <v>0</v>
      </c>
      <c r="AC858" s="28">
        <f t="shared" si="270"/>
        <v>0</v>
      </c>
      <c r="AD858" s="28">
        <f t="shared" si="270"/>
        <v>0</v>
      </c>
      <c r="AE858" s="28">
        <f>AD858*0.97</f>
        <v>0</v>
      </c>
      <c r="AF858" s="28">
        <f t="shared" si="277"/>
        <v>690717.58372841938</v>
      </c>
      <c r="AG858" s="26">
        <f t="shared" si="278"/>
        <v>1098416.8644852841</v>
      </c>
      <c r="AH858" s="28">
        <f t="shared" si="271"/>
        <v>0.30511603978299323</v>
      </c>
      <c r="AI858" s="28">
        <f t="shared" si="279"/>
        <v>0.30819801998282143</v>
      </c>
    </row>
    <row r="859" spans="2:35" x14ac:dyDescent="0.25">
      <c r="B859" s="4" t="s">
        <v>52</v>
      </c>
      <c r="C859" s="4">
        <v>846</v>
      </c>
      <c r="D859" s="4">
        <v>257</v>
      </c>
      <c r="E859" s="38">
        <f t="shared" si="280"/>
        <v>15.833333333333332</v>
      </c>
      <c r="F859" s="11">
        <v>57</v>
      </c>
      <c r="G859" s="37">
        <f t="shared" si="272"/>
        <v>5.5555555555556344E-2</v>
      </c>
      <c r="H859" s="37">
        <f t="shared" si="273"/>
        <v>0.20000000000000284</v>
      </c>
      <c r="I859" s="26">
        <f>0.5*$C$5*$C$6*$C$7*E859^2</f>
        <v>89.41543819444442</v>
      </c>
      <c r="J859" s="26">
        <f t="shared" si="261"/>
        <v>0</v>
      </c>
      <c r="K859" s="26">
        <f>0.5*$C$8*(E859)^2</f>
        <v>261160.93749999994</v>
      </c>
      <c r="L859" s="26">
        <f t="shared" si="262"/>
        <v>254029.04907858788</v>
      </c>
      <c r="M859" s="35" t="str">
        <f>IF((G859)&lt;0,"YES", "NO")</f>
        <v>NO</v>
      </c>
      <c r="N859" s="36">
        <f t="shared" si="263"/>
        <v>245.26962</v>
      </c>
      <c r="O859" s="26">
        <f t="shared" si="274"/>
        <v>450.43505819444607</v>
      </c>
      <c r="P859" s="26">
        <f>$C$8*G859</f>
        <v>115.75000000000165</v>
      </c>
      <c r="Q859" s="37">
        <f>O859*E859</f>
        <v>7131.8884214120626</v>
      </c>
      <c r="R859" s="26">
        <f t="shared" si="264"/>
        <v>7131.8884214120626</v>
      </c>
      <c r="S859" s="37">
        <f t="shared" si="275"/>
        <v>3717549.7713794024</v>
      </c>
      <c r="T859" s="26">
        <f t="shared" si="265"/>
        <v>1.0326535403942276</v>
      </c>
      <c r="U859" s="26">
        <f t="shared" si="266"/>
        <v>0</v>
      </c>
      <c r="V859" s="26">
        <f t="shared" si="276"/>
        <v>1789134.4482137035</v>
      </c>
      <c r="W859" s="28">
        <f t="shared" si="267"/>
        <v>0.49698218875590611</v>
      </c>
      <c r="X859" s="28">
        <f>O859*E859</f>
        <v>7131.8884214120626</v>
      </c>
      <c r="Y859" s="28"/>
      <c r="Z859" s="28">
        <f t="shared" si="268"/>
        <v>0</v>
      </c>
      <c r="AA859" s="28">
        <f t="shared" si="269"/>
        <v>0</v>
      </c>
      <c r="AB859" s="28">
        <f t="shared" si="269"/>
        <v>0</v>
      </c>
      <c r="AC859" s="28">
        <f t="shared" si="270"/>
        <v>0</v>
      </c>
      <c r="AD859" s="28">
        <f t="shared" si="270"/>
        <v>0</v>
      </c>
      <c r="AE859" s="28">
        <f>AD859*0.97</f>
        <v>0</v>
      </c>
      <c r="AF859" s="28">
        <f t="shared" si="277"/>
        <v>690717.58372841938</v>
      </c>
      <c r="AG859" s="26">
        <f t="shared" si="278"/>
        <v>1098416.8644852841</v>
      </c>
      <c r="AH859" s="28">
        <f t="shared" si="271"/>
        <v>0.30511603978299323</v>
      </c>
      <c r="AI859" s="28">
        <f t="shared" si="279"/>
        <v>0.30819801998282143</v>
      </c>
    </row>
    <row r="860" spans="2:35" x14ac:dyDescent="0.25">
      <c r="B860" s="4" t="s">
        <v>52</v>
      </c>
      <c r="C860" s="4">
        <v>847</v>
      </c>
      <c r="D860" s="4">
        <v>258</v>
      </c>
      <c r="E860" s="38">
        <f t="shared" si="280"/>
        <v>15.888888888888889</v>
      </c>
      <c r="F860" s="11">
        <v>57.2</v>
      </c>
      <c r="G860" s="37">
        <f t="shared" si="272"/>
        <v>9.7222222222222612E-2</v>
      </c>
      <c r="H860" s="37">
        <f t="shared" si="273"/>
        <v>0.35000000000000142</v>
      </c>
      <c r="I860" s="26">
        <f>0.5*$C$5*$C$6*$C$7*E860^2</f>
        <v>90.044015790123453</v>
      </c>
      <c r="J860" s="26">
        <f t="shared" si="261"/>
        <v>0</v>
      </c>
      <c r="K860" s="26">
        <f>0.5*$C$8*(E860)^2</f>
        <v>262996.86111111112</v>
      </c>
      <c r="L860" s="26">
        <f t="shared" si="262"/>
        <v>254450.60695355694</v>
      </c>
      <c r="M860" s="35" t="str">
        <f>IF((G860)&lt;0,"YES", "NO")</f>
        <v>NO</v>
      </c>
      <c r="N860" s="36">
        <f t="shared" si="263"/>
        <v>245.26962</v>
      </c>
      <c r="O860" s="26">
        <f t="shared" si="274"/>
        <v>537.87613579012429</v>
      </c>
      <c r="P860" s="26">
        <f>$C$8*G860</f>
        <v>202.56250000000082</v>
      </c>
      <c r="Q860" s="37">
        <f>O860*E860</f>
        <v>8546.2541575541982</v>
      </c>
      <c r="R860" s="26">
        <f t="shared" si="264"/>
        <v>8546.2541575541982</v>
      </c>
      <c r="S860" s="37">
        <f t="shared" si="275"/>
        <v>3726096.0255369567</v>
      </c>
      <c r="T860" s="26">
        <f t="shared" si="265"/>
        <v>1.0350275017816046</v>
      </c>
      <c r="U860" s="26">
        <f t="shared" si="266"/>
        <v>0</v>
      </c>
      <c r="V860" s="26">
        <f t="shared" si="276"/>
        <v>1789134.4482137035</v>
      </c>
      <c r="W860" s="28">
        <f t="shared" si="267"/>
        <v>0.49698218875590611</v>
      </c>
      <c r="X860" s="28">
        <f>O860*E860</f>
        <v>8546.2541575541982</v>
      </c>
      <c r="Y860" s="28"/>
      <c r="Z860" s="28">
        <f t="shared" si="268"/>
        <v>0</v>
      </c>
      <c r="AA860" s="28">
        <f t="shared" si="269"/>
        <v>0</v>
      </c>
      <c r="AB860" s="28">
        <f t="shared" si="269"/>
        <v>0</v>
      </c>
      <c r="AC860" s="28">
        <f t="shared" si="270"/>
        <v>0</v>
      </c>
      <c r="AD860" s="28">
        <f t="shared" si="270"/>
        <v>0</v>
      </c>
      <c r="AE860" s="28">
        <f>AD860*0.97</f>
        <v>0</v>
      </c>
      <c r="AF860" s="28">
        <f t="shared" si="277"/>
        <v>690717.58372841938</v>
      </c>
      <c r="AG860" s="26">
        <f t="shared" si="278"/>
        <v>1098416.8644852841</v>
      </c>
      <c r="AH860" s="28">
        <f t="shared" si="271"/>
        <v>0.30511603978299323</v>
      </c>
      <c r="AI860" s="28">
        <f t="shared" si="279"/>
        <v>0.30819801998282143</v>
      </c>
    </row>
    <row r="861" spans="2:35" x14ac:dyDescent="0.25">
      <c r="B861" s="4" t="s">
        <v>52</v>
      </c>
      <c r="C861" s="4">
        <v>848</v>
      </c>
      <c r="D861" s="4">
        <v>259</v>
      </c>
      <c r="E861" s="38">
        <f t="shared" si="280"/>
        <v>16.027777777777779</v>
      </c>
      <c r="F861" s="11">
        <v>57.7</v>
      </c>
      <c r="G861" s="37">
        <f t="shared" si="272"/>
        <v>0.20833333333333331</v>
      </c>
      <c r="H861" s="37">
        <f t="shared" si="273"/>
        <v>0.75</v>
      </c>
      <c r="I861" s="26">
        <f>0.5*$C$5*$C$6*$C$7*E861^2</f>
        <v>91.625092097993829</v>
      </c>
      <c r="J861" s="26">
        <f t="shared" si="261"/>
        <v>0</v>
      </c>
      <c r="K861" s="26">
        <f>0.5*$C$8*(E861)^2</f>
        <v>267614.8038194445</v>
      </c>
      <c r="L861" s="26">
        <f t="shared" si="262"/>
        <v>255258.07294776276</v>
      </c>
      <c r="M861" s="35" t="str">
        <f>IF((G861)&lt;0,"YES", "NO")</f>
        <v>NO</v>
      </c>
      <c r="N861" s="36">
        <f t="shared" si="263"/>
        <v>245.26962</v>
      </c>
      <c r="O861" s="26">
        <f t="shared" si="274"/>
        <v>770.95721209799376</v>
      </c>
      <c r="P861" s="26">
        <f>$C$8*G861</f>
        <v>434.06249999999994</v>
      </c>
      <c r="Q861" s="37">
        <f>O861*E861</f>
        <v>12356.730871681733</v>
      </c>
      <c r="R861" s="26">
        <f t="shared" si="264"/>
        <v>12356.730871681733</v>
      </c>
      <c r="S861" s="37">
        <f t="shared" si="275"/>
        <v>3738452.7564086383</v>
      </c>
      <c r="T861" s="26">
        <f t="shared" si="265"/>
        <v>1.0384599297696786</v>
      </c>
      <c r="U861" s="26">
        <f t="shared" si="266"/>
        <v>0</v>
      </c>
      <c r="V861" s="26">
        <f t="shared" si="276"/>
        <v>1789134.4482137035</v>
      </c>
      <c r="W861" s="28">
        <f t="shared" si="267"/>
        <v>0.49698218875590611</v>
      </c>
      <c r="X861" s="28">
        <f>O861*E861</f>
        <v>12356.730871681733</v>
      </c>
      <c r="Y861" s="28"/>
      <c r="Z861" s="28">
        <f t="shared" si="268"/>
        <v>0</v>
      </c>
      <c r="AA861" s="28">
        <f t="shared" si="269"/>
        <v>0</v>
      </c>
      <c r="AB861" s="28">
        <f t="shared" si="269"/>
        <v>0</v>
      </c>
      <c r="AC861" s="28">
        <f t="shared" si="270"/>
        <v>0</v>
      </c>
      <c r="AD861" s="28">
        <f t="shared" si="270"/>
        <v>0</v>
      </c>
      <c r="AE861" s="28">
        <f>AD861*0.97</f>
        <v>0</v>
      </c>
      <c r="AF861" s="28">
        <f t="shared" si="277"/>
        <v>690717.58372841938</v>
      </c>
      <c r="AG861" s="26">
        <f t="shared" si="278"/>
        <v>1098416.8644852841</v>
      </c>
      <c r="AH861" s="28">
        <f t="shared" si="271"/>
        <v>0.30511603978299323</v>
      </c>
      <c r="AI861" s="28">
        <f t="shared" si="279"/>
        <v>0.30819801998282143</v>
      </c>
    </row>
    <row r="862" spans="2:35" x14ac:dyDescent="0.25">
      <c r="B862" s="4" t="s">
        <v>52</v>
      </c>
      <c r="C862" s="4">
        <v>849</v>
      </c>
      <c r="D862" s="4">
        <v>260</v>
      </c>
      <c r="E862" s="38">
        <f t="shared" si="280"/>
        <v>16.305555555555557</v>
      </c>
      <c r="F862" s="11">
        <v>58.7</v>
      </c>
      <c r="G862" s="37">
        <f t="shared" si="272"/>
        <v>0.33333333333333315</v>
      </c>
      <c r="H862" s="37">
        <f t="shared" si="273"/>
        <v>1.1999999999999993</v>
      </c>
      <c r="I862" s="26">
        <f>0.5*$C$5*$C$6*$C$7*E862^2</f>
        <v>94.828526079475324</v>
      </c>
      <c r="J862" s="26">
        <f t="shared" si="261"/>
        <v>0</v>
      </c>
      <c r="K862" s="26">
        <f>0.5*$C$8*(E862)^2</f>
        <v>276971.26215277787</v>
      </c>
      <c r="L862" s="26">
        <f t="shared" si="262"/>
        <v>260101.56460420421</v>
      </c>
      <c r="M862" s="35" t="str">
        <f>IF((G862)&lt;0,"YES", "NO")</f>
        <v>NO</v>
      </c>
      <c r="N862" s="36">
        <f t="shared" si="263"/>
        <v>245.26962</v>
      </c>
      <c r="O862" s="26">
        <f t="shared" si="274"/>
        <v>1034.5981460794751</v>
      </c>
      <c r="P862" s="26">
        <f>$C$8*G862</f>
        <v>694.49999999999966</v>
      </c>
      <c r="Q862" s="37">
        <f>O862*E862</f>
        <v>16869.697548573666</v>
      </c>
      <c r="R862" s="26">
        <f t="shared" si="264"/>
        <v>16869.697548573666</v>
      </c>
      <c r="S862" s="37">
        <f t="shared" si="275"/>
        <v>3755322.4539572122</v>
      </c>
      <c r="T862" s="26">
        <f t="shared" si="265"/>
        <v>1.0431459606153264</v>
      </c>
      <c r="U862" s="26">
        <f t="shared" si="266"/>
        <v>0</v>
      </c>
      <c r="V862" s="26">
        <f t="shared" si="276"/>
        <v>1789134.4482137035</v>
      </c>
      <c r="W862" s="28">
        <f t="shared" si="267"/>
        <v>0.49698218875590611</v>
      </c>
      <c r="X862" s="28">
        <f>O862*E862</f>
        <v>16869.697548573666</v>
      </c>
      <c r="Y862" s="28"/>
      <c r="Z862" s="28">
        <f t="shared" si="268"/>
        <v>0</v>
      </c>
      <c r="AA862" s="28">
        <f t="shared" si="269"/>
        <v>0</v>
      </c>
      <c r="AB862" s="28">
        <f t="shared" si="269"/>
        <v>0</v>
      </c>
      <c r="AC862" s="28">
        <f t="shared" si="270"/>
        <v>0</v>
      </c>
      <c r="AD862" s="28">
        <f t="shared" si="270"/>
        <v>0</v>
      </c>
      <c r="AE862" s="28">
        <f>AD862*0.97</f>
        <v>0</v>
      </c>
      <c r="AF862" s="28">
        <f t="shared" si="277"/>
        <v>690717.58372841938</v>
      </c>
      <c r="AG862" s="26">
        <f t="shared" si="278"/>
        <v>1098416.8644852841</v>
      </c>
      <c r="AH862" s="28">
        <f t="shared" si="271"/>
        <v>0.30511603978299323</v>
      </c>
      <c r="AI862" s="28">
        <f t="shared" si="279"/>
        <v>0.30819801998282143</v>
      </c>
    </row>
    <row r="863" spans="2:35" x14ac:dyDescent="0.25">
      <c r="B863" s="4" t="s">
        <v>52</v>
      </c>
      <c r="C863" s="4">
        <v>850</v>
      </c>
      <c r="D863" s="4">
        <v>261</v>
      </c>
      <c r="E863" s="38">
        <f t="shared" si="280"/>
        <v>16.694444444444443</v>
      </c>
      <c r="F863" s="11">
        <v>60.1</v>
      </c>
      <c r="G863" s="37">
        <f t="shared" si="272"/>
        <v>0.33333333333333315</v>
      </c>
      <c r="H863" s="37">
        <f t="shared" si="273"/>
        <v>1.1999999999999993</v>
      </c>
      <c r="I863" s="26">
        <f>0.5*$C$5*$C$6*$C$7*E863^2</f>
        <v>99.405803912808608</v>
      </c>
      <c r="J863" s="26">
        <f t="shared" si="261"/>
        <v>0</v>
      </c>
      <c r="K863" s="26">
        <f>0.5*$C$8*(E863)^2</f>
        <v>290340.38715277769</v>
      </c>
      <c r="L863" s="26">
        <f t="shared" si="262"/>
        <v>272991.93077023333</v>
      </c>
      <c r="M863" s="35" t="str">
        <f>IF((G863)&lt;0,"YES", "NO")</f>
        <v>NO</v>
      </c>
      <c r="N863" s="36">
        <f t="shared" si="263"/>
        <v>245.26962</v>
      </c>
      <c r="O863" s="26">
        <f t="shared" si="274"/>
        <v>1039.1754239128081</v>
      </c>
      <c r="P863" s="26">
        <f>$C$8*G863</f>
        <v>694.49999999999966</v>
      </c>
      <c r="Q863" s="37">
        <f>O863*E863</f>
        <v>17348.45638254438</v>
      </c>
      <c r="R863" s="26">
        <f t="shared" si="264"/>
        <v>17348.45638254438</v>
      </c>
      <c r="S863" s="37">
        <f t="shared" si="275"/>
        <v>3772670.9103397564</v>
      </c>
      <c r="T863" s="26">
        <f t="shared" si="265"/>
        <v>1.0479649801323567</v>
      </c>
      <c r="U863" s="26">
        <f t="shared" si="266"/>
        <v>0</v>
      </c>
      <c r="V863" s="26">
        <f t="shared" si="276"/>
        <v>1789134.4482137035</v>
      </c>
      <c r="W863" s="28">
        <f t="shared" si="267"/>
        <v>0.49698218875590611</v>
      </c>
      <c r="X863" s="28">
        <f>O863*E863</f>
        <v>17348.45638254438</v>
      </c>
      <c r="Y863" s="28"/>
      <c r="Z863" s="28">
        <f t="shared" si="268"/>
        <v>0</v>
      </c>
      <c r="AA863" s="28">
        <f t="shared" si="269"/>
        <v>0</v>
      </c>
      <c r="AB863" s="28">
        <f t="shared" si="269"/>
        <v>0</v>
      </c>
      <c r="AC863" s="28">
        <f t="shared" si="270"/>
        <v>0</v>
      </c>
      <c r="AD863" s="28">
        <f t="shared" si="270"/>
        <v>0</v>
      </c>
      <c r="AE863" s="28">
        <f>AD863*0.97</f>
        <v>0</v>
      </c>
      <c r="AF863" s="28">
        <f t="shared" si="277"/>
        <v>690717.58372841938</v>
      </c>
      <c r="AG863" s="26">
        <f t="shared" si="278"/>
        <v>1098416.8644852841</v>
      </c>
      <c r="AH863" s="28">
        <f t="shared" si="271"/>
        <v>0.30511603978299323</v>
      </c>
      <c r="AI863" s="28">
        <f t="shared" si="279"/>
        <v>0.30819801998282143</v>
      </c>
    </row>
    <row r="864" spans="2:35" x14ac:dyDescent="0.25">
      <c r="B864" s="4" t="s">
        <v>52</v>
      </c>
      <c r="C864" s="4">
        <v>851</v>
      </c>
      <c r="D864" s="4">
        <v>262</v>
      </c>
      <c r="E864" s="38">
        <f t="shared" si="280"/>
        <v>16.972222222222221</v>
      </c>
      <c r="F864" s="11">
        <v>61.1</v>
      </c>
      <c r="G864" s="37">
        <f t="shared" si="272"/>
        <v>0.2222222222222224</v>
      </c>
      <c r="H864" s="37">
        <f t="shared" si="273"/>
        <v>0.80000000000000071</v>
      </c>
      <c r="I864" s="26">
        <f>0.5*$C$5*$C$6*$C$7*E864^2</f>
        <v>102.74133826466048</v>
      </c>
      <c r="J864" s="26">
        <f t="shared" si="261"/>
        <v>0</v>
      </c>
      <c r="K864" s="26">
        <f>0.5*$C$8*(E864)^2</f>
        <v>300082.67881944444</v>
      </c>
      <c r="L864" s="26">
        <f t="shared" si="262"/>
        <v>286318.02061111922</v>
      </c>
      <c r="M864" s="35" t="str">
        <f>IF((G864)&lt;0,"YES", "NO")</f>
        <v>NO</v>
      </c>
      <c r="N864" s="36">
        <f t="shared" si="263"/>
        <v>245.26962</v>
      </c>
      <c r="O864" s="26">
        <f t="shared" si="274"/>
        <v>811.01095826466087</v>
      </c>
      <c r="P864" s="26">
        <f>$C$8*G864</f>
        <v>463.0000000000004</v>
      </c>
      <c r="Q864" s="37">
        <f>O864*E864</f>
        <v>13764.658208325216</v>
      </c>
      <c r="R864" s="26">
        <f t="shared" si="264"/>
        <v>13764.658208325216</v>
      </c>
      <c r="S864" s="37">
        <f t="shared" si="275"/>
        <v>3786435.5685480814</v>
      </c>
      <c r="T864" s="26">
        <f t="shared" si="265"/>
        <v>1.051788499360149</v>
      </c>
      <c r="U864" s="26">
        <f t="shared" si="266"/>
        <v>0</v>
      </c>
      <c r="V864" s="26">
        <f t="shared" si="276"/>
        <v>1789134.4482137035</v>
      </c>
      <c r="W864" s="28">
        <f t="shared" si="267"/>
        <v>0.49698218875590611</v>
      </c>
      <c r="X864" s="28">
        <f>O864*E864</f>
        <v>13764.658208325216</v>
      </c>
      <c r="Y864" s="28"/>
      <c r="Z864" s="28">
        <f t="shared" si="268"/>
        <v>0</v>
      </c>
      <c r="AA864" s="28">
        <f t="shared" si="269"/>
        <v>0</v>
      </c>
      <c r="AB864" s="28">
        <f t="shared" si="269"/>
        <v>0</v>
      </c>
      <c r="AC864" s="28">
        <f t="shared" si="270"/>
        <v>0</v>
      </c>
      <c r="AD864" s="28">
        <f t="shared" si="270"/>
        <v>0</v>
      </c>
      <c r="AE864" s="28">
        <f>AD864*0.97</f>
        <v>0</v>
      </c>
      <c r="AF864" s="28">
        <f t="shared" si="277"/>
        <v>690717.58372841938</v>
      </c>
      <c r="AG864" s="26">
        <f t="shared" si="278"/>
        <v>1098416.8644852841</v>
      </c>
      <c r="AH864" s="28">
        <f t="shared" si="271"/>
        <v>0.30511603978299323</v>
      </c>
      <c r="AI864" s="28">
        <f t="shared" si="279"/>
        <v>0.30819801998282143</v>
      </c>
    </row>
    <row r="865" spans="2:35" x14ac:dyDescent="0.25">
      <c r="B865" s="4" t="s">
        <v>52</v>
      </c>
      <c r="C865" s="4">
        <v>852</v>
      </c>
      <c r="D865" s="4">
        <v>263</v>
      </c>
      <c r="E865" s="38">
        <f t="shared" si="280"/>
        <v>17.138888888888889</v>
      </c>
      <c r="F865" s="11">
        <v>61.7</v>
      </c>
      <c r="G865" s="37">
        <f t="shared" si="272"/>
        <v>0.16666666666666607</v>
      </c>
      <c r="H865" s="37">
        <f t="shared" si="273"/>
        <v>0.59999999999999787</v>
      </c>
      <c r="I865" s="26">
        <f>0.5*$C$5*$C$6*$C$7*E865^2</f>
        <v>104.76907894984568</v>
      </c>
      <c r="J865" s="26">
        <f t="shared" si="261"/>
        <v>0</v>
      </c>
      <c r="K865" s="26">
        <f>0.5*$C$8*(E865)^2</f>
        <v>306005.22048611112</v>
      </c>
      <c r="L865" s="26">
        <f t="shared" si="262"/>
        <v>294054.46695133182</v>
      </c>
      <c r="M865" s="35" t="str">
        <f>IF((G865)&lt;0,"YES", "NO")</f>
        <v>NO</v>
      </c>
      <c r="N865" s="36">
        <f t="shared" si="263"/>
        <v>245.26962</v>
      </c>
      <c r="O865" s="26">
        <f t="shared" si="274"/>
        <v>697.2886989498445</v>
      </c>
      <c r="P865" s="26">
        <f>$C$8*G865</f>
        <v>347.24999999999875</v>
      </c>
      <c r="Q865" s="37">
        <f>O865*E865</f>
        <v>11950.75353477928</v>
      </c>
      <c r="R865" s="26">
        <f t="shared" si="264"/>
        <v>11950.75353477928</v>
      </c>
      <c r="S865" s="37">
        <f t="shared" si="275"/>
        <v>3798386.3220828609</v>
      </c>
      <c r="T865" s="26">
        <f t="shared" si="265"/>
        <v>1.0551081557755329</v>
      </c>
      <c r="U865" s="26">
        <f t="shared" si="266"/>
        <v>0</v>
      </c>
      <c r="V865" s="26">
        <f t="shared" si="276"/>
        <v>1789134.4482137035</v>
      </c>
      <c r="W865" s="28">
        <f t="shared" si="267"/>
        <v>0.49698218875590611</v>
      </c>
      <c r="X865" s="28">
        <f>O865*E865</f>
        <v>11950.75353477928</v>
      </c>
      <c r="Y865" s="28"/>
      <c r="Z865" s="28">
        <f t="shared" si="268"/>
        <v>0</v>
      </c>
      <c r="AA865" s="28">
        <f t="shared" si="269"/>
        <v>0</v>
      </c>
      <c r="AB865" s="28">
        <f t="shared" si="269"/>
        <v>0</v>
      </c>
      <c r="AC865" s="28">
        <f t="shared" si="270"/>
        <v>0</v>
      </c>
      <c r="AD865" s="28">
        <f t="shared" si="270"/>
        <v>0</v>
      </c>
      <c r="AE865" s="28">
        <f>AD865*0.97</f>
        <v>0</v>
      </c>
      <c r="AF865" s="28">
        <f t="shared" si="277"/>
        <v>690717.58372841938</v>
      </c>
      <c r="AG865" s="26">
        <f t="shared" si="278"/>
        <v>1098416.8644852841</v>
      </c>
      <c r="AH865" s="28">
        <f t="shared" si="271"/>
        <v>0.30511603978299323</v>
      </c>
      <c r="AI865" s="28">
        <f t="shared" si="279"/>
        <v>0.30819801998282143</v>
      </c>
    </row>
    <row r="866" spans="2:35" x14ac:dyDescent="0.25">
      <c r="B866" s="4" t="s">
        <v>52</v>
      </c>
      <c r="C866" s="4">
        <v>853</v>
      </c>
      <c r="D866" s="4">
        <v>264</v>
      </c>
      <c r="E866" s="38">
        <f t="shared" si="280"/>
        <v>17.305555555555554</v>
      </c>
      <c r="F866" s="11">
        <v>62.3</v>
      </c>
      <c r="G866" s="37">
        <f t="shared" si="272"/>
        <v>0.16666666666666607</v>
      </c>
      <c r="H866" s="37">
        <f t="shared" si="273"/>
        <v>0.59999999999999787</v>
      </c>
      <c r="I866" s="26">
        <f>0.5*$C$5*$C$6*$C$7*E866^2</f>
        <v>106.81663469058638</v>
      </c>
      <c r="J866" s="26">
        <f t="shared" si="261"/>
        <v>0</v>
      </c>
      <c r="K866" s="26">
        <f>0.5*$C$8*(E866)^2</f>
        <v>311985.63715277769</v>
      </c>
      <c r="L866" s="26">
        <f t="shared" si="262"/>
        <v>299883.23474521562</v>
      </c>
      <c r="M866" s="35" t="str">
        <f>IF((G866)&lt;0,"YES", "NO")</f>
        <v>NO</v>
      </c>
      <c r="N866" s="36">
        <f t="shared" si="263"/>
        <v>245.26962</v>
      </c>
      <c r="O866" s="26">
        <f t="shared" si="274"/>
        <v>699.33625469058506</v>
      </c>
      <c r="P866" s="26">
        <f>$C$8*G866</f>
        <v>347.24999999999875</v>
      </c>
      <c r="Q866" s="37">
        <f>O866*E866</f>
        <v>12102.402407562067</v>
      </c>
      <c r="R866" s="26">
        <f t="shared" si="264"/>
        <v>12102.402407562067</v>
      </c>
      <c r="S866" s="37">
        <f t="shared" si="275"/>
        <v>3810488.7244904228</v>
      </c>
      <c r="T866" s="26">
        <f t="shared" si="265"/>
        <v>1.0584699369115007</v>
      </c>
      <c r="U866" s="26">
        <f t="shared" si="266"/>
        <v>0</v>
      </c>
      <c r="V866" s="26">
        <f t="shared" si="276"/>
        <v>1789134.4482137035</v>
      </c>
      <c r="W866" s="28">
        <f t="shared" si="267"/>
        <v>0.49698218875590611</v>
      </c>
      <c r="X866" s="28">
        <f>O866*E866</f>
        <v>12102.402407562067</v>
      </c>
      <c r="Y866" s="28"/>
      <c r="Z866" s="28">
        <f t="shared" si="268"/>
        <v>0</v>
      </c>
      <c r="AA866" s="28">
        <f t="shared" si="269"/>
        <v>0</v>
      </c>
      <c r="AB866" s="28">
        <f t="shared" si="269"/>
        <v>0</v>
      </c>
      <c r="AC866" s="28">
        <f t="shared" si="270"/>
        <v>0</v>
      </c>
      <c r="AD866" s="28">
        <f t="shared" si="270"/>
        <v>0</v>
      </c>
      <c r="AE866" s="28">
        <f>AD866*0.97</f>
        <v>0</v>
      </c>
      <c r="AF866" s="28">
        <f t="shared" si="277"/>
        <v>690717.58372841938</v>
      </c>
      <c r="AG866" s="26">
        <f t="shared" si="278"/>
        <v>1098416.8644852841</v>
      </c>
      <c r="AH866" s="28">
        <f t="shared" si="271"/>
        <v>0.30511603978299323</v>
      </c>
      <c r="AI866" s="28">
        <f t="shared" si="279"/>
        <v>0.30819801998282143</v>
      </c>
    </row>
    <row r="867" spans="2:35" x14ac:dyDescent="0.25">
      <c r="B867" s="4" t="s">
        <v>52</v>
      </c>
      <c r="C867" s="4">
        <v>854</v>
      </c>
      <c r="D867" s="4">
        <v>265</v>
      </c>
      <c r="E867" s="38">
        <f t="shared" si="280"/>
        <v>17.472222222222221</v>
      </c>
      <c r="F867" s="11">
        <v>62.9</v>
      </c>
      <c r="G867" s="37">
        <f t="shared" si="272"/>
        <v>0.1388888888888889</v>
      </c>
      <c r="H867" s="37">
        <f t="shared" si="273"/>
        <v>0.5</v>
      </c>
      <c r="I867" s="26">
        <f>0.5*$C$5*$C$6*$C$7*E867^2</f>
        <v>108.88400548688269</v>
      </c>
      <c r="J867" s="26">
        <f t="shared" si="261"/>
        <v>0</v>
      </c>
      <c r="K867" s="26">
        <f>0.5*$C$8*(E867)^2</f>
        <v>318023.92881944438</v>
      </c>
      <c r="L867" s="26">
        <f t="shared" si="262"/>
        <v>306780.05366857635</v>
      </c>
      <c r="M867" s="35" t="str">
        <f>IF((G867)&lt;0,"YES", "NO")</f>
        <v>NO</v>
      </c>
      <c r="N867" s="36">
        <f t="shared" si="263"/>
        <v>245.26962</v>
      </c>
      <c r="O867" s="26">
        <f t="shared" si="274"/>
        <v>643.52862548688267</v>
      </c>
      <c r="P867" s="26">
        <f>$C$8*G867</f>
        <v>289.375</v>
      </c>
      <c r="Q867" s="37">
        <f>O867*E867</f>
        <v>11243.875150868033</v>
      </c>
      <c r="R867" s="26">
        <f t="shared" si="264"/>
        <v>11243.875150868033</v>
      </c>
      <c r="S867" s="37">
        <f t="shared" si="275"/>
        <v>3821732.599641291</v>
      </c>
      <c r="T867" s="26">
        <f t="shared" si="265"/>
        <v>1.0615932380631585</v>
      </c>
      <c r="U867" s="26">
        <f t="shared" si="266"/>
        <v>0</v>
      </c>
      <c r="V867" s="26">
        <f t="shared" si="276"/>
        <v>1789134.4482137035</v>
      </c>
      <c r="W867" s="28">
        <f t="shared" si="267"/>
        <v>0.49698218875590611</v>
      </c>
      <c r="X867" s="28">
        <f>O867*E867</f>
        <v>11243.875150868033</v>
      </c>
      <c r="Y867" s="28"/>
      <c r="Z867" s="28">
        <f t="shared" si="268"/>
        <v>0</v>
      </c>
      <c r="AA867" s="28">
        <f t="shared" si="269"/>
        <v>0</v>
      </c>
      <c r="AB867" s="28">
        <f t="shared" si="269"/>
        <v>0</v>
      </c>
      <c r="AC867" s="28">
        <f t="shared" si="270"/>
        <v>0</v>
      </c>
      <c r="AD867" s="28">
        <f t="shared" si="270"/>
        <v>0</v>
      </c>
      <c r="AE867" s="28">
        <f>AD867*0.97</f>
        <v>0</v>
      </c>
      <c r="AF867" s="28">
        <f t="shared" si="277"/>
        <v>690717.58372841938</v>
      </c>
      <c r="AG867" s="26">
        <f t="shared" si="278"/>
        <v>1098416.8644852841</v>
      </c>
      <c r="AH867" s="28">
        <f t="shared" si="271"/>
        <v>0.30511603978299323</v>
      </c>
      <c r="AI867" s="28">
        <f t="shared" si="279"/>
        <v>0.30819801998282143</v>
      </c>
    </row>
    <row r="868" spans="2:35" x14ac:dyDescent="0.25">
      <c r="B868" s="4" t="s">
        <v>52</v>
      </c>
      <c r="C868" s="4">
        <v>855</v>
      </c>
      <c r="D868" s="4">
        <v>266</v>
      </c>
      <c r="E868" s="38">
        <f t="shared" si="280"/>
        <v>17.583333333333332</v>
      </c>
      <c r="F868" s="11">
        <v>63.3</v>
      </c>
      <c r="G868" s="37">
        <f t="shared" si="272"/>
        <v>6.9444444444444448E-2</v>
      </c>
      <c r="H868" s="37">
        <f t="shared" si="273"/>
        <v>0.25</v>
      </c>
      <c r="I868" s="26">
        <f>0.5*$C$5*$C$6*$C$7*E868^2</f>
        <v>110.27326104861109</v>
      </c>
      <c r="J868" s="26">
        <f t="shared" si="261"/>
        <v>0</v>
      </c>
      <c r="K868" s="26">
        <f>0.5*$C$8*(E868)^2</f>
        <v>322081.609375</v>
      </c>
      <c r="L868" s="26">
        <f t="shared" si="262"/>
        <v>313285.89184156194</v>
      </c>
      <c r="M868" s="35" t="str">
        <f>IF((G868)&lt;0,"YES", "NO")</f>
        <v>NO</v>
      </c>
      <c r="N868" s="36">
        <f t="shared" si="263"/>
        <v>245.26962</v>
      </c>
      <c r="O868" s="26">
        <f t="shared" si="274"/>
        <v>500.23038104861109</v>
      </c>
      <c r="P868" s="26">
        <f>$C$8*G868</f>
        <v>144.6875</v>
      </c>
      <c r="Q868" s="37">
        <f>O868*E868</f>
        <v>8795.7175334380772</v>
      </c>
      <c r="R868" s="26">
        <f t="shared" si="264"/>
        <v>8795.7175334380772</v>
      </c>
      <c r="S868" s="37">
        <f t="shared" si="275"/>
        <v>3830528.317174729</v>
      </c>
      <c r="T868" s="26">
        <f t="shared" si="265"/>
        <v>1.0640364948881618</v>
      </c>
      <c r="U868" s="26">
        <f t="shared" si="266"/>
        <v>0</v>
      </c>
      <c r="V868" s="26">
        <f t="shared" si="276"/>
        <v>1789134.4482137035</v>
      </c>
      <c r="W868" s="28">
        <f t="shared" si="267"/>
        <v>0.49698218875590611</v>
      </c>
      <c r="X868" s="28">
        <f>O868*E868</f>
        <v>8795.7175334380772</v>
      </c>
      <c r="Y868" s="28"/>
      <c r="Z868" s="28">
        <f t="shared" si="268"/>
        <v>0</v>
      </c>
      <c r="AA868" s="28">
        <f t="shared" si="269"/>
        <v>0</v>
      </c>
      <c r="AB868" s="28">
        <f t="shared" si="269"/>
        <v>0</v>
      </c>
      <c r="AC868" s="28">
        <f t="shared" si="270"/>
        <v>0</v>
      </c>
      <c r="AD868" s="28">
        <f t="shared" si="270"/>
        <v>0</v>
      </c>
      <c r="AE868" s="28">
        <f>AD868*0.97</f>
        <v>0</v>
      </c>
      <c r="AF868" s="28">
        <f t="shared" si="277"/>
        <v>690717.58372841938</v>
      </c>
      <c r="AG868" s="26">
        <f t="shared" si="278"/>
        <v>1098416.8644852841</v>
      </c>
      <c r="AH868" s="28">
        <f t="shared" si="271"/>
        <v>0.30511603978299323</v>
      </c>
      <c r="AI868" s="28">
        <f t="shared" si="279"/>
        <v>0.30819801998282143</v>
      </c>
    </row>
    <row r="869" spans="2:35" x14ac:dyDescent="0.25">
      <c r="B869" s="4" t="s">
        <v>52</v>
      </c>
      <c r="C869" s="4">
        <v>856</v>
      </c>
      <c r="D869" s="4">
        <v>267</v>
      </c>
      <c r="E869" s="38">
        <f t="shared" si="280"/>
        <v>17.611111111111111</v>
      </c>
      <c r="F869" s="11">
        <v>63.4</v>
      </c>
      <c r="G869" s="37">
        <f t="shared" si="272"/>
        <v>2.7777777777778172E-2</v>
      </c>
      <c r="H869" s="37">
        <f t="shared" si="273"/>
        <v>0.10000000000000142</v>
      </c>
      <c r="I869" s="26">
        <f>0.5*$C$5*$C$6*$C$7*E869^2</f>
        <v>110.62195098456787</v>
      </c>
      <c r="J869" s="26">
        <f t="shared" si="261"/>
        <v>0</v>
      </c>
      <c r="K869" s="26">
        <f>0.5*$C$8*(E869)^2</f>
        <v>323100.04861111107</v>
      </c>
      <c r="L869" s="26">
        <f t="shared" si="262"/>
        <v>315813.15955543838</v>
      </c>
      <c r="M869" s="35" t="str">
        <f>IF((G869)&lt;0,"YES", "NO")</f>
        <v>NO</v>
      </c>
      <c r="N869" s="36">
        <f t="shared" si="263"/>
        <v>245.26962</v>
      </c>
      <c r="O869" s="26">
        <f t="shared" si="274"/>
        <v>413.76657098456872</v>
      </c>
      <c r="P869" s="26">
        <f>$C$8*G869</f>
        <v>57.875000000000824</v>
      </c>
      <c r="Q869" s="37">
        <f>O869*E869</f>
        <v>7286.8890556726819</v>
      </c>
      <c r="R869" s="26">
        <f t="shared" si="264"/>
        <v>7286.8890556726819</v>
      </c>
      <c r="S869" s="37">
        <f t="shared" si="275"/>
        <v>3837815.2062304015</v>
      </c>
      <c r="T869" s="26">
        <f t="shared" si="265"/>
        <v>1.0660606323562685</v>
      </c>
      <c r="U869" s="26">
        <f t="shared" si="266"/>
        <v>0</v>
      </c>
      <c r="V869" s="26">
        <f t="shared" si="276"/>
        <v>1789134.4482137035</v>
      </c>
      <c r="W869" s="28">
        <f t="shared" si="267"/>
        <v>0.49698218875590611</v>
      </c>
      <c r="X869" s="28">
        <f>O869*E869</f>
        <v>7286.8890556726819</v>
      </c>
      <c r="Y869" s="28"/>
      <c r="Z869" s="28">
        <f t="shared" si="268"/>
        <v>0</v>
      </c>
      <c r="AA869" s="28">
        <f t="shared" si="269"/>
        <v>0</v>
      </c>
      <c r="AB869" s="28">
        <f t="shared" si="269"/>
        <v>0</v>
      </c>
      <c r="AC869" s="28">
        <f t="shared" si="270"/>
        <v>0</v>
      </c>
      <c r="AD869" s="28">
        <f t="shared" si="270"/>
        <v>0</v>
      </c>
      <c r="AE869" s="28">
        <f>AD869*0.97</f>
        <v>0</v>
      </c>
      <c r="AF869" s="28">
        <f t="shared" si="277"/>
        <v>690717.58372841938</v>
      </c>
      <c r="AG869" s="26">
        <f t="shared" si="278"/>
        <v>1098416.8644852841</v>
      </c>
      <c r="AH869" s="28">
        <f t="shared" si="271"/>
        <v>0.30511603978299323</v>
      </c>
      <c r="AI869" s="28">
        <f t="shared" si="279"/>
        <v>0.30819801998282143</v>
      </c>
    </row>
    <row r="870" spans="2:35" x14ac:dyDescent="0.25">
      <c r="B870" s="4" t="s">
        <v>52</v>
      </c>
      <c r="C870" s="4">
        <v>857</v>
      </c>
      <c r="D870" s="4">
        <v>268</v>
      </c>
      <c r="E870" s="38">
        <f t="shared" si="280"/>
        <v>17.638888888888889</v>
      </c>
      <c r="F870" s="11">
        <v>63.5</v>
      </c>
      <c r="G870" s="37">
        <f t="shared" si="272"/>
        <v>0.15277777777777798</v>
      </c>
      <c r="H870" s="37">
        <f t="shared" si="273"/>
        <v>0.55000000000000071</v>
      </c>
      <c r="I870" s="26">
        <f>0.5*$C$5*$C$6*$C$7*E870^2</f>
        <v>110.97119133873456</v>
      </c>
      <c r="J870" s="26">
        <f t="shared" si="261"/>
        <v>0</v>
      </c>
      <c r="K870" s="26">
        <f>0.5*$C$8*(E870)^2</f>
        <v>324120.09548611112</v>
      </c>
      <c r="L870" s="26">
        <f t="shared" si="262"/>
        <v>312221.72457777511</v>
      </c>
      <c r="M870" s="35" t="str">
        <f>IF((G870)&lt;0,"YES", "NO")</f>
        <v>NO</v>
      </c>
      <c r="N870" s="36">
        <f t="shared" si="263"/>
        <v>245.26962</v>
      </c>
      <c r="O870" s="26">
        <f t="shared" si="274"/>
        <v>674.55331133873506</v>
      </c>
      <c r="P870" s="26">
        <f>$C$8*G870</f>
        <v>318.31250000000045</v>
      </c>
      <c r="Q870" s="37">
        <f>O870*E870</f>
        <v>11898.370908336021</v>
      </c>
      <c r="R870" s="26">
        <f t="shared" si="264"/>
        <v>11898.370908336021</v>
      </c>
      <c r="S870" s="37">
        <f t="shared" si="275"/>
        <v>3849713.5771387378</v>
      </c>
      <c r="T870" s="26">
        <f t="shared" si="265"/>
        <v>1.0693657380304442</v>
      </c>
      <c r="U870" s="26">
        <f t="shared" si="266"/>
        <v>0</v>
      </c>
      <c r="V870" s="26">
        <f t="shared" si="276"/>
        <v>1789134.4482137035</v>
      </c>
      <c r="W870" s="28">
        <f t="shared" si="267"/>
        <v>0.49698218875590611</v>
      </c>
      <c r="X870" s="28">
        <f>O870*E870</f>
        <v>11898.370908336021</v>
      </c>
      <c r="Y870" s="28"/>
      <c r="Z870" s="28">
        <f t="shared" si="268"/>
        <v>0</v>
      </c>
      <c r="AA870" s="28">
        <f t="shared" si="269"/>
        <v>0</v>
      </c>
      <c r="AB870" s="28">
        <f t="shared" si="269"/>
        <v>0</v>
      </c>
      <c r="AC870" s="28">
        <f t="shared" si="270"/>
        <v>0</v>
      </c>
      <c r="AD870" s="28">
        <f t="shared" si="270"/>
        <v>0</v>
      </c>
      <c r="AE870" s="28">
        <f>AD870*0.97</f>
        <v>0</v>
      </c>
      <c r="AF870" s="28">
        <f t="shared" si="277"/>
        <v>690717.58372841938</v>
      </c>
      <c r="AG870" s="26">
        <f t="shared" si="278"/>
        <v>1098416.8644852841</v>
      </c>
      <c r="AH870" s="28">
        <f t="shared" si="271"/>
        <v>0.30511603978299323</v>
      </c>
      <c r="AI870" s="28">
        <f t="shared" si="279"/>
        <v>0.30819801998282143</v>
      </c>
    </row>
    <row r="871" spans="2:35" x14ac:dyDescent="0.25">
      <c r="B871" s="4" t="s">
        <v>52</v>
      </c>
      <c r="C871" s="4">
        <v>858</v>
      </c>
      <c r="D871" s="4">
        <v>269</v>
      </c>
      <c r="E871" s="38">
        <f t="shared" si="280"/>
        <v>17.916666666666668</v>
      </c>
      <c r="F871" s="11">
        <v>64.5</v>
      </c>
      <c r="G871" s="37">
        <f t="shared" si="272"/>
        <v>0.31944444444444403</v>
      </c>
      <c r="H871" s="37">
        <f t="shared" si="273"/>
        <v>1.1499999999999986</v>
      </c>
      <c r="I871" s="26">
        <f>0.5*$C$5*$C$6*$C$7*E871^2</f>
        <v>114.49386788194445</v>
      </c>
      <c r="J871" s="26">
        <f t="shared" si="261"/>
        <v>0</v>
      </c>
      <c r="K871" s="26">
        <f>0.5*$C$8*(E871)^2</f>
        <v>334408.98437500006</v>
      </c>
      <c r="L871" s="26">
        <f t="shared" si="262"/>
        <v>316038.56042544858</v>
      </c>
      <c r="M871" s="35" t="str">
        <f>IF((G871)&lt;0,"YES", "NO")</f>
        <v>NO</v>
      </c>
      <c r="N871" s="36">
        <f t="shared" si="263"/>
        <v>245.26962</v>
      </c>
      <c r="O871" s="26">
        <f t="shared" si="274"/>
        <v>1025.3259878819435</v>
      </c>
      <c r="P871" s="26">
        <f>$C$8*G871</f>
        <v>665.56249999999909</v>
      </c>
      <c r="Q871" s="37">
        <f>O871*E871</f>
        <v>18370.423949551488</v>
      </c>
      <c r="R871" s="26">
        <f t="shared" si="264"/>
        <v>18370.423949551488</v>
      </c>
      <c r="S871" s="37">
        <f t="shared" si="275"/>
        <v>3868084.0010882891</v>
      </c>
      <c r="T871" s="26">
        <f t="shared" si="265"/>
        <v>1.0744686376543027</v>
      </c>
      <c r="U871" s="26">
        <f t="shared" si="266"/>
        <v>0</v>
      </c>
      <c r="V871" s="26">
        <f t="shared" si="276"/>
        <v>1789134.4482137035</v>
      </c>
      <c r="W871" s="28">
        <f t="shared" si="267"/>
        <v>0.49698218875590611</v>
      </c>
      <c r="X871" s="28">
        <f>O871*E871</f>
        <v>18370.423949551488</v>
      </c>
      <c r="Y871" s="28"/>
      <c r="Z871" s="28">
        <f t="shared" si="268"/>
        <v>0</v>
      </c>
      <c r="AA871" s="28">
        <f t="shared" si="269"/>
        <v>0</v>
      </c>
      <c r="AB871" s="28">
        <f t="shared" si="269"/>
        <v>0</v>
      </c>
      <c r="AC871" s="28">
        <f t="shared" si="270"/>
        <v>0</v>
      </c>
      <c r="AD871" s="28">
        <f t="shared" si="270"/>
        <v>0</v>
      </c>
      <c r="AE871" s="28">
        <f>AD871*0.97</f>
        <v>0</v>
      </c>
      <c r="AF871" s="28">
        <f t="shared" si="277"/>
        <v>690717.58372841938</v>
      </c>
      <c r="AG871" s="26">
        <f t="shared" si="278"/>
        <v>1098416.8644852841</v>
      </c>
      <c r="AH871" s="28">
        <f t="shared" si="271"/>
        <v>0.30511603978299323</v>
      </c>
      <c r="AI871" s="28">
        <f t="shared" si="279"/>
        <v>0.30819801998282143</v>
      </c>
    </row>
    <row r="872" spans="2:35" x14ac:dyDescent="0.25">
      <c r="B872" s="4" t="s">
        <v>52</v>
      </c>
      <c r="C872" s="4">
        <v>859</v>
      </c>
      <c r="D872" s="4">
        <v>270</v>
      </c>
      <c r="E872" s="38">
        <f t="shared" si="280"/>
        <v>18.277777777777775</v>
      </c>
      <c r="F872" s="11">
        <v>65.8</v>
      </c>
      <c r="G872" s="37">
        <f t="shared" si="272"/>
        <v>0.31944444444444403</v>
      </c>
      <c r="H872" s="37">
        <f t="shared" si="273"/>
        <v>1.1499999999999986</v>
      </c>
      <c r="I872" s="26">
        <f>0.5*$C$5*$C$6*$C$7*E872^2</f>
        <v>119.15563491049379</v>
      </c>
      <c r="J872" s="26">
        <f t="shared" si="261"/>
        <v>0</v>
      </c>
      <c r="K872" s="26">
        <f>0.5*$C$8*(E872)^2</f>
        <v>348024.88194444438</v>
      </c>
      <c r="L872" s="26">
        <f t="shared" si="262"/>
        <v>329198.99464635813</v>
      </c>
      <c r="M872" s="35" t="str">
        <f>IF((G872)&lt;0,"YES", "NO")</f>
        <v>NO</v>
      </c>
      <c r="N872" s="36">
        <f t="shared" si="263"/>
        <v>245.26962</v>
      </c>
      <c r="O872" s="26">
        <f t="shared" si="274"/>
        <v>1029.9877549104929</v>
      </c>
      <c r="P872" s="26">
        <f>$C$8*G872</f>
        <v>665.56249999999909</v>
      </c>
      <c r="Q872" s="37">
        <f>O872*E872</f>
        <v>18825.887298086229</v>
      </c>
      <c r="R872" s="26">
        <f t="shared" si="264"/>
        <v>18825.887298086229</v>
      </c>
      <c r="S872" s="37">
        <f t="shared" si="275"/>
        <v>3886909.8883863753</v>
      </c>
      <c r="T872" s="26">
        <f t="shared" si="265"/>
        <v>1.0796980549761905</v>
      </c>
      <c r="U872" s="26">
        <f t="shared" si="266"/>
        <v>0</v>
      </c>
      <c r="V872" s="26">
        <f t="shared" si="276"/>
        <v>1789134.4482137035</v>
      </c>
      <c r="W872" s="28">
        <f t="shared" si="267"/>
        <v>0.49698218875590611</v>
      </c>
      <c r="X872" s="28">
        <f>O872*E872</f>
        <v>18825.887298086229</v>
      </c>
      <c r="Y872" s="28"/>
      <c r="Z872" s="28">
        <f t="shared" si="268"/>
        <v>0</v>
      </c>
      <c r="AA872" s="28">
        <f t="shared" si="269"/>
        <v>0</v>
      </c>
      <c r="AB872" s="28">
        <f t="shared" si="269"/>
        <v>0</v>
      </c>
      <c r="AC872" s="28">
        <f t="shared" si="270"/>
        <v>0</v>
      </c>
      <c r="AD872" s="28">
        <f t="shared" si="270"/>
        <v>0</v>
      </c>
      <c r="AE872" s="28">
        <f>AD872*0.97</f>
        <v>0</v>
      </c>
      <c r="AF872" s="28">
        <f t="shared" si="277"/>
        <v>690717.58372841938</v>
      </c>
      <c r="AG872" s="26">
        <f t="shared" si="278"/>
        <v>1098416.8644852841</v>
      </c>
      <c r="AH872" s="28">
        <f t="shared" si="271"/>
        <v>0.30511603978299323</v>
      </c>
      <c r="AI872" s="28">
        <f t="shared" si="279"/>
        <v>0.30819801998282143</v>
      </c>
    </row>
    <row r="873" spans="2:35" x14ac:dyDescent="0.25">
      <c r="B873" s="4" t="s">
        <v>52</v>
      </c>
      <c r="C873" s="4">
        <v>860</v>
      </c>
      <c r="D873" s="4">
        <v>271</v>
      </c>
      <c r="E873" s="38">
        <f t="shared" si="280"/>
        <v>18.555555555555554</v>
      </c>
      <c r="F873" s="11">
        <v>66.8</v>
      </c>
      <c r="G873" s="37">
        <f t="shared" si="272"/>
        <v>0.2222222222222234</v>
      </c>
      <c r="H873" s="37">
        <f t="shared" si="273"/>
        <v>0.80000000000000426</v>
      </c>
      <c r="I873" s="26">
        <f>0.5*$C$5*$C$6*$C$7*E873^2</f>
        <v>122.80490764197526</v>
      </c>
      <c r="J873" s="26">
        <f t="shared" si="261"/>
        <v>0</v>
      </c>
      <c r="K873" s="26">
        <f>0.5*$C$8*(E873)^2</f>
        <v>358683.52777777769</v>
      </c>
      <c r="L873" s="26">
        <f t="shared" si="262"/>
        <v>343262.47820930986</v>
      </c>
      <c r="M873" s="35" t="str">
        <f>IF((G873)&lt;0,"YES", "NO")</f>
        <v>NO</v>
      </c>
      <c r="N873" s="36">
        <f t="shared" si="263"/>
        <v>245.26962</v>
      </c>
      <c r="O873" s="26">
        <f t="shared" si="274"/>
        <v>831.07452764197774</v>
      </c>
      <c r="P873" s="26">
        <f>$C$8*G873</f>
        <v>463.00000000000244</v>
      </c>
      <c r="Q873" s="37">
        <f>O873*E873</f>
        <v>15421.049568467808</v>
      </c>
      <c r="R873" s="26">
        <f t="shared" si="264"/>
        <v>15421.049568467808</v>
      </c>
      <c r="S873" s="37">
        <f t="shared" si="275"/>
        <v>3902330.937954843</v>
      </c>
      <c r="T873" s="26">
        <f t="shared" si="265"/>
        <v>1.0839816832832203</v>
      </c>
      <c r="U873" s="26">
        <f t="shared" si="266"/>
        <v>0</v>
      </c>
      <c r="V873" s="26">
        <f t="shared" si="276"/>
        <v>1789134.4482137035</v>
      </c>
      <c r="W873" s="28">
        <f t="shared" si="267"/>
        <v>0.49698218875590611</v>
      </c>
      <c r="X873" s="28">
        <f>O873*E873</f>
        <v>15421.049568467808</v>
      </c>
      <c r="Y873" s="28"/>
      <c r="Z873" s="28">
        <f t="shared" si="268"/>
        <v>0</v>
      </c>
      <c r="AA873" s="28">
        <f t="shared" si="269"/>
        <v>0</v>
      </c>
      <c r="AB873" s="28">
        <f t="shared" si="269"/>
        <v>0</v>
      </c>
      <c r="AC873" s="28">
        <f t="shared" si="270"/>
        <v>0</v>
      </c>
      <c r="AD873" s="28">
        <f t="shared" si="270"/>
        <v>0</v>
      </c>
      <c r="AE873" s="28">
        <f>AD873*0.97</f>
        <v>0</v>
      </c>
      <c r="AF873" s="28">
        <f t="shared" si="277"/>
        <v>690717.58372841938</v>
      </c>
      <c r="AG873" s="26">
        <f t="shared" si="278"/>
        <v>1098416.8644852841</v>
      </c>
      <c r="AH873" s="28">
        <f t="shared" si="271"/>
        <v>0.30511603978299323</v>
      </c>
      <c r="AI873" s="28">
        <f t="shared" si="279"/>
        <v>0.30819801998282143</v>
      </c>
    </row>
    <row r="874" spans="2:35" x14ac:dyDescent="0.25">
      <c r="B874" s="4" t="s">
        <v>52</v>
      </c>
      <c r="C874" s="4">
        <v>861</v>
      </c>
      <c r="D874" s="4">
        <v>272</v>
      </c>
      <c r="E874" s="38">
        <f t="shared" si="280"/>
        <v>18.722222222222225</v>
      </c>
      <c r="F874" s="11">
        <v>67.400000000000006</v>
      </c>
      <c r="G874" s="37">
        <f t="shared" si="272"/>
        <v>0.27777777777777779</v>
      </c>
      <c r="H874" s="37">
        <f t="shared" si="273"/>
        <v>1</v>
      </c>
      <c r="I874" s="26">
        <f>0.5*$C$5*$C$6*$C$7*E874^2</f>
        <v>125.0208913549383</v>
      </c>
      <c r="J874" s="26">
        <f t="shared" si="261"/>
        <v>0</v>
      </c>
      <c r="K874" s="26">
        <f>0.5*$C$8*(E874)^2</f>
        <v>365155.88194444455</v>
      </c>
      <c r="L874" s="26">
        <f t="shared" si="262"/>
        <v>347387.73459296598</v>
      </c>
      <c r="M874" s="35" t="str">
        <f>IF((G874)&lt;0,"YES", "NO")</f>
        <v>NO</v>
      </c>
      <c r="N874" s="36">
        <f t="shared" si="263"/>
        <v>245.26962</v>
      </c>
      <c r="O874" s="26">
        <f t="shared" si="274"/>
        <v>949.0405113549383</v>
      </c>
      <c r="P874" s="26">
        <f>$C$8*G874</f>
        <v>578.75</v>
      </c>
      <c r="Q874" s="37">
        <f>O874*E874</f>
        <v>17768.147351478568</v>
      </c>
      <c r="R874" s="26">
        <f t="shared" si="264"/>
        <v>17768.147351478568</v>
      </c>
      <c r="S874" s="37">
        <f t="shared" si="275"/>
        <v>3920099.0853063217</v>
      </c>
      <c r="T874" s="26">
        <f t="shared" si="265"/>
        <v>1.0889172837182195</v>
      </c>
      <c r="U874" s="26">
        <f t="shared" si="266"/>
        <v>0</v>
      </c>
      <c r="V874" s="26">
        <f t="shared" si="276"/>
        <v>1789134.4482137035</v>
      </c>
      <c r="W874" s="28">
        <f t="shared" si="267"/>
        <v>0.49698218875590611</v>
      </c>
      <c r="X874" s="28">
        <f>O874*E874</f>
        <v>17768.147351478568</v>
      </c>
      <c r="Y874" s="28"/>
      <c r="Z874" s="28">
        <f t="shared" si="268"/>
        <v>0</v>
      </c>
      <c r="AA874" s="28">
        <f t="shared" si="269"/>
        <v>0</v>
      </c>
      <c r="AB874" s="28">
        <f t="shared" si="269"/>
        <v>0</v>
      </c>
      <c r="AC874" s="28">
        <f t="shared" si="270"/>
        <v>0</v>
      </c>
      <c r="AD874" s="28">
        <f t="shared" si="270"/>
        <v>0</v>
      </c>
      <c r="AE874" s="28">
        <f>AD874*0.97</f>
        <v>0</v>
      </c>
      <c r="AF874" s="28">
        <f t="shared" si="277"/>
        <v>690717.58372841938</v>
      </c>
      <c r="AG874" s="26">
        <f t="shared" si="278"/>
        <v>1098416.8644852841</v>
      </c>
      <c r="AH874" s="28">
        <f t="shared" si="271"/>
        <v>0.30511603978299323</v>
      </c>
      <c r="AI874" s="28">
        <f t="shared" si="279"/>
        <v>0.30819801998282143</v>
      </c>
    </row>
    <row r="875" spans="2:35" x14ac:dyDescent="0.25">
      <c r="B875" s="4" t="s">
        <v>52</v>
      </c>
      <c r="C875" s="4">
        <v>862</v>
      </c>
      <c r="D875" s="4">
        <v>273</v>
      </c>
      <c r="E875" s="38">
        <f t="shared" si="280"/>
        <v>19.111111111111111</v>
      </c>
      <c r="F875" s="11">
        <v>68.8</v>
      </c>
      <c r="G875" s="37">
        <f t="shared" si="272"/>
        <v>0.51388888888888729</v>
      </c>
      <c r="H875" s="37">
        <f t="shared" si="273"/>
        <v>1.8499999999999943</v>
      </c>
      <c r="I875" s="26">
        <f>0.5*$C$5*$C$6*$C$7*E875^2</f>
        <v>130.26857856790122</v>
      </c>
      <c r="J875" s="26">
        <f t="shared" si="261"/>
        <v>0</v>
      </c>
      <c r="K875" s="26">
        <f>0.5*$C$8*(E875)^2</f>
        <v>380483.11111111107</v>
      </c>
      <c r="L875" s="26">
        <f t="shared" si="262"/>
        <v>352844.13109403569</v>
      </c>
      <c r="M875" s="35" t="str">
        <f>IF((G875)&lt;0,"YES", "NO")</f>
        <v>NO</v>
      </c>
      <c r="N875" s="36">
        <f t="shared" si="263"/>
        <v>245.26962</v>
      </c>
      <c r="O875" s="26">
        <f t="shared" si="274"/>
        <v>1446.2256985678978</v>
      </c>
      <c r="P875" s="26">
        <f>$C$8*G875</f>
        <v>1070.6874999999966</v>
      </c>
      <c r="Q875" s="37">
        <f>O875*E875</f>
        <v>27638.980017075381</v>
      </c>
      <c r="R875" s="26">
        <f t="shared" si="264"/>
        <v>27638.980017075381</v>
      </c>
      <c r="S875" s="37">
        <f t="shared" si="275"/>
        <v>3947738.0653233971</v>
      </c>
      <c r="T875" s="26">
        <f t="shared" si="265"/>
        <v>1.0965947843094026</v>
      </c>
      <c r="U875" s="26">
        <f t="shared" si="266"/>
        <v>0</v>
      </c>
      <c r="V875" s="26">
        <f t="shared" si="276"/>
        <v>1789134.4482137035</v>
      </c>
      <c r="W875" s="28">
        <f t="shared" si="267"/>
        <v>0.49698218875590611</v>
      </c>
      <c r="X875" s="28">
        <f>O875*E875</f>
        <v>27638.980017075381</v>
      </c>
      <c r="Y875" s="28"/>
      <c r="Z875" s="28">
        <f t="shared" si="268"/>
        <v>0</v>
      </c>
      <c r="AA875" s="28">
        <f t="shared" si="269"/>
        <v>0</v>
      </c>
      <c r="AB875" s="28">
        <f t="shared" si="269"/>
        <v>0</v>
      </c>
      <c r="AC875" s="28">
        <f t="shared" si="270"/>
        <v>0</v>
      </c>
      <c r="AD875" s="28">
        <f t="shared" si="270"/>
        <v>0</v>
      </c>
      <c r="AE875" s="28">
        <f>AD875*0.97</f>
        <v>0</v>
      </c>
      <c r="AF875" s="28">
        <f t="shared" si="277"/>
        <v>690717.58372841938</v>
      </c>
      <c r="AG875" s="26">
        <f t="shared" si="278"/>
        <v>1098416.8644852841</v>
      </c>
      <c r="AH875" s="28">
        <f t="shared" si="271"/>
        <v>0.30511603978299323</v>
      </c>
      <c r="AI875" s="28">
        <f t="shared" si="279"/>
        <v>0.30819801998282143</v>
      </c>
    </row>
    <row r="876" spans="2:35" x14ac:dyDescent="0.25">
      <c r="B876" s="4" t="s">
        <v>52</v>
      </c>
      <c r="C876" s="4">
        <v>863</v>
      </c>
      <c r="D876" s="4">
        <v>274</v>
      </c>
      <c r="E876" s="38">
        <f t="shared" si="280"/>
        <v>19.749999999999996</v>
      </c>
      <c r="F876" s="11">
        <v>71.099999999999994</v>
      </c>
      <c r="G876" s="37">
        <f t="shared" si="272"/>
        <v>0.4861111111111111</v>
      </c>
      <c r="H876" s="37">
        <f t="shared" si="273"/>
        <v>1.75</v>
      </c>
      <c r="I876" s="26">
        <f>0.5*$C$5*$C$6*$C$7*E876^2</f>
        <v>139.12398193749993</v>
      </c>
      <c r="J876" s="26">
        <f t="shared" si="261"/>
        <v>0</v>
      </c>
      <c r="K876" s="26">
        <f>0.5*$C$8*(E876)^2</f>
        <v>406347.60937499988</v>
      </c>
      <c r="L876" s="26">
        <f t="shared" si="262"/>
        <v>378752.78886173427</v>
      </c>
      <c r="M876" s="35" t="str">
        <f>IF((G876)&lt;0,"YES", "NO")</f>
        <v>NO</v>
      </c>
      <c r="N876" s="36">
        <f t="shared" si="263"/>
        <v>245.26962</v>
      </c>
      <c r="O876" s="26">
        <f t="shared" si="274"/>
        <v>1397.2061019375001</v>
      </c>
      <c r="P876" s="26">
        <f>$C$8*G876</f>
        <v>1012.8125</v>
      </c>
      <c r="Q876" s="37">
        <f>O876*E876</f>
        <v>27594.820513265622</v>
      </c>
      <c r="R876" s="26">
        <f t="shared" si="264"/>
        <v>27594.820513265622</v>
      </c>
      <c r="S876" s="37">
        <f t="shared" si="275"/>
        <v>3975332.8858366627</v>
      </c>
      <c r="T876" s="26">
        <f t="shared" si="265"/>
        <v>1.1042600183619364</v>
      </c>
      <c r="U876" s="26">
        <f t="shared" si="266"/>
        <v>0</v>
      </c>
      <c r="V876" s="26">
        <f t="shared" si="276"/>
        <v>1789134.4482137035</v>
      </c>
      <c r="W876" s="28">
        <f t="shared" si="267"/>
        <v>0.49698218875590611</v>
      </c>
      <c r="X876" s="28">
        <f>O876*E876</f>
        <v>27594.820513265622</v>
      </c>
      <c r="Y876" s="28"/>
      <c r="Z876" s="28">
        <f t="shared" si="268"/>
        <v>0</v>
      </c>
      <c r="AA876" s="28">
        <f t="shared" si="269"/>
        <v>0</v>
      </c>
      <c r="AB876" s="28">
        <f t="shared" si="269"/>
        <v>0</v>
      </c>
      <c r="AC876" s="28">
        <f t="shared" si="270"/>
        <v>0</v>
      </c>
      <c r="AD876" s="28">
        <f t="shared" si="270"/>
        <v>0</v>
      </c>
      <c r="AE876" s="28">
        <f>AD876*0.97</f>
        <v>0</v>
      </c>
      <c r="AF876" s="28">
        <f t="shared" si="277"/>
        <v>690717.58372841938</v>
      </c>
      <c r="AG876" s="26">
        <f t="shared" si="278"/>
        <v>1098416.8644852841</v>
      </c>
      <c r="AH876" s="28">
        <f t="shared" si="271"/>
        <v>0.30511603978299323</v>
      </c>
      <c r="AI876" s="28">
        <f t="shared" si="279"/>
        <v>0.30819801998282143</v>
      </c>
    </row>
    <row r="877" spans="2:35" x14ac:dyDescent="0.25">
      <c r="B877" s="4" t="s">
        <v>52</v>
      </c>
      <c r="C877" s="4">
        <v>864</v>
      </c>
      <c r="D877" s="4">
        <v>275</v>
      </c>
      <c r="E877" s="38">
        <f t="shared" si="280"/>
        <v>20.083333333333332</v>
      </c>
      <c r="F877" s="11">
        <v>72.3</v>
      </c>
      <c r="G877" s="37">
        <f t="shared" si="272"/>
        <v>0.23611111111111149</v>
      </c>
      <c r="H877" s="37">
        <f t="shared" si="273"/>
        <v>0.85000000000000142</v>
      </c>
      <c r="I877" s="26">
        <f>0.5*$C$5*$C$6*$C$7*E877^2</f>
        <v>143.85978021527774</v>
      </c>
      <c r="J877" s="26">
        <f t="shared" si="261"/>
        <v>0</v>
      </c>
      <c r="K877" s="26">
        <f>0.5*$C$8*(E877)^2</f>
        <v>420179.73437499994</v>
      </c>
      <c r="L877" s="26">
        <f t="shared" si="262"/>
        <v>402484.97412900976</v>
      </c>
      <c r="M877" s="35" t="str">
        <f>IF((G877)&lt;0,"YES", "NO")</f>
        <v>NO</v>
      </c>
      <c r="N877" s="36">
        <f t="shared" si="263"/>
        <v>245.26962</v>
      </c>
      <c r="O877" s="26">
        <f t="shared" si="274"/>
        <v>881.06690021527857</v>
      </c>
      <c r="P877" s="26">
        <f>$C$8*G877</f>
        <v>491.9375000000008</v>
      </c>
      <c r="Q877" s="37">
        <f>O877*E877</f>
        <v>17694.760245990175</v>
      </c>
      <c r="R877" s="26">
        <f t="shared" si="264"/>
        <v>17694.760245990175</v>
      </c>
      <c r="S877" s="37">
        <f t="shared" si="275"/>
        <v>3993027.6460826527</v>
      </c>
      <c r="T877" s="26">
        <f t="shared" si="265"/>
        <v>1.109175233473547</v>
      </c>
      <c r="U877" s="26">
        <f t="shared" si="266"/>
        <v>0</v>
      </c>
      <c r="V877" s="26">
        <f t="shared" si="276"/>
        <v>1789134.4482137035</v>
      </c>
      <c r="W877" s="28">
        <f t="shared" si="267"/>
        <v>0.49698218875590611</v>
      </c>
      <c r="X877" s="28">
        <f>O877*E877</f>
        <v>17694.760245990175</v>
      </c>
      <c r="Y877" s="28"/>
      <c r="Z877" s="28">
        <f t="shared" si="268"/>
        <v>0</v>
      </c>
      <c r="AA877" s="28">
        <f t="shared" si="269"/>
        <v>0</v>
      </c>
      <c r="AB877" s="28">
        <f t="shared" si="269"/>
        <v>0</v>
      </c>
      <c r="AC877" s="28">
        <f t="shared" si="270"/>
        <v>0</v>
      </c>
      <c r="AD877" s="28">
        <f t="shared" si="270"/>
        <v>0</v>
      </c>
      <c r="AE877" s="28">
        <f>AD877*0.97</f>
        <v>0</v>
      </c>
      <c r="AF877" s="28">
        <f t="shared" si="277"/>
        <v>690717.58372841938</v>
      </c>
      <c r="AG877" s="26">
        <f t="shared" si="278"/>
        <v>1098416.8644852841</v>
      </c>
      <c r="AH877" s="28">
        <f t="shared" si="271"/>
        <v>0.30511603978299323</v>
      </c>
      <c r="AI877" s="28">
        <f t="shared" si="279"/>
        <v>0.30819801998282143</v>
      </c>
    </row>
    <row r="878" spans="2:35" x14ac:dyDescent="0.25">
      <c r="B878" s="4" t="s">
        <v>52</v>
      </c>
      <c r="C878" s="4">
        <v>865</v>
      </c>
      <c r="D878" s="4">
        <v>276</v>
      </c>
      <c r="E878" s="38">
        <f t="shared" si="280"/>
        <v>20.222222222222221</v>
      </c>
      <c r="F878" s="11">
        <v>72.8</v>
      </c>
      <c r="G878" s="37">
        <f t="shared" si="272"/>
        <v>0.15277777777777896</v>
      </c>
      <c r="H878" s="37">
        <f t="shared" si="273"/>
        <v>0.55000000000000426</v>
      </c>
      <c r="I878" s="26">
        <f>0.5*$C$5*$C$6*$C$7*E878^2</f>
        <v>145.85642227160491</v>
      </c>
      <c r="J878" s="26">
        <f t="shared" si="261"/>
        <v>0</v>
      </c>
      <c r="K878" s="26">
        <f>0.5*$C$8*(E878)^2</f>
        <v>426011.44444444438</v>
      </c>
      <c r="L878" s="26">
        <f t="shared" si="262"/>
        <v>411665.02058961854</v>
      </c>
      <c r="M878" s="35" t="str">
        <f>IF((G878)&lt;0,"YES", "NO")</f>
        <v>NO</v>
      </c>
      <c r="N878" s="36">
        <f t="shared" si="263"/>
        <v>245.26962</v>
      </c>
      <c r="O878" s="26">
        <f t="shared" si="274"/>
        <v>709.43854227160728</v>
      </c>
      <c r="P878" s="26">
        <f>$C$8*G878</f>
        <v>318.31250000000244</v>
      </c>
      <c r="Q878" s="37">
        <f>O878*E878</f>
        <v>14346.423854825836</v>
      </c>
      <c r="R878" s="26">
        <f t="shared" si="264"/>
        <v>14346.423854825836</v>
      </c>
      <c r="S878" s="37">
        <f t="shared" si="275"/>
        <v>4007374.0699374788</v>
      </c>
      <c r="T878" s="26">
        <f t="shared" si="265"/>
        <v>1.1131603543990929</v>
      </c>
      <c r="U878" s="26">
        <f t="shared" si="266"/>
        <v>0</v>
      </c>
      <c r="V878" s="26">
        <f t="shared" si="276"/>
        <v>1789134.4482137035</v>
      </c>
      <c r="W878" s="28">
        <f t="shared" si="267"/>
        <v>0.49698218875590611</v>
      </c>
      <c r="X878" s="28">
        <f>O878*E878</f>
        <v>14346.423854825836</v>
      </c>
      <c r="Y878" s="28"/>
      <c r="Z878" s="28">
        <f t="shared" si="268"/>
        <v>0</v>
      </c>
      <c r="AA878" s="28">
        <f t="shared" si="269"/>
        <v>0</v>
      </c>
      <c r="AB878" s="28">
        <f t="shared" si="269"/>
        <v>0</v>
      </c>
      <c r="AC878" s="28">
        <f t="shared" si="270"/>
        <v>0</v>
      </c>
      <c r="AD878" s="28">
        <f t="shared" si="270"/>
        <v>0</v>
      </c>
      <c r="AE878" s="28">
        <f>AD878*0.97</f>
        <v>0</v>
      </c>
      <c r="AF878" s="28">
        <f t="shared" si="277"/>
        <v>690717.58372841938</v>
      </c>
      <c r="AG878" s="26">
        <f t="shared" si="278"/>
        <v>1098416.8644852841</v>
      </c>
      <c r="AH878" s="28">
        <f t="shared" si="271"/>
        <v>0.30511603978299323</v>
      </c>
      <c r="AI878" s="28">
        <f t="shared" si="279"/>
        <v>0.30819801998282143</v>
      </c>
    </row>
    <row r="879" spans="2:35" x14ac:dyDescent="0.25">
      <c r="B879" s="4" t="s">
        <v>52</v>
      </c>
      <c r="C879" s="4">
        <v>866</v>
      </c>
      <c r="D879" s="4">
        <v>277</v>
      </c>
      <c r="E879" s="38">
        <f t="shared" si="280"/>
        <v>20.388888888888889</v>
      </c>
      <c r="F879" s="11">
        <v>73.400000000000006</v>
      </c>
      <c r="G879" s="37">
        <f t="shared" si="272"/>
        <v>0.24999999999999961</v>
      </c>
      <c r="H879" s="37">
        <f t="shared" si="273"/>
        <v>0.89999999999999858</v>
      </c>
      <c r="I879" s="26">
        <f>0.5*$C$5*$C$6*$C$7*E879^2</f>
        <v>148.27055654012344</v>
      </c>
      <c r="J879" s="26">
        <f t="shared" si="261"/>
        <v>0</v>
      </c>
      <c r="K879" s="26">
        <f>0.5*$C$8*(E879)^2</f>
        <v>433062.54861111112</v>
      </c>
      <c r="L879" s="26">
        <f t="shared" si="262"/>
        <v>414418.63917832082</v>
      </c>
      <c r="M879" s="35" t="str">
        <f>IF((G879)&lt;0,"YES", "NO")</f>
        <v>NO</v>
      </c>
      <c r="N879" s="36">
        <f t="shared" si="263"/>
        <v>245.26962</v>
      </c>
      <c r="O879" s="26">
        <f t="shared" si="274"/>
        <v>914.41517654012262</v>
      </c>
      <c r="P879" s="26">
        <f>$C$8*G879</f>
        <v>520.8749999999992</v>
      </c>
      <c r="Q879" s="37">
        <f>O879*E879</f>
        <v>18643.909432790279</v>
      </c>
      <c r="R879" s="26">
        <f t="shared" si="264"/>
        <v>18643.909432790279</v>
      </c>
      <c r="S879" s="37">
        <f t="shared" si="275"/>
        <v>4026017.979370269</v>
      </c>
      <c r="T879" s="26">
        <f t="shared" si="265"/>
        <v>1.1183392222735145</v>
      </c>
      <c r="U879" s="26">
        <f t="shared" si="266"/>
        <v>0</v>
      </c>
      <c r="V879" s="26">
        <f t="shared" si="276"/>
        <v>1789134.4482137035</v>
      </c>
      <c r="W879" s="28">
        <f t="shared" si="267"/>
        <v>0.49698218875590611</v>
      </c>
      <c r="X879" s="28">
        <f>O879*E879</f>
        <v>18643.909432790279</v>
      </c>
      <c r="Y879" s="28"/>
      <c r="Z879" s="28">
        <f t="shared" si="268"/>
        <v>0</v>
      </c>
      <c r="AA879" s="28">
        <f t="shared" si="269"/>
        <v>0</v>
      </c>
      <c r="AB879" s="28">
        <f t="shared" si="269"/>
        <v>0</v>
      </c>
      <c r="AC879" s="28">
        <f t="shared" si="270"/>
        <v>0</v>
      </c>
      <c r="AD879" s="28">
        <f t="shared" si="270"/>
        <v>0</v>
      </c>
      <c r="AE879" s="28">
        <f>AD879*0.97</f>
        <v>0</v>
      </c>
      <c r="AF879" s="28">
        <f t="shared" si="277"/>
        <v>690717.58372841938</v>
      </c>
      <c r="AG879" s="26">
        <f t="shared" si="278"/>
        <v>1098416.8644852841</v>
      </c>
      <c r="AH879" s="28">
        <f t="shared" si="271"/>
        <v>0.30511603978299323</v>
      </c>
      <c r="AI879" s="28">
        <f t="shared" si="279"/>
        <v>0.30819801998282143</v>
      </c>
    </row>
    <row r="880" spans="2:35" x14ac:dyDescent="0.25">
      <c r="B880" s="4" t="s">
        <v>52</v>
      </c>
      <c r="C880" s="4">
        <v>867</v>
      </c>
      <c r="D880" s="4">
        <v>278</v>
      </c>
      <c r="E880" s="38">
        <f t="shared" si="280"/>
        <v>20.722222222222221</v>
      </c>
      <c r="F880" s="11">
        <v>74.599999999999994</v>
      </c>
      <c r="G880" s="37">
        <f t="shared" si="272"/>
        <v>0.36111111111111033</v>
      </c>
      <c r="H880" s="37">
        <f t="shared" si="273"/>
        <v>1.2999999999999972</v>
      </c>
      <c r="I880" s="26">
        <f>0.5*$C$5*$C$6*$C$7*E880^2</f>
        <v>153.15827024382713</v>
      </c>
      <c r="J880" s="26">
        <f t="shared" si="261"/>
        <v>0</v>
      </c>
      <c r="K880" s="26">
        <f>0.5*$C$8*(E880)^2</f>
        <v>447338.38194444438</v>
      </c>
      <c r="L880" s="26">
        <f t="shared" si="262"/>
        <v>423491.18871883623</v>
      </c>
      <c r="M880" s="35" t="str">
        <f>IF((G880)&lt;0,"YES", "NO")</f>
        <v>NO</v>
      </c>
      <c r="N880" s="36">
        <f t="shared" si="263"/>
        <v>245.26962</v>
      </c>
      <c r="O880" s="26">
        <f t="shared" si="274"/>
        <v>1150.8028902438255</v>
      </c>
      <c r="P880" s="26">
        <f>$C$8*G880</f>
        <v>752.37499999999841</v>
      </c>
      <c r="Q880" s="37">
        <f>O880*E880</f>
        <v>23847.19322560816</v>
      </c>
      <c r="R880" s="26">
        <f t="shared" si="264"/>
        <v>23847.19322560816</v>
      </c>
      <c r="S880" s="37">
        <f t="shared" si="275"/>
        <v>4049865.1725958772</v>
      </c>
      <c r="T880" s="26">
        <f t="shared" si="265"/>
        <v>1.1249634479133375</v>
      </c>
      <c r="U880" s="26">
        <f t="shared" si="266"/>
        <v>0</v>
      </c>
      <c r="V880" s="26">
        <f t="shared" si="276"/>
        <v>1789134.4482137035</v>
      </c>
      <c r="W880" s="28">
        <f t="shared" si="267"/>
        <v>0.49698218875590611</v>
      </c>
      <c r="X880" s="28">
        <f>O880*E880</f>
        <v>23847.19322560816</v>
      </c>
      <c r="Y880" s="28"/>
      <c r="Z880" s="28">
        <f t="shared" si="268"/>
        <v>0</v>
      </c>
      <c r="AA880" s="28">
        <f t="shared" si="269"/>
        <v>0</v>
      </c>
      <c r="AB880" s="28">
        <f t="shared" si="269"/>
        <v>0</v>
      </c>
      <c r="AC880" s="28">
        <f t="shared" si="270"/>
        <v>0</v>
      </c>
      <c r="AD880" s="28">
        <f t="shared" si="270"/>
        <v>0</v>
      </c>
      <c r="AE880" s="28">
        <f>AD880*0.97</f>
        <v>0</v>
      </c>
      <c r="AF880" s="28">
        <f t="shared" si="277"/>
        <v>690717.58372841938</v>
      </c>
      <c r="AG880" s="26">
        <f t="shared" si="278"/>
        <v>1098416.8644852841</v>
      </c>
      <c r="AH880" s="28">
        <f t="shared" si="271"/>
        <v>0.30511603978299323</v>
      </c>
      <c r="AI880" s="28">
        <f t="shared" si="279"/>
        <v>0.30819801998282143</v>
      </c>
    </row>
    <row r="881" spans="2:35" x14ac:dyDescent="0.25">
      <c r="B881" s="4" t="s">
        <v>52</v>
      </c>
      <c r="C881" s="4">
        <v>868</v>
      </c>
      <c r="D881" s="4">
        <v>279</v>
      </c>
      <c r="E881" s="38">
        <f t="shared" si="280"/>
        <v>21.111111111111111</v>
      </c>
      <c r="F881" s="11">
        <v>76</v>
      </c>
      <c r="G881" s="37">
        <f t="shared" si="272"/>
        <v>0.27777777777777779</v>
      </c>
      <c r="H881" s="37">
        <f t="shared" si="273"/>
        <v>1</v>
      </c>
      <c r="I881" s="26">
        <f>0.5*$C$5*$C$6*$C$7*E881^2</f>
        <v>158.96077901234565</v>
      </c>
      <c r="J881" s="26">
        <f t="shared" si="261"/>
        <v>0</v>
      </c>
      <c r="K881" s="26">
        <f>0.5*$C$8*(E881)^2</f>
        <v>464286.11111111107</v>
      </c>
      <c r="L881" s="26">
        <f t="shared" si="262"/>
        <v>443534.30268751708</v>
      </c>
      <c r="M881" s="35" t="str">
        <f>IF((G881)&lt;0,"YES", "NO")</f>
        <v>NO</v>
      </c>
      <c r="N881" s="36">
        <f t="shared" si="263"/>
        <v>245.26962</v>
      </c>
      <c r="O881" s="26">
        <f t="shared" si="274"/>
        <v>982.98039901234563</v>
      </c>
      <c r="P881" s="26">
        <f>$C$8*G881</f>
        <v>578.75</v>
      </c>
      <c r="Q881" s="37">
        <f>O881*E881</f>
        <v>20751.808423593964</v>
      </c>
      <c r="R881" s="26">
        <f t="shared" si="264"/>
        <v>20751.808423593964</v>
      </c>
      <c r="S881" s="37">
        <f t="shared" si="275"/>
        <v>4070616.9810194713</v>
      </c>
      <c r="T881" s="26">
        <f t="shared" si="265"/>
        <v>1.1307278437536266</v>
      </c>
      <c r="U881" s="26">
        <f t="shared" si="266"/>
        <v>0</v>
      </c>
      <c r="V881" s="26">
        <f t="shared" si="276"/>
        <v>1789134.4482137035</v>
      </c>
      <c r="W881" s="28">
        <f t="shared" si="267"/>
        <v>0.49698218875590611</v>
      </c>
      <c r="X881" s="28">
        <f>O881*E881</f>
        <v>20751.808423593964</v>
      </c>
      <c r="Y881" s="28"/>
      <c r="Z881" s="28">
        <f t="shared" si="268"/>
        <v>0</v>
      </c>
      <c r="AA881" s="28">
        <f t="shared" si="269"/>
        <v>0</v>
      </c>
      <c r="AB881" s="28">
        <f t="shared" si="269"/>
        <v>0</v>
      </c>
      <c r="AC881" s="28">
        <f t="shared" si="270"/>
        <v>0</v>
      </c>
      <c r="AD881" s="28">
        <f t="shared" si="270"/>
        <v>0</v>
      </c>
      <c r="AE881" s="28">
        <f>AD881*0.97</f>
        <v>0</v>
      </c>
      <c r="AF881" s="28">
        <f t="shared" si="277"/>
        <v>690717.58372841938</v>
      </c>
      <c r="AG881" s="26">
        <f t="shared" si="278"/>
        <v>1098416.8644852841</v>
      </c>
      <c r="AH881" s="28">
        <f t="shared" si="271"/>
        <v>0.30511603978299323</v>
      </c>
      <c r="AI881" s="28">
        <f t="shared" si="279"/>
        <v>0.30819801998282143</v>
      </c>
    </row>
    <row r="882" spans="2:35" x14ac:dyDescent="0.25">
      <c r="B882" s="4" t="s">
        <v>52</v>
      </c>
      <c r="C882" s="4">
        <v>869</v>
      </c>
      <c r="D882" s="4">
        <v>280</v>
      </c>
      <c r="E882" s="38">
        <f t="shared" si="280"/>
        <v>21.277777777777775</v>
      </c>
      <c r="F882" s="11">
        <v>76.599999999999994</v>
      </c>
      <c r="G882" s="37">
        <f t="shared" si="272"/>
        <v>6.9444444444444448E-2</v>
      </c>
      <c r="H882" s="37">
        <f t="shared" si="273"/>
        <v>0.25</v>
      </c>
      <c r="I882" s="26">
        <f>0.5*$C$5*$C$6*$C$7*E882^2</f>
        <v>161.48059357716042</v>
      </c>
      <c r="J882" s="26">
        <f t="shared" si="261"/>
        <v>0</v>
      </c>
      <c r="K882" s="26">
        <f>0.5*$C$8*(E882)^2</f>
        <v>471645.88194444432</v>
      </c>
      <c r="L882" s="26">
        <f t="shared" si="262"/>
        <v>459912.51281666366</v>
      </c>
      <c r="M882" s="35" t="str">
        <f>IF((G882)&lt;0,"YES", "NO")</f>
        <v>NO</v>
      </c>
      <c r="N882" s="36">
        <f t="shared" si="263"/>
        <v>245.26962</v>
      </c>
      <c r="O882" s="26">
        <f t="shared" si="274"/>
        <v>551.43771357716037</v>
      </c>
      <c r="P882" s="26">
        <f>$C$8*G882</f>
        <v>144.6875</v>
      </c>
      <c r="Q882" s="37">
        <f>O882*E882</f>
        <v>11733.369127780688</v>
      </c>
      <c r="R882" s="26">
        <f t="shared" si="264"/>
        <v>11733.369127780688</v>
      </c>
      <c r="S882" s="37">
        <f t="shared" si="275"/>
        <v>4082350.350147252</v>
      </c>
      <c r="T882" s="26">
        <f t="shared" si="265"/>
        <v>1.1339871155632033</v>
      </c>
      <c r="U882" s="26">
        <f t="shared" si="266"/>
        <v>0</v>
      </c>
      <c r="V882" s="26">
        <f t="shared" si="276"/>
        <v>1789134.4482137035</v>
      </c>
      <c r="W882" s="28">
        <f t="shared" si="267"/>
        <v>0.49698218875590611</v>
      </c>
      <c r="X882" s="28">
        <f>O882*E882</f>
        <v>11733.369127780688</v>
      </c>
      <c r="Y882" s="28"/>
      <c r="Z882" s="28">
        <f t="shared" si="268"/>
        <v>0</v>
      </c>
      <c r="AA882" s="28">
        <f t="shared" si="269"/>
        <v>0</v>
      </c>
      <c r="AB882" s="28">
        <f t="shared" si="269"/>
        <v>0</v>
      </c>
      <c r="AC882" s="28">
        <f t="shared" si="270"/>
        <v>0</v>
      </c>
      <c r="AD882" s="28">
        <f t="shared" si="270"/>
        <v>0</v>
      </c>
      <c r="AE882" s="28">
        <f>AD882*0.97</f>
        <v>0</v>
      </c>
      <c r="AF882" s="28">
        <f t="shared" si="277"/>
        <v>690717.58372841938</v>
      </c>
      <c r="AG882" s="26">
        <f t="shared" si="278"/>
        <v>1098416.8644852841</v>
      </c>
      <c r="AH882" s="28">
        <f t="shared" si="271"/>
        <v>0.30511603978299323</v>
      </c>
      <c r="AI882" s="28">
        <f t="shared" si="279"/>
        <v>0.30819801998282143</v>
      </c>
    </row>
    <row r="883" spans="2:35" x14ac:dyDescent="0.25">
      <c r="B883" s="4" t="s">
        <v>52</v>
      </c>
      <c r="C883" s="4">
        <v>870</v>
      </c>
      <c r="D883" s="4">
        <v>281</v>
      </c>
      <c r="E883" s="38">
        <f t="shared" si="280"/>
        <v>21.25</v>
      </c>
      <c r="F883" s="11">
        <v>76.5</v>
      </c>
      <c r="G883" s="37">
        <f t="shared" si="272"/>
        <v>-5.5555555555554373E-2</v>
      </c>
      <c r="H883" s="37">
        <f t="shared" si="273"/>
        <v>-0.19999999999999574</v>
      </c>
      <c r="I883" s="26">
        <f>0.5*$C$5*$C$6*$C$7*E883^2</f>
        <v>161.05924843749997</v>
      </c>
      <c r="J883" s="26">
        <f t="shared" si="261"/>
        <v>0</v>
      </c>
      <c r="K883" s="26">
        <f>0.5*$C$8*(E883)^2</f>
        <v>470415.234375</v>
      </c>
      <c r="L883" s="26">
        <f t="shared" si="262"/>
        <v>464240.43342070305</v>
      </c>
      <c r="M883" s="35" t="str">
        <f>IF((G883)&lt;0,"YES", "NO")</f>
        <v>YES</v>
      </c>
      <c r="N883" s="36">
        <f t="shared" si="263"/>
        <v>245.26962</v>
      </c>
      <c r="O883" s="26">
        <f t="shared" si="274"/>
        <v>290.57886843750242</v>
      </c>
      <c r="P883" s="26">
        <f>$C$8*G883</f>
        <v>-115.74999999999754</v>
      </c>
      <c r="Q883" s="37">
        <f>O883*E883</f>
        <v>6174.8009542969266</v>
      </c>
      <c r="R883" s="26">
        <f t="shared" si="264"/>
        <v>6174.8009542969266</v>
      </c>
      <c r="S883" s="37">
        <f t="shared" si="275"/>
        <v>4088525.1511015487</v>
      </c>
      <c r="T883" s="26">
        <f t="shared" si="265"/>
        <v>1.1357023394226859</v>
      </c>
      <c r="U883" s="26">
        <f t="shared" si="266"/>
        <v>0</v>
      </c>
      <c r="V883" s="26">
        <f t="shared" si="276"/>
        <v>1789134.4482137035</v>
      </c>
      <c r="W883" s="28">
        <f t="shared" si="267"/>
        <v>0.49698218875590611</v>
      </c>
      <c r="X883" s="28">
        <f>O883*E883</f>
        <v>6174.8009542969266</v>
      </c>
      <c r="Y883" s="28"/>
      <c r="Z883" s="28">
        <f t="shared" si="268"/>
        <v>0</v>
      </c>
      <c r="AA883" s="28">
        <f t="shared" si="269"/>
        <v>0</v>
      </c>
      <c r="AB883" s="28">
        <f t="shared" si="269"/>
        <v>0</v>
      </c>
      <c r="AC883" s="28">
        <f t="shared" si="270"/>
        <v>0</v>
      </c>
      <c r="AD883" s="28">
        <f t="shared" si="270"/>
        <v>0</v>
      </c>
      <c r="AE883" s="28">
        <f>AD883*0.97</f>
        <v>0</v>
      </c>
      <c r="AF883" s="28">
        <f t="shared" si="277"/>
        <v>690717.58372841938</v>
      </c>
      <c r="AG883" s="26">
        <f t="shared" si="278"/>
        <v>1098416.8644852841</v>
      </c>
      <c r="AH883" s="28">
        <f t="shared" si="271"/>
        <v>0.30511603978299323</v>
      </c>
      <c r="AI883" s="28">
        <f t="shared" si="279"/>
        <v>0.30819801998282143</v>
      </c>
    </row>
    <row r="884" spans="2:35" x14ac:dyDescent="0.25">
      <c r="B884" s="4" t="s">
        <v>52</v>
      </c>
      <c r="C884" s="4">
        <v>871</v>
      </c>
      <c r="D884" s="4">
        <v>282</v>
      </c>
      <c r="E884" s="38">
        <f t="shared" si="280"/>
        <v>21.166666666666668</v>
      </c>
      <c r="F884" s="11">
        <v>76.2</v>
      </c>
      <c r="G884" s="37">
        <f t="shared" si="272"/>
        <v>-9.7222222222222612E-2</v>
      </c>
      <c r="H884" s="37">
        <f t="shared" si="273"/>
        <v>-0.35000000000000142</v>
      </c>
      <c r="I884" s="26">
        <f>0.5*$C$5*$C$6*$C$7*E884^2</f>
        <v>159.79851552777777</v>
      </c>
      <c r="J884" s="26">
        <f t="shared" si="261"/>
        <v>0</v>
      </c>
      <c r="K884" s="26">
        <f>0.5*$C$8*(E884)^2</f>
        <v>466732.93750000006</v>
      </c>
      <c r="L884" s="26">
        <f t="shared" si="262"/>
        <v>462446.56821466214</v>
      </c>
      <c r="M884" s="35" t="str">
        <f>IF((G884)&lt;0,"YES", "NO")</f>
        <v>YES</v>
      </c>
      <c r="N884" s="36">
        <f t="shared" si="263"/>
        <v>245.26962</v>
      </c>
      <c r="O884" s="26">
        <f t="shared" si="274"/>
        <v>202.50563552777695</v>
      </c>
      <c r="P884" s="26">
        <f>$C$8*G884</f>
        <v>-202.56250000000082</v>
      </c>
      <c r="Q884" s="37">
        <f>O884*E884</f>
        <v>4286.3692853379453</v>
      </c>
      <c r="R884" s="26">
        <f t="shared" si="264"/>
        <v>4286.3692853379453</v>
      </c>
      <c r="S884" s="37">
        <f t="shared" si="275"/>
        <v>4092811.5203868868</v>
      </c>
      <c r="T884" s="26">
        <f t="shared" si="265"/>
        <v>1.1368929985100287</v>
      </c>
      <c r="U884" s="26">
        <f t="shared" si="266"/>
        <v>0</v>
      </c>
      <c r="V884" s="26">
        <f t="shared" si="276"/>
        <v>1789134.4482137035</v>
      </c>
      <c r="W884" s="28">
        <f t="shared" si="267"/>
        <v>0.49698218875590611</v>
      </c>
      <c r="X884" s="28">
        <f>O884*E884</f>
        <v>4286.3692853379453</v>
      </c>
      <c r="Y884" s="28"/>
      <c r="Z884" s="28">
        <f t="shared" si="268"/>
        <v>0</v>
      </c>
      <c r="AA884" s="28">
        <f t="shared" si="269"/>
        <v>0</v>
      </c>
      <c r="AB884" s="28">
        <f t="shared" si="269"/>
        <v>0</v>
      </c>
      <c r="AC884" s="28">
        <f t="shared" si="270"/>
        <v>0</v>
      </c>
      <c r="AD884" s="28">
        <f t="shared" si="270"/>
        <v>0</v>
      </c>
      <c r="AE884" s="28">
        <f>AD884*0.97</f>
        <v>0</v>
      </c>
      <c r="AF884" s="28">
        <f t="shared" si="277"/>
        <v>690717.58372841938</v>
      </c>
      <c r="AG884" s="26">
        <f t="shared" si="278"/>
        <v>1098416.8644852841</v>
      </c>
      <c r="AH884" s="28">
        <f t="shared" si="271"/>
        <v>0.30511603978299323</v>
      </c>
      <c r="AI884" s="28">
        <f t="shared" si="279"/>
        <v>0.30819801998282143</v>
      </c>
    </row>
    <row r="885" spans="2:35" x14ac:dyDescent="0.25">
      <c r="B885" s="4" t="s">
        <v>52</v>
      </c>
      <c r="C885" s="4">
        <v>872</v>
      </c>
      <c r="D885" s="4">
        <v>283</v>
      </c>
      <c r="E885" s="38">
        <f t="shared" si="280"/>
        <v>21.055555555555554</v>
      </c>
      <c r="F885" s="11">
        <v>75.8</v>
      </c>
      <c r="G885" s="37">
        <f t="shared" si="272"/>
        <v>-0.11111111111111072</v>
      </c>
      <c r="H885" s="37">
        <f t="shared" si="273"/>
        <v>-0.39999999999999858</v>
      </c>
      <c r="I885" s="26">
        <f>0.5*$C$5*$C$6*$C$7*E885^2</f>
        <v>158.12524416975305</v>
      </c>
      <c r="J885" s="26">
        <f t="shared" si="261"/>
        <v>0</v>
      </c>
      <c r="K885" s="26">
        <f>0.5*$C$8*(E885)^2</f>
        <v>461845.71527777769</v>
      </c>
      <c r="L885" s="26">
        <f t="shared" si="262"/>
        <v>458226.37341553677</v>
      </c>
      <c r="M885" s="35" t="str">
        <f>IF((G885)&lt;0,"YES", "NO")</f>
        <v>YES</v>
      </c>
      <c r="N885" s="36">
        <f t="shared" si="263"/>
        <v>245.26962</v>
      </c>
      <c r="O885" s="26">
        <f t="shared" si="274"/>
        <v>171.8948641697539</v>
      </c>
      <c r="P885" s="26">
        <f>$C$8*G885</f>
        <v>-231.49999999999918</v>
      </c>
      <c r="Q885" s="37">
        <f>O885*E885</f>
        <v>3619.341862240929</v>
      </c>
      <c r="R885" s="26">
        <f t="shared" si="264"/>
        <v>3619.341862240929</v>
      </c>
      <c r="S885" s="37">
        <f t="shared" si="275"/>
        <v>4096430.8622491276</v>
      </c>
      <c r="T885" s="26">
        <f t="shared" si="265"/>
        <v>1.137898372053838</v>
      </c>
      <c r="U885" s="26">
        <f t="shared" si="266"/>
        <v>0</v>
      </c>
      <c r="V885" s="26">
        <f t="shared" si="276"/>
        <v>1789134.4482137035</v>
      </c>
      <c r="W885" s="28">
        <f t="shared" si="267"/>
        <v>0.49698218875590611</v>
      </c>
      <c r="X885" s="28">
        <f>O885*E885</f>
        <v>3619.341862240929</v>
      </c>
      <c r="Y885" s="28"/>
      <c r="Z885" s="28">
        <f t="shared" si="268"/>
        <v>0</v>
      </c>
      <c r="AA885" s="28">
        <f t="shared" si="269"/>
        <v>0</v>
      </c>
      <c r="AB885" s="28">
        <f t="shared" si="269"/>
        <v>0</v>
      </c>
      <c r="AC885" s="28">
        <f t="shared" si="270"/>
        <v>0</v>
      </c>
      <c r="AD885" s="28">
        <f t="shared" si="270"/>
        <v>0</v>
      </c>
      <c r="AE885" s="28">
        <f>AD885*0.97</f>
        <v>0</v>
      </c>
      <c r="AF885" s="28">
        <f t="shared" si="277"/>
        <v>690717.58372841938</v>
      </c>
      <c r="AG885" s="26">
        <f t="shared" si="278"/>
        <v>1098416.8644852841</v>
      </c>
      <c r="AH885" s="28">
        <f t="shared" si="271"/>
        <v>0.30511603978299323</v>
      </c>
      <c r="AI885" s="28">
        <f t="shared" si="279"/>
        <v>0.30819801998282143</v>
      </c>
    </row>
    <row r="886" spans="2:35" x14ac:dyDescent="0.25">
      <c r="B886" s="4" t="s">
        <v>52</v>
      </c>
      <c r="C886" s="4">
        <v>873</v>
      </c>
      <c r="D886" s="4">
        <v>284</v>
      </c>
      <c r="E886" s="38">
        <f t="shared" si="280"/>
        <v>20.944444444444446</v>
      </c>
      <c r="F886" s="11">
        <v>75.400000000000006</v>
      </c>
      <c r="G886" s="37">
        <f t="shared" si="272"/>
        <v>-0.1388888888888889</v>
      </c>
      <c r="H886" s="37">
        <f t="shared" si="273"/>
        <v>-0.5</v>
      </c>
      <c r="I886" s="26">
        <f>0.5*$C$5*$C$6*$C$7*E886^2</f>
        <v>156.46077950308643</v>
      </c>
      <c r="J886" s="26">
        <f t="shared" si="261"/>
        <v>723.32192064060405</v>
      </c>
      <c r="K886" s="26">
        <f>0.5*$C$8*(E886)^2</f>
        <v>456984.21527777787</v>
      </c>
      <c r="L886" s="26">
        <f t="shared" si="262"/>
        <v>454630.9938548521</v>
      </c>
      <c r="M886" s="35" t="str">
        <f>IF((G886)&lt;0,"YES", "NO")</f>
        <v>YES</v>
      </c>
      <c r="N886" s="36">
        <f t="shared" si="263"/>
        <v>245.26962</v>
      </c>
      <c r="O886" s="26">
        <f t="shared" si="274"/>
        <v>112.35539950308646</v>
      </c>
      <c r="P886" s="26">
        <f>$C$8*G886</f>
        <v>-289.375</v>
      </c>
      <c r="Q886" s="37">
        <f>O886*E886</f>
        <v>2353.2214229257556</v>
      </c>
      <c r="R886" s="26">
        <f t="shared" si="264"/>
        <v>2353.2214229257556</v>
      </c>
      <c r="S886" s="37">
        <f t="shared" si="275"/>
        <v>4098784.0836720532</v>
      </c>
      <c r="T886" s="26">
        <f t="shared" si="265"/>
        <v>1.1385520451942555</v>
      </c>
      <c r="U886" s="26">
        <f t="shared" si="266"/>
        <v>0</v>
      </c>
      <c r="V886" s="26">
        <f t="shared" si="276"/>
        <v>1789134.4482137035</v>
      </c>
      <c r="W886" s="28">
        <f t="shared" si="267"/>
        <v>0.49698218875590611</v>
      </c>
      <c r="X886" s="28">
        <f>O886*E886</f>
        <v>2353.2214229257556</v>
      </c>
      <c r="Y886" s="28"/>
      <c r="Z886" s="28">
        <f t="shared" si="268"/>
        <v>0</v>
      </c>
      <c r="AA886" s="28">
        <f t="shared" si="269"/>
        <v>0</v>
      </c>
      <c r="AB886" s="28">
        <f t="shared" si="269"/>
        <v>0</v>
      </c>
      <c r="AC886" s="28">
        <f t="shared" si="270"/>
        <v>0</v>
      </c>
      <c r="AD886" s="28">
        <f t="shared" si="270"/>
        <v>0</v>
      </c>
      <c r="AE886" s="28">
        <f>AD886*0.97</f>
        <v>0</v>
      </c>
      <c r="AF886" s="28">
        <f t="shared" si="277"/>
        <v>690717.58372841938</v>
      </c>
      <c r="AG886" s="26">
        <f t="shared" si="278"/>
        <v>1098416.8644852841</v>
      </c>
      <c r="AH886" s="28">
        <f t="shared" si="271"/>
        <v>0.30511603978299323</v>
      </c>
      <c r="AI886" s="28">
        <f t="shared" si="279"/>
        <v>0.30819801998282143</v>
      </c>
    </row>
    <row r="887" spans="2:35" x14ac:dyDescent="0.25">
      <c r="B887" s="4" t="s">
        <v>52</v>
      </c>
      <c r="C887" s="4">
        <v>874</v>
      </c>
      <c r="D887" s="4">
        <v>285</v>
      </c>
      <c r="E887" s="38">
        <f t="shared" si="280"/>
        <v>20.777777777777775</v>
      </c>
      <c r="F887" s="11">
        <v>74.8</v>
      </c>
      <c r="G887" s="37">
        <f t="shared" si="272"/>
        <v>-0.20833333333333331</v>
      </c>
      <c r="H887" s="37">
        <f t="shared" si="273"/>
        <v>-0.75</v>
      </c>
      <c r="I887" s="26">
        <f>0.5*$C$5*$C$6*$C$7*E887^2</f>
        <v>153.98059504938266</v>
      </c>
      <c r="J887" s="26">
        <f t="shared" si="261"/>
        <v>3631.038685167211</v>
      </c>
      <c r="K887" s="26">
        <f>0.5*$C$8*(E887)^2</f>
        <v>449740.19444444432</v>
      </c>
      <c r="L887" s="26">
        <f t="shared" si="262"/>
        <v>449740.19444444432</v>
      </c>
      <c r="M887" s="35" t="str">
        <f>IF((G887)&lt;0,"YES", "NO")</f>
        <v>YES</v>
      </c>
      <c r="N887" s="36">
        <f t="shared" si="263"/>
        <v>245.26962</v>
      </c>
      <c r="O887" s="26">
        <f t="shared" si="274"/>
        <v>-34.812284950617311</v>
      </c>
      <c r="P887" s="26">
        <f>$C$8*G887</f>
        <v>-434.06249999999994</v>
      </c>
      <c r="Q887" s="37">
        <f>O887*E887</f>
        <v>-723.32192064060405</v>
      </c>
      <c r="R887" s="26">
        <f t="shared" si="264"/>
        <v>0</v>
      </c>
      <c r="S887" s="37">
        <f t="shared" si="275"/>
        <v>4098784.0836720532</v>
      </c>
      <c r="T887" s="26">
        <f t="shared" si="265"/>
        <v>1.1385520451942555</v>
      </c>
      <c r="U887" s="26">
        <f t="shared" si="266"/>
        <v>723.32192064060405</v>
      </c>
      <c r="V887" s="26">
        <f t="shared" si="276"/>
        <v>1789857.770134344</v>
      </c>
      <c r="W887" s="28">
        <f t="shared" si="267"/>
        <v>0.49718311167237778</v>
      </c>
      <c r="X887" s="28">
        <f>O887*E887</f>
        <v>-723.32192064060405</v>
      </c>
      <c r="Y887" s="28"/>
      <c r="Z887" s="28">
        <f t="shared" si="268"/>
        <v>650.98972857654371</v>
      </c>
      <c r="AA887" s="28">
        <f t="shared" si="269"/>
        <v>455.69281000358058</v>
      </c>
      <c r="AB887" s="28">
        <f t="shared" si="269"/>
        <v>318.98496700250638</v>
      </c>
      <c r="AC887" s="28">
        <f t="shared" si="270"/>
        <v>303.03571865238104</v>
      </c>
      <c r="AD887" s="28">
        <f t="shared" si="270"/>
        <v>287.88393271976196</v>
      </c>
      <c r="AE887" s="28">
        <f>AD887*0.97</f>
        <v>279.24741473816908</v>
      </c>
      <c r="AF887" s="28">
        <f t="shared" si="277"/>
        <v>690996.83114315756</v>
      </c>
      <c r="AG887" s="26">
        <f t="shared" si="278"/>
        <v>1098860.9389911864</v>
      </c>
      <c r="AH887" s="28">
        <f t="shared" si="271"/>
        <v>0.30523939391109378</v>
      </c>
      <c r="AI887" s="28">
        <f t="shared" si="279"/>
        <v>0.30832137411092198</v>
      </c>
    </row>
    <row r="888" spans="2:35" x14ac:dyDescent="0.25">
      <c r="B888" s="4" t="s">
        <v>52</v>
      </c>
      <c r="C888" s="4">
        <v>875</v>
      </c>
      <c r="D888" s="4">
        <v>286</v>
      </c>
      <c r="E888" s="38">
        <f t="shared" si="280"/>
        <v>20.527777777777779</v>
      </c>
      <c r="F888" s="11">
        <v>73.900000000000006</v>
      </c>
      <c r="G888" s="37">
        <f t="shared" si="272"/>
        <v>-0.29166666666666585</v>
      </c>
      <c r="H888" s="37">
        <f t="shared" si="273"/>
        <v>-1.0499999999999972</v>
      </c>
      <c r="I888" s="26">
        <f>0.5*$C$5*$C$6*$C$7*E888^2</f>
        <v>150.29747159799382</v>
      </c>
      <c r="J888" s="26">
        <f t="shared" si="261"/>
        <v>2948.947847848076</v>
      </c>
      <c r="K888" s="26">
        <f>0.5*$C$8*(E888)^2</f>
        <v>438982.6788194445</v>
      </c>
      <c r="L888" s="26">
        <f t="shared" si="262"/>
        <v>438982.6788194445</v>
      </c>
      <c r="M888" s="35" t="str">
        <f>IF((G888)&lt;0,"YES", "NO")</f>
        <v>YES</v>
      </c>
      <c r="N888" s="36">
        <f t="shared" si="263"/>
        <v>245.26962</v>
      </c>
      <c r="O888" s="26">
        <f t="shared" si="274"/>
        <v>-212.1204084020045</v>
      </c>
      <c r="P888" s="26">
        <f>$C$8*G888</f>
        <v>-607.68749999999829</v>
      </c>
      <c r="Q888" s="37">
        <f>O888*E888</f>
        <v>-4354.3606058078149</v>
      </c>
      <c r="R888" s="26">
        <f t="shared" si="264"/>
        <v>0</v>
      </c>
      <c r="S888" s="37">
        <f t="shared" si="275"/>
        <v>4098784.0836720532</v>
      </c>
      <c r="T888" s="26">
        <f t="shared" si="265"/>
        <v>1.1385520451942555</v>
      </c>
      <c r="U888" s="26">
        <f t="shared" si="266"/>
        <v>4354.3606058078149</v>
      </c>
      <c r="V888" s="26">
        <f t="shared" si="276"/>
        <v>1794212.1307401517</v>
      </c>
      <c r="W888" s="28">
        <f t="shared" si="267"/>
        <v>0.49839265725273785</v>
      </c>
      <c r="X888" s="28">
        <f>O888*E888</f>
        <v>-4354.3606058078149</v>
      </c>
      <c r="Y888" s="28"/>
      <c r="Z888" s="28">
        <f t="shared" si="268"/>
        <v>3918.9245452270334</v>
      </c>
      <c r="AA888" s="28">
        <f t="shared" si="269"/>
        <v>2743.2471816589232</v>
      </c>
      <c r="AB888" s="28">
        <f t="shared" si="269"/>
        <v>1920.2730271612461</v>
      </c>
      <c r="AC888" s="28">
        <f t="shared" si="270"/>
        <v>1824.2593758031837</v>
      </c>
      <c r="AD888" s="28">
        <f t="shared" si="270"/>
        <v>1733.0464070130245</v>
      </c>
      <c r="AE888" s="28">
        <f>AD888*0.97</f>
        <v>1681.0550148026337</v>
      </c>
      <c r="AF888" s="28">
        <f t="shared" si="277"/>
        <v>692677.88615796017</v>
      </c>
      <c r="AG888" s="26">
        <f t="shared" si="278"/>
        <v>1101534.2445821916</v>
      </c>
      <c r="AH888" s="28">
        <f t="shared" si="271"/>
        <v>0.30598197939155197</v>
      </c>
      <c r="AI888" s="28">
        <f t="shared" si="279"/>
        <v>0.30906519313266118</v>
      </c>
    </row>
    <row r="889" spans="2:35" x14ac:dyDescent="0.25">
      <c r="B889" s="4" t="s">
        <v>52</v>
      </c>
      <c r="C889" s="4">
        <v>876</v>
      </c>
      <c r="D889" s="4">
        <v>287</v>
      </c>
      <c r="E889" s="38">
        <f t="shared" si="280"/>
        <v>20.194444444444446</v>
      </c>
      <c r="F889" s="11">
        <v>72.7</v>
      </c>
      <c r="G889" s="37">
        <f t="shared" si="272"/>
        <v>-0.36111111111111227</v>
      </c>
      <c r="H889" s="37">
        <f t="shared" si="273"/>
        <v>-1.3000000000000043</v>
      </c>
      <c r="I889" s="26">
        <f>0.5*$C$5*$C$6*$C$7*E889^2</f>
        <v>145.45599302391977</v>
      </c>
      <c r="J889" s="26">
        <f t="shared" si="261"/>
        <v>-1750.1257285154543</v>
      </c>
      <c r="K889" s="26">
        <f>0.5*$C$8*(E889)^2</f>
        <v>424841.88715277787</v>
      </c>
      <c r="L889" s="26">
        <f t="shared" si="262"/>
        <v>424841.88715277787</v>
      </c>
      <c r="M889" s="35" t="str">
        <f>IF((G889)&lt;0,"YES", "NO")</f>
        <v>YES</v>
      </c>
      <c r="N889" s="36">
        <f t="shared" si="263"/>
        <v>245.26962</v>
      </c>
      <c r="O889" s="26">
        <f t="shared" si="274"/>
        <v>-361.64938697608261</v>
      </c>
      <c r="P889" s="26">
        <f>$C$8*G889</f>
        <v>-752.37500000000239</v>
      </c>
      <c r="Q889" s="37">
        <f>O889*E889</f>
        <v>-7303.3084536558908</v>
      </c>
      <c r="R889" s="26">
        <f t="shared" si="264"/>
        <v>0</v>
      </c>
      <c r="S889" s="37">
        <f t="shared" si="275"/>
        <v>4098784.0836720532</v>
      </c>
      <c r="T889" s="26">
        <f t="shared" si="265"/>
        <v>1.1385520451942555</v>
      </c>
      <c r="U889" s="26">
        <f t="shared" si="266"/>
        <v>7303.3084536558908</v>
      </c>
      <c r="V889" s="26">
        <f t="shared" si="276"/>
        <v>1801515.4391938075</v>
      </c>
      <c r="W889" s="28">
        <f t="shared" si="267"/>
        <v>0.50042135566837742</v>
      </c>
      <c r="X889" s="28">
        <f>O889*E889</f>
        <v>-7303.3084536558908</v>
      </c>
      <c r="Y889" s="28"/>
      <c r="Z889" s="28">
        <f t="shared" si="268"/>
        <v>6572.9776082903018</v>
      </c>
      <c r="AA889" s="28">
        <f t="shared" si="269"/>
        <v>4601.084325803211</v>
      </c>
      <c r="AB889" s="28">
        <f t="shared" si="269"/>
        <v>3220.7590280622476</v>
      </c>
      <c r="AC889" s="28">
        <f t="shared" si="270"/>
        <v>3059.7210766591352</v>
      </c>
      <c r="AD889" s="28">
        <f t="shared" si="270"/>
        <v>2906.7350228261785</v>
      </c>
      <c r="AE889" s="28">
        <f>AD889*0.97</f>
        <v>2819.5329721413932</v>
      </c>
      <c r="AF889" s="28">
        <f t="shared" si="277"/>
        <v>695497.41913010157</v>
      </c>
      <c r="AG889" s="26">
        <f t="shared" si="278"/>
        <v>1106018.020063706</v>
      </c>
      <c r="AH889" s="28">
        <f t="shared" si="271"/>
        <v>0.3072274735772561</v>
      </c>
      <c r="AI889" s="28">
        <f t="shared" si="279"/>
        <v>0.31031812550858273</v>
      </c>
    </row>
    <row r="890" spans="2:35" x14ac:dyDescent="0.25">
      <c r="B890" s="4" t="s">
        <v>52</v>
      </c>
      <c r="C890" s="4">
        <v>877</v>
      </c>
      <c r="D890" s="4">
        <v>288</v>
      </c>
      <c r="E890" s="38">
        <f t="shared" si="280"/>
        <v>19.805555555555554</v>
      </c>
      <c r="F890" s="11">
        <v>71.3</v>
      </c>
      <c r="G890" s="37">
        <f t="shared" si="272"/>
        <v>-0.31944444444444403</v>
      </c>
      <c r="H890" s="37">
        <f t="shared" si="273"/>
        <v>-1.1499999999999986</v>
      </c>
      <c r="I890" s="26">
        <f>0.5*$C$5*$C$6*$C$7*E890^2</f>
        <v>139.90777746836415</v>
      </c>
      <c r="J890" s="26">
        <f t="shared" si="261"/>
        <v>-5553.1827251404366</v>
      </c>
      <c r="K890" s="26">
        <f>0.5*$C$8*(E890)^2</f>
        <v>408636.88715277769</v>
      </c>
      <c r="L890" s="26">
        <f t="shared" si="262"/>
        <v>408636.88715277769</v>
      </c>
      <c r="M890" s="35" t="str">
        <f>IF((G890)&lt;0,"YES", "NO")</f>
        <v>YES</v>
      </c>
      <c r="N890" s="36">
        <f t="shared" si="263"/>
        <v>245.26962</v>
      </c>
      <c r="O890" s="26">
        <f t="shared" si="274"/>
        <v>-280.38510253163497</v>
      </c>
      <c r="P890" s="26">
        <f>$C$8*G890</f>
        <v>-665.56249999999909</v>
      </c>
      <c r="Q890" s="37">
        <f>O890*E890</f>
        <v>-5553.1827251404366</v>
      </c>
      <c r="R890" s="26">
        <f t="shared" si="264"/>
        <v>0</v>
      </c>
      <c r="S890" s="37">
        <f t="shared" si="275"/>
        <v>4098784.0836720532</v>
      </c>
      <c r="T890" s="26">
        <f t="shared" si="265"/>
        <v>1.1385520451942555</v>
      </c>
      <c r="U890" s="26">
        <f t="shared" si="266"/>
        <v>5553.1827251404366</v>
      </c>
      <c r="V890" s="26">
        <f t="shared" si="276"/>
        <v>1807068.6219189479</v>
      </c>
      <c r="W890" s="28">
        <f t="shared" si="267"/>
        <v>0.50196390765940146</v>
      </c>
      <c r="X890" s="28">
        <f>O890*E890</f>
        <v>-5553.1827251404366</v>
      </c>
      <c r="Y890" s="28"/>
      <c r="Z890" s="28">
        <f t="shared" si="268"/>
        <v>4997.8644526263934</v>
      </c>
      <c r="AA890" s="28">
        <f t="shared" si="269"/>
        <v>3498.5051168384753</v>
      </c>
      <c r="AB890" s="28">
        <f t="shared" si="269"/>
        <v>2448.9535817869323</v>
      </c>
      <c r="AC890" s="28">
        <f t="shared" si="270"/>
        <v>2326.5059026975855</v>
      </c>
      <c r="AD890" s="28">
        <f t="shared" si="270"/>
        <v>2210.180607562706</v>
      </c>
      <c r="AE890" s="28">
        <f>AD890*0.97</f>
        <v>2143.8751893358249</v>
      </c>
      <c r="AF890" s="28">
        <f t="shared" si="277"/>
        <v>697641.29431943735</v>
      </c>
      <c r="AG890" s="26">
        <f t="shared" si="278"/>
        <v>1109427.3275995106</v>
      </c>
      <c r="AH890" s="28">
        <f t="shared" si="271"/>
        <v>0.30817450420593684</v>
      </c>
      <c r="AI890" s="28">
        <f t="shared" si="279"/>
        <v>0.31127768546102269</v>
      </c>
    </row>
    <row r="891" spans="2:35" x14ac:dyDescent="0.25">
      <c r="B891" s="4" t="s">
        <v>52</v>
      </c>
      <c r="C891" s="4">
        <v>878</v>
      </c>
      <c r="D891" s="4">
        <v>289</v>
      </c>
      <c r="E891" s="38">
        <f t="shared" si="280"/>
        <v>19.555555555555557</v>
      </c>
      <c r="F891" s="11">
        <v>70.400000000000006</v>
      </c>
      <c r="G891" s="37">
        <f t="shared" si="272"/>
        <v>-0.18055555555555516</v>
      </c>
      <c r="H891" s="37">
        <f t="shared" si="273"/>
        <v>-0.64999999999999858</v>
      </c>
      <c r="I891" s="26">
        <f>0.5*$C$5*$C$6*$C$7*E891^2</f>
        <v>136.39803575308642</v>
      </c>
      <c r="J891" s="26">
        <f t="shared" si="261"/>
        <v>0</v>
      </c>
      <c r="K891" s="26">
        <f>0.5*$C$8*(E891)^2</f>
        <v>398385.77777777781</v>
      </c>
      <c r="L891" s="26">
        <f t="shared" si="262"/>
        <v>398278.61028749519</v>
      </c>
      <c r="M891" s="35" t="str">
        <f>IF((G891)&lt;0,"YES", "NO")</f>
        <v>YES</v>
      </c>
      <c r="N891" s="36">
        <f t="shared" si="263"/>
        <v>245.26962</v>
      </c>
      <c r="O891" s="26">
        <f t="shared" si="274"/>
        <v>5.4801557530872174</v>
      </c>
      <c r="P891" s="26">
        <f>$C$8*G891</f>
        <v>-376.1874999999992</v>
      </c>
      <c r="Q891" s="37">
        <f>O891*E891</f>
        <v>107.16749028259449</v>
      </c>
      <c r="R891" s="26">
        <f t="shared" si="264"/>
        <v>107.16749028259449</v>
      </c>
      <c r="S891" s="37">
        <f t="shared" si="275"/>
        <v>4098891.2511623357</v>
      </c>
      <c r="T891" s="26">
        <f t="shared" si="265"/>
        <v>1.1385818139653712</v>
      </c>
      <c r="U891" s="26">
        <f t="shared" si="266"/>
        <v>0</v>
      </c>
      <c r="V891" s="26">
        <f t="shared" si="276"/>
        <v>1807068.6219189479</v>
      </c>
      <c r="W891" s="28">
        <f t="shared" si="267"/>
        <v>0.50196390765940146</v>
      </c>
      <c r="X891" s="28">
        <f>O891*E891</f>
        <v>107.16749028259449</v>
      </c>
      <c r="Y891" s="28"/>
      <c r="Z891" s="28">
        <f t="shared" si="268"/>
        <v>0</v>
      </c>
      <c r="AA891" s="28">
        <f t="shared" si="269"/>
        <v>0</v>
      </c>
      <c r="AB891" s="28">
        <f t="shared" si="269"/>
        <v>0</v>
      </c>
      <c r="AC891" s="28">
        <f t="shared" si="270"/>
        <v>0</v>
      </c>
      <c r="AD891" s="28">
        <f t="shared" si="270"/>
        <v>0</v>
      </c>
      <c r="AE891" s="28">
        <f>AD891*0.97</f>
        <v>0</v>
      </c>
      <c r="AF891" s="28">
        <f t="shared" si="277"/>
        <v>697641.29431943735</v>
      </c>
      <c r="AG891" s="26">
        <f t="shared" si="278"/>
        <v>1109427.3275995106</v>
      </c>
      <c r="AH891" s="28">
        <f t="shared" si="271"/>
        <v>0.30817450420593684</v>
      </c>
      <c r="AI891" s="28">
        <f t="shared" si="279"/>
        <v>0.31128728106054704</v>
      </c>
    </row>
    <row r="892" spans="2:35" x14ac:dyDescent="0.25">
      <c r="B892" s="4" t="s">
        <v>52</v>
      </c>
      <c r="C892" s="4">
        <v>879</v>
      </c>
      <c r="D892" s="4">
        <v>290</v>
      </c>
      <c r="E892" s="38">
        <f t="shared" si="280"/>
        <v>19.444444444444443</v>
      </c>
      <c r="F892" s="11">
        <v>70</v>
      </c>
      <c r="G892" s="37">
        <f t="shared" si="272"/>
        <v>-5.5555555555556344E-2</v>
      </c>
      <c r="H892" s="37">
        <f t="shared" si="273"/>
        <v>-0.20000000000000284</v>
      </c>
      <c r="I892" s="26">
        <f>0.5*$C$5*$C$6*$C$7*E892^2</f>
        <v>134.85246141975307</v>
      </c>
      <c r="J892" s="26">
        <f t="shared" si="261"/>
        <v>0</v>
      </c>
      <c r="K892" s="26">
        <f>0.5*$C$8*(E892)^2</f>
        <v>393871.52777777775</v>
      </c>
      <c r="L892" s="26">
        <f t="shared" si="262"/>
        <v>388730.95952794928</v>
      </c>
      <c r="M892" s="35" t="str">
        <f>IF((G892)&lt;0,"YES", "NO")</f>
        <v>YES</v>
      </c>
      <c r="N892" s="36">
        <f t="shared" si="263"/>
        <v>245.26962</v>
      </c>
      <c r="O892" s="26">
        <f t="shared" si="274"/>
        <v>264.3720814197514</v>
      </c>
      <c r="P892" s="26">
        <f>$C$8*G892</f>
        <v>-115.75000000000165</v>
      </c>
      <c r="Q892" s="37">
        <f>O892*E892</f>
        <v>5140.5682498284987</v>
      </c>
      <c r="R892" s="26">
        <f t="shared" si="264"/>
        <v>5140.5682498284987</v>
      </c>
      <c r="S892" s="37">
        <f t="shared" si="275"/>
        <v>4104031.8194121644</v>
      </c>
      <c r="T892" s="26">
        <f t="shared" si="265"/>
        <v>1.1400097507326721</v>
      </c>
      <c r="U892" s="26">
        <f t="shared" si="266"/>
        <v>0</v>
      </c>
      <c r="V892" s="26">
        <f t="shared" si="276"/>
        <v>1807068.6219189479</v>
      </c>
      <c r="W892" s="28">
        <f t="shared" si="267"/>
        <v>0.50196390765940146</v>
      </c>
      <c r="X892" s="28">
        <f>O892*E892</f>
        <v>5140.5682498284987</v>
      </c>
      <c r="Y892" s="28"/>
      <c r="Z892" s="28">
        <f t="shared" si="268"/>
        <v>0</v>
      </c>
      <c r="AA892" s="28">
        <f t="shared" si="269"/>
        <v>0</v>
      </c>
      <c r="AB892" s="28">
        <f t="shared" si="269"/>
        <v>0</v>
      </c>
      <c r="AC892" s="28">
        <f t="shared" si="270"/>
        <v>0</v>
      </c>
      <c r="AD892" s="28">
        <f t="shared" si="270"/>
        <v>0</v>
      </c>
      <c r="AE892" s="28">
        <f>AD892*0.97</f>
        <v>0</v>
      </c>
      <c r="AF892" s="28">
        <f t="shared" si="277"/>
        <v>697641.29431943735</v>
      </c>
      <c r="AG892" s="26">
        <f t="shared" si="278"/>
        <v>1109427.3275995106</v>
      </c>
      <c r="AH892" s="28">
        <f t="shared" si="271"/>
        <v>0.30817450420593684</v>
      </c>
      <c r="AI892" s="28">
        <f t="shared" si="279"/>
        <v>0.3112873770165423</v>
      </c>
    </row>
    <row r="893" spans="2:35" x14ac:dyDescent="0.25">
      <c r="B893" s="4" t="s">
        <v>52</v>
      </c>
      <c r="C893" s="4">
        <v>880</v>
      </c>
      <c r="D893" s="4">
        <v>291</v>
      </c>
      <c r="E893" s="38">
        <f t="shared" si="280"/>
        <v>19.444444444444443</v>
      </c>
      <c r="F893" s="11">
        <v>70</v>
      </c>
      <c r="G893" s="37">
        <f t="shared" si="272"/>
        <v>-0.1388888888888889</v>
      </c>
      <c r="H893" s="37">
        <f t="shared" si="273"/>
        <v>-0.5</v>
      </c>
      <c r="I893" s="26">
        <f>0.5*$C$5*$C$6*$C$7*E893^2</f>
        <v>134.85246141975307</v>
      </c>
      <c r="J893" s="26">
        <f t="shared" si="261"/>
        <v>3880.3553984953705</v>
      </c>
      <c r="K893" s="26">
        <f>0.5*$C$8*(E893)^2</f>
        <v>393871.52777777775</v>
      </c>
      <c r="L893" s="26">
        <f t="shared" si="262"/>
        <v>392107.00119461591</v>
      </c>
      <c r="M893" s="35" t="str">
        <f>IF((G893)&lt;0,"YES", "NO")</f>
        <v>YES</v>
      </c>
      <c r="N893" s="36">
        <f t="shared" si="263"/>
        <v>245.26962</v>
      </c>
      <c r="O893" s="26">
        <f t="shared" si="274"/>
        <v>90.747081419753044</v>
      </c>
      <c r="P893" s="26">
        <f>$C$8*G893</f>
        <v>-289.375</v>
      </c>
      <c r="Q893" s="37">
        <f>O893*E893</f>
        <v>1764.5265831618647</v>
      </c>
      <c r="R893" s="26">
        <f t="shared" si="264"/>
        <v>1764.5265831618647</v>
      </c>
      <c r="S893" s="37">
        <f t="shared" si="275"/>
        <v>4105796.3459953261</v>
      </c>
      <c r="T893" s="26">
        <f t="shared" si="265"/>
        <v>1.1404998973978897</v>
      </c>
      <c r="U893" s="26">
        <f t="shared" si="266"/>
        <v>0</v>
      </c>
      <c r="V893" s="26">
        <f t="shared" si="276"/>
        <v>1807068.6219189479</v>
      </c>
      <c r="W893" s="28">
        <f t="shared" si="267"/>
        <v>0.50196390765940146</v>
      </c>
      <c r="X893" s="28">
        <f>O893*E893</f>
        <v>1764.5265831618647</v>
      </c>
      <c r="Y893" s="28"/>
      <c r="Z893" s="28">
        <f t="shared" si="268"/>
        <v>0</v>
      </c>
      <c r="AA893" s="28">
        <f t="shared" si="269"/>
        <v>0</v>
      </c>
      <c r="AB893" s="28">
        <f t="shared" si="269"/>
        <v>0</v>
      </c>
      <c r="AC893" s="28">
        <f t="shared" si="270"/>
        <v>0</v>
      </c>
      <c r="AD893" s="28">
        <f t="shared" si="270"/>
        <v>0</v>
      </c>
      <c r="AE893" s="28">
        <f>AD893*0.97</f>
        <v>0</v>
      </c>
      <c r="AF893" s="28">
        <f t="shared" si="277"/>
        <v>697641.29431943735</v>
      </c>
      <c r="AG893" s="26">
        <f t="shared" si="278"/>
        <v>1109427.3275995106</v>
      </c>
      <c r="AH893" s="28">
        <f t="shared" si="271"/>
        <v>0.30817450420593684</v>
      </c>
      <c r="AI893" s="28">
        <f t="shared" si="279"/>
        <v>0.31128737797610229</v>
      </c>
    </row>
    <row r="894" spans="2:35" x14ac:dyDescent="0.25">
      <c r="B894" s="4" t="s">
        <v>52</v>
      </c>
      <c r="C894" s="4">
        <v>881</v>
      </c>
      <c r="D894" s="4">
        <v>292</v>
      </c>
      <c r="E894" s="38">
        <f t="shared" si="280"/>
        <v>19.166666666666668</v>
      </c>
      <c r="F894" s="11">
        <v>69</v>
      </c>
      <c r="G894" s="37">
        <f t="shared" si="272"/>
        <v>-0.27777777777777779</v>
      </c>
      <c r="H894" s="37">
        <f t="shared" si="273"/>
        <v>-1</v>
      </c>
      <c r="I894" s="26">
        <f>0.5*$C$5*$C$6*$C$7*E894^2</f>
        <v>131.02705486111111</v>
      </c>
      <c r="J894" s="26">
        <f t="shared" si="261"/>
        <v>-3880.3553984953705</v>
      </c>
      <c r="K894" s="26">
        <f>0.5*$C$8*(E894)^2</f>
        <v>382698.43750000006</v>
      </c>
      <c r="L894" s="26">
        <f t="shared" si="262"/>
        <v>382698.43750000006</v>
      </c>
      <c r="M894" s="35" t="str">
        <f>IF((G894)&lt;0,"YES", "NO")</f>
        <v>YES</v>
      </c>
      <c r="N894" s="36">
        <f t="shared" si="263"/>
        <v>245.26962</v>
      </c>
      <c r="O894" s="26">
        <f t="shared" si="274"/>
        <v>-202.45332513888889</v>
      </c>
      <c r="P894" s="26">
        <f>$C$8*G894</f>
        <v>-578.75</v>
      </c>
      <c r="Q894" s="37">
        <f>O894*E894</f>
        <v>-3880.3553984953705</v>
      </c>
      <c r="R894" s="26">
        <f t="shared" si="264"/>
        <v>0</v>
      </c>
      <c r="S894" s="37">
        <f t="shared" si="275"/>
        <v>4105796.3459953261</v>
      </c>
      <c r="T894" s="26">
        <f t="shared" si="265"/>
        <v>1.1404998973978897</v>
      </c>
      <c r="U894" s="26">
        <f t="shared" si="266"/>
        <v>3880.3553984953705</v>
      </c>
      <c r="V894" s="26">
        <f t="shared" si="276"/>
        <v>1810948.9773174434</v>
      </c>
      <c r="W894" s="28">
        <f t="shared" si="267"/>
        <v>0.50304178502128472</v>
      </c>
      <c r="X894" s="28">
        <f>O894*E894</f>
        <v>-3880.3553984953705</v>
      </c>
      <c r="Y894" s="28"/>
      <c r="Z894" s="28">
        <f t="shared" si="268"/>
        <v>3492.3198586458334</v>
      </c>
      <c r="AA894" s="28">
        <f t="shared" si="269"/>
        <v>2444.6239010520831</v>
      </c>
      <c r="AB894" s="28">
        <f t="shared" si="269"/>
        <v>1711.236730736458</v>
      </c>
      <c r="AC894" s="28">
        <f t="shared" si="270"/>
        <v>1625.674894199635</v>
      </c>
      <c r="AD894" s="28">
        <f t="shared" si="270"/>
        <v>1544.3911494896531</v>
      </c>
      <c r="AE894" s="28">
        <f>AD894*0.97</f>
        <v>1498.0594150049635</v>
      </c>
      <c r="AF894" s="28">
        <f t="shared" si="277"/>
        <v>699139.35373444227</v>
      </c>
      <c r="AG894" s="26">
        <f t="shared" si="278"/>
        <v>1111809.6235830011</v>
      </c>
      <c r="AH894" s="28">
        <f t="shared" si="271"/>
        <v>0.30883625361963885</v>
      </c>
      <c r="AI894" s="28">
        <f t="shared" si="279"/>
        <v>0.31194912739939989</v>
      </c>
    </row>
    <row r="895" spans="2:35" x14ac:dyDescent="0.25">
      <c r="B895" s="4" t="s">
        <v>52</v>
      </c>
      <c r="C895" s="4">
        <v>882</v>
      </c>
      <c r="D895" s="4">
        <v>293</v>
      </c>
      <c r="E895" s="38">
        <f t="shared" si="280"/>
        <v>18.888888888888889</v>
      </c>
      <c r="F895" s="11">
        <v>68</v>
      </c>
      <c r="G895" s="37">
        <f t="shared" si="272"/>
        <v>-0.1388888888888889</v>
      </c>
      <c r="H895" s="37">
        <f t="shared" si="273"/>
        <v>-0.5</v>
      </c>
      <c r="I895" s="26">
        <f>0.5*$C$5*$C$6*$C$7*E895^2</f>
        <v>127.25669012345678</v>
      </c>
      <c r="J895" s="26">
        <f t="shared" si="261"/>
        <v>0</v>
      </c>
      <c r="K895" s="26">
        <f>0.5*$C$8*(E895)^2</f>
        <v>371686.11111111112</v>
      </c>
      <c r="L895" s="26">
        <f t="shared" si="262"/>
        <v>370115.47525322362</v>
      </c>
      <c r="M895" s="35" t="str">
        <f>IF((G895)&lt;0,"YES", "NO")</f>
        <v>YES</v>
      </c>
      <c r="N895" s="36">
        <f t="shared" si="263"/>
        <v>245.26962</v>
      </c>
      <c r="O895" s="26">
        <f t="shared" si="274"/>
        <v>83.151310123456767</v>
      </c>
      <c r="P895" s="26">
        <f>$C$8*G895</f>
        <v>-289.375</v>
      </c>
      <c r="Q895" s="37">
        <f>O895*E895</f>
        <v>1570.6358578875167</v>
      </c>
      <c r="R895" s="26">
        <f t="shared" si="264"/>
        <v>1570.6358578875167</v>
      </c>
      <c r="S895" s="37">
        <f t="shared" si="275"/>
        <v>4107366.9818532136</v>
      </c>
      <c r="T895" s="26">
        <f t="shared" si="265"/>
        <v>1.140936185485222</v>
      </c>
      <c r="U895" s="26">
        <f t="shared" si="266"/>
        <v>0</v>
      </c>
      <c r="V895" s="26">
        <f t="shared" si="276"/>
        <v>1810948.9773174434</v>
      </c>
      <c r="W895" s="28">
        <f t="shared" si="267"/>
        <v>0.50304178502128472</v>
      </c>
      <c r="X895" s="28">
        <f>O895*E895</f>
        <v>1570.6358578875167</v>
      </c>
      <c r="Y895" s="28"/>
      <c r="Z895" s="28">
        <f t="shared" si="268"/>
        <v>0</v>
      </c>
      <c r="AA895" s="28">
        <f t="shared" si="269"/>
        <v>0</v>
      </c>
      <c r="AB895" s="28">
        <f t="shared" si="269"/>
        <v>0</v>
      </c>
      <c r="AC895" s="28">
        <f t="shared" si="270"/>
        <v>0</v>
      </c>
      <c r="AD895" s="28">
        <f t="shared" si="270"/>
        <v>0</v>
      </c>
      <c r="AE895" s="28">
        <f>AD895*0.97</f>
        <v>0</v>
      </c>
      <c r="AF895" s="28">
        <f t="shared" si="277"/>
        <v>699139.35373444227</v>
      </c>
      <c r="AG895" s="26">
        <f t="shared" si="278"/>
        <v>1111809.6235830011</v>
      </c>
      <c r="AH895" s="28">
        <f t="shared" si="271"/>
        <v>0.30883625361963885</v>
      </c>
      <c r="AI895" s="28">
        <f t="shared" si="279"/>
        <v>0.31195574489363287</v>
      </c>
    </row>
    <row r="896" spans="2:35" x14ac:dyDescent="0.25">
      <c r="B896" s="4" t="s">
        <v>52</v>
      </c>
      <c r="C896" s="4">
        <v>883</v>
      </c>
      <c r="D896" s="4">
        <v>294</v>
      </c>
      <c r="E896" s="38">
        <f t="shared" si="280"/>
        <v>18.888888888888889</v>
      </c>
      <c r="F896" s="11">
        <v>68</v>
      </c>
      <c r="G896" s="37">
        <f t="shared" si="272"/>
        <v>0</v>
      </c>
      <c r="H896" s="37">
        <f t="shared" si="273"/>
        <v>0</v>
      </c>
      <c r="I896" s="26">
        <f>0.5*$C$5*$C$6*$C$7*E896^2</f>
        <v>127.25669012345678</v>
      </c>
      <c r="J896" s="26">
        <f t="shared" si="261"/>
        <v>0</v>
      </c>
      <c r="K896" s="26">
        <f>0.5*$C$8*(E896)^2</f>
        <v>371686.11111111112</v>
      </c>
      <c r="L896" s="26">
        <f t="shared" si="262"/>
        <v>364649.50303100137</v>
      </c>
      <c r="M896" s="35" t="str">
        <f>IF((G896)&lt;0,"YES", "NO")</f>
        <v>NO</v>
      </c>
      <c r="N896" s="36">
        <f t="shared" si="263"/>
        <v>245.26962</v>
      </c>
      <c r="O896" s="26">
        <f t="shared" si="274"/>
        <v>372.52631012345677</v>
      </c>
      <c r="P896" s="26">
        <f>$C$8*G896</f>
        <v>0</v>
      </c>
      <c r="Q896" s="37">
        <f>O896*E896</f>
        <v>7036.6080801097387</v>
      </c>
      <c r="R896" s="26">
        <f t="shared" si="264"/>
        <v>7036.6080801097387</v>
      </c>
      <c r="S896" s="37">
        <f t="shared" si="275"/>
        <v>4114403.5899333232</v>
      </c>
      <c r="T896" s="26">
        <f t="shared" si="265"/>
        <v>1.1428908004044986</v>
      </c>
      <c r="U896" s="26">
        <f t="shared" si="266"/>
        <v>0</v>
      </c>
      <c r="V896" s="26">
        <f t="shared" si="276"/>
        <v>1810948.9773174434</v>
      </c>
      <c r="W896" s="28">
        <f t="shared" si="267"/>
        <v>0.50304178502128472</v>
      </c>
      <c r="X896" s="28">
        <f>O896*E896</f>
        <v>7036.6080801097387</v>
      </c>
      <c r="Y896" s="28"/>
      <c r="Z896" s="28">
        <f t="shared" si="268"/>
        <v>0</v>
      </c>
      <c r="AA896" s="28">
        <f t="shared" si="269"/>
        <v>0</v>
      </c>
      <c r="AB896" s="28">
        <f t="shared" si="269"/>
        <v>0</v>
      </c>
      <c r="AC896" s="28">
        <f t="shared" si="270"/>
        <v>0</v>
      </c>
      <c r="AD896" s="28">
        <f t="shared" si="270"/>
        <v>0</v>
      </c>
      <c r="AE896" s="28">
        <f>AD896*0.97</f>
        <v>0</v>
      </c>
      <c r="AF896" s="28">
        <f t="shared" si="277"/>
        <v>699139.35373444227</v>
      </c>
      <c r="AG896" s="26">
        <f t="shared" si="278"/>
        <v>1111809.6235830011</v>
      </c>
      <c r="AH896" s="28">
        <f t="shared" si="271"/>
        <v>0.30883625361963885</v>
      </c>
      <c r="AI896" s="28">
        <f t="shared" si="279"/>
        <v>0.31195581106857517</v>
      </c>
    </row>
    <row r="897" spans="2:35" x14ac:dyDescent="0.25">
      <c r="B897" s="4" t="s">
        <v>52</v>
      </c>
      <c r="C897" s="4">
        <v>884</v>
      </c>
      <c r="D897" s="4">
        <v>295</v>
      </c>
      <c r="E897" s="38">
        <f t="shared" si="280"/>
        <v>18.888888888888889</v>
      </c>
      <c r="F897" s="11">
        <v>68</v>
      </c>
      <c r="G897" s="37">
        <f t="shared" si="272"/>
        <v>1.3888888888888099E-2</v>
      </c>
      <c r="H897" s="37">
        <f t="shared" si="273"/>
        <v>4.9999999999997158E-2</v>
      </c>
      <c r="I897" s="26">
        <f>0.5*$C$5*$C$6*$C$7*E897^2</f>
        <v>127.25669012345678</v>
      </c>
      <c r="J897" s="26">
        <f t="shared" si="261"/>
        <v>0</v>
      </c>
      <c r="K897" s="26">
        <f>0.5*$C$8*(E897)^2</f>
        <v>371686.11111111112</v>
      </c>
      <c r="L897" s="26">
        <f t="shared" si="262"/>
        <v>364102.90580877918</v>
      </c>
      <c r="M897" s="35" t="str">
        <f>IF((G897)&lt;0,"YES", "NO")</f>
        <v>NO</v>
      </c>
      <c r="N897" s="36">
        <f t="shared" si="263"/>
        <v>245.26962</v>
      </c>
      <c r="O897" s="26">
        <f t="shared" si="274"/>
        <v>401.46381012345512</v>
      </c>
      <c r="P897" s="26">
        <f>$C$8*G897</f>
        <v>28.937499999998355</v>
      </c>
      <c r="Q897" s="37">
        <f>O897*E897</f>
        <v>7583.2053023319304</v>
      </c>
      <c r="R897" s="26">
        <f t="shared" si="264"/>
        <v>7583.2053023319304</v>
      </c>
      <c r="S897" s="37">
        <f t="shared" si="275"/>
        <v>4121986.7952356553</v>
      </c>
      <c r="T897" s="26">
        <f t="shared" si="265"/>
        <v>1.1449972480069699</v>
      </c>
      <c r="U897" s="26">
        <f t="shared" si="266"/>
        <v>0</v>
      </c>
      <c r="V897" s="26">
        <f t="shared" si="276"/>
        <v>1810948.9773174434</v>
      </c>
      <c r="W897" s="28">
        <f t="shared" si="267"/>
        <v>0.50304178502128472</v>
      </c>
      <c r="X897" s="28">
        <f>O897*E897</f>
        <v>7583.2053023319304</v>
      </c>
      <c r="Y897" s="28"/>
      <c r="Z897" s="28">
        <f t="shared" si="268"/>
        <v>0</v>
      </c>
      <c r="AA897" s="28">
        <f t="shared" si="269"/>
        <v>0</v>
      </c>
      <c r="AB897" s="28">
        <f t="shared" si="269"/>
        <v>0</v>
      </c>
      <c r="AC897" s="28">
        <f t="shared" si="270"/>
        <v>0</v>
      </c>
      <c r="AD897" s="28">
        <f t="shared" si="270"/>
        <v>0</v>
      </c>
      <c r="AE897" s="28">
        <f>AD897*0.97</f>
        <v>0</v>
      </c>
      <c r="AF897" s="28">
        <f t="shared" si="277"/>
        <v>699139.35373444227</v>
      </c>
      <c r="AG897" s="26">
        <f t="shared" si="278"/>
        <v>1111809.6235830011</v>
      </c>
      <c r="AH897" s="28">
        <f t="shared" si="271"/>
        <v>0.30883625361963885</v>
      </c>
      <c r="AI897" s="28">
        <f t="shared" si="279"/>
        <v>0.31195581173032461</v>
      </c>
    </row>
    <row r="898" spans="2:35" x14ac:dyDescent="0.25">
      <c r="B898" s="4" t="s">
        <v>52</v>
      </c>
      <c r="C898" s="4">
        <v>885</v>
      </c>
      <c r="D898" s="4">
        <v>296</v>
      </c>
      <c r="E898" s="38">
        <f t="shared" si="280"/>
        <v>18.916666666666664</v>
      </c>
      <c r="F898" s="11">
        <v>68.099999999999994</v>
      </c>
      <c r="G898" s="37">
        <f t="shared" si="272"/>
        <v>5.5555555555556344E-2</v>
      </c>
      <c r="H898" s="37">
        <f t="shared" si="273"/>
        <v>0.20000000000000284</v>
      </c>
      <c r="I898" s="26">
        <f>0.5*$C$5*$C$6*$C$7*E898^2</f>
        <v>127.63124971527775</v>
      </c>
      <c r="J898" s="26">
        <f t="shared" si="261"/>
        <v>0</v>
      </c>
      <c r="K898" s="26">
        <f>0.5*$C$8*(E898)^2</f>
        <v>372780.10937499994</v>
      </c>
      <c r="L898" s="26">
        <f t="shared" si="262"/>
        <v>363536.46375621925</v>
      </c>
      <c r="M898" s="35" t="str">
        <f>IF((G898)&lt;0,"YES", "NO")</f>
        <v>NO</v>
      </c>
      <c r="N898" s="36">
        <f t="shared" si="263"/>
        <v>245.26962</v>
      </c>
      <c r="O898" s="26">
        <f t="shared" si="274"/>
        <v>488.65086971527938</v>
      </c>
      <c r="P898" s="26">
        <f>$C$8*G898</f>
        <v>115.75000000000165</v>
      </c>
      <c r="Q898" s="37">
        <f>O898*E898</f>
        <v>9243.6456187806998</v>
      </c>
      <c r="R898" s="26">
        <f t="shared" si="264"/>
        <v>9243.6456187806998</v>
      </c>
      <c r="S898" s="37">
        <f t="shared" si="275"/>
        <v>4131230.4408544358</v>
      </c>
      <c r="T898" s="26">
        <f t="shared" si="265"/>
        <v>1.1475649293996635</v>
      </c>
      <c r="U898" s="26">
        <f t="shared" si="266"/>
        <v>0</v>
      </c>
      <c r="V898" s="26">
        <f t="shared" si="276"/>
        <v>1810948.9773174434</v>
      </c>
      <c r="W898" s="28">
        <f t="shared" si="267"/>
        <v>0.50304178502128472</v>
      </c>
      <c r="X898" s="28">
        <f>O898*E898</f>
        <v>9243.6456187806998</v>
      </c>
      <c r="Y898" s="28"/>
      <c r="Z898" s="28">
        <f t="shared" si="268"/>
        <v>0</v>
      </c>
      <c r="AA898" s="28">
        <f t="shared" si="269"/>
        <v>0</v>
      </c>
      <c r="AB898" s="28">
        <f t="shared" si="269"/>
        <v>0</v>
      </c>
      <c r="AC898" s="28">
        <f t="shared" si="270"/>
        <v>0</v>
      </c>
      <c r="AD898" s="28">
        <f t="shared" si="270"/>
        <v>0</v>
      </c>
      <c r="AE898" s="28">
        <f>AD898*0.97</f>
        <v>0</v>
      </c>
      <c r="AF898" s="28">
        <f t="shared" si="277"/>
        <v>699139.35373444227</v>
      </c>
      <c r="AG898" s="26">
        <f t="shared" si="278"/>
        <v>1111809.6235830011</v>
      </c>
      <c r="AH898" s="28">
        <f t="shared" si="271"/>
        <v>0.30883625361963885</v>
      </c>
      <c r="AI898" s="28">
        <f t="shared" si="279"/>
        <v>0.31195581173694209</v>
      </c>
    </row>
    <row r="899" spans="2:35" x14ac:dyDescent="0.25">
      <c r="B899" s="4" t="s">
        <v>52</v>
      </c>
      <c r="C899" s="4">
        <v>886</v>
      </c>
      <c r="D899" s="4">
        <v>297</v>
      </c>
      <c r="E899" s="38">
        <f t="shared" si="280"/>
        <v>19</v>
      </c>
      <c r="F899" s="11">
        <v>68.400000000000006</v>
      </c>
      <c r="G899" s="37">
        <f t="shared" si="272"/>
        <v>6.9444444444444448E-2</v>
      </c>
      <c r="H899" s="37">
        <f t="shared" si="273"/>
        <v>0.25</v>
      </c>
      <c r="I899" s="26">
        <f>0.5*$C$5*$C$6*$C$7*E899^2</f>
        <v>128.75823099999999</v>
      </c>
      <c r="J899" s="26">
        <f t="shared" si="261"/>
        <v>0</v>
      </c>
      <c r="K899" s="26">
        <f>0.5*$C$8*(E899)^2</f>
        <v>376071.75</v>
      </c>
      <c r="L899" s="26">
        <f t="shared" si="262"/>
        <v>366216.15833100001</v>
      </c>
      <c r="M899" s="35" t="str">
        <f>IF((G899)&lt;0,"YES", "NO")</f>
        <v>NO</v>
      </c>
      <c r="N899" s="36">
        <f t="shared" si="263"/>
        <v>245.26962</v>
      </c>
      <c r="O899" s="26">
        <f t="shared" si="274"/>
        <v>518.71535100000006</v>
      </c>
      <c r="P899" s="26">
        <f>$C$8*G899</f>
        <v>144.6875</v>
      </c>
      <c r="Q899" s="37">
        <f>O899*E899</f>
        <v>9855.5916690000013</v>
      </c>
      <c r="R899" s="26">
        <f t="shared" si="264"/>
        <v>9855.5916690000013</v>
      </c>
      <c r="S899" s="37">
        <f t="shared" si="275"/>
        <v>4141086.032523436</v>
      </c>
      <c r="T899" s="26">
        <f t="shared" si="265"/>
        <v>1.150302595942295</v>
      </c>
      <c r="U899" s="26">
        <f t="shared" si="266"/>
        <v>0</v>
      </c>
      <c r="V899" s="26">
        <f t="shared" si="276"/>
        <v>1810948.9773174434</v>
      </c>
      <c r="W899" s="28">
        <f t="shared" si="267"/>
        <v>0.50304178502128472</v>
      </c>
      <c r="X899" s="28">
        <f>O899*E899</f>
        <v>9855.5916690000013</v>
      </c>
      <c r="Y899" s="28"/>
      <c r="Z899" s="28">
        <f t="shared" si="268"/>
        <v>0</v>
      </c>
      <c r="AA899" s="28">
        <f t="shared" si="269"/>
        <v>0</v>
      </c>
      <c r="AB899" s="28">
        <f t="shared" si="269"/>
        <v>0</v>
      </c>
      <c r="AC899" s="28">
        <f t="shared" si="270"/>
        <v>0</v>
      </c>
      <c r="AD899" s="28">
        <f t="shared" si="270"/>
        <v>0</v>
      </c>
      <c r="AE899" s="28">
        <f>AD899*0.97</f>
        <v>0</v>
      </c>
      <c r="AF899" s="28">
        <f t="shared" si="277"/>
        <v>699139.35373444227</v>
      </c>
      <c r="AG899" s="26">
        <f t="shared" si="278"/>
        <v>1111809.6235830011</v>
      </c>
      <c r="AH899" s="28">
        <f t="shared" si="271"/>
        <v>0.30883625361963885</v>
      </c>
      <c r="AI899" s="28">
        <f t="shared" si="279"/>
        <v>0.31195581173700826</v>
      </c>
    </row>
    <row r="900" spans="2:35" x14ac:dyDescent="0.25">
      <c r="B900" s="4" t="s">
        <v>52</v>
      </c>
      <c r="C900" s="4">
        <v>887</v>
      </c>
      <c r="D900" s="4">
        <v>298</v>
      </c>
      <c r="E900" s="38">
        <f t="shared" si="280"/>
        <v>19.055555555555554</v>
      </c>
      <c r="F900" s="11">
        <v>68.599999999999994</v>
      </c>
      <c r="G900" s="37">
        <f t="shared" si="272"/>
        <v>4.1666666666666269E-2</v>
      </c>
      <c r="H900" s="37">
        <f t="shared" si="273"/>
        <v>0.14999999999999858</v>
      </c>
      <c r="I900" s="26">
        <f>0.5*$C$5*$C$6*$C$7*E900^2</f>
        <v>129.51230394753082</v>
      </c>
      <c r="J900" s="26">
        <f t="shared" si="261"/>
        <v>0</v>
      </c>
      <c r="K900" s="26">
        <f>0.5*$C$8*(E900)^2</f>
        <v>378274.21527777775</v>
      </c>
      <c r="L900" s="26">
        <f t="shared" si="262"/>
        <v>369478.27708811092</v>
      </c>
      <c r="M900" s="35" t="str">
        <f>IF((G900)&lt;0,"YES", "NO")</f>
        <v>NO</v>
      </c>
      <c r="N900" s="36">
        <f t="shared" si="263"/>
        <v>245.26962</v>
      </c>
      <c r="O900" s="26">
        <f t="shared" si="274"/>
        <v>461.59442394753</v>
      </c>
      <c r="P900" s="26">
        <f>$C$8*G900</f>
        <v>86.812499999999176</v>
      </c>
      <c r="Q900" s="37">
        <f>O900*E900</f>
        <v>8795.9381896668201</v>
      </c>
      <c r="R900" s="26">
        <f t="shared" si="264"/>
        <v>8795.9381896668201</v>
      </c>
      <c r="S900" s="37">
        <f t="shared" si="275"/>
        <v>4149881.9707131027</v>
      </c>
      <c r="T900" s="26">
        <f t="shared" si="265"/>
        <v>1.1527459140607441</v>
      </c>
      <c r="U900" s="26">
        <f t="shared" si="266"/>
        <v>0</v>
      </c>
      <c r="V900" s="26">
        <f t="shared" si="276"/>
        <v>1810948.9773174434</v>
      </c>
      <c r="W900" s="28">
        <f t="shared" si="267"/>
        <v>0.50304178502128472</v>
      </c>
      <c r="X900" s="28">
        <f>O900*E900</f>
        <v>8795.9381896668201</v>
      </c>
      <c r="Y900" s="28"/>
      <c r="Z900" s="28">
        <f t="shared" si="268"/>
        <v>0</v>
      </c>
      <c r="AA900" s="28">
        <f t="shared" si="269"/>
        <v>0</v>
      </c>
      <c r="AB900" s="28">
        <f t="shared" si="269"/>
        <v>0</v>
      </c>
      <c r="AC900" s="28">
        <f t="shared" si="270"/>
        <v>0</v>
      </c>
      <c r="AD900" s="28">
        <f t="shared" si="270"/>
        <v>0</v>
      </c>
      <c r="AE900" s="28">
        <f>AD900*0.97</f>
        <v>0</v>
      </c>
      <c r="AF900" s="28">
        <f t="shared" si="277"/>
        <v>699139.35373444227</v>
      </c>
      <c r="AG900" s="26">
        <f t="shared" si="278"/>
        <v>1111809.6235830011</v>
      </c>
      <c r="AH900" s="28">
        <f t="shared" si="271"/>
        <v>0.30883625361963885</v>
      </c>
      <c r="AI900" s="28">
        <f t="shared" si="279"/>
        <v>0.31195581173700893</v>
      </c>
    </row>
    <row r="901" spans="2:35" x14ac:dyDescent="0.25">
      <c r="B901" s="4" t="s">
        <v>52</v>
      </c>
      <c r="C901" s="4">
        <v>888</v>
      </c>
      <c r="D901" s="4">
        <v>299</v>
      </c>
      <c r="E901" s="38">
        <f t="shared" si="280"/>
        <v>19.083333333333332</v>
      </c>
      <c r="F901" s="11">
        <v>68.7</v>
      </c>
      <c r="G901" s="37">
        <f t="shared" si="272"/>
        <v>-1.3888888888888099E-2</v>
      </c>
      <c r="H901" s="37">
        <f t="shared" si="273"/>
        <v>-4.9999999999997158E-2</v>
      </c>
      <c r="I901" s="26">
        <f>0.5*$C$5*$C$6*$C$7*E901^2</f>
        <v>129.89016604861109</v>
      </c>
      <c r="J901" s="26">
        <f t="shared" si="261"/>
        <v>0</v>
      </c>
      <c r="K901" s="26">
        <f>0.5*$C$8*(E901)^2</f>
        <v>379377.859375</v>
      </c>
      <c r="L901" s="26">
        <f t="shared" si="262"/>
        <v>372770.78408290562</v>
      </c>
      <c r="M901" s="35" t="str">
        <f>IF((G901)&lt;0,"YES", "NO")</f>
        <v>YES</v>
      </c>
      <c r="N901" s="36">
        <f t="shared" si="263"/>
        <v>245.26962</v>
      </c>
      <c r="O901" s="26">
        <f t="shared" si="274"/>
        <v>346.22228604861272</v>
      </c>
      <c r="P901" s="26">
        <f>$C$8*G901</f>
        <v>-28.937499999998355</v>
      </c>
      <c r="Q901" s="37">
        <f>O901*E901</f>
        <v>6607.0752920943587</v>
      </c>
      <c r="R901" s="26">
        <f t="shared" si="264"/>
        <v>6607.0752920943587</v>
      </c>
      <c r="S901" s="37">
        <f t="shared" si="275"/>
        <v>4156489.0460051969</v>
      </c>
      <c r="T901" s="26">
        <f t="shared" si="265"/>
        <v>1.1545812142212315</v>
      </c>
      <c r="U901" s="26">
        <f t="shared" si="266"/>
        <v>0</v>
      </c>
      <c r="V901" s="26">
        <f t="shared" si="276"/>
        <v>1810948.9773174434</v>
      </c>
      <c r="W901" s="28">
        <f t="shared" si="267"/>
        <v>0.50304178502128472</v>
      </c>
      <c r="X901" s="28">
        <f>O901*E901</f>
        <v>6607.0752920943587</v>
      </c>
      <c r="Y901" s="28"/>
      <c r="Z901" s="28">
        <f t="shared" si="268"/>
        <v>0</v>
      </c>
      <c r="AA901" s="28">
        <f t="shared" si="269"/>
        <v>0</v>
      </c>
      <c r="AB901" s="28">
        <f t="shared" si="269"/>
        <v>0</v>
      </c>
      <c r="AC901" s="28">
        <f t="shared" si="270"/>
        <v>0</v>
      </c>
      <c r="AD901" s="28">
        <f t="shared" si="270"/>
        <v>0</v>
      </c>
      <c r="AE901" s="28">
        <f>AD901*0.97</f>
        <v>0</v>
      </c>
      <c r="AF901" s="28">
        <f t="shared" si="277"/>
        <v>699139.35373444227</v>
      </c>
      <c r="AG901" s="26">
        <f t="shared" si="278"/>
        <v>1111809.6235830011</v>
      </c>
      <c r="AH901" s="28">
        <f t="shared" si="271"/>
        <v>0.30883625361963885</v>
      </c>
      <c r="AI901" s="28">
        <f t="shared" si="279"/>
        <v>0.31195581173700893</v>
      </c>
    </row>
    <row r="902" spans="2:35" x14ac:dyDescent="0.25">
      <c r="B902" s="4" t="s">
        <v>52</v>
      </c>
      <c r="C902" s="4">
        <v>889</v>
      </c>
      <c r="D902" s="4">
        <v>300</v>
      </c>
      <c r="E902" s="38">
        <f t="shared" si="280"/>
        <v>19.027777777777779</v>
      </c>
      <c r="F902" s="11">
        <v>68.5</v>
      </c>
      <c r="G902" s="37">
        <f t="shared" si="272"/>
        <v>-8.3333333333334522E-2</v>
      </c>
      <c r="H902" s="37">
        <f t="shared" si="273"/>
        <v>-0.30000000000000426</v>
      </c>
      <c r="I902" s="26">
        <f>0.5*$C$5*$C$6*$C$7*E902^2</f>
        <v>129.1349922646605</v>
      </c>
      <c r="J902" s="26">
        <f t="shared" si="261"/>
        <v>0</v>
      </c>
      <c r="K902" s="26">
        <f>0.5*$C$8*(E902)^2</f>
        <v>377172.1788194445</v>
      </c>
      <c r="L902" s="26">
        <f t="shared" si="262"/>
        <v>373351.78897496418</v>
      </c>
      <c r="M902" s="35" t="str">
        <f>IF((G902)&lt;0,"YES", "NO")</f>
        <v>YES</v>
      </c>
      <c r="N902" s="36">
        <f t="shared" si="263"/>
        <v>245.26962</v>
      </c>
      <c r="O902" s="26">
        <f t="shared" si="274"/>
        <v>200.77961226465803</v>
      </c>
      <c r="P902" s="26">
        <f>$C$8*G902</f>
        <v>-173.62500000000247</v>
      </c>
      <c r="Q902" s="37">
        <f>O902*E902</f>
        <v>3820.3898444802985</v>
      </c>
      <c r="R902" s="26">
        <f t="shared" si="264"/>
        <v>3820.3898444802985</v>
      </c>
      <c r="S902" s="37">
        <f t="shared" si="275"/>
        <v>4160309.4358496773</v>
      </c>
      <c r="T902" s="26">
        <f t="shared" si="265"/>
        <v>1.1556424344714515</v>
      </c>
      <c r="U902" s="26">
        <f t="shared" si="266"/>
        <v>0</v>
      </c>
      <c r="V902" s="26">
        <f t="shared" si="276"/>
        <v>1810948.9773174434</v>
      </c>
      <c r="W902" s="28">
        <f t="shared" si="267"/>
        <v>0.50304178502128472</v>
      </c>
      <c r="X902" s="28">
        <f>O902*E902</f>
        <v>3820.3898444802985</v>
      </c>
      <c r="Y902" s="28"/>
      <c r="Z902" s="28">
        <f t="shared" si="268"/>
        <v>0</v>
      </c>
      <c r="AA902" s="28">
        <f t="shared" si="269"/>
        <v>0</v>
      </c>
      <c r="AB902" s="28">
        <f t="shared" si="269"/>
        <v>0</v>
      </c>
      <c r="AC902" s="28">
        <f t="shared" si="270"/>
        <v>0</v>
      </c>
      <c r="AD902" s="28">
        <f t="shared" si="270"/>
        <v>0</v>
      </c>
      <c r="AE902" s="28">
        <f>AD902*0.97</f>
        <v>0</v>
      </c>
      <c r="AF902" s="28">
        <f t="shared" si="277"/>
        <v>699139.35373444227</v>
      </c>
      <c r="AG902" s="26">
        <f t="shared" si="278"/>
        <v>1111809.6235830011</v>
      </c>
      <c r="AH902" s="28">
        <f t="shared" si="271"/>
        <v>0.30883625361963885</v>
      </c>
      <c r="AI902" s="28">
        <f t="shared" si="279"/>
        <v>0.31195581173700893</v>
      </c>
    </row>
    <row r="903" spans="2:35" x14ac:dyDescent="0.25">
      <c r="B903" s="4" t="s">
        <v>52</v>
      </c>
      <c r="C903" s="4">
        <v>890</v>
      </c>
      <c r="D903" s="4">
        <v>301</v>
      </c>
      <c r="E903" s="38">
        <f t="shared" si="280"/>
        <v>18.916666666666664</v>
      </c>
      <c r="F903" s="11">
        <v>68.099999999999994</v>
      </c>
      <c r="G903" s="37">
        <f t="shared" si="272"/>
        <v>-0.16666666666666705</v>
      </c>
      <c r="H903" s="37">
        <f t="shared" si="273"/>
        <v>-0.60000000000000142</v>
      </c>
      <c r="I903" s="26">
        <f>0.5*$C$5*$C$6*$C$7*E903^2</f>
        <v>127.63124971527775</v>
      </c>
      <c r="J903" s="26">
        <f t="shared" si="261"/>
        <v>3362.9939984231578</v>
      </c>
      <c r="K903" s="26">
        <f>0.5*$C$8*(E903)^2</f>
        <v>372780.10937499994</v>
      </c>
      <c r="L903" s="26">
        <f t="shared" si="262"/>
        <v>372294.88042288594</v>
      </c>
      <c r="M903" s="35" t="str">
        <f>IF((G903)&lt;0,"YES", "NO")</f>
        <v>YES</v>
      </c>
      <c r="N903" s="36">
        <f t="shared" si="263"/>
        <v>245.26962</v>
      </c>
      <c r="O903" s="26">
        <f t="shared" si="274"/>
        <v>25.65086971527694</v>
      </c>
      <c r="P903" s="26">
        <f>$C$8*G903</f>
        <v>-347.2500000000008</v>
      </c>
      <c r="Q903" s="37">
        <f>O903*E903</f>
        <v>485.22895211398873</v>
      </c>
      <c r="R903" s="26">
        <f t="shared" si="264"/>
        <v>485.22895211398873</v>
      </c>
      <c r="S903" s="37">
        <f t="shared" si="275"/>
        <v>4160794.6648017913</v>
      </c>
      <c r="T903" s="26">
        <f t="shared" si="265"/>
        <v>1.155777220399312</v>
      </c>
      <c r="U903" s="26">
        <f t="shared" si="266"/>
        <v>0</v>
      </c>
      <c r="V903" s="26">
        <f t="shared" si="276"/>
        <v>1810948.9773174434</v>
      </c>
      <c r="W903" s="28">
        <f t="shared" si="267"/>
        <v>0.50304178502128472</v>
      </c>
      <c r="X903" s="28">
        <f>O903*E903</f>
        <v>485.22895211398873</v>
      </c>
      <c r="Y903" s="28"/>
      <c r="Z903" s="28">
        <f t="shared" si="268"/>
        <v>0</v>
      </c>
      <c r="AA903" s="28">
        <f t="shared" si="269"/>
        <v>0</v>
      </c>
      <c r="AB903" s="28">
        <f t="shared" si="269"/>
        <v>0</v>
      </c>
      <c r="AC903" s="28">
        <f t="shared" si="270"/>
        <v>0</v>
      </c>
      <c r="AD903" s="28">
        <f t="shared" si="270"/>
        <v>0</v>
      </c>
      <c r="AE903" s="28">
        <f>AD903*0.97</f>
        <v>0</v>
      </c>
      <c r="AF903" s="28">
        <f t="shared" si="277"/>
        <v>699139.35373444227</v>
      </c>
      <c r="AG903" s="26">
        <f t="shared" si="278"/>
        <v>1111809.6235830011</v>
      </c>
      <c r="AH903" s="28">
        <f t="shared" si="271"/>
        <v>0.30883625361963885</v>
      </c>
      <c r="AI903" s="28">
        <f t="shared" si="279"/>
        <v>0.31195581173700893</v>
      </c>
    </row>
    <row r="904" spans="2:35" x14ac:dyDescent="0.25">
      <c r="B904" s="4" t="s">
        <v>52</v>
      </c>
      <c r="C904" s="4">
        <v>891</v>
      </c>
      <c r="D904" s="4">
        <v>302</v>
      </c>
      <c r="E904" s="38">
        <f t="shared" si="280"/>
        <v>18.694444444444443</v>
      </c>
      <c r="F904" s="11">
        <v>67.3</v>
      </c>
      <c r="G904" s="37">
        <f t="shared" si="272"/>
        <v>-0.26388888888888767</v>
      </c>
      <c r="H904" s="37">
        <f t="shared" si="273"/>
        <v>-0.94999999999999574</v>
      </c>
      <c r="I904" s="26">
        <f>0.5*$C$5*$C$6*$C$7*E904^2</f>
        <v>124.65018469058639</v>
      </c>
      <c r="J904" s="26">
        <f t="shared" si="261"/>
        <v>3212.1213169161765</v>
      </c>
      <c r="K904" s="26">
        <f>0.5*$C$8*(E904)^2</f>
        <v>364073.13715277769</v>
      </c>
      <c r="L904" s="26">
        <f t="shared" si="262"/>
        <v>364073.13715277769</v>
      </c>
      <c r="M904" s="35" t="str">
        <f>IF((G904)&lt;0,"YES", "NO")</f>
        <v>YES</v>
      </c>
      <c r="N904" s="36">
        <f t="shared" si="263"/>
        <v>245.26962</v>
      </c>
      <c r="O904" s="26">
        <f t="shared" si="274"/>
        <v>-179.89269530941112</v>
      </c>
      <c r="P904" s="26">
        <f>$C$8*G904</f>
        <v>-549.8124999999975</v>
      </c>
      <c r="Q904" s="37">
        <f>O904*E904</f>
        <v>-3362.9939984231578</v>
      </c>
      <c r="R904" s="26">
        <f t="shared" si="264"/>
        <v>0</v>
      </c>
      <c r="S904" s="37">
        <f t="shared" si="275"/>
        <v>4160794.6648017913</v>
      </c>
      <c r="T904" s="26">
        <f t="shared" si="265"/>
        <v>1.155777220399312</v>
      </c>
      <c r="U904" s="26">
        <f t="shared" si="266"/>
        <v>3362.9939984231578</v>
      </c>
      <c r="V904" s="26">
        <f t="shared" si="276"/>
        <v>1814311.9713158666</v>
      </c>
      <c r="W904" s="28">
        <f t="shared" si="267"/>
        <v>0.5039759507681788</v>
      </c>
      <c r="X904" s="28">
        <f>O904*E904</f>
        <v>-3362.9939984231578</v>
      </c>
      <c r="Y904" s="28"/>
      <c r="Z904" s="28">
        <f t="shared" si="268"/>
        <v>3026.694598580842</v>
      </c>
      <c r="AA904" s="28">
        <f t="shared" si="269"/>
        <v>2118.6862190065895</v>
      </c>
      <c r="AB904" s="28">
        <f t="shared" si="269"/>
        <v>1483.0803533046126</v>
      </c>
      <c r="AC904" s="28">
        <f t="shared" si="270"/>
        <v>1408.9263356393819</v>
      </c>
      <c r="AD904" s="28">
        <f t="shared" si="270"/>
        <v>1338.4800188574127</v>
      </c>
      <c r="AE904" s="28">
        <f>AD904*0.97</f>
        <v>1298.3256182916903</v>
      </c>
      <c r="AF904" s="28">
        <f t="shared" si="277"/>
        <v>700437.67935273401</v>
      </c>
      <c r="AG904" s="26">
        <f t="shared" si="278"/>
        <v>1113874.2919631326</v>
      </c>
      <c r="AH904" s="28">
        <f t="shared" si="271"/>
        <v>0.30940977307293505</v>
      </c>
      <c r="AI904" s="28">
        <f t="shared" si="279"/>
        <v>0.31252933119030513</v>
      </c>
    </row>
    <row r="905" spans="2:35" x14ac:dyDescent="0.25">
      <c r="B905" s="4" t="s">
        <v>52</v>
      </c>
      <c r="C905" s="4">
        <v>892</v>
      </c>
      <c r="D905" s="4">
        <v>303</v>
      </c>
      <c r="E905" s="38">
        <f t="shared" si="280"/>
        <v>18.388888888888889</v>
      </c>
      <c r="F905" s="11">
        <v>66.2</v>
      </c>
      <c r="G905" s="37">
        <f t="shared" si="272"/>
        <v>-0.34722222222222221</v>
      </c>
      <c r="H905" s="37">
        <f t="shared" si="273"/>
        <v>-1.25</v>
      </c>
      <c r="I905" s="26">
        <f>0.5*$C$5*$C$6*$C$7*E905^2</f>
        <v>120.60873898456791</v>
      </c>
      <c r="J905" s="26">
        <f t="shared" si="261"/>
        <v>472.67625266067444</v>
      </c>
      <c r="K905" s="26">
        <f>0.5*$C$8*(E905)^2</f>
        <v>352269.04861111112</v>
      </c>
      <c r="L905" s="26">
        <f t="shared" si="262"/>
        <v>352269.04861111112</v>
      </c>
      <c r="M905" s="35" t="str">
        <f>IF((G905)&lt;0,"YES", "NO")</f>
        <v>YES</v>
      </c>
      <c r="N905" s="36">
        <f t="shared" si="263"/>
        <v>245.26962</v>
      </c>
      <c r="O905" s="26">
        <f t="shared" si="274"/>
        <v>-357.55914101543209</v>
      </c>
      <c r="P905" s="26">
        <f>$C$8*G905</f>
        <v>-723.4375</v>
      </c>
      <c r="Q905" s="37">
        <f>O905*E905</f>
        <v>-6575.1153153393343</v>
      </c>
      <c r="R905" s="26">
        <f t="shared" si="264"/>
        <v>0</v>
      </c>
      <c r="S905" s="37">
        <f t="shared" si="275"/>
        <v>4160794.6648017913</v>
      </c>
      <c r="T905" s="26">
        <f t="shared" si="265"/>
        <v>1.155777220399312</v>
      </c>
      <c r="U905" s="26">
        <f t="shared" si="266"/>
        <v>6575.1153153393343</v>
      </c>
      <c r="V905" s="26">
        <f t="shared" si="276"/>
        <v>1820887.0866312059</v>
      </c>
      <c r="W905" s="28">
        <f t="shared" si="267"/>
        <v>0.50580237315024312</v>
      </c>
      <c r="X905" s="28">
        <f>O905*E905</f>
        <v>-6575.1153153393343</v>
      </c>
      <c r="Y905" s="28"/>
      <c r="Z905" s="28">
        <f t="shared" si="268"/>
        <v>5917.6037838054008</v>
      </c>
      <c r="AA905" s="28">
        <f t="shared" si="269"/>
        <v>4142.3226486637805</v>
      </c>
      <c r="AB905" s="28">
        <f t="shared" si="269"/>
        <v>2899.6258540646463</v>
      </c>
      <c r="AC905" s="28">
        <f t="shared" si="270"/>
        <v>2754.6445613614137</v>
      </c>
      <c r="AD905" s="28">
        <f t="shared" si="270"/>
        <v>2616.9123332933427</v>
      </c>
      <c r="AE905" s="28">
        <f>AD905*0.97</f>
        <v>2538.4049632945425</v>
      </c>
      <c r="AF905" s="28">
        <f t="shared" si="277"/>
        <v>702976.08431602851</v>
      </c>
      <c r="AG905" s="26">
        <f t="shared" si="278"/>
        <v>1117911.0023151773</v>
      </c>
      <c r="AH905" s="28">
        <f t="shared" si="271"/>
        <v>0.31053108240110533</v>
      </c>
      <c r="AI905" s="28">
        <f t="shared" si="279"/>
        <v>0.31365637571300836</v>
      </c>
    </row>
    <row r="906" spans="2:35" x14ac:dyDescent="0.25">
      <c r="B906" s="4" t="s">
        <v>52</v>
      </c>
      <c r="C906" s="4">
        <v>893</v>
      </c>
      <c r="D906" s="4">
        <v>304</v>
      </c>
      <c r="E906" s="38">
        <f t="shared" si="280"/>
        <v>18</v>
      </c>
      <c r="F906" s="11">
        <v>64.8</v>
      </c>
      <c r="G906" s="37">
        <f t="shared" si="272"/>
        <v>-0.36111111111111133</v>
      </c>
      <c r="H906" s="37">
        <f t="shared" si="273"/>
        <v>-1.3000000000000007</v>
      </c>
      <c r="I906" s="26">
        <f>0.5*$C$5*$C$6*$C$7*E906^2</f>
        <v>115.56140399999998</v>
      </c>
      <c r="J906" s="26">
        <f t="shared" si="261"/>
        <v>-2100.5172052963271</v>
      </c>
      <c r="K906" s="26">
        <f>0.5*$C$8*(E906)^2</f>
        <v>337527</v>
      </c>
      <c r="L906" s="26">
        <f t="shared" si="262"/>
        <v>337527</v>
      </c>
      <c r="M906" s="35" t="str">
        <f>IF((G906)&lt;0,"YES", "NO")</f>
        <v>YES</v>
      </c>
      <c r="N906" s="36">
        <f t="shared" si="263"/>
        <v>245.26962</v>
      </c>
      <c r="O906" s="26">
        <f t="shared" si="274"/>
        <v>-391.5439760000005</v>
      </c>
      <c r="P906" s="26">
        <f>$C$8*G906</f>
        <v>-752.37500000000045</v>
      </c>
      <c r="Q906" s="37">
        <f>O906*E906</f>
        <v>-7047.7915680000087</v>
      </c>
      <c r="R906" s="26">
        <f t="shared" si="264"/>
        <v>0</v>
      </c>
      <c r="S906" s="37">
        <f t="shared" si="275"/>
        <v>4160794.6648017913</v>
      </c>
      <c r="T906" s="26">
        <f t="shared" si="265"/>
        <v>1.155777220399312</v>
      </c>
      <c r="U906" s="26">
        <f t="shared" si="266"/>
        <v>7047.7915680000087</v>
      </c>
      <c r="V906" s="26">
        <f t="shared" si="276"/>
        <v>1827934.878199206</v>
      </c>
      <c r="W906" s="28">
        <f t="shared" si="267"/>
        <v>0.50776009459641902</v>
      </c>
      <c r="X906" s="28">
        <f>O906*E906</f>
        <v>-7047.7915680000087</v>
      </c>
      <c r="Y906" s="28"/>
      <c r="Z906" s="28">
        <f t="shared" si="268"/>
        <v>6343.0124112000076</v>
      </c>
      <c r="AA906" s="28">
        <f t="shared" si="269"/>
        <v>4440.1086878400047</v>
      </c>
      <c r="AB906" s="28">
        <f t="shared" si="269"/>
        <v>3108.0760814880032</v>
      </c>
      <c r="AC906" s="28">
        <f t="shared" si="270"/>
        <v>2952.6722774136028</v>
      </c>
      <c r="AD906" s="28">
        <f t="shared" si="270"/>
        <v>2805.0386635429227</v>
      </c>
      <c r="AE906" s="28">
        <f>AD906*0.97</f>
        <v>2720.8875036366348</v>
      </c>
      <c r="AF906" s="28">
        <f t="shared" si="277"/>
        <v>705696.97181966517</v>
      </c>
      <c r="AG906" s="26">
        <f t="shared" si="278"/>
        <v>1122237.9063795409</v>
      </c>
      <c r="AH906" s="28">
        <f t="shared" si="271"/>
        <v>0.31173300115829611</v>
      </c>
      <c r="AI906" s="28">
        <f t="shared" si="279"/>
        <v>0.31486956491542617</v>
      </c>
    </row>
    <row r="907" spans="2:35" x14ac:dyDescent="0.25">
      <c r="B907" s="4" t="s">
        <v>52</v>
      </c>
      <c r="C907" s="4">
        <v>894</v>
      </c>
      <c r="D907" s="4">
        <v>305</v>
      </c>
      <c r="E907" s="38">
        <f t="shared" si="280"/>
        <v>17.666666666666668</v>
      </c>
      <c r="F907" s="11">
        <v>63.6</v>
      </c>
      <c r="G907" s="37">
        <f t="shared" si="272"/>
        <v>-0.30555555555555497</v>
      </c>
      <c r="H907" s="37">
        <f t="shared" si="273"/>
        <v>-1.0999999999999979</v>
      </c>
      <c r="I907" s="26">
        <f>0.5*$C$5*$C$6*$C$7*E907^2</f>
        <v>111.32098211111111</v>
      </c>
      <c r="J907" s="26">
        <f t="shared" si="261"/>
        <v>-3539.7301117995335</v>
      </c>
      <c r="K907" s="26">
        <f>0.5*$C$8*(E907)^2</f>
        <v>325141.75000000006</v>
      </c>
      <c r="L907" s="26">
        <f t="shared" si="262"/>
        <v>325141.75000000006</v>
      </c>
      <c r="M907" s="35" t="str">
        <f>IF((G907)&lt;0,"YES", "NO")</f>
        <v>YES</v>
      </c>
      <c r="N907" s="36">
        <f t="shared" si="263"/>
        <v>245.26962</v>
      </c>
      <c r="O907" s="26">
        <f t="shared" si="274"/>
        <v>-280.03439788888761</v>
      </c>
      <c r="P907" s="26">
        <f>$C$8*G907</f>
        <v>-636.62499999999875</v>
      </c>
      <c r="Q907" s="37">
        <f>O907*E907</f>
        <v>-4947.2743627036816</v>
      </c>
      <c r="R907" s="26">
        <f t="shared" si="264"/>
        <v>0</v>
      </c>
      <c r="S907" s="37">
        <f t="shared" si="275"/>
        <v>4160794.6648017913</v>
      </c>
      <c r="T907" s="26">
        <f t="shared" si="265"/>
        <v>1.155777220399312</v>
      </c>
      <c r="U907" s="26">
        <f t="shared" si="266"/>
        <v>4947.2743627036816</v>
      </c>
      <c r="V907" s="26">
        <f t="shared" si="276"/>
        <v>1832882.1525619098</v>
      </c>
      <c r="W907" s="28">
        <f t="shared" si="267"/>
        <v>0.50913433857434209</v>
      </c>
      <c r="X907" s="28">
        <f>O907*E907</f>
        <v>-4947.2743627036816</v>
      </c>
      <c r="Y907" s="28"/>
      <c r="Z907" s="28">
        <f t="shared" si="268"/>
        <v>4452.5469264333133</v>
      </c>
      <c r="AA907" s="28">
        <f t="shared" si="269"/>
        <v>3116.7828485033192</v>
      </c>
      <c r="AB907" s="28">
        <f t="shared" si="269"/>
        <v>2181.7479939523232</v>
      </c>
      <c r="AC907" s="28">
        <f t="shared" si="270"/>
        <v>2072.6605942547071</v>
      </c>
      <c r="AD907" s="28">
        <f t="shared" si="270"/>
        <v>1969.0275645419717</v>
      </c>
      <c r="AE907" s="28">
        <f>AD907*0.97</f>
        <v>1909.9567376057125</v>
      </c>
      <c r="AF907" s="28">
        <f t="shared" si="277"/>
        <v>707606.92855727091</v>
      </c>
      <c r="AG907" s="26">
        <f t="shared" si="278"/>
        <v>1125275.2240046388</v>
      </c>
      <c r="AH907" s="28">
        <f t="shared" si="271"/>
        <v>0.31257670117356057</v>
      </c>
      <c r="AI907" s="28">
        <f t="shared" si="279"/>
        <v>0.31572539682271483</v>
      </c>
    </row>
    <row r="908" spans="2:35" x14ac:dyDescent="0.25">
      <c r="B908" s="4" t="s">
        <v>52</v>
      </c>
      <c r="C908" s="4">
        <v>895</v>
      </c>
      <c r="D908" s="4">
        <v>306</v>
      </c>
      <c r="E908" s="38">
        <f t="shared" si="280"/>
        <v>17.388888888888889</v>
      </c>
      <c r="F908" s="11">
        <v>62.6</v>
      </c>
      <c r="G908" s="37">
        <f t="shared" si="272"/>
        <v>-0.20833333333333331</v>
      </c>
      <c r="H908" s="37">
        <f t="shared" si="273"/>
        <v>-0.75</v>
      </c>
      <c r="I908" s="26">
        <f>0.5*$C$5*$C$6*$C$7*E908^2</f>
        <v>107.84784320679013</v>
      </c>
      <c r="J908" s="26">
        <f t="shared" si="261"/>
        <v>-1407.5442509041482</v>
      </c>
      <c r="K908" s="26">
        <f>0.5*$C$8*(E908)^2</f>
        <v>314997.54861111118</v>
      </c>
      <c r="L908" s="26">
        <f t="shared" si="262"/>
        <v>314997.54861111118</v>
      </c>
      <c r="M908" s="35" t="str">
        <f>IF((G908)&lt;0,"YES", "NO")</f>
        <v>YES</v>
      </c>
      <c r="N908" s="36">
        <f t="shared" si="263"/>
        <v>245.26962</v>
      </c>
      <c r="O908" s="26">
        <f t="shared" si="274"/>
        <v>-80.945036793209795</v>
      </c>
      <c r="P908" s="26">
        <f>$C$8*G908</f>
        <v>-434.06249999999994</v>
      </c>
      <c r="Q908" s="37">
        <f>O908*E908</f>
        <v>-1407.5442509041482</v>
      </c>
      <c r="R908" s="26">
        <f t="shared" si="264"/>
        <v>0</v>
      </c>
      <c r="S908" s="37">
        <f t="shared" si="275"/>
        <v>4160794.6648017913</v>
      </c>
      <c r="T908" s="26">
        <f t="shared" si="265"/>
        <v>1.155777220399312</v>
      </c>
      <c r="U908" s="26">
        <f t="shared" si="266"/>
        <v>1407.5442509041482</v>
      </c>
      <c r="V908" s="26">
        <f t="shared" si="276"/>
        <v>1834289.6968128139</v>
      </c>
      <c r="W908" s="28">
        <f t="shared" si="267"/>
        <v>0.50952532340126977</v>
      </c>
      <c r="X908" s="28">
        <f>O908*E908</f>
        <v>-1407.5442509041482</v>
      </c>
      <c r="Y908" s="28"/>
      <c r="Z908" s="28">
        <f t="shared" si="268"/>
        <v>1266.7898258137334</v>
      </c>
      <c r="AA908" s="28">
        <f t="shared" si="269"/>
        <v>886.7528780696133</v>
      </c>
      <c r="AB908" s="28">
        <f t="shared" si="269"/>
        <v>620.72701464872932</v>
      </c>
      <c r="AC908" s="28">
        <f t="shared" si="270"/>
        <v>589.69066391629281</v>
      </c>
      <c r="AD908" s="28">
        <f t="shared" si="270"/>
        <v>560.20613072047809</v>
      </c>
      <c r="AE908" s="28">
        <f>AD908*0.97</f>
        <v>543.39994679886377</v>
      </c>
      <c r="AF908" s="28">
        <f t="shared" si="277"/>
        <v>708150.32850406982</v>
      </c>
      <c r="AG908" s="26">
        <f t="shared" si="278"/>
        <v>1126139.3683087439</v>
      </c>
      <c r="AH908" s="28">
        <f t="shared" si="271"/>
        <v>0.31281674145006627</v>
      </c>
      <c r="AI908" s="28">
        <f t="shared" si="279"/>
        <v>0.31597399541829341</v>
      </c>
    </row>
    <row r="909" spans="2:35" x14ac:dyDescent="0.25">
      <c r="B909" s="4" t="s">
        <v>52</v>
      </c>
      <c r="C909" s="4">
        <v>896</v>
      </c>
      <c r="D909" s="4">
        <v>307</v>
      </c>
      <c r="E909" s="38">
        <f t="shared" si="280"/>
        <v>17.25</v>
      </c>
      <c r="F909" s="11">
        <v>62.1</v>
      </c>
      <c r="G909" s="37">
        <f t="shared" si="272"/>
        <v>-9.7222222222222612E-2</v>
      </c>
      <c r="H909" s="37">
        <f t="shared" si="273"/>
        <v>-0.35000000000000142</v>
      </c>
      <c r="I909" s="26">
        <f>0.5*$C$5*$C$6*$C$7*E909^2</f>
        <v>106.13191443749999</v>
      </c>
      <c r="J909" s="26">
        <f t="shared" si="261"/>
        <v>0</v>
      </c>
      <c r="K909" s="26">
        <f>0.5*$C$8*(E909)^2</f>
        <v>309985.734375</v>
      </c>
      <c r="L909" s="26">
        <f t="shared" si="262"/>
        <v>307418.26103095314</v>
      </c>
      <c r="M909" s="35" t="str">
        <f>IF((G909)&lt;0,"YES", "NO")</f>
        <v>YES</v>
      </c>
      <c r="N909" s="36">
        <f t="shared" si="263"/>
        <v>245.26962</v>
      </c>
      <c r="O909" s="26">
        <f t="shared" si="274"/>
        <v>148.83903443749918</v>
      </c>
      <c r="P909" s="26">
        <f>$C$8*G909</f>
        <v>-202.56250000000082</v>
      </c>
      <c r="Q909" s="37">
        <f>O909*E909</f>
        <v>2567.4733440468608</v>
      </c>
      <c r="R909" s="26">
        <f t="shared" si="264"/>
        <v>2567.4733440468608</v>
      </c>
      <c r="S909" s="37">
        <f t="shared" si="275"/>
        <v>4163362.1381458384</v>
      </c>
      <c r="T909" s="26">
        <f t="shared" si="265"/>
        <v>1.1564904080098746</v>
      </c>
      <c r="U909" s="26">
        <f t="shared" si="266"/>
        <v>0</v>
      </c>
      <c r="V909" s="26">
        <f t="shared" si="276"/>
        <v>1834289.6968128139</v>
      </c>
      <c r="W909" s="28">
        <f t="shared" si="267"/>
        <v>0.50952532340126977</v>
      </c>
      <c r="X909" s="28">
        <f>O909*E909</f>
        <v>2567.4733440468608</v>
      </c>
      <c r="Y909" s="28"/>
      <c r="Z909" s="28">
        <f t="shared" si="268"/>
        <v>0</v>
      </c>
      <c r="AA909" s="28">
        <f t="shared" si="269"/>
        <v>0</v>
      </c>
      <c r="AB909" s="28">
        <f t="shared" si="269"/>
        <v>0</v>
      </c>
      <c r="AC909" s="28">
        <f t="shared" si="270"/>
        <v>0</v>
      </c>
      <c r="AD909" s="28">
        <f t="shared" si="270"/>
        <v>0</v>
      </c>
      <c r="AE909" s="28">
        <f>AD909*0.97</f>
        <v>0</v>
      </c>
      <c r="AF909" s="28">
        <f t="shared" si="277"/>
        <v>708150.32850406982</v>
      </c>
      <c r="AG909" s="26">
        <f t="shared" si="278"/>
        <v>1126139.3683087439</v>
      </c>
      <c r="AH909" s="28">
        <f t="shared" si="271"/>
        <v>0.31281674145006627</v>
      </c>
      <c r="AI909" s="28">
        <f t="shared" si="279"/>
        <v>0.31597648140424922</v>
      </c>
    </row>
    <row r="910" spans="2:35" x14ac:dyDescent="0.25">
      <c r="B910" s="4" t="s">
        <v>52</v>
      </c>
      <c r="C910" s="4">
        <v>897</v>
      </c>
      <c r="D910" s="4">
        <v>308</v>
      </c>
      <c r="E910" s="38">
        <f t="shared" si="280"/>
        <v>17.194444444444443</v>
      </c>
      <c r="F910" s="11">
        <v>61.9</v>
      </c>
      <c r="G910" s="37">
        <f t="shared" si="272"/>
        <v>-2.7777777777778172E-2</v>
      </c>
      <c r="H910" s="37">
        <f t="shared" si="273"/>
        <v>-0.10000000000000142</v>
      </c>
      <c r="I910" s="26">
        <f>0.5*$C$5*$C$6*$C$7*E910^2</f>
        <v>105.44939585725305</v>
      </c>
      <c r="J910" s="26">
        <f t="shared" ref="J910:J973" si="281">(U911-U910) / (C911-C910)</f>
        <v>0</v>
      </c>
      <c r="K910" s="26">
        <f>0.5*$C$8*(E910)^2</f>
        <v>307992.26215277775</v>
      </c>
      <c r="L910" s="26">
        <f t="shared" ref="L910:L973" si="282">(K910-R910)</f>
        <v>302956.97199123225</v>
      </c>
      <c r="M910" s="35" t="str">
        <f>IF((G910)&lt;0,"YES", "NO")</f>
        <v>YES</v>
      </c>
      <c r="N910" s="36">
        <f t="shared" ref="N910:N973" si="283">$C$10*$C$8*9.81</f>
        <v>245.26962</v>
      </c>
      <c r="O910" s="26">
        <f t="shared" si="274"/>
        <v>292.8440158572522</v>
      </c>
      <c r="P910" s="26">
        <f>$C$8*G910</f>
        <v>-57.875000000000824</v>
      </c>
      <c r="Q910" s="37">
        <f>O910*E910</f>
        <v>5035.2901615455303</v>
      </c>
      <c r="R910" s="26">
        <f t="shared" ref="R910:R973" si="284">IF(X910&gt;0, X910, 0)</f>
        <v>5035.2901615455303</v>
      </c>
      <c r="S910" s="37">
        <f t="shared" si="275"/>
        <v>4168397.4283073838</v>
      </c>
      <c r="T910" s="26">
        <f t="shared" ref="T910:T973" si="285">S910*0.000000277778</f>
        <v>1.1578891008403684</v>
      </c>
      <c r="U910" s="26">
        <f t="shared" ref="U910:U973" si="286">IF(X910&lt;0,X910,0)*-1</f>
        <v>0</v>
      </c>
      <c r="V910" s="26">
        <f t="shared" si="276"/>
        <v>1834289.6968128139</v>
      </c>
      <c r="W910" s="28">
        <f t="shared" ref="W910:W973" si="287">V910*0.000000277778</f>
        <v>0.50952532340126977</v>
      </c>
      <c r="X910" s="28">
        <f>O910*E910</f>
        <v>5035.2901615455303</v>
      </c>
      <c r="Y910" s="28"/>
      <c r="Z910" s="28">
        <f t="shared" ref="Z910:Z973" si="288">U910*0.9</f>
        <v>0</v>
      </c>
      <c r="AA910" s="28">
        <f t="shared" ref="AA910:AB973" si="289">Z910*0.7</f>
        <v>0</v>
      </c>
      <c r="AB910" s="28">
        <f t="shared" si="289"/>
        <v>0</v>
      </c>
      <c r="AC910" s="28">
        <f t="shared" ref="AC910:AD973" si="290">AB910*0.95</f>
        <v>0</v>
      </c>
      <c r="AD910" s="28">
        <f t="shared" si="290"/>
        <v>0</v>
      </c>
      <c r="AE910" s="28">
        <f>AD910*0.97</f>
        <v>0</v>
      </c>
      <c r="AF910" s="28">
        <f t="shared" si="277"/>
        <v>708150.32850406982</v>
      </c>
      <c r="AG910" s="26">
        <f t="shared" si="278"/>
        <v>1126139.3683087439</v>
      </c>
      <c r="AH910" s="28">
        <f t="shared" ref="AH910:AH973" si="291">AG910*0.000000277778</f>
        <v>0.31281674145006627</v>
      </c>
      <c r="AI910" s="28">
        <f t="shared" si="279"/>
        <v>0.31597650626410878</v>
      </c>
    </row>
    <row r="911" spans="2:35" x14ac:dyDescent="0.25">
      <c r="B911" s="4" t="s">
        <v>52</v>
      </c>
      <c r="C911" s="4">
        <v>898</v>
      </c>
      <c r="D911" s="4">
        <v>309</v>
      </c>
      <c r="E911" s="38">
        <f t="shared" si="280"/>
        <v>17.194444444444443</v>
      </c>
      <c r="F911" s="11">
        <v>61.9</v>
      </c>
      <c r="G911" s="37">
        <f t="shared" ref="G911:G974" si="292">($F912-$F910)/2/3.6</f>
        <v>-1.3888888888889086E-2</v>
      </c>
      <c r="H911" s="37">
        <f t="shared" ref="H911:H974" si="293">($F912-$F910)/2</f>
        <v>-5.0000000000000711E-2</v>
      </c>
      <c r="I911" s="26">
        <f>0.5*$C$5*$C$6*$C$7*E911^2</f>
        <v>105.44939585725305</v>
      </c>
      <c r="J911" s="26">
        <f t="shared" si="281"/>
        <v>0</v>
      </c>
      <c r="K911" s="26">
        <f>0.5*$C$8*(E911)^2</f>
        <v>307992.26215277775</v>
      </c>
      <c r="L911" s="26">
        <f t="shared" si="282"/>
        <v>302459.40775512112</v>
      </c>
      <c r="M911" s="35" t="str">
        <f>IF((G911)&lt;0,"YES", "NO")</f>
        <v>YES</v>
      </c>
      <c r="N911" s="36">
        <f t="shared" si="283"/>
        <v>245.26962</v>
      </c>
      <c r="O911" s="26">
        <f t="shared" ref="O911:O974" si="294">N911+I911+P911</f>
        <v>321.78151585725266</v>
      </c>
      <c r="P911" s="26">
        <f>$C$8*G911</f>
        <v>-28.937500000000412</v>
      </c>
      <c r="Q911" s="37">
        <f>O911*E911</f>
        <v>5532.8543976566498</v>
      </c>
      <c r="R911" s="26">
        <f t="shared" si="284"/>
        <v>5532.8543976566498</v>
      </c>
      <c r="S911" s="37">
        <f t="shared" ref="S911:S974" si="295">R911+S910</f>
        <v>4173930.2827050406</v>
      </c>
      <c r="T911" s="26">
        <f t="shared" si="285"/>
        <v>1.1594260060692407</v>
      </c>
      <c r="U911" s="26">
        <f t="shared" si="286"/>
        <v>0</v>
      </c>
      <c r="V911" s="26">
        <f t="shared" ref="V911:V974" si="296">U911+V910</f>
        <v>1834289.6968128139</v>
      </c>
      <c r="W911" s="28">
        <f t="shared" si="287"/>
        <v>0.50952532340126977</v>
      </c>
      <c r="X911" s="28">
        <f>O911*E911</f>
        <v>5532.8543976566498</v>
      </c>
      <c r="Y911" s="28"/>
      <c r="Z911" s="28">
        <f t="shared" si="288"/>
        <v>0</v>
      </c>
      <c r="AA911" s="28">
        <f t="shared" si="289"/>
        <v>0</v>
      </c>
      <c r="AB911" s="28">
        <f t="shared" si="289"/>
        <v>0</v>
      </c>
      <c r="AC911" s="28">
        <f t="shared" si="290"/>
        <v>0</v>
      </c>
      <c r="AD911" s="28">
        <f t="shared" si="290"/>
        <v>0</v>
      </c>
      <c r="AE911" s="28">
        <f>AD911*0.97</f>
        <v>0</v>
      </c>
      <c r="AF911" s="28">
        <f t="shared" ref="AF911:AF974" si="297">AE911+AF910</f>
        <v>708150.32850406982</v>
      </c>
      <c r="AG911" s="26">
        <f t="shared" ref="AG911:AG974" si="298">V911-AF911</f>
        <v>1126139.3683087439</v>
      </c>
      <c r="AH911" s="28">
        <f t="shared" si="291"/>
        <v>0.31281674145006627</v>
      </c>
      <c r="AI911" s="28">
        <f t="shared" si="279"/>
        <v>0.31597650651270737</v>
      </c>
    </row>
    <row r="912" spans="2:35" x14ac:dyDescent="0.25">
      <c r="B912" s="4" t="s">
        <v>52</v>
      </c>
      <c r="C912" s="4">
        <v>899</v>
      </c>
      <c r="D912" s="4">
        <v>310</v>
      </c>
      <c r="E912" s="38">
        <f t="shared" si="280"/>
        <v>17.166666666666664</v>
      </c>
      <c r="F912" s="11">
        <v>61.8</v>
      </c>
      <c r="G912" s="37">
        <f t="shared" si="292"/>
        <v>-5.5555555555555358E-2</v>
      </c>
      <c r="H912" s="37">
        <f t="shared" si="293"/>
        <v>-0.19999999999999929</v>
      </c>
      <c r="I912" s="26">
        <f>0.5*$C$5*$C$6*$C$7*E912^2</f>
        <v>105.1089621944444</v>
      </c>
      <c r="J912" s="26">
        <f t="shared" si="281"/>
        <v>0</v>
      </c>
      <c r="K912" s="26">
        <f>0.5*$C$8*(E912)^2</f>
        <v>306997.93749999988</v>
      </c>
      <c r="L912" s="26">
        <f t="shared" si="282"/>
        <v>302970.14683899522</v>
      </c>
      <c r="M912" s="35" t="str">
        <f>IF((G912)&lt;0,"YES", "NO")</f>
        <v>YES</v>
      </c>
      <c r="N912" s="36">
        <f t="shared" si="283"/>
        <v>245.26962</v>
      </c>
      <c r="O912" s="26">
        <f t="shared" si="294"/>
        <v>234.62858219444479</v>
      </c>
      <c r="P912" s="26">
        <f>$C$8*G912</f>
        <v>-115.74999999999959</v>
      </c>
      <c r="Q912" s="37">
        <f>O912*E912</f>
        <v>4027.7906610046348</v>
      </c>
      <c r="R912" s="26">
        <f t="shared" si="284"/>
        <v>4027.7906610046348</v>
      </c>
      <c r="S912" s="37">
        <f t="shared" si="295"/>
        <v>4177958.0733660455</v>
      </c>
      <c r="T912" s="26">
        <f t="shared" si="285"/>
        <v>1.1605448377034733</v>
      </c>
      <c r="U912" s="26">
        <f t="shared" si="286"/>
        <v>0</v>
      </c>
      <c r="V912" s="26">
        <f t="shared" si="296"/>
        <v>1834289.6968128139</v>
      </c>
      <c r="W912" s="28">
        <f t="shared" si="287"/>
        <v>0.50952532340126977</v>
      </c>
      <c r="X912" s="28">
        <f>O912*E912</f>
        <v>4027.7906610046348</v>
      </c>
      <c r="Y912" s="28"/>
      <c r="Z912" s="28">
        <f t="shared" si="288"/>
        <v>0</v>
      </c>
      <c r="AA912" s="28">
        <f t="shared" si="289"/>
        <v>0</v>
      </c>
      <c r="AB912" s="28">
        <f t="shared" si="289"/>
        <v>0</v>
      </c>
      <c r="AC912" s="28">
        <f t="shared" si="290"/>
        <v>0</v>
      </c>
      <c r="AD912" s="28">
        <f t="shared" si="290"/>
        <v>0</v>
      </c>
      <c r="AE912" s="28">
        <f>AD912*0.97</f>
        <v>0</v>
      </c>
      <c r="AF912" s="28">
        <f t="shared" si="297"/>
        <v>708150.32850406982</v>
      </c>
      <c r="AG912" s="26">
        <f t="shared" si="298"/>
        <v>1126139.3683087439</v>
      </c>
      <c r="AH912" s="28">
        <f t="shared" si="291"/>
        <v>0.31281674145006627</v>
      </c>
      <c r="AI912" s="28">
        <f t="shared" si="279"/>
        <v>0.31597650651519332</v>
      </c>
    </row>
    <row r="913" spans="2:35" x14ac:dyDescent="0.25">
      <c r="B913" s="4" t="s">
        <v>52</v>
      </c>
      <c r="C913" s="4">
        <v>900</v>
      </c>
      <c r="D913" s="4">
        <v>311</v>
      </c>
      <c r="E913" s="38">
        <f t="shared" si="280"/>
        <v>17.083333333333332</v>
      </c>
      <c r="F913" s="11">
        <v>61.5</v>
      </c>
      <c r="G913" s="37">
        <f t="shared" si="292"/>
        <v>-0.12499999999999981</v>
      </c>
      <c r="H913" s="37">
        <f t="shared" si="293"/>
        <v>-0.44999999999999929</v>
      </c>
      <c r="I913" s="26">
        <f>0.5*$C$5*$C$6*$C$7*E913^2</f>
        <v>104.09096371527774</v>
      </c>
      <c r="J913" s="26">
        <f t="shared" si="281"/>
        <v>2935.6430871776488</v>
      </c>
      <c r="K913" s="26">
        <f>0.5*$C$8*(E913)^2</f>
        <v>304024.60937499994</v>
      </c>
      <c r="L913" s="26">
        <f t="shared" si="282"/>
        <v>302505.50669486396</v>
      </c>
      <c r="M913" s="35" t="str">
        <f>IF((G913)&lt;0,"YES", "NO")</f>
        <v>YES</v>
      </c>
      <c r="N913" s="36">
        <f t="shared" si="283"/>
        <v>245.26962</v>
      </c>
      <c r="O913" s="26">
        <f t="shared" si="294"/>
        <v>88.923083715278153</v>
      </c>
      <c r="P913" s="26">
        <f>$C$8*G913</f>
        <v>-260.4374999999996</v>
      </c>
      <c r="Q913" s="37">
        <f>O913*E913</f>
        <v>1519.1026801360017</v>
      </c>
      <c r="R913" s="26">
        <f t="shared" si="284"/>
        <v>1519.1026801360017</v>
      </c>
      <c r="S913" s="37">
        <f t="shared" si="295"/>
        <v>4179477.1760461815</v>
      </c>
      <c r="T913" s="26">
        <f t="shared" si="285"/>
        <v>1.1609668110077562</v>
      </c>
      <c r="U913" s="26">
        <f t="shared" si="286"/>
        <v>0</v>
      </c>
      <c r="V913" s="26">
        <f t="shared" si="296"/>
        <v>1834289.6968128139</v>
      </c>
      <c r="W913" s="28">
        <f t="shared" si="287"/>
        <v>0.50952532340126977</v>
      </c>
      <c r="X913" s="28">
        <f>O913*E913</f>
        <v>1519.1026801360017</v>
      </c>
      <c r="Y913" s="28"/>
      <c r="Z913" s="28">
        <f t="shared" si="288"/>
        <v>0</v>
      </c>
      <c r="AA913" s="28">
        <f t="shared" si="289"/>
        <v>0</v>
      </c>
      <c r="AB913" s="28">
        <f t="shared" si="289"/>
        <v>0</v>
      </c>
      <c r="AC913" s="28">
        <f t="shared" si="290"/>
        <v>0</v>
      </c>
      <c r="AD913" s="28">
        <f t="shared" si="290"/>
        <v>0</v>
      </c>
      <c r="AE913" s="28">
        <f>AD913*0.97</f>
        <v>0</v>
      </c>
      <c r="AF913" s="28">
        <f t="shared" si="297"/>
        <v>708150.32850406982</v>
      </c>
      <c r="AG913" s="26">
        <f t="shared" si="298"/>
        <v>1126139.3683087439</v>
      </c>
      <c r="AH913" s="28">
        <f t="shared" si="291"/>
        <v>0.31281674145006627</v>
      </c>
      <c r="AI913" s="28">
        <f t="shared" si="279"/>
        <v>0.31597650651521819</v>
      </c>
    </row>
    <row r="914" spans="2:35" x14ac:dyDescent="0.25">
      <c r="B914" s="4" t="s">
        <v>52</v>
      </c>
      <c r="C914" s="4">
        <v>901</v>
      </c>
      <c r="D914" s="4">
        <v>312</v>
      </c>
      <c r="E914" s="38">
        <f t="shared" si="280"/>
        <v>16.916666666666664</v>
      </c>
      <c r="F914" s="11">
        <v>60.9</v>
      </c>
      <c r="G914" s="37">
        <f t="shared" si="292"/>
        <v>-0.24999999999999961</v>
      </c>
      <c r="H914" s="37">
        <f t="shared" si="293"/>
        <v>-0.89999999999999858</v>
      </c>
      <c r="I914" s="26">
        <f>0.5*$C$5*$C$6*$C$7*E914^2</f>
        <v>102.06982804861107</v>
      </c>
      <c r="J914" s="26">
        <f t="shared" si="281"/>
        <v>21602.812724946754</v>
      </c>
      <c r="K914" s="26">
        <f>0.5*$C$8*(E914)^2</f>
        <v>298121.35937499994</v>
      </c>
      <c r="L914" s="26">
        <f t="shared" si="282"/>
        <v>298121.35937499994</v>
      </c>
      <c r="M914" s="35" t="str">
        <f>IF((G914)&lt;0,"YES", "NO")</f>
        <v>YES</v>
      </c>
      <c r="N914" s="36">
        <f t="shared" si="283"/>
        <v>245.26962</v>
      </c>
      <c r="O914" s="26">
        <f t="shared" si="294"/>
        <v>-173.53555195138813</v>
      </c>
      <c r="P914" s="26">
        <f>$C$8*G914</f>
        <v>-520.8749999999992</v>
      </c>
      <c r="Q914" s="37">
        <f>O914*E914</f>
        <v>-2935.6430871776488</v>
      </c>
      <c r="R914" s="26">
        <f t="shared" si="284"/>
        <v>0</v>
      </c>
      <c r="S914" s="37">
        <f t="shared" si="295"/>
        <v>4179477.1760461815</v>
      </c>
      <c r="T914" s="26">
        <f t="shared" si="285"/>
        <v>1.1609668110077562</v>
      </c>
      <c r="U914" s="26">
        <f t="shared" si="286"/>
        <v>2935.6430871776488</v>
      </c>
      <c r="V914" s="26">
        <f t="shared" si="296"/>
        <v>1837225.3398999914</v>
      </c>
      <c r="W914" s="28">
        <f t="shared" si="287"/>
        <v>0.51034078046673981</v>
      </c>
      <c r="X914" s="28">
        <f>O914*E914</f>
        <v>-2935.6430871776488</v>
      </c>
      <c r="Y914" s="28"/>
      <c r="Z914" s="28">
        <f t="shared" si="288"/>
        <v>2642.0787784598838</v>
      </c>
      <c r="AA914" s="28">
        <f t="shared" si="289"/>
        <v>1849.4551449219184</v>
      </c>
      <c r="AB914" s="28">
        <f t="shared" si="289"/>
        <v>1294.6186014453428</v>
      </c>
      <c r="AC914" s="28">
        <f t="shared" si="290"/>
        <v>1229.8876713730756</v>
      </c>
      <c r="AD914" s="28">
        <f t="shared" si="290"/>
        <v>1168.3932878044218</v>
      </c>
      <c r="AE914" s="28">
        <f>AD914*0.97</f>
        <v>1133.3414891702892</v>
      </c>
      <c r="AF914" s="28">
        <f t="shared" si="297"/>
        <v>709283.66999324015</v>
      </c>
      <c r="AG914" s="26">
        <f t="shared" si="298"/>
        <v>1127941.6699067513</v>
      </c>
      <c r="AH914" s="28">
        <f t="shared" si="291"/>
        <v>0.31331738118335756</v>
      </c>
      <c r="AI914" s="28">
        <f t="shared" si="279"/>
        <v>0.31647714624850976</v>
      </c>
    </row>
    <row r="915" spans="2:35" x14ac:dyDescent="0.25">
      <c r="B915" s="4" t="s">
        <v>52</v>
      </c>
      <c r="C915" s="4">
        <v>902</v>
      </c>
      <c r="D915" s="4">
        <v>313</v>
      </c>
      <c r="E915" s="38">
        <f t="shared" si="280"/>
        <v>16.583333333333332</v>
      </c>
      <c r="F915" s="11">
        <v>59.7</v>
      </c>
      <c r="G915" s="37">
        <f t="shared" si="292"/>
        <v>-0.87499999999999956</v>
      </c>
      <c r="H915" s="37">
        <f t="shared" si="293"/>
        <v>-3.1499999999999986</v>
      </c>
      <c r="I915" s="26">
        <f>0.5*$C$5*$C$6*$C$7*E915^2</f>
        <v>98.087001881944417</v>
      </c>
      <c r="J915" s="26">
        <f t="shared" si="281"/>
        <v>16141.367348704327</v>
      </c>
      <c r="K915" s="26">
        <f>0.5*$C$8*(E915)^2</f>
        <v>286488.48437499994</v>
      </c>
      <c r="L915" s="26">
        <f t="shared" si="282"/>
        <v>286488.48437499994</v>
      </c>
      <c r="M915" s="35" t="str">
        <f>IF((G915)&lt;0,"YES", "NO")</f>
        <v>YES</v>
      </c>
      <c r="N915" s="36">
        <f t="shared" si="283"/>
        <v>245.26962</v>
      </c>
      <c r="O915" s="26">
        <f t="shared" si="294"/>
        <v>-1479.7058781180547</v>
      </c>
      <c r="P915" s="26">
        <f>$C$8*G915</f>
        <v>-1823.0624999999991</v>
      </c>
      <c r="Q915" s="37">
        <f>O915*E915</f>
        <v>-24538.455812124404</v>
      </c>
      <c r="R915" s="26">
        <f t="shared" si="284"/>
        <v>0</v>
      </c>
      <c r="S915" s="37">
        <f t="shared" si="295"/>
        <v>4179477.1760461815</v>
      </c>
      <c r="T915" s="26">
        <f t="shared" si="285"/>
        <v>1.1609668110077562</v>
      </c>
      <c r="U915" s="26">
        <f t="shared" si="286"/>
        <v>24538.455812124404</v>
      </c>
      <c r="V915" s="26">
        <f t="shared" si="296"/>
        <v>1861763.7957121157</v>
      </c>
      <c r="W915" s="28">
        <f t="shared" si="287"/>
        <v>0.51715702364532001</v>
      </c>
      <c r="X915" s="28">
        <f>O915*E915</f>
        <v>-24538.455812124404</v>
      </c>
      <c r="Y915" s="28"/>
      <c r="Z915" s="28">
        <f t="shared" si="288"/>
        <v>22084.610230911963</v>
      </c>
      <c r="AA915" s="28">
        <f t="shared" si="289"/>
        <v>15459.227161638373</v>
      </c>
      <c r="AB915" s="28">
        <f t="shared" si="289"/>
        <v>10821.459013146861</v>
      </c>
      <c r="AC915" s="28">
        <f t="shared" si="290"/>
        <v>10280.386062489517</v>
      </c>
      <c r="AD915" s="28">
        <f t="shared" si="290"/>
        <v>9766.3667593650407</v>
      </c>
      <c r="AE915" s="28">
        <f>AD915*0.97</f>
        <v>9473.3757565840897</v>
      </c>
      <c r="AF915" s="28">
        <f t="shared" si="297"/>
        <v>718757.04574982426</v>
      </c>
      <c r="AG915" s="26">
        <f t="shared" si="298"/>
        <v>1143006.7499622914</v>
      </c>
      <c r="AH915" s="28">
        <f t="shared" si="291"/>
        <v>0.31750212899102537</v>
      </c>
      <c r="AI915" s="28">
        <f t="shared" si="279"/>
        <v>0.32066690045351048</v>
      </c>
    </row>
    <row r="916" spans="2:35" x14ac:dyDescent="0.25">
      <c r="B916" s="4" t="s">
        <v>52</v>
      </c>
      <c r="C916" s="4">
        <v>903</v>
      </c>
      <c r="D916" s="4">
        <v>314</v>
      </c>
      <c r="E916" s="38">
        <f t="shared" si="280"/>
        <v>15.166666666666666</v>
      </c>
      <c r="F916" s="11">
        <v>54.6</v>
      </c>
      <c r="G916" s="37">
        <f t="shared" si="292"/>
        <v>-1.4444444444444453</v>
      </c>
      <c r="H916" s="37">
        <f t="shared" si="293"/>
        <v>-5.2000000000000028</v>
      </c>
      <c r="I916" s="26">
        <f>0.5*$C$5*$C$6*$C$7*E916^2</f>
        <v>82.044237527777767</v>
      </c>
      <c r="J916" s="26">
        <f t="shared" si="281"/>
        <v>-6515.2164649633924</v>
      </c>
      <c r="K916" s="26">
        <f>0.5*$C$8*(E916)^2</f>
        <v>239631.4375</v>
      </c>
      <c r="L916" s="26">
        <f t="shared" si="282"/>
        <v>239631.4375</v>
      </c>
      <c r="M916" s="35" t="str">
        <f>IF((G916)&lt;0,"YES", "NO")</f>
        <v>YES</v>
      </c>
      <c r="N916" s="36">
        <f t="shared" si="283"/>
        <v>245.26962</v>
      </c>
      <c r="O916" s="26">
        <f t="shared" si="294"/>
        <v>-2682.1861424722242</v>
      </c>
      <c r="P916" s="26">
        <f>$C$8*G916</f>
        <v>-3009.5000000000018</v>
      </c>
      <c r="Q916" s="37">
        <f>O916*E916</f>
        <v>-40679.823160828731</v>
      </c>
      <c r="R916" s="26">
        <f t="shared" si="284"/>
        <v>0</v>
      </c>
      <c r="S916" s="37">
        <f t="shared" si="295"/>
        <v>4179477.1760461815</v>
      </c>
      <c r="T916" s="26">
        <f t="shared" si="285"/>
        <v>1.1609668110077562</v>
      </c>
      <c r="U916" s="26">
        <f t="shared" si="286"/>
        <v>40679.823160828731</v>
      </c>
      <c r="V916" s="26">
        <f t="shared" si="296"/>
        <v>1902443.6188729445</v>
      </c>
      <c r="W916" s="28">
        <f t="shared" si="287"/>
        <v>0.52845698356328874</v>
      </c>
      <c r="X916" s="28">
        <f>O916*E916</f>
        <v>-40679.823160828731</v>
      </c>
      <c r="Y916" s="28"/>
      <c r="Z916" s="28">
        <f t="shared" si="288"/>
        <v>36611.840844745857</v>
      </c>
      <c r="AA916" s="28">
        <f t="shared" si="289"/>
        <v>25628.2885913221</v>
      </c>
      <c r="AB916" s="28">
        <f t="shared" si="289"/>
        <v>17939.80201392547</v>
      </c>
      <c r="AC916" s="28">
        <f t="shared" si="290"/>
        <v>17042.811913229194</v>
      </c>
      <c r="AD916" s="28">
        <f t="shared" si="290"/>
        <v>16190.671317567734</v>
      </c>
      <c r="AE916" s="28">
        <f>AD916*0.97</f>
        <v>15704.951178040701</v>
      </c>
      <c r="AF916" s="28">
        <f t="shared" si="297"/>
        <v>734461.99692786497</v>
      </c>
      <c r="AG916" s="26">
        <f t="shared" si="298"/>
        <v>1167981.6219450794</v>
      </c>
      <c r="AH916" s="28">
        <f t="shared" si="291"/>
        <v>0.32443959898066027</v>
      </c>
      <c r="AI916" s="28">
        <f t="shared" si="279"/>
        <v>0.32764626798519536</v>
      </c>
    </row>
    <row r="917" spans="2:35" x14ac:dyDescent="0.25">
      <c r="B917" s="4" t="s">
        <v>52</v>
      </c>
      <c r="C917" s="4">
        <v>904</v>
      </c>
      <c r="D917" s="4">
        <v>315</v>
      </c>
      <c r="E917" s="38">
        <f t="shared" si="280"/>
        <v>13.694444444444443</v>
      </c>
      <c r="F917" s="11">
        <v>49.3</v>
      </c>
      <c r="G917" s="37">
        <f t="shared" si="292"/>
        <v>-1.3472222222222225</v>
      </c>
      <c r="H917" s="37">
        <f t="shared" si="293"/>
        <v>-4.8500000000000014</v>
      </c>
      <c r="I917" s="26">
        <f>0.5*$C$5*$C$6*$C$7*E917^2</f>
        <v>66.889297746141949</v>
      </c>
      <c r="J917" s="26">
        <f t="shared" si="281"/>
        <v>-12651.607967902357</v>
      </c>
      <c r="K917" s="26">
        <f>0.5*$C$8*(E917)^2</f>
        <v>195367.51215277772</v>
      </c>
      <c r="L917" s="26">
        <f t="shared" si="282"/>
        <v>195367.51215277772</v>
      </c>
      <c r="M917" s="35" t="str">
        <f>IF((G917)&lt;0,"YES", "NO")</f>
        <v>YES</v>
      </c>
      <c r="N917" s="36">
        <f t="shared" si="283"/>
        <v>245.26962</v>
      </c>
      <c r="O917" s="26">
        <f t="shared" si="294"/>
        <v>-2494.7785822538585</v>
      </c>
      <c r="P917" s="26">
        <f>$C$8*G917</f>
        <v>-2806.9375000000005</v>
      </c>
      <c r="Q917" s="37">
        <f>O917*E917</f>
        <v>-34164.606695865339</v>
      </c>
      <c r="R917" s="26">
        <f t="shared" si="284"/>
        <v>0</v>
      </c>
      <c r="S917" s="37">
        <f t="shared" si="295"/>
        <v>4179477.1760461815</v>
      </c>
      <c r="T917" s="26">
        <f t="shared" si="285"/>
        <v>1.1609668110077562</v>
      </c>
      <c r="U917" s="26">
        <f t="shared" si="286"/>
        <v>34164.606695865339</v>
      </c>
      <c r="V917" s="26">
        <f t="shared" si="296"/>
        <v>1936608.2255688098</v>
      </c>
      <c r="W917" s="28">
        <f t="shared" si="287"/>
        <v>0.53794715968205287</v>
      </c>
      <c r="X917" s="28">
        <f>O917*E917</f>
        <v>-34164.606695865339</v>
      </c>
      <c r="Y917" s="28"/>
      <c r="Z917" s="28">
        <f t="shared" si="288"/>
        <v>30748.146026278806</v>
      </c>
      <c r="AA917" s="28">
        <f t="shared" si="289"/>
        <v>21523.702218395163</v>
      </c>
      <c r="AB917" s="28">
        <f t="shared" si="289"/>
        <v>15066.591552876613</v>
      </c>
      <c r="AC917" s="28">
        <f t="shared" si="290"/>
        <v>14313.261975232781</v>
      </c>
      <c r="AD917" s="28">
        <f t="shared" si="290"/>
        <v>13597.598876471142</v>
      </c>
      <c r="AE917" s="28">
        <f>AD917*0.97</f>
        <v>13189.670910177007</v>
      </c>
      <c r="AF917" s="28">
        <f t="shared" si="297"/>
        <v>747651.66783804202</v>
      </c>
      <c r="AG917" s="26">
        <f t="shared" si="298"/>
        <v>1188956.5577307679</v>
      </c>
      <c r="AH917" s="28">
        <f t="shared" si="291"/>
        <v>0.33026597469333724</v>
      </c>
      <c r="AI917" s="28">
        <f t="shared" si="279"/>
        <v>0.33354243737318917</v>
      </c>
    </row>
    <row r="918" spans="2:35" x14ac:dyDescent="0.25">
      <c r="B918" s="4" t="s">
        <v>52</v>
      </c>
      <c r="C918" s="4">
        <v>905</v>
      </c>
      <c r="D918" s="4">
        <v>316</v>
      </c>
      <c r="E918" s="38">
        <f t="shared" si="280"/>
        <v>12.472222222222221</v>
      </c>
      <c r="F918" s="11">
        <v>44.9</v>
      </c>
      <c r="G918" s="37">
        <f t="shared" si="292"/>
        <v>-0.97222222222222221</v>
      </c>
      <c r="H918" s="37">
        <f t="shared" si="293"/>
        <v>-3.5</v>
      </c>
      <c r="I918" s="26">
        <f>0.5*$C$5*$C$6*$C$7*E918^2</f>
        <v>55.482430764660478</v>
      </c>
      <c r="J918" s="26">
        <f t="shared" si="281"/>
        <v>-13072.973844728609</v>
      </c>
      <c r="K918" s="26">
        <f>0.5*$C$8*(E918)^2</f>
        <v>162050.80381944441</v>
      </c>
      <c r="L918" s="26">
        <f t="shared" si="282"/>
        <v>162050.80381944441</v>
      </c>
      <c r="M918" s="35" t="str">
        <f>IF((G918)&lt;0,"YES", "NO")</f>
        <v>YES</v>
      </c>
      <c r="N918" s="36">
        <f t="shared" si="283"/>
        <v>245.26962</v>
      </c>
      <c r="O918" s="26">
        <f t="shared" si="294"/>
        <v>-1724.8729492353395</v>
      </c>
      <c r="P918" s="26">
        <f>$C$8*G918</f>
        <v>-2025.625</v>
      </c>
      <c r="Q918" s="37">
        <f>O918*E918</f>
        <v>-21512.998727962982</v>
      </c>
      <c r="R918" s="26">
        <f t="shared" si="284"/>
        <v>0</v>
      </c>
      <c r="S918" s="37">
        <f t="shared" si="295"/>
        <v>4179477.1760461815</v>
      </c>
      <c r="T918" s="26">
        <f t="shared" si="285"/>
        <v>1.1609668110077562</v>
      </c>
      <c r="U918" s="26">
        <f t="shared" si="286"/>
        <v>21512.998727962982</v>
      </c>
      <c r="V918" s="26">
        <f t="shared" si="296"/>
        <v>1958121.2242967729</v>
      </c>
      <c r="W918" s="28">
        <f t="shared" si="287"/>
        <v>0.543922997442709</v>
      </c>
      <c r="X918" s="28">
        <f>O918*E918</f>
        <v>-21512.998727962982</v>
      </c>
      <c r="Y918" s="28"/>
      <c r="Z918" s="28">
        <f t="shared" si="288"/>
        <v>19361.698855166684</v>
      </c>
      <c r="AA918" s="28">
        <f t="shared" si="289"/>
        <v>13553.189198616677</v>
      </c>
      <c r="AB918" s="28">
        <f t="shared" si="289"/>
        <v>9487.2324390316735</v>
      </c>
      <c r="AC918" s="28">
        <f t="shared" si="290"/>
        <v>9012.8708170800892</v>
      </c>
      <c r="AD918" s="28">
        <f t="shared" si="290"/>
        <v>8562.2272762260836</v>
      </c>
      <c r="AE918" s="28">
        <f>AD918*0.97</f>
        <v>8305.3604579393013</v>
      </c>
      <c r="AF918" s="28">
        <f t="shared" si="297"/>
        <v>755957.02829598135</v>
      </c>
      <c r="AG918" s="26">
        <f t="shared" si="298"/>
        <v>1202164.1960007916</v>
      </c>
      <c r="AH918" s="28">
        <f t="shared" si="291"/>
        <v>0.33393476603670785</v>
      </c>
      <c r="AI918" s="28">
        <f t="shared" si="279"/>
        <v>0.33727019041043976</v>
      </c>
    </row>
    <row r="919" spans="2:35" x14ac:dyDescent="0.25">
      <c r="B919" s="4" t="s">
        <v>52</v>
      </c>
      <c r="C919" s="4">
        <v>906</v>
      </c>
      <c r="D919" s="4">
        <v>317</v>
      </c>
      <c r="E919" s="38">
        <f t="shared" si="280"/>
        <v>11.749999999999998</v>
      </c>
      <c r="F919" s="11">
        <v>42.3</v>
      </c>
      <c r="G919" s="37">
        <f t="shared" si="292"/>
        <v>-0.4861111111111111</v>
      </c>
      <c r="H919" s="37">
        <f t="shared" si="293"/>
        <v>-1.75</v>
      </c>
      <c r="I919" s="26">
        <f>0.5*$C$5*$C$6*$C$7*E919^2</f>
        <v>49.242889937499982</v>
      </c>
      <c r="J919" s="26">
        <f t="shared" si="281"/>
        <v>-8440.0248832343732</v>
      </c>
      <c r="K919" s="26">
        <f>0.5*$C$8*(E919)^2</f>
        <v>143826.60937499997</v>
      </c>
      <c r="L919" s="26">
        <f t="shared" si="282"/>
        <v>143826.60937499997</v>
      </c>
      <c r="M919" s="35" t="str">
        <f>IF((G919)&lt;0,"YES", "NO")</f>
        <v>YES</v>
      </c>
      <c r="N919" s="36">
        <f t="shared" si="283"/>
        <v>245.26962</v>
      </c>
      <c r="O919" s="26">
        <f t="shared" si="294"/>
        <v>-718.2999900625</v>
      </c>
      <c r="P919" s="26">
        <f>$C$8*G919</f>
        <v>-1012.8125</v>
      </c>
      <c r="Q919" s="37">
        <f>O919*E919</f>
        <v>-8440.0248832343732</v>
      </c>
      <c r="R919" s="26">
        <f t="shared" si="284"/>
        <v>0</v>
      </c>
      <c r="S919" s="37">
        <f t="shared" si="295"/>
        <v>4179477.1760461815</v>
      </c>
      <c r="T919" s="26">
        <f t="shared" si="285"/>
        <v>1.1609668110077562</v>
      </c>
      <c r="U919" s="26">
        <f t="shared" si="286"/>
        <v>8440.0248832343732</v>
      </c>
      <c r="V919" s="26">
        <f t="shared" si="296"/>
        <v>1966561.2491800073</v>
      </c>
      <c r="W919" s="28">
        <f t="shared" si="287"/>
        <v>0.54626745067472404</v>
      </c>
      <c r="X919" s="28">
        <f>O919*E919</f>
        <v>-8440.0248832343732</v>
      </c>
      <c r="Y919" s="28"/>
      <c r="Z919" s="28">
        <f t="shared" si="288"/>
        <v>7596.0223949109359</v>
      </c>
      <c r="AA919" s="28">
        <f t="shared" si="289"/>
        <v>5317.215676437655</v>
      </c>
      <c r="AB919" s="28">
        <f t="shared" si="289"/>
        <v>3722.0509735063583</v>
      </c>
      <c r="AC919" s="28">
        <f t="shared" si="290"/>
        <v>3535.94842483104</v>
      </c>
      <c r="AD919" s="28">
        <f t="shared" si="290"/>
        <v>3359.151003589488</v>
      </c>
      <c r="AE919" s="28">
        <f>AD919*0.97</f>
        <v>3258.3764734818033</v>
      </c>
      <c r="AF919" s="28">
        <f t="shared" si="297"/>
        <v>759215.40476946312</v>
      </c>
      <c r="AG919" s="26">
        <f t="shared" si="298"/>
        <v>1207345.8444105443</v>
      </c>
      <c r="AH919" s="28">
        <f t="shared" si="291"/>
        <v>0.33537411396867217</v>
      </c>
      <c r="AI919" s="28">
        <f t="shared" si="279"/>
        <v>0.33874681587277655</v>
      </c>
    </row>
    <row r="920" spans="2:35" x14ac:dyDescent="0.25">
      <c r="B920" s="4" t="s">
        <v>52</v>
      </c>
      <c r="C920" s="4">
        <v>907</v>
      </c>
      <c r="D920" s="4">
        <v>318</v>
      </c>
      <c r="E920" s="38">
        <f t="shared" si="280"/>
        <v>11.5</v>
      </c>
      <c r="F920" s="11">
        <v>41.4</v>
      </c>
      <c r="G920" s="37">
        <f t="shared" si="292"/>
        <v>-0.1388888888888889</v>
      </c>
      <c r="H920" s="37">
        <f t="shared" si="293"/>
        <v>-0.5</v>
      </c>
      <c r="I920" s="26">
        <f>0.5*$C$5*$C$6*$C$7*E920^2</f>
        <v>47.169739749999998</v>
      </c>
      <c r="J920" s="26">
        <f t="shared" si="281"/>
        <v>0</v>
      </c>
      <c r="K920" s="26">
        <f>0.5*$C$8*(E920)^2</f>
        <v>137771.4375</v>
      </c>
      <c r="L920" s="26">
        <f t="shared" si="282"/>
        <v>137736.19736287501</v>
      </c>
      <c r="M920" s="35" t="str">
        <f>IF((G920)&lt;0,"YES", "NO")</f>
        <v>YES</v>
      </c>
      <c r="N920" s="36">
        <f t="shared" si="283"/>
        <v>245.26962</v>
      </c>
      <c r="O920" s="26">
        <f t="shared" si="294"/>
        <v>3.0643597499999942</v>
      </c>
      <c r="P920" s="26">
        <f>$C$8*G920</f>
        <v>-289.375</v>
      </c>
      <c r="Q920" s="37">
        <f>O920*E920</f>
        <v>35.240137124999933</v>
      </c>
      <c r="R920" s="26">
        <f t="shared" si="284"/>
        <v>35.240137124999933</v>
      </c>
      <c r="S920" s="37">
        <f t="shared" si="295"/>
        <v>4179512.4161833064</v>
      </c>
      <c r="T920" s="26">
        <f t="shared" si="285"/>
        <v>1.1609765999425665</v>
      </c>
      <c r="U920" s="26">
        <f t="shared" si="286"/>
        <v>0</v>
      </c>
      <c r="V920" s="26">
        <f t="shared" si="296"/>
        <v>1966561.2491800073</v>
      </c>
      <c r="W920" s="28">
        <f t="shared" si="287"/>
        <v>0.54626745067472404</v>
      </c>
      <c r="X920" s="28">
        <f>O920*E920</f>
        <v>35.240137124999933</v>
      </c>
      <c r="Y920" s="28"/>
      <c r="Z920" s="28">
        <f t="shared" si="288"/>
        <v>0</v>
      </c>
      <c r="AA920" s="28">
        <f t="shared" si="289"/>
        <v>0</v>
      </c>
      <c r="AB920" s="28">
        <f t="shared" si="289"/>
        <v>0</v>
      </c>
      <c r="AC920" s="28">
        <f t="shared" si="290"/>
        <v>0</v>
      </c>
      <c r="AD920" s="28">
        <f t="shared" si="290"/>
        <v>0</v>
      </c>
      <c r="AE920" s="28">
        <f>AD920*0.97</f>
        <v>0</v>
      </c>
      <c r="AF920" s="28">
        <f t="shared" si="297"/>
        <v>759215.40476946312</v>
      </c>
      <c r="AG920" s="26">
        <f t="shared" si="298"/>
        <v>1207345.8444105443</v>
      </c>
      <c r="AH920" s="28">
        <f t="shared" si="291"/>
        <v>0.33537411396867217</v>
      </c>
      <c r="AI920" s="28">
        <f t="shared" ref="AI920:AI983" si="299">AH920+AI919/100</f>
        <v>0.33876158212739993</v>
      </c>
    </row>
    <row r="921" spans="2:35" x14ac:dyDescent="0.25">
      <c r="B921" s="4" t="s">
        <v>52</v>
      </c>
      <c r="C921" s="4">
        <v>908</v>
      </c>
      <c r="D921" s="4">
        <v>319</v>
      </c>
      <c r="E921" s="38">
        <f t="shared" si="280"/>
        <v>11.472222222222221</v>
      </c>
      <c r="F921" s="11">
        <v>41.3</v>
      </c>
      <c r="G921" s="37">
        <f t="shared" si="292"/>
        <v>9.7222222222222612E-2</v>
      </c>
      <c r="H921" s="37">
        <f t="shared" si="293"/>
        <v>0.35000000000000142</v>
      </c>
      <c r="I921" s="26">
        <f>0.5*$C$5*$C$6*$C$7*E921^2</f>
        <v>46.942141820216037</v>
      </c>
      <c r="J921" s="26">
        <f t="shared" si="281"/>
        <v>0</v>
      </c>
      <c r="K921" s="26">
        <f>0.5*$C$8*(E921)^2</f>
        <v>137106.67881944444</v>
      </c>
      <c r="L921" s="26">
        <f t="shared" si="282"/>
        <v>131430.51853800696</v>
      </c>
      <c r="M921" s="35" t="str">
        <f>IF((G921)&lt;0,"YES", "NO")</f>
        <v>NO</v>
      </c>
      <c r="N921" s="36">
        <f t="shared" si="283"/>
        <v>245.26962</v>
      </c>
      <c r="O921" s="26">
        <f t="shared" si="294"/>
        <v>494.77426182021691</v>
      </c>
      <c r="P921" s="26">
        <f>$C$8*G921</f>
        <v>202.56250000000082</v>
      </c>
      <c r="Q921" s="37">
        <f>O921*E921</f>
        <v>5676.1602814374883</v>
      </c>
      <c r="R921" s="26">
        <f t="shared" si="284"/>
        <v>5676.1602814374883</v>
      </c>
      <c r="S921" s="37">
        <f t="shared" si="295"/>
        <v>4185188.5764647438</v>
      </c>
      <c r="T921" s="26">
        <f t="shared" si="285"/>
        <v>1.1625533123932235</v>
      </c>
      <c r="U921" s="26">
        <f t="shared" si="286"/>
        <v>0</v>
      </c>
      <c r="V921" s="26">
        <f t="shared" si="296"/>
        <v>1966561.2491800073</v>
      </c>
      <c r="W921" s="28">
        <f t="shared" si="287"/>
        <v>0.54626745067472404</v>
      </c>
      <c r="X921" s="28">
        <f>O921*E921</f>
        <v>5676.1602814374883</v>
      </c>
      <c r="Y921" s="28"/>
      <c r="Z921" s="28">
        <f t="shared" si="288"/>
        <v>0</v>
      </c>
      <c r="AA921" s="28">
        <f t="shared" si="289"/>
        <v>0</v>
      </c>
      <c r="AB921" s="28">
        <f t="shared" si="289"/>
        <v>0</v>
      </c>
      <c r="AC921" s="28">
        <f t="shared" si="290"/>
        <v>0</v>
      </c>
      <c r="AD921" s="28">
        <f t="shared" si="290"/>
        <v>0</v>
      </c>
      <c r="AE921" s="28">
        <f>AD921*0.97</f>
        <v>0</v>
      </c>
      <c r="AF921" s="28">
        <f t="shared" si="297"/>
        <v>759215.40476946312</v>
      </c>
      <c r="AG921" s="26">
        <f t="shared" si="298"/>
        <v>1207345.8444105443</v>
      </c>
      <c r="AH921" s="28">
        <f t="shared" si="291"/>
        <v>0.33537411396867217</v>
      </c>
      <c r="AI921" s="28">
        <f t="shared" si="299"/>
        <v>0.33876172978994618</v>
      </c>
    </row>
    <row r="922" spans="2:35" x14ac:dyDescent="0.25">
      <c r="B922" s="4" t="s">
        <v>52</v>
      </c>
      <c r="C922" s="4">
        <v>909</v>
      </c>
      <c r="D922" s="4">
        <v>320</v>
      </c>
      <c r="E922" s="38">
        <f t="shared" ref="E922:E985" si="300">F922/3.6</f>
        <v>11.694444444444445</v>
      </c>
      <c r="F922" s="11">
        <v>42.1</v>
      </c>
      <c r="G922" s="37">
        <f t="shared" si="292"/>
        <v>0.47222222222222299</v>
      </c>
      <c r="H922" s="37">
        <f t="shared" si="293"/>
        <v>1.7000000000000028</v>
      </c>
      <c r="I922" s="26">
        <f>0.5*$C$5*$C$6*$C$7*E922^2</f>
        <v>48.778336968364201</v>
      </c>
      <c r="J922" s="26">
        <f t="shared" si="281"/>
        <v>0</v>
      </c>
      <c r="K922" s="26">
        <f>0.5*$C$8*(E922)^2</f>
        <v>142469.76215277778</v>
      </c>
      <c r="L922" s="26">
        <f t="shared" si="282"/>
        <v>127525.16312823106</v>
      </c>
      <c r="M922" s="35" t="str">
        <f>IF((G922)&lt;0,"YES", "NO")</f>
        <v>NO</v>
      </c>
      <c r="N922" s="36">
        <f t="shared" si="283"/>
        <v>245.26962</v>
      </c>
      <c r="O922" s="26">
        <f t="shared" si="294"/>
        <v>1277.9229569683657</v>
      </c>
      <c r="P922" s="26">
        <f>$C$8*G922</f>
        <v>983.87500000000159</v>
      </c>
      <c r="Q922" s="37">
        <f>O922*E922</f>
        <v>14944.599024546722</v>
      </c>
      <c r="R922" s="26">
        <f t="shared" si="284"/>
        <v>14944.599024546722</v>
      </c>
      <c r="S922" s="37">
        <f t="shared" si="295"/>
        <v>4200133.1754892906</v>
      </c>
      <c r="T922" s="26">
        <f t="shared" si="285"/>
        <v>1.166704593221064</v>
      </c>
      <c r="U922" s="26">
        <f t="shared" si="286"/>
        <v>0</v>
      </c>
      <c r="V922" s="26">
        <f t="shared" si="296"/>
        <v>1966561.2491800073</v>
      </c>
      <c r="W922" s="28">
        <f t="shared" si="287"/>
        <v>0.54626745067472404</v>
      </c>
      <c r="X922" s="28">
        <f>O922*E922</f>
        <v>14944.599024546722</v>
      </c>
      <c r="Y922" s="28"/>
      <c r="Z922" s="28">
        <f t="shared" si="288"/>
        <v>0</v>
      </c>
      <c r="AA922" s="28">
        <f t="shared" si="289"/>
        <v>0</v>
      </c>
      <c r="AB922" s="28">
        <f t="shared" si="289"/>
        <v>0</v>
      </c>
      <c r="AC922" s="28">
        <f t="shared" si="290"/>
        <v>0</v>
      </c>
      <c r="AD922" s="28">
        <f t="shared" si="290"/>
        <v>0</v>
      </c>
      <c r="AE922" s="28">
        <f>AD922*0.97</f>
        <v>0</v>
      </c>
      <c r="AF922" s="28">
        <f t="shared" si="297"/>
        <v>759215.40476946312</v>
      </c>
      <c r="AG922" s="26">
        <f t="shared" si="298"/>
        <v>1207345.8444105443</v>
      </c>
      <c r="AH922" s="28">
        <f t="shared" si="291"/>
        <v>0.33537411396867217</v>
      </c>
      <c r="AI922" s="28">
        <f t="shared" si="299"/>
        <v>0.33876173126657161</v>
      </c>
    </row>
    <row r="923" spans="2:35" x14ac:dyDescent="0.25">
      <c r="B923" s="4" t="s">
        <v>52</v>
      </c>
      <c r="C923" s="4">
        <v>910</v>
      </c>
      <c r="D923" s="4">
        <v>321</v>
      </c>
      <c r="E923" s="38">
        <f t="shared" si="300"/>
        <v>12.416666666666668</v>
      </c>
      <c r="F923" s="11">
        <v>44.7</v>
      </c>
      <c r="G923" s="37">
        <f t="shared" si="292"/>
        <v>0.87499999999999956</v>
      </c>
      <c r="H923" s="37">
        <f t="shared" si="293"/>
        <v>3.1499999999999986</v>
      </c>
      <c r="I923" s="26">
        <f>0.5*$C$5*$C$6*$C$7*E923^2</f>
        <v>54.989256048611118</v>
      </c>
      <c r="J923" s="26">
        <f t="shared" si="281"/>
        <v>0</v>
      </c>
      <c r="K923" s="26">
        <f>0.5*$C$8*(E923)^2</f>
        <v>160610.35937500003</v>
      </c>
      <c r="L923" s="26">
        <f t="shared" si="282"/>
        <v>134245.78562239645</v>
      </c>
      <c r="M923" s="35" t="str">
        <f>IF((G923)&lt;0,"YES", "NO")</f>
        <v>NO</v>
      </c>
      <c r="N923" s="36">
        <f t="shared" si="283"/>
        <v>245.26962</v>
      </c>
      <c r="O923" s="26">
        <f t="shared" si="294"/>
        <v>2123.3213760486101</v>
      </c>
      <c r="P923" s="26">
        <f>$C$8*G923</f>
        <v>1823.0624999999991</v>
      </c>
      <c r="Q923" s="37">
        <f>O923*E923</f>
        <v>26364.573752603577</v>
      </c>
      <c r="R923" s="26">
        <f t="shared" si="284"/>
        <v>26364.573752603577</v>
      </c>
      <c r="S923" s="37">
        <f t="shared" si="295"/>
        <v>4226497.7492418941</v>
      </c>
      <c r="T923" s="26">
        <f t="shared" si="285"/>
        <v>1.1740280917889148</v>
      </c>
      <c r="U923" s="26">
        <f t="shared" si="286"/>
        <v>0</v>
      </c>
      <c r="V923" s="26">
        <f t="shared" si="296"/>
        <v>1966561.2491800073</v>
      </c>
      <c r="W923" s="28">
        <f t="shared" si="287"/>
        <v>0.54626745067472404</v>
      </c>
      <c r="X923" s="28">
        <f>O923*E923</f>
        <v>26364.573752603577</v>
      </c>
      <c r="Y923" s="28"/>
      <c r="Z923" s="28">
        <f t="shared" si="288"/>
        <v>0</v>
      </c>
      <c r="AA923" s="28">
        <f t="shared" si="289"/>
        <v>0</v>
      </c>
      <c r="AB923" s="28">
        <f t="shared" si="289"/>
        <v>0</v>
      </c>
      <c r="AC923" s="28">
        <f t="shared" si="290"/>
        <v>0</v>
      </c>
      <c r="AD923" s="28">
        <f t="shared" si="290"/>
        <v>0</v>
      </c>
      <c r="AE923" s="28">
        <f>AD923*0.97</f>
        <v>0</v>
      </c>
      <c r="AF923" s="28">
        <f t="shared" si="297"/>
        <v>759215.40476946312</v>
      </c>
      <c r="AG923" s="26">
        <f t="shared" si="298"/>
        <v>1207345.8444105443</v>
      </c>
      <c r="AH923" s="28">
        <f t="shared" si="291"/>
        <v>0.33537411396867217</v>
      </c>
      <c r="AI923" s="28">
        <f t="shared" si="299"/>
        <v>0.33876173128133791</v>
      </c>
    </row>
    <row r="924" spans="2:35" x14ac:dyDescent="0.25">
      <c r="B924" s="4" t="s">
        <v>52</v>
      </c>
      <c r="C924" s="4">
        <v>911</v>
      </c>
      <c r="D924" s="4">
        <v>322</v>
      </c>
      <c r="E924" s="38">
        <f t="shared" si="300"/>
        <v>13.444444444444443</v>
      </c>
      <c r="F924" s="11">
        <v>48.4</v>
      </c>
      <c r="G924" s="37">
        <f t="shared" si="292"/>
        <v>0.93055555555555491</v>
      </c>
      <c r="H924" s="37">
        <f t="shared" si="293"/>
        <v>3.3499999999999979</v>
      </c>
      <c r="I924" s="26">
        <f>0.5*$C$5*$C$6*$C$7*E924^2</f>
        <v>64.469384086419723</v>
      </c>
      <c r="J924" s="26">
        <f t="shared" si="281"/>
        <v>0</v>
      </c>
      <c r="K924" s="26">
        <f>0.5*$C$8*(E924)^2</f>
        <v>188299.52777777772</v>
      </c>
      <c r="L924" s="26">
        <f t="shared" si="282"/>
        <v>158069.00200061587</v>
      </c>
      <c r="M924" s="35" t="str">
        <f>IF((G924)&lt;0,"YES", "NO")</f>
        <v>NO</v>
      </c>
      <c r="N924" s="36">
        <f t="shared" si="283"/>
        <v>245.26962</v>
      </c>
      <c r="O924" s="26">
        <f t="shared" si="294"/>
        <v>2248.5515040864184</v>
      </c>
      <c r="P924" s="26">
        <f>$C$8*G924</f>
        <v>1938.8124999999986</v>
      </c>
      <c r="Q924" s="37">
        <f>O924*E924</f>
        <v>30230.525777161845</v>
      </c>
      <c r="R924" s="26">
        <f t="shared" si="284"/>
        <v>30230.525777161845</v>
      </c>
      <c r="S924" s="37">
        <f t="shared" si="295"/>
        <v>4256728.2750190562</v>
      </c>
      <c r="T924" s="26">
        <f t="shared" si="285"/>
        <v>1.1824254667782432</v>
      </c>
      <c r="U924" s="26">
        <f t="shared" si="286"/>
        <v>0</v>
      </c>
      <c r="V924" s="26">
        <f t="shared" si="296"/>
        <v>1966561.2491800073</v>
      </c>
      <c r="W924" s="28">
        <f t="shared" si="287"/>
        <v>0.54626745067472404</v>
      </c>
      <c r="X924" s="28">
        <f>O924*E924</f>
        <v>30230.525777161845</v>
      </c>
      <c r="Y924" s="28"/>
      <c r="Z924" s="28">
        <f t="shared" si="288"/>
        <v>0</v>
      </c>
      <c r="AA924" s="28">
        <f t="shared" si="289"/>
        <v>0</v>
      </c>
      <c r="AB924" s="28">
        <f t="shared" si="289"/>
        <v>0</v>
      </c>
      <c r="AC924" s="28">
        <f t="shared" si="290"/>
        <v>0</v>
      </c>
      <c r="AD924" s="28">
        <f t="shared" si="290"/>
        <v>0</v>
      </c>
      <c r="AE924" s="28">
        <f>AD924*0.97</f>
        <v>0</v>
      </c>
      <c r="AF924" s="28">
        <f t="shared" si="297"/>
        <v>759215.40476946312</v>
      </c>
      <c r="AG924" s="26">
        <f t="shared" si="298"/>
        <v>1207345.8444105443</v>
      </c>
      <c r="AH924" s="28">
        <f t="shared" si="291"/>
        <v>0.33537411396867217</v>
      </c>
      <c r="AI924" s="28">
        <f t="shared" si="299"/>
        <v>0.33876173128148557</v>
      </c>
    </row>
    <row r="925" spans="2:35" x14ac:dyDescent="0.25">
      <c r="B925" s="4" t="s">
        <v>52</v>
      </c>
      <c r="C925" s="4">
        <v>912</v>
      </c>
      <c r="D925" s="4">
        <v>323</v>
      </c>
      <c r="E925" s="38">
        <f t="shared" si="300"/>
        <v>14.277777777777777</v>
      </c>
      <c r="F925" s="11">
        <v>51.4</v>
      </c>
      <c r="G925" s="37">
        <f t="shared" si="292"/>
        <v>0.59722222222222276</v>
      </c>
      <c r="H925" s="37">
        <f t="shared" si="293"/>
        <v>2.1500000000000021</v>
      </c>
      <c r="I925" s="26">
        <f>0.5*$C$5*$C$6*$C$7*E925^2</f>
        <v>72.709144688271593</v>
      </c>
      <c r="J925" s="26">
        <f t="shared" si="281"/>
        <v>0</v>
      </c>
      <c r="K925" s="26">
        <f>0.5*$C$8*(E925)^2</f>
        <v>212365.88194444441</v>
      </c>
      <c r="L925" s="26">
        <f t="shared" si="282"/>
        <v>190059.83444306185</v>
      </c>
      <c r="M925" s="35" t="str">
        <f>IF((G925)&lt;0,"YES", "NO")</f>
        <v>NO</v>
      </c>
      <c r="N925" s="36">
        <f t="shared" si="283"/>
        <v>245.26962</v>
      </c>
      <c r="O925" s="26">
        <f t="shared" si="294"/>
        <v>1562.2912646882728</v>
      </c>
      <c r="P925" s="26">
        <f>$C$8*G925</f>
        <v>1244.3125000000011</v>
      </c>
      <c r="Q925" s="37">
        <f>O925*E925</f>
        <v>22306.04750138256</v>
      </c>
      <c r="R925" s="26">
        <f t="shared" si="284"/>
        <v>22306.04750138256</v>
      </c>
      <c r="S925" s="37">
        <f t="shared" si="295"/>
        <v>4279034.3225204386</v>
      </c>
      <c r="T925" s="26">
        <f t="shared" si="285"/>
        <v>1.1886215960410824</v>
      </c>
      <c r="U925" s="26">
        <f t="shared" si="286"/>
        <v>0</v>
      </c>
      <c r="V925" s="26">
        <f t="shared" si="296"/>
        <v>1966561.2491800073</v>
      </c>
      <c r="W925" s="28">
        <f t="shared" si="287"/>
        <v>0.54626745067472404</v>
      </c>
      <c r="X925" s="28">
        <f>O925*E925</f>
        <v>22306.04750138256</v>
      </c>
      <c r="Y925" s="28"/>
      <c r="Z925" s="28">
        <f t="shared" si="288"/>
        <v>0</v>
      </c>
      <c r="AA925" s="28">
        <f t="shared" si="289"/>
        <v>0</v>
      </c>
      <c r="AB925" s="28">
        <f t="shared" si="289"/>
        <v>0</v>
      </c>
      <c r="AC925" s="28">
        <f t="shared" si="290"/>
        <v>0</v>
      </c>
      <c r="AD925" s="28">
        <f t="shared" si="290"/>
        <v>0</v>
      </c>
      <c r="AE925" s="28">
        <f>AD925*0.97</f>
        <v>0</v>
      </c>
      <c r="AF925" s="28">
        <f t="shared" si="297"/>
        <v>759215.40476946312</v>
      </c>
      <c r="AG925" s="26">
        <f t="shared" si="298"/>
        <v>1207345.8444105443</v>
      </c>
      <c r="AH925" s="28">
        <f t="shared" si="291"/>
        <v>0.33537411396867217</v>
      </c>
      <c r="AI925" s="28">
        <f t="shared" si="299"/>
        <v>0.33876173128148701</v>
      </c>
    </row>
    <row r="926" spans="2:35" x14ac:dyDescent="0.25">
      <c r="B926" s="4" t="s">
        <v>52</v>
      </c>
      <c r="C926" s="4">
        <v>913</v>
      </c>
      <c r="D926" s="4">
        <v>324</v>
      </c>
      <c r="E926" s="38">
        <f t="shared" si="300"/>
        <v>14.638888888888889</v>
      </c>
      <c r="F926" s="11">
        <v>52.7</v>
      </c>
      <c r="G926" s="37">
        <f t="shared" si="292"/>
        <v>0.36111111111111133</v>
      </c>
      <c r="H926" s="37">
        <f t="shared" si="293"/>
        <v>1.3000000000000007</v>
      </c>
      <c r="I926" s="26">
        <f>0.5*$C$5*$C$6*$C$7*E926^2</f>
        <v>76.433549505401231</v>
      </c>
      <c r="J926" s="26">
        <f t="shared" si="281"/>
        <v>0</v>
      </c>
      <c r="K926" s="26">
        <f>0.5*$C$8*(E926)^2</f>
        <v>223243.97048611112</v>
      </c>
      <c r="L926" s="26">
        <f t="shared" si="282"/>
        <v>207520.65950474038</v>
      </c>
      <c r="M926" s="35" t="str">
        <f>IF((G926)&lt;0,"YES", "NO")</f>
        <v>NO</v>
      </c>
      <c r="N926" s="36">
        <f t="shared" si="283"/>
        <v>245.26962</v>
      </c>
      <c r="O926" s="26">
        <f t="shared" si="294"/>
        <v>1074.0781695054015</v>
      </c>
      <c r="P926" s="26">
        <f>$C$8*G926</f>
        <v>752.37500000000045</v>
      </c>
      <c r="Q926" s="37">
        <f>O926*E926</f>
        <v>15723.31098137074</v>
      </c>
      <c r="R926" s="26">
        <f t="shared" si="284"/>
        <v>15723.31098137074</v>
      </c>
      <c r="S926" s="37">
        <f t="shared" si="295"/>
        <v>4294757.6335018091</v>
      </c>
      <c r="T926" s="26">
        <f t="shared" si="285"/>
        <v>1.1929891859188655</v>
      </c>
      <c r="U926" s="26">
        <f t="shared" si="286"/>
        <v>0</v>
      </c>
      <c r="V926" s="26">
        <f t="shared" si="296"/>
        <v>1966561.2491800073</v>
      </c>
      <c r="W926" s="28">
        <f t="shared" si="287"/>
        <v>0.54626745067472404</v>
      </c>
      <c r="X926" s="28">
        <f>O926*E926</f>
        <v>15723.31098137074</v>
      </c>
      <c r="Y926" s="28"/>
      <c r="Z926" s="28">
        <f t="shared" si="288"/>
        <v>0</v>
      </c>
      <c r="AA926" s="28">
        <f t="shared" si="289"/>
        <v>0</v>
      </c>
      <c r="AB926" s="28">
        <f t="shared" si="289"/>
        <v>0</v>
      </c>
      <c r="AC926" s="28">
        <f t="shared" si="290"/>
        <v>0</v>
      </c>
      <c r="AD926" s="28">
        <f t="shared" si="290"/>
        <v>0</v>
      </c>
      <c r="AE926" s="28">
        <f>AD926*0.97</f>
        <v>0</v>
      </c>
      <c r="AF926" s="28">
        <f t="shared" si="297"/>
        <v>759215.40476946312</v>
      </c>
      <c r="AG926" s="26">
        <f t="shared" si="298"/>
        <v>1207345.8444105443</v>
      </c>
      <c r="AH926" s="28">
        <f t="shared" si="291"/>
        <v>0.33537411396867217</v>
      </c>
      <c r="AI926" s="28">
        <f t="shared" si="299"/>
        <v>0.33876173128148707</v>
      </c>
    </row>
    <row r="927" spans="2:35" x14ac:dyDescent="0.25">
      <c r="B927" s="4" t="s">
        <v>52</v>
      </c>
      <c r="C927" s="4">
        <v>914</v>
      </c>
      <c r="D927" s="4">
        <v>325</v>
      </c>
      <c r="E927" s="38">
        <f t="shared" si="300"/>
        <v>15</v>
      </c>
      <c r="F927" s="11">
        <v>54</v>
      </c>
      <c r="G927" s="37">
        <f t="shared" si="292"/>
        <v>0.59722222222222177</v>
      </c>
      <c r="H927" s="37">
        <f t="shared" si="293"/>
        <v>2.1499999999999986</v>
      </c>
      <c r="I927" s="26">
        <f>0.5*$C$5*$C$6*$C$7*E927^2</f>
        <v>80.250974999999997</v>
      </c>
      <c r="J927" s="26">
        <f t="shared" si="281"/>
        <v>0</v>
      </c>
      <c r="K927" s="26">
        <f>0.5*$C$8*(E927)^2</f>
        <v>234393.75</v>
      </c>
      <c r="L927" s="26">
        <f t="shared" si="282"/>
        <v>210846.25357500001</v>
      </c>
      <c r="M927" s="35" t="str">
        <f>IF((G927)&lt;0,"YES", "NO")</f>
        <v>NO</v>
      </c>
      <c r="N927" s="36">
        <f t="shared" si="283"/>
        <v>245.26962</v>
      </c>
      <c r="O927" s="26">
        <f t="shared" si="294"/>
        <v>1569.833094999999</v>
      </c>
      <c r="P927" s="26">
        <f>$C$8*G927</f>
        <v>1244.3124999999991</v>
      </c>
      <c r="Q927" s="37">
        <f>O927*E927</f>
        <v>23547.496424999987</v>
      </c>
      <c r="R927" s="26">
        <f t="shared" si="284"/>
        <v>23547.496424999987</v>
      </c>
      <c r="S927" s="37">
        <f t="shared" si="295"/>
        <v>4318305.1299268091</v>
      </c>
      <c r="T927" s="26">
        <f t="shared" si="285"/>
        <v>1.1995301623808092</v>
      </c>
      <c r="U927" s="26">
        <f t="shared" si="286"/>
        <v>0</v>
      </c>
      <c r="V927" s="26">
        <f t="shared" si="296"/>
        <v>1966561.2491800073</v>
      </c>
      <c r="W927" s="28">
        <f t="shared" si="287"/>
        <v>0.54626745067472404</v>
      </c>
      <c r="X927" s="28">
        <f>O927*E927</f>
        <v>23547.496424999987</v>
      </c>
      <c r="Y927" s="28"/>
      <c r="Z927" s="28">
        <f t="shared" si="288"/>
        <v>0</v>
      </c>
      <c r="AA927" s="28">
        <f t="shared" si="289"/>
        <v>0</v>
      </c>
      <c r="AB927" s="28">
        <f t="shared" si="289"/>
        <v>0</v>
      </c>
      <c r="AC927" s="28">
        <f t="shared" si="290"/>
        <v>0</v>
      </c>
      <c r="AD927" s="28">
        <f t="shared" si="290"/>
        <v>0</v>
      </c>
      <c r="AE927" s="28">
        <f>AD927*0.97</f>
        <v>0</v>
      </c>
      <c r="AF927" s="28">
        <f t="shared" si="297"/>
        <v>759215.40476946312</v>
      </c>
      <c r="AG927" s="26">
        <f t="shared" si="298"/>
        <v>1207345.8444105443</v>
      </c>
      <c r="AH927" s="28">
        <f t="shared" si="291"/>
        <v>0.33537411396867217</v>
      </c>
      <c r="AI927" s="28">
        <f t="shared" si="299"/>
        <v>0.33876173128148707</v>
      </c>
    </row>
    <row r="928" spans="2:35" x14ac:dyDescent="0.25">
      <c r="B928" s="4" t="s">
        <v>52</v>
      </c>
      <c r="C928" s="4">
        <v>915</v>
      </c>
      <c r="D928" s="4">
        <v>326</v>
      </c>
      <c r="E928" s="38">
        <f t="shared" si="300"/>
        <v>15.833333333333332</v>
      </c>
      <c r="F928" s="11">
        <v>57</v>
      </c>
      <c r="G928" s="37">
        <f t="shared" si="292"/>
        <v>0.56944444444444464</v>
      </c>
      <c r="H928" s="37">
        <f t="shared" si="293"/>
        <v>2.0500000000000007</v>
      </c>
      <c r="I928" s="26">
        <f>0.5*$C$5*$C$6*$C$7*E928^2</f>
        <v>89.41543819444442</v>
      </c>
      <c r="J928" s="26">
        <f t="shared" si="281"/>
        <v>0</v>
      </c>
      <c r="K928" s="26">
        <f>0.5*$C$8*(E928)^2</f>
        <v>261160.93749999994</v>
      </c>
      <c r="L928" s="26">
        <f t="shared" si="282"/>
        <v>237076.49699525457</v>
      </c>
      <c r="M928" s="35" t="str">
        <f>IF((G928)&lt;0,"YES", "NO")</f>
        <v>NO</v>
      </c>
      <c r="N928" s="36">
        <f t="shared" si="283"/>
        <v>245.26962</v>
      </c>
      <c r="O928" s="26">
        <f t="shared" si="294"/>
        <v>1521.122558194445</v>
      </c>
      <c r="P928" s="26">
        <f>$C$8*G928</f>
        <v>1186.4375000000005</v>
      </c>
      <c r="Q928" s="37">
        <f>O928*E928</f>
        <v>24084.440504745377</v>
      </c>
      <c r="R928" s="26">
        <f t="shared" si="284"/>
        <v>24084.440504745377</v>
      </c>
      <c r="S928" s="37">
        <f t="shared" si="295"/>
        <v>4342389.5704315547</v>
      </c>
      <c r="T928" s="26">
        <f t="shared" si="285"/>
        <v>1.2062202900953363</v>
      </c>
      <c r="U928" s="26">
        <f t="shared" si="286"/>
        <v>0</v>
      </c>
      <c r="V928" s="26">
        <f t="shared" si="296"/>
        <v>1966561.2491800073</v>
      </c>
      <c r="W928" s="28">
        <f t="shared" si="287"/>
        <v>0.54626745067472404</v>
      </c>
      <c r="X928" s="28">
        <f>O928*E928</f>
        <v>24084.440504745377</v>
      </c>
      <c r="Y928" s="28"/>
      <c r="Z928" s="28">
        <f t="shared" si="288"/>
        <v>0</v>
      </c>
      <c r="AA928" s="28">
        <f t="shared" si="289"/>
        <v>0</v>
      </c>
      <c r="AB928" s="28">
        <f t="shared" si="289"/>
        <v>0</v>
      </c>
      <c r="AC928" s="28">
        <f t="shared" si="290"/>
        <v>0</v>
      </c>
      <c r="AD928" s="28">
        <f t="shared" si="290"/>
        <v>0</v>
      </c>
      <c r="AE928" s="28">
        <f>AD928*0.97</f>
        <v>0</v>
      </c>
      <c r="AF928" s="28">
        <f t="shared" si="297"/>
        <v>759215.40476946312</v>
      </c>
      <c r="AG928" s="26">
        <f t="shared" si="298"/>
        <v>1207345.8444105443</v>
      </c>
      <c r="AH928" s="28">
        <f t="shared" si="291"/>
        <v>0.33537411396867217</v>
      </c>
      <c r="AI928" s="28">
        <f t="shared" si="299"/>
        <v>0.33876173128148707</v>
      </c>
    </row>
    <row r="929" spans="2:35" x14ac:dyDescent="0.25">
      <c r="B929" s="4" t="s">
        <v>52</v>
      </c>
      <c r="C929" s="4">
        <v>916</v>
      </c>
      <c r="D929" s="4">
        <v>327</v>
      </c>
      <c r="E929" s="38">
        <f t="shared" si="300"/>
        <v>16.138888888888889</v>
      </c>
      <c r="F929" s="11">
        <v>58.1</v>
      </c>
      <c r="G929" s="37">
        <f t="shared" si="292"/>
        <v>0.30555555555555597</v>
      </c>
      <c r="H929" s="37">
        <f t="shared" si="293"/>
        <v>1.1000000000000014</v>
      </c>
      <c r="I929" s="26">
        <f>0.5*$C$5*$C$6*$C$7*E929^2</f>
        <v>92.899860672067902</v>
      </c>
      <c r="J929" s="26">
        <f t="shared" si="281"/>
        <v>0</v>
      </c>
      <c r="K929" s="26">
        <f>0.5*$C$8*(E929)^2</f>
        <v>271338.09548611112</v>
      </c>
      <c r="L929" s="26">
        <f t="shared" si="282"/>
        <v>255605.99567304246</v>
      </c>
      <c r="M929" s="35" t="str">
        <f>IF((G929)&lt;0,"YES", "NO")</f>
        <v>NO</v>
      </c>
      <c r="N929" s="36">
        <f t="shared" si="283"/>
        <v>245.26962</v>
      </c>
      <c r="O929" s="26">
        <f t="shared" si="294"/>
        <v>974.79448067206886</v>
      </c>
      <c r="P929" s="26">
        <f>$C$8*G929</f>
        <v>636.62500000000091</v>
      </c>
      <c r="Q929" s="37">
        <f>O929*E929</f>
        <v>15732.099813068668</v>
      </c>
      <c r="R929" s="26">
        <f t="shared" si="284"/>
        <v>15732.099813068668</v>
      </c>
      <c r="S929" s="37">
        <f t="shared" si="295"/>
        <v>4358121.670244623</v>
      </c>
      <c r="T929" s="26">
        <f t="shared" si="285"/>
        <v>1.2105903213172109</v>
      </c>
      <c r="U929" s="26">
        <f t="shared" si="286"/>
        <v>0</v>
      </c>
      <c r="V929" s="26">
        <f t="shared" si="296"/>
        <v>1966561.2491800073</v>
      </c>
      <c r="W929" s="28">
        <f t="shared" si="287"/>
        <v>0.54626745067472404</v>
      </c>
      <c r="X929" s="28">
        <f>O929*E929</f>
        <v>15732.099813068668</v>
      </c>
      <c r="Y929" s="28"/>
      <c r="Z929" s="28">
        <f t="shared" si="288"/>
        <v>0</v>
      </c>
      <c r="AA929" s="28">
        <f t="shared" si="289"/>
        <v>0</v>
      </c>
      <c r="AB929" s="28">
        <f t="shared" si="289"/>
        <v>0</v>
      </c>
      <c r="AC929" s="28">
        <f t="shared" si="290"/>
        <v>0</v>
      </c>
      <c r="AD929" s="28">
        <f t="shared" si="290"/>
        <v>0</v>
      </c>
      <c r="AE929" s="28">
        <f>AD929*0.97</f>
        <v>0</v>
      </c>
      <c r="AF929" s="28">
        <f t="shared" si="297"/>
        <v>759215.40476946312</v>
      </c>
      <c r="AG929" s="26">
        <f t="shared" si="298"/>
        <v>1207345.8444105443</v>
      </c>
      <c r="AH929" s="28">
        <f t="shared" si="291"/>
        <v>0.33537411396867217</v>
      </c>
      <c r="AI929" s="28">
        <f t="shared" si="299"/>
        <v>0.33876173128148707</v>
      </c>
    </row>
    <row r="930" spans="2:35" x14ac:dyDescent="0.25">
      <c r="B930" s="4" t="s">
        <v>52</v>
      </c>
      <c r="C930" s="4">
        <v>917</v>
      </c>
      <c r="D930" s="4">
        <v>328</v>
      </c>
      <c r="E930" s="38">
        <f t="shared" si="300"/>
        <v>16.444444444444446</v>
      </c>
      <c r="F930" s="11">
        <v>59.2</v>
      </c>
      <c r="G930" s="37">
        <f t="shared" si="292"/>
        <v>0.12499999999999981</v>
      </c>
      <c r="H930" s="37">
        <f t="shared" si="293"/>
        <v>0.44999999999999929</v>
      </c>
      <c r="I930" s="26">
        <f>0.5*$C$5*$C$6*$C$7*E930^2</f>
        <v>96.45088375308643</v>
      </c>
      <c r="J930" s="26">
        <f t="shared" si="281"/>
        <v>0</v>
      </c>
      <c r="K930" s="26">
        <f>0.5*$C$8*(E930)^2</f>
        <v>281709.77777777781</v>
      </c>
      <c r="L930" s="26">
        <f t="shared" si="282"/>
        <v>271807.6239382826</v>
      </c>
      <c r="M930" s="35" t="str">
        <f>IF((G930)&lt;0,"YES", "NO")</f>
        <v>NO</v>
      </c>
      <c r="N930" s="36">
        <f t="shared" si="283"/>
        <v>245.26962</v>
      </c>
      <c r="O930" s="26">
        <f t="shared" si="294"/>
        <v>602.15800375308595</v>
      </c>
      <c r="P930" s="26">
        <f>$C$8*G930</f>
        <v>260.4374999999996</v>
      </c>
      <c r="Q930" s="37">
        <f>O930*E930</f>
        <v>9902.1538394951931</v>
      </c>
      <c r="R930" s="26">
        <f t="shared" si="284"/>
        <v>9902.1538394951931</v>
      </c>
      <c r="S930" s="37">
        <f t="shared" si="295"/>
        <v>4368023.824084118</v>
      </c>
      <c r="T930" s="26">
        <f t="shared" si="285"/>
        <v>1.2133409218064382</v>
      </c>
      <c r="U930" s="26">
        <f t="shared" si="286"/>
        <v>0</v>
      </c>
      <c r="V930" s="26">
        <f t="shared" si="296"/>
        <v>1966561.2491800073</v>
      </c>
      <c r="W930" s="28">
        <f t="shared" si="287"/>
        <v>0.54626745067472404</v>
      </c>
      <c r="X930" s="28">
        <f>O930*E930</f>
        <v>9902.1538394951931</v>
      </c>
      <c r="Y930" s="28"/>
      <c r="Z930" s="28">
        <f t="shared" si="288"/>
        <v>0</v>
      </c>
      <c r="AA930" s="28">
        <f t="shared" si="289"/>
        <v>0</v>
      </c>
      <c r="AB930" s="28">
        <f t="shared" si="289"/>
        <v>0</v>
      </c>
      <c r="AC930" s="28">
        <f t="shared" si="290"/>
        <v>0</v>
      </c>
      <c r="AD930" s="28">
        <f t="shared" si="290"/>
        <v>0</v>
      </c>
      <c r="AE930" s="28">
        <f>AD930*0.97</f>
        <v>0</v>
      </c>
      <c r="AF930" s="28">
        <f t="shared" si="297"/>
        <v>759215.40476946312</v>
      </c>
      <c r="AG930" s="26">
        <f t="shared" si="298"/>
        <v>1207345.8444105443</v>
      </c>
      <c r="AH930" s="28">
        <f t="shared" si="291"/>
        <v>0.33537411396867217</v>
      </c>
      <c r="AI930" s="28">
        <f t="shared" si="299"/>
        <v>0.33876173128148707</v>
      </c>
    </row>
    <row r="931" spans="2:35" x14ac:dyDescent="0.25">
      <c r="B931" s="4" t="s">
        <v>52</v>
      </c>
      <c r="C931" s="4">
        <v>918</v>
      </c>
      <c r="D931" s="4">
        <v>329</v>
      </c>
      <c r="E931" s="38">
        <f t="shared" si="300"/>
        <v>16.388888888888889</v>
      </c>
      <c r="F931" s="11">
        <v>59</v>
      </c>
      <c r="G931" s="37">
        <f t="shared" si="292"/>
        <v>-1.3888888888889086E-2</v>
      </c>
      <c r="H931" s="37">
        <f t="shared" si="293"/>
        <v>-5.0000000000000711E-2</v>
      </c>
      <c r="I931" s="26">
        <f>0.5*$C$5*$C$6*$C$7*E931^2</f>
        <v>95.800289429012338</v>
      </c>
      <c r="J931" s="26">
        <f t="shared" si="281"/>
        <v>0</v>
      </c>
      <c r="K931" s="26">
        <f>0.5*$C$8*(E931)^2</f>
        <v>279809.54861111112</v>
      </c>
      <c r="L931" s="26">
        <f t="shared" si="282"/>
        <v>274694.04523435788</v>
      </c>
      <c r="M931" s="35" t="str">
        <f>IF((G931)&lt;0,"YES", "NO")</f>
        <v>YES</v>
      </c>
      <c r="N931" s="36">
        <f t="shared" si="283"/>
        <v>245.26962</v>
      </c>
      <c r="O931" s="26">
        <f t="shared" si="294"/>
        <v>312.13240942901194</v>
      </c>
      <c r="P931" s="26">
        <f>$C$8*G931</f>
        <v>-28.937500000000412</v>
      </c>
      <c r="Q931" s="37">
        <f>O931*E931</f>
        <v>5115.5033767532514</v>
      </c>
      <c r="R931" s="26">
        <f t="shared" si="284"/>
        <v>5115.5033767532514</v>
      </c>
      <c r="S931" s="37">
        <f t="shared" si="295"/>
        <v>4373139.3274608711</v>
      </c>
      <c r="T931" s="26">
        <f t="shared" si="285"/>
        <v>1.2147618961034259</v>
      </c>
      <c r="U931" s="26">
        <f t="shared" si="286"/>
        <v>0</v>
      </c>
      <c r="V931" s="26">
        <f t="shared" si="296"/>
        <v>1966561.2491800073</v>
      </c>
      <c r="W931" s="28">
        <f t="shared" si="287"/>
        <v>0.54626745067472404</v>
      </c>
      <c r="X931" s="28">
        <f>O931*E931</f>
        <v>5115.5033767532514</v>
      </c>
      <c r="Y931" s="28"/>
      <c r="Z931" s="28">
        <f t="shared" si="288"/>
        <v>0</v>
      </c>
      <c r="AA931" s="28">
        <f t="shared" si="289"/>
        <v>0</v>
      </c>
      <c r="AB931" s="28">
        <f t="shared" si="289"/>
        <v>0</v>
      </c>
      <c r="AC931" s="28">
        <f t="shared" si="290"/>
        <v>0</v>
      </c>
      <c r="AD931" s="28">
        <f t="shared" si="290"/>
        <v>0</v>
      </c>
      <c r="AE931" s="28">
        <f>AD931*0.97</f>
        <v>0</v>
      </c>
      <c r="AF931" s="28">
        <f t="shared" si="297"/>
        <v>759215.40476946312</v>
      </c>
      <c r="AG931" s="26">
        <f t="shared" si="298"/>
        <v>1207345.8444105443</v>
      </c>
      <c r="AH931" s="28">
        <f t="shared" si="291"/>
        <v>0.33537411396867217</v>
      </c>
      <c r="AI931" s="28">
        <f t="shared" si="299"/>
        <v>0.33876173128148707</v>
      </c>
    </row>
    <row r="932" spans="2:35" x14ac:dyDescent="0.25">
      <c r="B932" s="4" t="s">
        <v>52</v>
      </c>
      <c r="C932" s="4">
        <v>919</v>
      </c>
      <c r="D932" s="4">
        <v>330</v>
      </c>
      <c r="E932" s="38">
        <f t="shared" si="300"/>
        <v>16.416666666666668</v>
      </c>
      <c r="F932" s="11">
        <v>59.1</v>
      </c>
      <c r="G932" s="37">
        <f t="shared" si="292"/>
        <v>6.9444444444444448E-2</v>
      </c>
      <c r="H932" s="37">
        <f t="shared" si="293"/>
        <v>0.25</v>
      </c>
      <c r="I932" s="26">
        <f>0.5*$C$5*$C$6*$C$7*E932^2</f>
        <v>96.125311381944442</v>
      </c>
      <c r="J932" s="26">
        <f t="shared" si="281"/>
        <v>0</v>
      </c>
      <c r="K932" s="26">
        <f>0.5*$C$8*(E932)^2</f>
        <v>280758.859375</v>
      </c>
      <c r="L932" s="26">
        <f t="shared" si="282"/>
        <v>272779.00612647977</v>
      </c>
      <c r="M932" s="35" t="str">
        <f>IF((G932)&lt;0,"YES", "NO")</f>
        <v>NO</v>
      </c>
      <c r="N932" s="36">
        <f t="shared" si="283"/>
        <v>245.26962</v>
      </c>
      <c r="O932" s="26">
        <f t="shared" si="294"/>
        <v>486.08243138194445</v>
      </c>
      <c r="P932" s="26">
        <f>$C$8*G932</f>
        <v>144.6875</v>
      </c>
      <c r="Q932" s="37">
        <f>O932*E932</f>
        <v>7979.853248520255</v>
      </c>
      <c r="R932" s="26">
        <f t="shared" si="284"/>
        <v>7979.853248520255</v>
      </c>
      <c r="S932" s="37">
        <f t="shared" si="295"/>
        <v>4381119.1807093909</v>
      </c>
      <c r="T932" s="26">
        <f t="shared" si="285"/>
        <v>1.2169785237790931</v>
      </c>
      <c r="U932" s="26">
        <f t="shared" si="286"/>
        <v>0</v>
      </c>
      <c r="V932" s="26">
        <f t="shared" si="296"/>
        <v>1966561.2491800073</v>
      </c>
      <c r="W932" s="28">
        <f t="shared" si="287"/>
        <v>0.54626745067472404</v>
      </c>
      <c r="X932" s="28">
        <f>O932*E932</f>
        <v>7979.853248520255</v>
      </c>
      <c r="Y932" s="28"/>
      <c r="Z932" s="28">
        <f t="shared" si="288"/>
        <v>0</v>
      </c>
      <c r="AA932" s="28">
        <f t="shared" si="289"/>
        <v>0</v>
      </c>
      <c r="AB932" s="28">
        <f t="shared" si="289"/>
        <v>0</v>
      </c>
      <c r="AC932" s="28">
        <f t="shared" si="290"/>
        <v>0</v>
      </c>
      <c r="AD932" s="28">
        <f t="shared" si="290"/>
        <v>0</v>
      </c>
      <c r="AE932" s="28">
        <f>AD932*0.97</f>
        <v>0</v>
      </c>
      <c r="AF932" s="28">
        <f t="shared" si="297"/>
        <v>759215.40476946312</v>
      </c>
      <c r="AG932" s="26">
        <f t="shared" si="298"/>
        <v>1207345.8444105443</v>
      </c>
      <c r="AH932" s="28">
        <f t="shared" si="291"/>
        <v>0.33537411396867217</v>
      </c>
      <c r="AI932" s="28">
        <f t="shared" si="299"/>
        <v>0.33876173128148707</v>
      </c>
    </row>
    <row r="933" spans="2:35" x14ac:dyDescent="0.25">
      <c r="B933" s="4" t="s">
        <v>52</v>
      </c>
      <c r="C933" s="4">
        <v>920</v>
      </c>
      <c r="D933" s="4">
        <v>331</v>
      </c>
      <c r="E933" s="38">
        <f t="shared" si="300"/>
        <v>16.527777777777779</v>
      </c>
      <c r="F933" s="11">
        <v>59.5</v>
      </c>
      <c r="G933" s="37">
        <f t="shared" si="292"/>
        <v>0.19444444444444425</v>
      </c>
      <c r="H933" s="37">
        <f t="shared" si="293"/>
        <v>0.69999999999999929</v>
      </c>
      <c r="I933" s="26">
        <f>0.5*$C$5*$C$6*$C$7*E933^2</f>
        <v>97.430903375771607</v>
      </c>
      <c r="J933" s="26">
        <f t="shared" si="281"/>
        <v>0</v>
      </c>
      <c r="K933" s="26">
        <f>0.5*$C$8*(E933)^2</f>
        <v>284572.1788194445</v>
      </c>
      <c r="L933" s="26">
        <f t="shared" si="282"/>
        <v>272212.28475253942</v>
      </c>
      <c r="M933" s="35" t="str">
        <f>IF((G933)&lt;0,"YES", "NO")</f>
        <v>NO</v>
      </c>
      <c r="N933" s="36">
        <f t="shared" si="283"/>
        <v>245.26962</v>
      </c>
      <c r="O933" s="26">
        <f t="shared" si="294"/>
        <v>747.82552337577113</v>
      </c>
      <c r="P933" s="26">
        <f>$C$8*G933</f>
        <v>405.1249999999996</v>
      </c>
      <c r="Q933" s="37">
        <f>O933*E933</f>
        <v>12359.894066905106</v>
      </c>
      <c r="R933" s="26">
        <f t="shared" si="284"/>
        <v>12359.894066905106</v>
      </c>
      <c r="S933" s="37">
        <f t="shared" si="295"/>
        <v>4393479.0747762956</v>
      </c>
      <c r="T933" s="26">
        <f t="shared" si="285"/>
        <v>1.2204118304332099</v>
      </c>
      <c r="U933" s="26">
        <f t="shared" si="286"/>
        <v>0</v>
      </c>
      <c r="V933" s="26">
        <f t="shared" si="296"/>
        <v>1966561.2491800073</v>
      </c>
      <c r="W933" s="28">
        <f t="shared" si="287"/>
        <v>0.54626745067472404</v>
      </c>
      <c r="X933" s="28">
        <f>O933*E933</f>
        <v>12359.894066905106</v>
      </c>
      <c r="Y933" s="28"/>
      <c r="Z933" s="28">
        <f t="shared" si="288"/>
        <v>0</v>
      </c>
      <c r="AA933" s="28">
        <f t="shared" si="289"/>
        <v>0</v>
      </c>
      <c r="AB933" s="28">
        <f t="shared" si="289"/>
        <v>0</v>
      </c>
      <c r="AC933" s="28">
        <f t="shared" si="290"/>
        <v>0</v>
      </c>
      <c r="AD933" s="28">
        <f t="shared" si="290"/>
        <v>0</v>
      </c>
      <c r="AE933" s="28">
        <f>AD933*0.97</f>
        <v>0</v>
      </c>
      <c r="AF933" s="28">
        <f t="shared" si="297"/>
        <v>759215.40476946312</v>
      </c>
      <c r="AG933" s="26">
        <f t="shared" si="298"/>
        <v>1207345.8444105443</v>
      </c>
      <c r="AH933" s="28">
        <f t="shared" si="291"/>
        <v>0.33537411396867217</v>
      </c>
      <c r="AI933" s="28">
        <f t="shared" si="299"/>
        <v>0.33876173128148707</v>
      </c>
    </row>
    <row r="934" spans="2:35" x14ac:dyDescent="0.25">
      <c r="B934" s="4" t="s">
        <v>52</v>
      </c>
      <c r="C934" s="4">
        <v>921</v>
      </c>
      <c r="D934" s="4">
        <v>332</v>
      </c>
      <c r="E934" s="38">
        <f t="shared" si="300"/>
        <v>16.805555555555554</v>
      </c>
      <c r="F934" s="11">
        <v>60.5</v>
      </c>
      <c r="G934" s="37">
        <f t="shared" si="292"/>
        <v>0.38888888888888851</v>
      </c>
      <c r="H934" s="37">
        <f t="shared" si="293"/>
        <v>1.3999999999999986</v>
      </c>
      <c r="I934" s="26">
        <f>0.5*$C$5*$C$6*$C$7*E934^2</f>
        <v>100.73341263503083</v>
      </c>
      <c r="J934" s="26">
        <f t="shared" si="281"/>
        <v>0</v>
      </c>
      <c r="K934" s="26">
        <f>0.5*$C$8*(E934)^2</f>
        <v>294218.01215277775</v>
      </c>
      <c r="L934" s="26">
        <f t="shared" si="282"/>
        <v>274786.53757655015</v>
      </c>
      <c r="M934" s="35" t="str">
        <f>IF((G934)&lt;0,"YES", "NO")</f>
        <v>NO</v>
      </c>
      <c r="N934" s="36">
        <f t="shared" si="283"/>
        <v>245.26962</v>
      </c>
      <c r="O934" s="26">
        <f t="shared" si="294"/>
        <v>1156.25303263503</v>
      </c>
      <c r="P934" s="26">
        <f>$C$8*G934</f>
        <v>810.2499999999992</v>
      </c>
      <c r="Q934" s="37">
        <f>O934*E934</f>
        <v>19431.474576227585</v>
      </c>
      <c r="R934" s="26">
        <f t="shared" si="284"/>
        <v>19431.474576227585</v>
      </c>
      <c r="S934" s="37">
        <f t="shared" si="295"/>
        <v>4412910.5493525229</v>
      </c>
      <c r="T934" s="26">
        <f t="shared" si="285"/>
        <v>1.225809466578045</v>
      </c>
      <c r="U934" s="26">
        <f t="shared" si="286"/>
        <v>0</v>
      </c>
      <c r="V934" s="26">
        <f t="shared" si="296"/>
        <v>1966561.2491800073</v>
      </c>
      <c r="W934" s="28">
        <f t="shared" si="287"/>
        <v>0.54626745067472404</v>
      </c>
      <c r="X934" s="28">
        <f>O934*E934</f>
        <v>19431.474576227585</v>
      </c>
      <c r="Y934" s="28"/>
      <c r="Z934" s="28">
        <f t="shared" si="288"/>
        <v>0</v>
      </c>
      <c r="AA934" s="28">
        <f t="shared" si="289"/>
        <v>0</v>
      </c>
      <c r="AB934" s="28">
        <f t="shared" si="289"/>
        <v>0</v>
      </c>
      <c r="AC934" s="28">
        <f t="shared" si="290"/>
        <v>0</v>
      </c>
      <c r="AD934" s="28">
        <f t="shared" si="290"/>
        <v>0</v>
      </c>
      <c r="AE934" s="28">
        <f>AD934*0.97</f>
        <v>0</v>
      </c>
      <c r="AF934" s="28">
        <f t="shared" si="297"/>
        <v>759215.40476946312</v>
      </c>
      <c r="AG934" s="26">
        <f t="shared" si="298"/>
        <v>1207345.8444105443</v>
      </c>
      <c r="AH934" s="28">
        <f t="shared" si="291"/>
        <v>0.33537411396867217</v>
      </c>
      <c r="AI934" s="28">
        <f t="shared" si="299"/>
        <v>0.33876173128148707</v>
      </c>
    </row>
    <row r="935" spans="2:35" x14ac:dyDescent="0.25">
      <c r="B935" s="4" t="s">
        <v>52</v>
      </c>
      <c r="C935" s="4">
        <v>922</v>
      </c>
      <c r="D935" s="4">
        <v>333</v>
      </c>
      <c r="E935" s="38">
        <f t="shared" si="300"/>
        <v>17.305555555555554</v>
      </c>
      <c r="F935" s="11">
        <v>62.3</v>
      </c>
      <c r="G935" s="37">
        <f t="shared" si="292"/>
        <v>0.47222222222222199</v>
      </c>
      <c r="H935" s="37">
        <f t="shared" si="293"/>
        <v>1.6999999999999993</v>
      </c>
      <c r="I935" s="26">
        <f>0.5*$C$5*$C$6*$C$7*E935^2</f>
        <v>106.81663469058638</v>
      </c>
      <c r="J935" s="26">
        <f t="shared" si="281"/>
        <v>0</v>
      </c>
      <c r="K935" s="26">
        <f>0.5*$C$8*(E935)^2</f>
        <v>311985.63715277769</v>
      </c>
      <c r="L935" s="26">
        <f t="shared" si="282"/>
        <v>288866.08543966006</v>
      </c>
      <c r="M935" s="35" t="str">
        <f>IF((G935)&lt;0,"YES", "NO")</f>
        <v>NO</v>
      </c>
      <c r="N935" s="36">
        <f t="shared" si="283"/>
        <v>245.26962</v>
      </c>
      <c r="O935" s="26">
        <f t="shared" si="294"/>
        <v>1335.961254690586</v>
      </c>
      <c r="P935" s="26">
        <f>$C$8*G935</f>
        <v>983.87499999999955</v>
      </c>
      <c r="Q935" s="37">
        <f>O935*E935</f>
        <v>23119.551713117638</v>
      </c>
      <c r="R935" s="26">
        <f t="shared" si="284"/>
        <v>23119.551713117638</v>
      </c>
      <c r="S935" s="37">
        <f t="shared" si="295"/>
        <v>4436030.1010656403</v>
      </c>
      <c r="T935" s="26">
        <f t="shared" si="285"/>
        <v>1.2322315694138113</v>
      </c>
      <c r="U935" s="26">
        <f t="shared" si="286"/>
        <v>0</v>
      </c>
      <c r="V935" s="26">
        <f t="shared" si="296"/>
        <v>1966561.2491800073</v>
      </c>
      <c r="W935" s="28">
        <f t="shared" si="287"/>
        <v>0.54626745067472404</v>
      </c>
      <c r="X935" s="28">
        <f>O935*E935</f>
        <v>23119.551713117638</v>
      </c>
      <c r="Y935" s="28"/>
      <c r="Z935" s="28">
        <f t="shared" si="288"/>
        <v>0</v>
      </c>
      <c r="AA935" s="28">
        <f t="shared" si="289"/>
        <v>0</v>
      </c>
      <c r="AB935" s="28">
        <f t="shared" si="289"/>
        <v>0</v>
      </c>
      <c r="AC935" s="28">
        <f t="shared" si="290"/>
        <v>0</v>
      </c>
      <c r="AD935" s="28">
        <f t="shared" si="290"/>
        <v>0</v>
      </c>
      <c r="AE935" s="28">
        <f>AD935*0.97</f>
        <v>0</v>
      </c>
      <c r="AF935" s="28">
        <f t="shared" si="297"/>
        <v>759215.40476946312</v>
      </c>
      <c r="AG935" s="26">
        <f t="shared" si="298"/>
        <v>1207345.8444105443</v>
      </c>
      <c r="AH935" s="28">
        <f t="shared" si="291"/>
        <v>0.33537411396867217</v>
      </c>
      <c r="AI935" s="28">
        <f t="shared" si="299"/>
        <v>0.33876173128148707</v>
      </c>
    </row>
    <row r="936" spans="2:35" x14ac:dyDescent="0.25">
      <c r="B936" s="4" t="s">
        <v>52</v>
      </c>
      <c r="C936" s="4">
        <v>923</v>
      </c>
      <c r="D936" s="4">
        <v>334</v>
      </c>
      <c r="E936" s="38">
        <f t="shared" si="300"/>
        <v>17.75</v>
      </c>
      <c r="F936" s="11">
        <v>63.9</v>
      </c>
      <c r="G936" s="37">
        <f t="shared" si="292"/>
        <v>0.38888888888888851</v>
      </c>
      <c r="H936" s="37">
        <f t="shared" si="293"/>
        <v>1.3999999999999986</v>
      </c>
      <c r="I936" s="26">
        <f>0.5*$C$5*$C$6*$C$7*E936^2</f>
        <v>112.37365693749999</v>
      </c>
      <c r="J936" s="26">
        <f t="shared" si="281"/>
        <v>0</v>
      </c>
      <c r="K936" s="26">
        <f>0.5*$C$8*(E936)^2</f>
        <v>328216.359375</v>
      </c>
      <c r="L936" s="26">
        <f t="shared" si="282"/>
        <v>307486.25370935939</v>
      </c>
      <c r="M936" s="35" t="str">
        <f>IF((G936)&lt;0,"YES", "NO")</f>
        <v>NO</v>
      </c>
      <c r="N936" s="36">
        <f t="shared" si="283"/>
        <v>245.26962</v>
      </c>
      <c r="O936" s="26">
        <f t="shared" si="294"/>
        <v>1167.8932769374992</v>
      </c>
      <c r="P936" s="26">
        <f>$C$8*G936</f>
        <v>810.2499999999992</v>
      </c>
      <c r="Q936" s="37">
        <f>O936*E936</f>
        <v>20730.105665640611</v>
      </c>
      <c r="R936" s="26">
        <f t="shared" si="284"/>
        <v>20730.105665640611</v>
      </c>
      <c r="S936" s="37">
        <f t="shared" si="295"/>
        <v>4456760.2067312812</v>
      </c>
      <c r="T936" s="26">
        <f t="shared" si="285"/>
        <v>1.2379899367054017</v>
      </c>
      <c r="U936" s="26">
        <f t="shared" si="286"/>
        <v>0</v>
      </c>
      <c r="V936" s="26">
        <f t="shared" si="296"/>
        <v>1966561.2491800073</v>
      </c>
      <c r="W936" s="28">
        <f t="shared" si="287"/>
        <v>0.54626745067472404</v>
      </c>
      <c r="X936" s="28">
        <f>O936*E936</f>
        <v>20730.105665640611</v>
      </c>
      <c r="Y936" s="28"/>
      <c r="Z936" s="28">
        <f t="shared" si="288"/>
        <v>0</v>
      </c>
      <c r="AA936" s="28">
        <f t="shared" si="289"/>
        <v>0</v>
      </c>
      <c r="AB936" s="28">
        <f t="shared" si="289"/>
        <v>0</v>
      </c>
      <c r="AC936" s="28">
        <f t="shared" si="290"/>
        <v>0</v>
      </c>
      <c r="AD936" s="28">
        <f t="shared" si="290"/>
        <v>0</v>
      </c>
      <c r="AE936" s="28">
        <f>AD936*0.97</f>
        <v>0</v>
      </c>
      <c r="AF936" s="28">
        <f t="shared" si="297"/>
        <v>759215.40476946312</v>
      </c>
      <c r="AG936" s="26">
        <f t="shared" si="298"/>
        <v>1207345.8444105443</v>
      </c>
      <c r="AH936" s="28">
        <f t="shared" si="291"/>
        <v>0.33537411396867217</v>
      </c>
      <c r="AI936" s="28">
        <f t="shared" si="299"/>
        <v>0.33876173128148707</v>
      </c>
    </row>
    <row r="937" spans="2:35" x14ac:dyDescent="0.25">
      <c r="B937" s="4" t="s">
        <v>52</v>
      </c>
      <c r="C937" s="4">
        <v>924</v>
      </c>
      <c r="D937" s="4">
        <v>335</v>
      </c>
      <c r="E937" s="38">
        <f t="shared" si="300"/>
        <v>18.083333333333332</v>
      </c>
      <c r="F937" s="11">
        <v>65.099999999999994</v>
      </c>
      <c r="G937" s="37">
        <f t="shared" si="292"/>
        <v>2.7777777777777186E-2</v>
      </c>
      <c r="H937" s="37">
        <f t="shared" si="293"/>
        <v>9.9999999999997868E-2</v>
      </c>
      <c r="I937" s="26">
        <f>0.5*$C$5*$C$6*$C$7*E937^2</f>
        <v>116.63389388194442</v>
      </c>
      <c r="J937" s="26">
        <f t="shared" si="281"/>
        <v>5985.3764541728169</v>
      </c>
      <c r="K937" s="26">
        <f>0.5*$C$8*(E937)^2</f>
        <v>340659.48437499994</v>
      </c>
      <c r="L937" s="26">
        <f t="shared" si="282"/>
        <v>333068.48958230147</v>
      </c>
      <c r="M937" s="35" t="str">
        <f>IF((G937)&lt;0,"YES", "NO")</f>
        <v>NO</v>
      </c>
      <c r="N937" s="36">
        <f t="shared" si="283"/>
        <v>245.26962</v>
      </c>
      <c r="O937" s="26">
        <f t="shared" si="294"/>
        <v>419.77851388194318</v>
      </c>
      <c r="P937" s="26">
        <f>$C$8*G937</f>
        <v>57.874999999998771</v>
      </c>
      <c r="Q937" s="37">
        <f>O937*E937</f>
        <v>7590.9947926984723</v>
      </c>
      <c r="R937" s="26">
        <f t="shared" si="284"/>
        <v>7590.9947926984723</v>
      </c>
      <c r="S937" s="37">
        <f t="shared" si="295"/>
        <v>4464351.2015239801</v>
      </c>
      <c r="T937" s="26">
        <f t="shared" si="285"/>
        <v>1.2400985480569282</v>
      </c>
      <c r="U937" s="26">
        <f t="shared" si="286"/>
        <v>0</v>
      </c>
      <c r="V937" s="26">
        <f t="shared" si="296"/>
        <v>1966561.2491800073</v>
      </c>
      <c r="W937" s="28">
        <f t="shared" si="287"/>
        <v>0.54626745067472404</v>
      </c>
      <c r="X937" s="28">
        <f>O937*E937</f>
        <v>7590.9947926984723</v>
      </c>
      <c r="Y937" s="28"/>
      <c r="Z937" s="28">
        <f t="shared" si="288"/>
        <v>0</v>
      </c>
      <c r="AA937" s="28">
        <f t="shared" si="289"/>
        <v>0</v>
      </c>
      <c r="AB937" s="28">
        <f t="shared" si="289"/>
        <v>0</v>
      </c>
      <c r="AC937" s="28">
        <f t="shared" si="290"/>
        <v>0</v>
      </c>
      <c r="AD937" s="28">
        <f t="shared" si="290"/>
        <v>0</v>
      </c>
      <c r="AE937" s="28">
        <f>AD937*0.97</f>
        <v>0</v>
      </c>
      <c r="AF937" s="28">
        <f t="shared" si="297"/>
        <v>759215.40476946312</v>
      </c>
      <c r="AG937" s="26">
        <f t="shared" si="298"/>
        <v>1207345.8444105443</v>
      </c>
      <c r="AH937" s="28">
        <f t="shared" si="291"/>
        <v>0.33537411396867217</v>
      </c>
      <c r="AI937" s="28">
        <f t="shared" si="299"/>
        <v>0.33876173128148707</v>
      </c>
    </row>
    <row r="938" spans="2:35" x14ac:dyDescent="0.25">
      <c r="B938" s="4" t="s">
        <v>52</v>
      </c>
      <c r="C938" s="4">
        <v>925</v>
      </c>
      <c r="D938" s="4">
        <v>336</v>
      </c>
      <c r="E938" s="38">
        <f t="shared" si="300"/>
        <v>17.805555555555554</v>
      </c>
      <c r="F938" s="11">
        <v>64.099999999999994</v>
      </c>
      <c r="G938" s="37">
        <f t="shared" si="292"/>
        <v>-0.33333333333333215</v>
      </c>
      <c r="H938" s="37">
        <f t="shared" si="293"/>
        <v>-1.1999999999999957</v>
      </c>
      <c r="I938" s="26">
        <f>0.5*$C$5*$C$6*$C$7*E938^2</f>
        <v>113.07819224614194</v>
      </c>
      <c r="J938" s="26">
        <f t="shared" si="281"/>
        <v>-1557.6208912556003</v>
      </c>
      <c r="K938" s="26">
        <f>0.5*$C$8*(E938)^2</f>
        <v>330274.13715277769</v>
      </c>
      <c r="L938" s="26">
        <f t="shared" si="282"/>
        <v>330274.13715277769</v>
      </c>
      <c r="M938" s="35" t="str">
        <f>IF((G938)&lt;0,"YES", "NO")</f>
        <v>YES</v>
      </c>
      <c r="N938" s="36">
        <f t="shared" si="283"/>
        <v>245.26962</v>
      </c>
      <c r="O938" s="26">
        <f t="shared" si="294"/>
        <v>-336.15218775385557</v>
      </c>
      <c r="P938" s="26">
        <f>$C$8*G938</f>
        <v>-694.4999999999975</v>
      </c>
      <c r="Q938" s="37">
        <f>O938*E938</f>
        <v>-5985.3764541728169</v>
      </c>
      <c r="R938" s="26">
        <f t="shared" si="284"/>
        <v>0</v>
      </c>
      <c r="S938" s="37">
        <f t="shared" si="295"/>
        <v>4464351.2015239801</v>
      </c>
      <c r="T938" s="26">
        <f t="shared" si="285"/>
        <v>1.2400985480569282</v>
      </c>
      <c r="U938" s="26">
        <f t="shared" si="286"/>
        <v>5985.3764541728169</v>
      </c>
      <c r="V938" s="26">
        <f t="shared" si="296"/>
        <v>1972546.6256341801</v>
      </c>
      <c r="W938" s="28">
        <f t="shared" si="287"/>
        <v>0.54793005657541127</v>
      </c>
      <c r="X938" s="28">
        <f>O938*E938</f>
        <v>-5985.3764541728169</v>
      </c>
      <c r="Y938" s="28"/>
      <c r="Z938" s="28">
        <f t="shared" si="288"/>
        <v>5386.838808755535</v>
      </c>
      <c r="AA938" s="28">
        <f t="shared" si="289"/>
        <v>3770.7871661288741</v>
      </c>
      <c r="AB938" s="28">
        <f t="shared" si="289"/>
        <v>2639.5510162902119</v>
      </c>
      <c r="AC938" s="28">
        <f t="shared" si="290"/>
        <v>2507.5734654757011</v>
      </c>
      <c r="AD938" s="28">
        <f t="shared" si="290"/>
        <v>2382.1947922019158</v>
      </c>
      <c r="AE938" s="28">
        <f>AD938*0.97</f>
        <v>2310.7289484358585</v>
      </c>
      <c r="AF938" s="28">
        <f t="shared" si="297"/>
        <v>761526.13371789898</v>
      </c>
      <c r="AG938" s="26">
        <f t="shared" si="298"/>
        <v>1211020.4919162812</v>
      </c>
      <c r="AH938" s="28">
        <f t="shared" si="291"/>
        <v>0.33639485020352072</v>
      </c>
      <c r="AI938" s="28">
        <f t="shared" si="299"/>
        <v>0.33978246751633562</v>
      </c>
    </row>
    <row r="939" spans="2:35" x14ac:dyDescent="0.25">
      <c r="B939" s="4" t="s">
        <v>52</v>
      </c>
      <c r="C939" s="4">
        <v>926</v>
      </c>
      <c r="D939" s="4">
        <v>337</v>
      </c>
      <c r="E939" s="38">
        <f t="shared" si="300"/>
        <v>17.416666666666668</v>
      </c>
      <c r="F939" s="11">
        <v>62.7</v>
      </c>
      <c r="G939" s="37">
        <f t="shared" si="292"/>
        <v>-0.29166666666666585</v>
      </c>
      <c r="H939" s="37">
        <f t="shared" si="293"/>
        <v>-1.0499999999999972</v>
      </c>
      <c r="I939" s="26">
        <f>0.5*$C$5*$C$6*$C$7*E939^2</f>
        <v>108.19268021527779</v>
      </c>
      <c r="J939" s="26">
        <f t="shared" si="281"/>
        <v>-3496.6361174096432</v>
      </c>
      <c r="K939" s="26">
        <f>0.5*$C$8*(E939)^2</f>
        <v>316004.73437500006</v>
      </c>
      <c r="L939" s="26">
        <f t="shared" si="282"/>
        <v>316004.73437500006</v>
      </c>
      <c r="M939" s="35" t="str">
        <f>IF((G939)&lt;0,"YES", "NO")</f>
        <v>YES</v>
      </c>
      <c r="N939" s="36">
        <f t="shared" si="283"/>
        <v>245.26962</v>
      </c>
      <c r="O939" s="26">
        <f t="shared" si="294"/>
        <v>-254.22519978472053</v>
      </c>
      <c r="P939" s="26">
        <f>$C$8*G939</f>
        <v>-607.68749999999829</v>
      </c>
      <c r="Q939" s="37">
        <f>O939*E939</f>
        <v>-4427.7555629172166</v>
      </c>
      <c r="R939" s="26">
        <f t="shared" si="284"/>
        <v>0</v>
      </c>
      <c r="S939" s="37">
        <f t="shared" si="295"/>
        <v>4464351.2015239801</v>
      </c>
      <c r="T939" s="26">
        <f t="shared" si="285"/>
        <v>1.2400985480569282</v>
      </c>
      <c r="U939" s="26">
        <f t="shared" si="286"/>
        <v>4427.7555629172166</v>
      </c>
      <c r="V939" s="26">
        <f t="shared" si="296"/>
        <v>1976974.3811970975</v>
      </c>
      <c r="W939" s="28">
        <f t="shared" si="287"/>
        <v>0.54915998966016732</v>
      </c>
      <c r="X939" s="28">
        <f>O939*E939</f>
        <v>-4427.7555629172166</v>
      </c>
      <c r="Y939" s="28"/>
      <c r="Z939" s="28">
        <f t="shared" si="288"/>
        <v>3984.9800066254952</v>
      </c>
      <c r="AA939" s="28">
        <f t="shared" si="289"/>
        <v>2789.4860046378467</v>
      </c>
      <c r="AB939" s="28">
        <f t="shared" si="289"/>
        <v>1952.6402032464925</v>
      </c>
      <c r="AC939" s="28">
        <f t="shared" si="290"/>
        <v>1855.0081930841679</v>
      </c>
      <c r="AD939" s="28">
        <f t="shared" si="290"/>
        <v>1762.2577834299595</v>
      </c>
      <c r="AE939" s="28">
        <f>AD939*0.97</f>
        <v>1709.3900499270608</v>
      </c>
      <c r="AF939" s="28">
        <f t="shared" si="297"/>
        <v>763235.52376782603</v>
      </c>
      <c r="AG939" s="26">
        <f t="shared" si="298"/>
        <v>1213738.8574292716</v>
      </c>
      <c r="AH939" s="28">
        <f t="shared" si="291"/>
        <v>0.3371499523389882</v>
      </c>
      <c r="AI939" s="28">
        <f t="shared" si="299"/>
        <v>0.34054777701415156</v>
      </c>
    </row>
    <row r="940" spans="2:35" x14ac:dyDescent="0.25">
      <c r="B940" s="4" t="s">
        <v>52</v>
      </c>
      <c r="C940" s="4">
        <v>927</v>
      </c>
      <c r="D940" s="4">
        <v>338</v>
      </c>
      <c r="E940" s="38">
        <f t="shared" si="300"/>
        <v>17.222222222222221</v>
      </c>
      <c r="F940" s="11">
        <v>62</v>
      </c>
      <c r="G940" s="37">
        <f t="shared" si="292"/>
        <v>-0.19444444444444522</v>
      </c>
      <c r="H940" s="37">
        <f t="shared" si="293"/>
        <v>-0.70000000000000284</v>
      </c>
      <c r="I940" s="26">
        <f>0.5*$C$5*$C$6*$C$7*E940^2</f>
        <v>105.79037993827158</v>
      </c>
      <c r="J940" s="26">
        <f t="shared" si="281"/>
        <v>-931.11944550757346</v>
      </c>
      <c r="K940" s="26">
        <f>0.5*$C$8*(E940)^2</f>
        <v>308988.19444444444</v>
      </c>
      <c r="L940" s="26">
        <f t="shared" si="282"/>
        <v>308988.19444444444</v>
      </c>
      <c r="M940" s="35" t="str">
        <f>IF((G940)&lt;0,"YES", "NO")</f>
        <v>YES</v>
      </c>
      <c r="N940" s="36">
        <f t="shared" si="283"/>
        <v>245.26962</v>
      </c>
      <c r="O940" s="26">
        <f t="shared" si="294"/>
        <v>-54.065000061730075</v>
      </c>
      <c r="P940" s="26">
        <f>$C$8*G940</f>
        <v>-405.12500000000165</v>
      </c>
      <c r="Q940" s="37">
        <f>O940*E940</f>
        <v>-931.11944550757346</v>
      </c>
      <c r="R940" s="26">
        <f t="shared" si="284"/>
        <v>0</v>
      </c>
      <c r="S940" s="37">
        <f t="shared" si="295"/>
        <v>4464351.2015239801</v>
      </c>
      <c r="T940" s="26">
        <f t="shared" si="285"/>
        <v>1.2400985480569282</v>
      </c>
      <c r="U940" s="26">
        <f t="shared" si="286"/>
        <v>931.11944550757346</v>
      </c>
      <c r="V940" s="26">
        <f t="shared" si="296"/>
        <v>1977905.5006426051</v>
      </c>
      <c r="W940" s="28">
        <f t="shared" si="287"/>
        <v>0.54941863415750158</v>
      </c>
      <c r="X940" s="28">
        <f>O940*E940</f>
        <v>-931.11944550757346</v>
      </c>
      <c r="Y940" s="28"/>
      <c r="Z940" s="28">
        <f t="shared" si="288"/>
        <v>838.0075009568161</v>
      </c>
      <c r="AA940" s="28">
        <f t="shared" si="289"/>
        <v>586.60525066977118</v>
      </c>
      <c r="AB940" s="28">
        <f t="shared" si="289"/>
        <v>410.62367546883979</v>
      </c>
      <c r="AC940" s="28">
        <f t="shared" si="290"/>
        <v>390.09249169539777</v>
      </c>
      <c r="AD940" s="28">
        <f t="shared" si="290"/>
        <v>370.58786711062788</v>
      </c>
      <c r="AE940" s="28">
        <f>AD940*0.97</f>
        <v>359.47023109730901</v>
      </c>
      <c r="AF940" s="28">
        <f t="shared" si="297"/>
        <v>763594.99399892334</v>
      </c>
      <c r="AG940" s="26">
        <f t="shared" si="298"/>
        <v>1214310.5066436818</v>
      </c>
      <c r="AH940" s="28">
        <f t="shared" si="291"/>
        <v>0.33730874391446863</v>
      </c>
      <c r="AI940" s="28">
        <f t="shared" si="299"/>
        <v>0.34071422168461013</v>
      </c>
    </row>
    <row r="941" spans="2:35" x14ac:dyDescent="0.25">
      <c r="B941" s="4" t="s">
        <v>52</v>
      </c>
      <c r="C941" s="4">
        <v>928</v>
      </c>
      <c r="D941" s="4">
        <v>339</v>
      </c>
      <c r="E941" s="38">
        <f t="shared" si="300"/>
        <v>17.027777777777775</v>
      </c>
      <c r="F941" s="11">
        <v>61.3</v>
      </c>
      <c r="G941" s="37">
        <f t="shared" si="292"/>
        <v>-0.15277777777777798</v>
      </c>
      <c r="H941" s="37">
        <f t="shared" si="293"/>
        <v>-0.55000000000000071</v>
      </c>
      <c r="I941" s="26">
        <f>0.5*$C$5*$C$6*$C$7*E941^2</f>
        <v>103.41505015354934</v>
      </c>
      <c r="J941" s="26">
        <f t="shared" si="281"/>
        <v>0</v>
      </c>
      <c r="K941" s="26">
        <f>0.5*$C$8*(E941)^2</f>
        <v>302050.42881944432</v>
      </c>
      <c r="L941" s="26">
        <f t="shared" si="282"/>
        <v>301533.25825544086</v>
      </c>
      <c r="M941" s="35" t="str">
        <f>IF((G941)&lt;0,"YES", "NO")</f>
        <v>YES</v>
      </c>
      <c r="N941" s="36">
        <f t="shared" si="283"/>
        <v>245.26962</v>
      </c>
      <c r="O941" s="26">
        <f t="shared" si="294"/>
        <v>30.372170153548893</v>
      </c>
      <c r="P941" s="26">
        <f>$C$8*G941</f>
        <v>-318.31250000000045</v>
      </c>
      <c r="Q941" s="37">
        <f>O941*E941</f>
        <v>517.1705640034852</v>
      </c>
      <c r="R941" s="26">
        <f t="shared" si="284"/>
        <v>517.1705640034852</v>
      </c>
      <c r="S941" s="37">
        <f t="shared" si="295"/>
        <v>4464868.3720879834</v>
      </c>
      <c r="T941" s="26">
        <f t="shared" si="285"/>
        <v>1.2402422066618557</v>
      </c>
      <c r="U941" s="26">
        <f t="shared" si="286"/>
        <v>0</v>
      </c>
      <c r="V941" s="26">
        <f t="shared" si="296"/>
        <v>1977905.5006426051</v>
      </c>
      <c r="W941" s="28">
        <f t="shared" si="287"/>
        <v>0.54941863415750158</v>
      </c>
      <c r="X941" s="28">
        <f>O941*E941</f>
        <v>517.1705640034852</v>
      </c>
      <c r="Y941" s="28"/>
      <c r="Z941" s="28">
        <f t="shared" si="288"/>
        <v>0</v>
      </c>
      <c r="AA941" s="28">
        <f t="shared" si="289"/>
        <v>0</v>
      </c>
      <c r="AB941" s="28">
        <f t="shared" si="289"/>
        <v>0</v>
      </c>
      <c r="AC941" s="28">
        <f t="shared" si="290"/>
        <v>0</v>
      </c>
      <c r="AD941" s="28">
        <f t="shared" si="290"/>
        <v>0</v>
      </c>
      <c r="AE941" s="28">
        <f>AD941*0.97</f>
        <v>0</v>
      </c>
      <c r="AF941" s="28">
        <f t="shared" si="297"/>
        <v>763594.99399892334</v>
      </c>
      <c r="AG941" s="26">
        <f t="shared" si="298"/>
        <v>1214310.5066436818</v>
      </c>
      <c r="AH941" s="28">
        <f t="shared" si="291"/>
        <v>0.33730874391446863</v>
      </c>
      <c r="AI941" s="28">
        <f t="shared" si="299"/>
        <v>0.34071588613131476</v>
      </c>
    </row>
    <row r="942" spans="2:35" x14ac:dyDescent="0.25">
      <c r="B942" s="4" t="s">
        <v>52</v>
      </c>
      <c r="C942" s="4">
        <v>929</v>
      </c>
      <c r="D942" s="4">
        <v>340</v>
      </c>
      <c r="E942" s="38">
        <f t="shared" si="300"/>
        <v>16.916666666666664</v>
      </c>
      <c r="F942" s="11">
        <v>60.9</v>
      </c>
      <c r="G942" s="37">
        <f t="shared" si="292"/>
        <v>-0.11111111111111072</v>
      </c>
      <c r="H942" s="37">
        <f t="shared" si="293"/>
        <v>-0.39999999999999858</v>
      </c>
      <c r="I942" s="26">
        <f>0.5*$C$5*$C$6*$C$7*E942^2</f>
        <v>102.06982804861107</v>
      </c>
      <c r="J942" s="26">
        <f t="shared" si="281"/>
        <v>0</v>
      </c>
      <c r="K942" s="26">
        <f>0.5*$C$8*(E942)^2</f>
        <v>298121.35937499994</v>
      </c>
      <c r="L942" s="26">
        <f t="shared" si="282"/>
        <v>296161.74204551091</v>
      </c>
      <c r="M942" s="35" t="str">
        <f>IF((G942)&lt;0,"YES", "NO")</f>
        <v>YES</v>
      </c>
      <c r="N942" s="36">
        <f t="shared" si="283"/>
        <v>245.26962</v>
      </c>
      <c r="O942" s="26">
        <f t="shared" si="294"/>
        <v>115.8394480486119</v>
      </c>
      <c r="P942" s="26">
        <f>$C$8*G942</f>
        <v>-231.49999999999918</v>
      </c>
      <c r="Q942" s="37">
        <f>O942*E942</f>
        <v>1959.6173294890177</v>
      </c>
      <c r="R942" s="26">
        <f t="shared" si="284"/>
        <v>1959.6173294890177</v>
      </c>
      <c r="S942" s="37">
        <f t="shared" si="295"/>
        <v>4466827.9894174729</v>
      </c>
      <c r="T942" s="26">
        <f t="shared" si="285"/>
        <v>1.2407865452444067</v>
      </c>
      <c r="U942" s="26">
        <f t="shared" si="286"/>
        <v>0</v>
      </c>
      <c r="V942" s="26">
        <f t="shared" si="296"/>
        <v>1977905.5006426051</v>
      </c>
      <c r="W942" s="28">
        <f t="shared" si="287"/>
        <v>0.54941863415750158</v>
      </c>
      <c r="X942" s="28">
        <f>O942*E942</f>
        <v>1959.6173294890177</v>
      </c>
      <c r="Y942" s="28"/>
      <c r="Z942" s="28">
        <f t="shared" si="288"/>
        <v>0</v>
      </c>
      <c r="AA942" s="28">
        <f t="shared" si="289"/>
        <v>0</v>
      </c>
      <c r="AB942" s="28">
        <f t="shared" si="289"/>
        <v>0</v>
      </c>
      <c r="AC942" s="28">
        <f t="shared" si="290"/>
        <v>0</v>
      </c>
      <c r="AD942" s="28">
        <f t="shared" si="290"/>
        <v>0</v>
      </c>
      <c r="AE942" s="28">
        <f>AD942*0.97</f>
        <v>0</v>
      </c>
      <c r="AF942" s="28">
        <f t="shared" si="297"/>
        <v>763594.99399892334</v>
      </c>
      <c r="AG942" s="26">
        <f t="shared" si="298"/>
        <v>1214310.5066436818</v>
      </c>
      <c r="AH942" s="28">
        <f t="shared" si="291"/>
        <v>0.33730874391446863</v>
      </c>
      <c r="AI942" s="28">
        <f t="shared" si="299"/>
        <v>0.34071590277578179</v>
      </c>
    </row>
    <row r="943" spans="2:35" x14ac:dyDescent="0.25">
      <c r="B943" s="4" t="s">
        <v>52</v>
      </c>
      <c r="C943" s="4">
        <v>930</v>
      </c>
      <c r="D943" s="4">
        <v>341</v>
      </c>
      <c r="E943" s="38">
        <f t="shared" si="300"/>
        <v>16.805555555555554</v>
      </c>
      <c r="F943" s="11">
        <v>60.5</v>
      </c>
      <c r="G943" s="37">
        <f t="shared" si="292"/>
        <v>-9.7222222222221627E-2</v>
      </c>
      <c r="H943" s="37">
        <f t="shared" si="293"/>
        <v>-0.34999999999999787</v>
      </c>
      <c r="I943" s="26">
        <f>0.5*$C$5*$C$6*$C$7*E943^2</f>
        <v>100.73341263503083</v>
      </c>
      <c r="J943" s="26">
        <f t="shared" si="281"/>
        <v>0</v>
      </c>
      <c r="K943" s="26">
        <f>0.5*$C$8*(E943)^2</f>
        <v>294218.01215277775</v>
      </c>
      <c r="L943" s="26">
        <f t="shared" si="282"/>
        <v>291807.41431266122</v>
      </c>
      <c r="M943" s="35" t="str">
        <f>IF((G943)&lt;0,"YES", "NO")</f>
        <v>YES</v>
      </c>
      <c r="N943" s="36">
        <f t="shared" si="283"/>
        <v>245.26962</v>
      </c>
      <c r="O943" s="26">
        <f t="shared" si="294"/>
        <v>143.44053263503207</v>
      </c>
      <c r="P943" s="26">
        <f>$C$8*G943</f>
        <v>-202.56249999999875</v>
      </c>
      <c r="Q943" s="37">
        <f>O943*E943</f>
        <v>2410.5978401165107</v>
      </c>
      <c r="R943" s="26">
        <f t="shared" si="284"/>
        <v>2410.5978401165107</v>
      </c>
      <c r="S943" s="37">
        <f t="shared" si="295"/>
        <v>4469238.5872575892</v>
      </c>
      <c r="T943" s="26">
        <f t="shared" si="285"/>
        <v>1.2414561562912385</v>
      </c>
      <c r="U943" s="26">
        <f t="shared" si="286"/>
        <v>0</v>
      </c>
      <c r="V943" s="26">
        <f t="shared" si="296"/>
        <v>1977905.5006426051</v>
      </c>
      <c r="W943" s="28">
        <f t="shared" si="287"/>
        <v>0.54941863415750158</v>
      </c>
      <c r="X943" s="28">
        <f>O943*E943</f>
        <v>2410.5978401165107</v>
      </c>
      <c r="Y943" s="28"/>
      <c r="Z943" s="28">
        <f t="shared" si="288"/>
        <v>0</v>
      </c>
      <c r="AA943" s="28">
        <f t="shared" si="289"/>
        <v>0</v>
      </c>
      <c r="AB943" s="28">
        <f t="shared" si="289"/>
        <v>0</v>
      </c>
      <c r="AC943" s="28">
        <f t="shared" si="290"/>
        <v>0</v>
      </c>
      <c r="AD943" s="28">
        <f t="shared" si="290"/>
        <v>0</v>
      </c>
      <c r="AE943" s="28">
        <f>AD943*0.97</f>
        <v>0</v>
      </c>
      <c r="AF943" s="28">
        <f t="shared" si="297"/>
        <v>763594.99399892334</v>
      </c>
      <c r="AG943" s="26">
        <f t="shared" si="298"/>
        <v>1214310.5066436818</v>
      </c>
      <c r="AH943" s="28">
        <f t="shared" si="291"/>
        <v>0.33730874391446863</v>
      </c>
      <c r="AI943" s="28">
        <f t="shared" si="299"/>
        <v>0.34071590294222648</v>
      </c>
    </row>
    <row r="944" spans="2:35" x14ac:dyDescent="0.25">
      <c r="B944" s="4" t="s">
        <v>52</v>
      </c>
      <c r="C944" s="4">
        <v>931</v>
      </c>
      <c r="D944" s="4">
        <v>342</v>
      </c>
      <c r="E944" s="38">
        <f t="shared" si="300"/>
        <v>16.722222222222221</v>
      </c>
      <c r="F944" s="11">
        <v>60.2</v>
      </c>
      <c r="G944" s="37">
        <f t="shared" si="292"/>
        <v>-9.7222222222222612E-2</v>
      </c>
      <c r="H944" s="37">
        <f t="shared" si="293"/>
        <v>-0.35000000000000142</v>
      </c>
      <c r="I944" s="26">
        <f>0.5*$C$5*$C$6*$C$7*E944^2</f>
        <v>99.736880466049357</v>
      </c>
      <c r="J944" s="26">
        <f t="shared" si="281"/>
        <v>0</v>
      </c>
      <c r="K944" s="26">
        <f>0.5*$C$8*(E944)^2</f>
        <v>291307.38194444438</v>
      </c>
      <c r="L944" s="26">
        <f t="shared" si="282"/>
        <v>288925.40171442879</v>
      </c>
      <c r="M944" s="35" t="str">
        <f>IF((G944)&lt;0,"YES", "NO")</f>
        <v>YES</v>
      </c>
      <c r="N944" s="36">
        <f t="shared" si="283"/>
        <v>245.26962</v>
      </c>
      <c r="O944" s="26">
        <f t="shared" si="294"/>
        <v>142.44400046604855</v>
      </c>
      <c r="P944" s="26">
        <f>$C$8*G944</f>
        <v>-202.56250000000082</v>
      </c>
      <c r="Q944" s="37">
        <f>O944*E944</f>
        <v>2381.9802300155893</v>
      </c>
      <c r="R944" s="26">
        <f t="shared" si="284"/>
        <v>2381.9802300155893</v>
      </c>
      <c r="S944" s="37">
        <f t="shared" si="295"/>
        <v>4471620.5674876049</v>
      </c>
      <c r="T944" s="26">
        <f t="shared" si="285"/>
        <v>1.2421178179955719</v>
      </c>
      <c r="U944" s="26">
        <f t="shared" si="286"/>
        <v>0</v>
      </c>
      <c r="V944" s="26">
        <f t="shared" si="296"/>
        <v>1977905.5006426051</v>
      </c>
      <c r="W944" s="28">
        <f t="shared" si="287"/>
        <v>0.54941863415750158</v>
      </c>
      <c r="X944" s="28">
        <f>O944*E944</f>
        <v>2381.9802300155893</v>
      </c>
      <c r="Y944" s="28"/>
      <c r="Z944" s="28">
        <f t="shared" si="288"/>
        <v>0</v>
      </c>
      <c r="AA944" s="28">
        <f t="shared" si="289"/>
        <v>0</v>
      </c>
      <c r="AB944" s="28">
        <f t="shared" si="289"/>
        <v>0</v>
      </c>
      <c r="AC944" s="28">
        <f t="shared" si="290"/>
        <v>0</v>
      </c>
      <c r="AD944" s="28">
        <f t="shared" si="290"/>
        <v>0</v>
      </c>
      <c r="AE944" s="28">
        <f>AD944*0.97</f>
        <v>0</v>
      </c>
      <c r="AF944" s="28">
        <f t="shared" si="297"/>
        <v>763594.99399892334</v>
      </c>
      <c r="AG944" s="26">
        <f t="shared" si="298"/>
        <v>1214310.5066436818</v>
      </c>
      <c r="AH944" s="28">
        <f t="shared" si="291"/>
        <v>0.33730874391446863</v>
      </c>
      <c r="AI944" s="28">
        <f t="shared" si="299"/>
        <v>0.34071590294389092</v>
      </c>
    </row>
    <row r="945" spans="2:35" x14ac:dyDescent="0.25">
      <c r="B945" s="4" t="s">
        <v>52</v>
      </c>
      <c r="C945" s="4">
        <v>932</v>
      </c>
      <c r="D945" s="4">
        <v>343</v>
      </c>
      <c r="E945" s="38">
        <f t="shared" si="300"/>
        <v>16.611111111111111</v>
      </c>
      <c r="F945" s="11">
        <v>59.8</v>
      </c>
      <c r="G945" s="37">
        <f t="shared" si="292"/>
        <v>-0.1111111111111117</v>
      </c>
      <c r="H945" s="37">
        <f t="shared" si="293"/>
        <v>-0.40000000000000213</v>
      </c>
      <c r="I945" s="26">
        <f>0.5*$C$5*$C$6*$C$7*E945^2</f>
        <v>98.415876762345661</v>
      </c>
      <c r="J945" s="26">
        <f t="shared" si="281"/>
        <v>80.465554124979349</v>
      </c>
      <c r="K945" s="26">
        <f>0.5*$C$8*(E945)^2</f>
        <v>287449.04861111107</v>
      </c>
      <c r="L945" s="26">
        <f t="shared" si="282"/>
        <v>285585.52285933658</v>
      </c>
      <c r="M945" s="35" t="str">
        <f>IF((G945)&lt;0,"YES", "NO")</f>
        <v>YES</v>
      </c>
      <c r="N945" s="36">
        <f t="shared" si="283"/>
        <v>245.26962</v>
      </c>
      <c r="O945" s="26">
        <f t="shared" si="294"/>
        <v>112.18549676234446</v>
      </c>
      <c r="P945" s="26">
        <f>$C$8*G945</f>
        <v>-231.50000000000122</v>
      </c>
      <c r="Q945" s="37">
        <f>O945*E945</f>
        <v>1863.5257517744994</v>
      </c>
      <c r="R945" s="26">
        <f t="shared" si="284"/>
        <v>1863.5257517744994</v>
      </c>
      <c r="S945" s="37">
        <f t="shared" si="295"/>
        <v>4473484.0932393791</v>
      </c>
      <c r="T945" s="26">
        <f t="shared" si="285"/>
        <v>1.2426354644518482</v>
      </c>
      <c r="U945" s="26">
        <f t="shared" si="286"/>
        <v>0</v>
      </c>
      <c r="V945" s="26">
        <f t="shared" si="296"/>
        <v>1977905.5006426051</v>
      </c>
      <c r="W945" s="28">
        <f t="shared" si="287"/>
        <v>0.54941863415750158</v>
      </c>
      <c r="X945" s="28">
        <f>O945*E945</f>
        <v>1863.5257517744994</v>
      </c>
      <c r="Y945" s="28"/>
      <c r="Z945" s="28">
        <f t="shared" si="288"/>
        <v>0</v>
      </c>
      <c r="AA945" s="28">
        <f t="shared" si="289"/>
        <v>0</v>
      </c>
      <c r="AB945" s="28">
        <f t="shared" si="289"/>
        <v>0</v>
      </c>
      <c r="AC945" s="28">
        <f t="shared" si="290"/>
        <v>0</v>
      </c>
      <c r="AD945" s="28">
        <f t="shared" si="290"/>
        <v>0</v>
      </c>
      <c r="AE945" s="28">
        <f>AD945*0.97</f>
        <v>0</v>
      </c>
      <c r="AF945" s="28">
        <f t="shared" si="297"/>
        <v>763594.99399892334</v>
      </c>
      <c r="AG945" s="26">
        <f t="shared" si="298"/>
        <v>1214310.5066436818</v>
      </c>
      <c r="AH945" s="28">
        <f t="shared" si="291"/>
        <v>0.33730874391446863</v>
      </c>
      <c r="AI945" s="28">
        <f t="shared" si="299"/>
        <v>0.34071590294390752</v>
      </c>
    </row>
    <row r="946" spans="2:35" x14ac:dyDescent="0.25">
      <c r="B946" s="4" t="s">
        <v>52</v>
      </c>
      <c r="C946" s="4">
        <v>933</v>
      </c>
      <c r="D946" s="4">
        <v>344</v>
      </c>
      <c r="E946" s="38">
        <f t="shared" si="300"/>
        <v>16.5</v>
      </c>
      <c r="F946" s="11">
        <v>59.4</v>
      </c>
      <c r="G946" s="37">
        <f t="shared" si="292"/>
        <v>-0.16666666666666607</v>
      </c>
      <c r="H946" s="37">
        <f t="shared" si="293"/>
        <v>-0.59999999999999787</v>
      </c>
      <c r="I946" s="26">
        <f>0.5*$C$5*$C$6*$C$7*E946^2</f>
        <v>97.103679749999984</v>
      </c>
      <c r="J946" s="26">
        <f t="shared" si="281"/>
        <v>3338.4728925850618</v>
      </c>
      <c r="K946" s="26">
        <f>0.5*$C$8*(E946)^2</f>
        <v>283616.4375</v>
      </c>
      <c r="L946" s="26">
        <f t="shared" si="282"/>
        <v>283616.4375</v>
      </c>
      <c r="M946" s="35" t="str">
        <f>IF((G946)&lt;0,"YES", "NO")</f>
        <v>YES</v>
      </c>
      <c r="N946" s="36">
        <f t="shared" si="283"/>
        <v>245.26962</v>
      </c>
      <c r="O946" s="26">
        <f t="shared" si="294"/>
        <v>-4.8767002499987484</v>
      </c>
      <c r="P946" s="26">
        <f>$C$8*G946</f>
        <v>-347.24999999999875</v>
      </c>
      <c r="Q946" s="37">
        <f>O946*E946</f>
        <v>-80.465554124979349</v>
      </c>
      <c r="R946" s="26">
        <f t="shared" si="284"/>
        <v>0</v>
      </c>
      <c r="S946" s="37">
        <f t="shared" si="295"/>
        <v>4473484.0932393791</v>
      </c>
      <c r="T946" s="26">
        <f t="shared" si="285"/>
        <v>1.2426354644518482</v>
      </c>
      <c r="U946" s="26">
        <f t="shared" si="286"/>
        <v>80.465554124979349</v>
      </c>
      <c r="V946" s="26">
        <f t="shared" si="296"/>
        <v>1977985.96619673</v>
      </c>
      <c r="W946" s="28">
        <f t="shared" si="287"/>
        <v>0.54944098571819522</v>
      </c>
      <c r="X946" s="28">
        <f>O946*E946</f>
        <v>-80.465554124979349</v>
      </c>
      <c r="Y946" s="28"/>
      <c r="Z946" s="28">
        <f t="shared" si="288"/>
        <v>72.418998712481411</v>
      </c>
      <c r="AA946" s="28">
        <f t="shared" si="289"/>
        <v>50.693299098736986</v>
      </c>
      <c r="AB946" s="28">
        <f t="shared" si="289"/>
        <v>35.485309369115889</v>
      </c>
      <c r="AC946" s="28">
        <f t="shared" si="290"/>
        <v>33.711043900660094</v>
      </c>
      <c r="AD946" s="28">
        <f t="shared" si="290"/>
        <v>32.02549170562709</v>
      </c>
      <c r="AE946" s="28">
        <f>AD946*0.97</f>
        <v>31.064726954458276</v>
      </c>
      <c r="AF946" s="28">
        <f t="shared" si="297"/>
        <v>763626.05872587778</v>
      </c>
      <c r="AG946" s="26">
        <f t="shared" si="298"/>
        <v>1214359.9074708521</v>
      </c>
      <c r="AH946" s="28">
        <f t="shared" si="291"/>
        <v>0.33732246637743835</v>
      </c>
      <c r="AI946" s="28">
        <f t="shared" si="299"/>
        <v>0.3407296254068774</v>
      </c>
    </row>
    <row r="947" spans="2:35" x14ac:dyDescent="0.25">
      <c r="B947" s="4" t="s">
        <v>52</v>
      </c>
      <c r="C947" s="4">
        <v>934</v>
      </c>
      <c r="D947" s="4">
        <v>345</v>
      </c>
      <c r="E947" s="38">
        <f t="shared" si="300"/>
        <v>16.277777777777779</v>
      </c>
      <c r="F947" s="11">
        <v>58.6</v>
      </c>
      <c r="G947" s="37">
        <f t="shared" si="292"/>
        <v>-0.26388888888888867</v>
      </c>
      <c r="H947" s="37">
        <f t="shared" si="293"/>
        <v>-0.94999999999999929</v>
      </c>
      <c r="I947" s="26">
        <f>0.5*$C$5*$C$6*$C$7*E947^2</f>
        <v>94.50570579938271</v>
      </c>
      <c r="J947" s="26">
        <f t="shared" si="281"/>
        <v>454.1556523420636</v>
      </c>
      <c r="K947" s="26">
        <f>0.5*$C$8*(E947)^2</f>
        <v>276028.38194444444</v>
      </c>
      <c r="L947" s="26">
        <f t="shared" si="282"/>
        <v>276028.38194444444</v>
      </c>
      <c r="M947" s="35" t="str">
        <f>IF((G947)&lt;0,"YES", "NO")</f>
        <v>YES</v>
      </c>
      <c r="N947" s="36">
        <f t="shared" si="283"/>
        <v>245.26962</v>
      </c>
      <c r="O947" s="26">
        <f t="shared" si="294"/>
        <v>-210.03717420061685</v>
      </c>
      <c r="P947" s="26">
        <f>$C$8*G947</f>
        <v>-549.81249999999955</v>
      </c>
      <c r="Q947" s="37">
        <f>O947*E947</f>
        <v>-3418.9384467100413</v>
      </c>
      <c r="R947" s="26">
        <f t="shared" si="284"/>
        <v>0</v>
      </c>
      <c r="S947" s="37">
        <f t="shared" si="295"/>
        <v>4473484.0932393791</v>
      </c>
      <c r="T947" s="26">
        <f t="shared" si="285"/>
        <v>1.2426354644518482</v>
      </c>
      <c r="U947" s="26">
        <f t="shared" si="286"/>
        <v>3418.9384467100413</v>
      </c>
      <c r="V947" s="26">
        <f t="shared" si="296"/>
        <v>1981404.9046434402</v>
      </c>
      <c r="W947" s="28">
        <f t="shared" si="287"/>
        <v>0.55039069160204546</v>
      </c>
      <c r="X947" s="28">
        <f>O947*E947</f>
        <v>-3418.9384467100413</v>
      </c>
      <c r="Y947" s="28"/>
      <c r="Z947" s="28">
        <f t="shared" si="288"/>
        <v>3077.0446020390373</v>
      </c>
      <c r="AA947" s="28">
        <f t="shared" si="289"/>
        <v>2153.9312214273259</v>
      </c>
      <c r="AB947" s="28">
        <f t="shared" si="289"/>
        <v>1507.751854999128</v>
      </c>
      <c r="AC947" s="28">
        <f t="shared" si="290"/>
        <v>1432.3642622491716</v>
      </c>
      <c r="AD947" s="28">
        <f t="shared" si="290"/>
        <v>1360.7460491367131</v>
      </c>
      <c r="AE947" s="28">
        <f>AD947*0.97</f>
        <v>1319.9236676626117</v>
      </c>
      <c r="AF947" s="28">
        <f t="shared" si="297"/>
        <v>764945.98239354044</v>
      </c>
      <c r="AG947" s="26">
        <f t="shared" si="298"/>
        <v>1216458.9222498997</v>
      </c>
      <c r="AH947" s="28">
        <f t="shared" si="291"/>
        <v>0.3379055265047326</v>
      </c>
      <c r="AI947" s="28">
        <f t="shared" si="299"/>
        <v>0.34131282275880137</v>
      </c>
    </row>
    <row r="948" spans="2:35" x14ac:dyDescent="0.25">
      <c r="B948" s="4" t="s">
        <v>52</v>
      </c>
      <c r="C948" s="4">
        <v>935</v>
      </c>
      <c r="D948" s="4">
        <v>346</v>
      </c>
      <c r="E948" s="38">
        <f t="shared" si="300"/>
        <v>15.972222222222221</v>
      </c>
      <c r="F948" s="11">
        <v>57.5</v>
      </c>
      <c r="G948" s="37">
        <f t="shared" si="292"/>
        <v>-0.27777777777777779</v>
      </c>
      <c r="H948" s="37">
        <f t="shared" si="293"/>
        <v>-1</v>
      </c>
      <c r="I948" s="26">
        <f>0.5*$C$5*$C$6*$C$7*E948^2</f>
        <v>90.991010320216034</v>
      </c>
      <c r="J948" s="26">
        <f t="shared" si="281"/>
        <v>-2290.998447391783</v>
      </c>
      <c r="K948" s="26">
        <f>0.5*$C$8*(E948)^2</f>
        <v>265762.80381944444</v>
      </c>
      <c r="L948" s="26">
        <f t="shared" si="282"/>
        <v>265762.80381944444</v>
      </c>
      <c r="M948" s="35" t="str">
        <f>IF((G948)&lt;0,"YES", "NO")</f>
        <v>YES</v>
      </c>
      <c r="N948" s="36">
        <f t="shared" si="283"/>
        <v>245.26962</v>
      </c>
      <c r="O948" s="26">
        <f t="shared" si="294"/>
        <v>-242.48936967978398</v>
      </c>
      <c r="P948" s="26">
        <f>$C$8*G948</f>
        <v>-578.75</v>
      </c>
      <c r="Q948" s="37">
        <f>O948*E948</f>
        <v>-3873.0940990521049</v>
      </c>
      <c r="R948" s="26">
        <f t="shared" si="284"/>
        <v>0</v>
      </c>
      <c r="S948" s="37">
        <f t="shared" si="295"/>
        <v>4473484.0932393791</v>
      </c>
      <c r="T948" s="26">
        <f t="shared" si="285"/>
        <v>1.2426354644518482</v>
      </c>
      <c r="U948" s="26">
        <f t="shared" si="286"/>
        <v>3873.0940990521049</v>
      </c>
      <c r="V948" s="26">
        <f t="shared" si="296"/>
        <v>1985277.9987424922</v>
      </c>
      <c r="W948" s="28">
        <f t="shared" si="287"/>
        <v>0.55146655193469196</v>
      </c>
      <c r="X948" s="28">
        <f>O948*E948</f>
        <v>-3873.0940990521049</v>
      </c>
      <c r="Y948" s="28"/>
      <c r="Z948" s="28">
        <f t="shared" si="288"/>
        <v>3485.7846891468944</v>
      </c>
      <c r="AA948" s="28">
        <f t="shared" si="289"/>
        <v>2440.0492824028261</v>
      </c>
      <c r="AB948" s="28">
        <f t="shared" si="289"/>
        <v>1708.0344976819781</v>
      </c>
      <c r="AC948" s="28">
        <f t="shared" si="290"/>
        <v>1622.6327727978792</v>
      </c>
      <c r="AD948" s="28">
        <f t="shared" si="290"/>
        <v>1541.5011341579852</v>
      </c>
      <c r="AE948" s="28">
        <f>AD948*0.97</f>
        <v>1495.2561001332456</v>
      </c>
      <c r="AF948" s="28">
        <f t="shared" si="297"/>
        <v>766441.23849367374</v>
      </c>
      <c r="AG948" s="26">
        <f t="shared" si="298"/>
        <v>1218836.7602488184</v>
      </c>
      <c r="AH948" s="28">
        <f t="shared" si="291"/>
        <v>0.33856603758839626</v>
      </c>
      <c r="AI948" s="28">
        <f t="shared" si="299"/>
        <v>0.34197916581598425</v>
      </c>
    </row>
    <row r="949" spans="2:35" x14ac:dyDescent="0.25">
      <c r="B949" s="4" t="s">
        <v>52</v>
      </c>
      <c r="C949" s="4">
        <v>936</v>
      </c>
      <c r="D949" s="4">
        <v>347</v>
      </c>
      <c r="E949" s="38">
        <f t="shared" si="300"/>
        <v>15.722222222222221</v>
      </c>
      <c r="F949" s="11">
        <v>56.6</v>
      </c>
      <c r="G949" s="37">
        <f t="shared" si="292"/>
        <v>-0.20833333333333331</v>
      </c>
      <c r="H949" s="37">
        <f t="shared" si="293"/>
        <v>-0.75</v>
      </c>
      <c r="I949" s="26">
        <f>0.5*$C$5*$C$6*$C$7*E949^2</f>
        <v>88.164888021604924</v>
      </c>
      <c r="J949" s="26">
        <f t="shared" si="281"/>
        <v>-1582.0956516603217</v>
      </c>
      <c r="K949" s="26">
        <f>0.5*$C$8*(E949)^2</f>
        <v>257508.38194444441</v>
      </c>
      <c r="L949" s="26">
        <f t="shared" si="282"/>
        <v>257508.38194444441</v>
      </c>
      <c r="M949" s="35" t="str">
        <f>IF((G949)&lt;0,"YES", "NO")</f>
        <v>YES</v>
      </c>
      <c r="N949" s="36">
        <f t="shared" si="283"/>
        <v>245.26962</v>
      </c>
      <c r="O949" s="26">
        <f t="shared" si="294"/>
        <v>-100.62799197839502</v>
      </c>
      <c r="P949" s="26">
        <f>$C$8*G949</f>
        <v>-434.06249999999994</v>
      </c>
      <c r="Q949" s="37">
        <f>O949*E949</f>
        <v>-1582.0956516603217</v>
      </c>
      <c r="R949" s="26">
        <f t="shared" si="284"/>
        <v>0</v>
      </c>
      <c r="S949" s="37">
        <f t="shared" si="295"/>
        <v>4473484.0932393791</v>
      </c>
      <c r="T949" s="26">
        <f t="shared" si="285"/>
        <v>1.2426354644518482</v>
      </c>
      <c r="U949" s="26">
        <f t="shared" si="286"/>
        <v>1582.0956516603217</v>
      </c>
      <c r="V949" s="26">
        <f t="shared" si="296"/>
        <v>1986860.0943941525</v>
      </c>
      <c r="W949" s="28">
        <f t="shared" si="287"/>
        <v>0.55190602330061889</v>
      </c>
      <c r="X949" s="28">
        <f>O949*E949</f>
        <v>-1582.0956516603217</v>
      </c>
      <c r="Y949" s="28"/>
      <c r="Z949" s="28">
        <f t="shared" si="288"/>
        <v>1423.8860864942894</v>
      </c>
      <c r="AA949" s="28">
        <f t="shared" si="289"/>
        <v>996.72026054600258</v>
      </c>
      <c r="AB949" s="28">
        <f t="shared" si="289"/>
        <v>697.70418238220179</v>
      </c>
      <c r="AC949" s="28">
        <f t="shared" si="290"/>
        <v>662.81897326309172</v>
      </c>
      <c r="AD949" s="28">
        <f t="shared" si="290"/>
        <v>629.67802459993709</v>
      </c>
      <c r="AE949" s="28">
        <f>AD949*0.97</f>
        <v>610.78768386193894</v>
      </c>
      <c r="AF949" s="28">
        <f t="shared" si="297"/>
        <v>767052.02617753565</v>
      </c>
      <c r="AG949" s="26">
        <f t="shared" si="298"/>
        <v>1219808.0682166168</v>
      </c>
      <c r="AH949" s="28">
        <f t="shared" si="291"/>
        <v>0.33883584557307533</v>
      </c>
      <c r="AI949" s="28">
        <f t="shared" si="299"/>
        <v>0.3422556372312352</v>
      </c>
    </row>
    <row r="950" spans="2:35" x14ac:dyDescent="0.25">
      <c r="B950" s="4" t="s">
        <v>52</v>
      </c>
      <c r="C950" s="4">
        <v>937</v>
      </c>
      <c r="D950" s="4">
        <v>348</v>
      </c>
      <c r="E950" s="38">
        <f t="shared" si="300"/>
        <v>15.555555555555555</v>
      </c>
      <c r="F950" s="11">
        <v>56</v>
      </c>
      <c r="G950" s="37">
        <f t="shared" si="292"/>
        <v>-0.15277777777777798</v>
      </c>
      <c r="H950" s="37">
        <f t="shared" si="293"/>
        <v>-0.55000000000000071</v>
      </c>
      <c r="I950" s="26">
        <f>0.5*$C$5*$C$6*$C$7*E950^2</f>
        <v>86.305575308641963</v>
      </c>
      <c r="J950" s="26">
        <f t="shared" si="281"/>
        <v>0</v>
      </c>
      <c r="K950" s="26">
        <f>0.5*$C$8*(E950)^2</f>
        <v>252077.77777777775</v>
      </c>
      <c r="L950" s="26">
        <f t="shared" si="282"/>
        <v>251871.46918408776</v>
      </c>
      <c r="M950" s="35" t="str">
        <f>IF((G950)&lt;0,"YES", "NO")</f>
        <v>YES</v>
      </c>
      <c r="N950" s="36">
        <f t="shared" si="283"/>
        <v>245.26962</v>
      </c>
      <c r="O950" s="26">
        <f t="shared" si="294"/>
        <v>13.262695308641526</v>
      </c>
      <c r="P950" s="26">
        <f>$C$8*G950</f>
        <v>-318.31250000000045</v>
      </c>
      <c r="Q950" s="37">
        <f>O950*E950</f>
        <v>206.30859368997929</v>
      </c>
      <c r="R950" s="26">
        <f t="shared" si="284"/>
        <v>206.30859368997929</v>
      </c>
      <c r="S950" s="37">
        <f t="shared" si="295"/>
        <v>4473690.4018330695</v>
      </c>
      <c r="T950" s="26">
        <f t="shared" si="285"/>
        <v>1.2426927724403862</v>
      </c>
      <c r="U950" s="26">
        <f t="shared" si="286"/>
        <v>0</v>
      </c>
      <c r="V950" s="26">
        <f t="shared" si="296"/>
        <v>1986860.0943941525</v>
      </c>
      <c r="W950" s="28">
        <f t="shared" si="287"/>
        <v>0.55190602330061889</v>
      </c>
      <c r="X950" s="28">
        <f>O950*E950</f>
        <v>206.30859368997929</v>
      </c>
      <c r="Y950" s="28"/>
      <c r="Z950" s="28">
        <f t="shared" si="288"/>
        <v>0</v>
      </c>
      <c r="AA950" s="28">
        <f t="shared" si="289"/>
        <v>0</v>
      </c>
      <c r="AB950" s="28">
        <f t="shared" si="289"/>
        <v>0</v>
      </c>
      <c r="AC950" s="28">
        <f t="shared" si="290"/>
        <v>0</v>
      </c>
      <c r="AD950" s="28">
        <f t="shared" si="290"/>
        <v>0</v>
      </c>
      <c r="AE950" s="28">
        <f>AD950*0.97</f>
        <v>0</v>
      </c>
      <c r="AF950" s="28">
        <f t="shared" si="297"/>
        <v>767052.02617753565</v>
      </c>
      <c r="AG950" s="26">
        <f t="shared" si="298"/>
        <v>1219808.0682166168</v>
      </c>
      <c r="AH950" s="28">
        <f t="shared" si="291"/>
        <v>0.33883584557307533</v>
      </c>
      <c r="AI950" s="28">
        <f t="shared" si="299"/>
        <v>0.3422584019453877</v>
      </c>
    </row>
    <row r="951" spans="2:35" x14ac:dyDescent="0.25">
      <c r="B951" s="4" t="s">
        <v>52</v>
      </c>
      <c r="C951" s="4">
        <v>938</v>
      </c>
      <c r="D951" s="4">
        <v>349</v>
      </c>
      <c r="E951" s="38">
        <f t="shared" si="300"/>
        <v>15.416666666666666</v>
      </c>
      <c r="F951" s="11">
        <v>55.5</v>
      </c>
      <c r="G951" s="37">
        <f t="shared" si="292"/>
        <v>-0.1388888888888889</v>
      </c>
      <c r="H951" s="37">
        <f t="shared" si="293"/>
        <v>-0.5</v>
      </c>
      <c r="I951" s="26">
        <f>0.5*$C$5*$C$6*$C$7*E951^2</f>
        <v>84.771284548611092</v>
      </c>
      <c r="J951" s="26">
        <f t="shared" si="281"/>
        <v>0</v>
      </c>
      <c r="K951" s="26">
        <f>0.5*$C$8*(E951)^2</f>
        <v>247596.48437499997</v>
      </c>
      <c r="L951" s="26">
        <f t="shared" si="282"/>
        <v>246969.55167987556</v>
      </c>
      <c r="M951" s="35" t="str">
        <f>IF((G951)&lt;0,"YES", "NO")</f>
        <v>YES</v>
      </c>
      <c r="N951" s="36">
        <f t="shared" si="283"/>
        <v>245.26962</v>
      </c>
      <c r="O951" s="26">
        <f t="shared" si="294"/>
        <v>40.665904548611081</v>
      </c>
      <c r="P951" s="26">
        <f>$C$8*G951</f>
        <v>-289.375</v>
      </c>
      <c r="Q951" s="37">
        <f>O951*E951</f>
        <v>626.93269512442077</v>
      </c>
      <c r="R951" s="26">
        <f t="shared" si="284"/>
        <v>626.93269512442077</v>
      </c>
      <c r="S951" s="37">
        <f t="shared" si="295"/>
        <v>4474317.3345281938</v>
      </c>
      <c r="T951" s="26">
        <f t="shared" si="285"/>
        <v>1.2428669205505725</v>
      </c>
      <c r="U951" s="26">
        <f t="shared" si="286"/>
        <v>0</v>
      </c>
      <c r="V951" s="26">
        <f t="shared" si="296"/>
        <v>1986860.0943941525</v>
      </c>
      <c r="W951" s="28">
        <f t="shared" si="287"/>
        <v>0.55190602330061889</v>
      </c>
      <c r="X951" s="28">
        <f>O951*E951</f>
        <v>626.93269512442077</v>
      </c>
      <c r="Y951" s="28"/>
      <c r="Z951" s="28">
        <f t="shared" si="288"/>
        <v>0</v>
      </c>
      <c r="AA951" s="28">
        <f t="shared" si="289"/>
        <v>0</v>
      </c>
      <c r="AB951" s="28">
        <f t="shared" si="289"/>
        <v>0</v>
      </c>
      <c r="AC951" s="28">
        <f t="shared" si="290"/>
        <v>0</v>
      </c>
      <c r="AD951" s="28">
        <f t="shared" si="290"/>
        <v>0</v>
      </c>
      <c r="AE951" s="28">
        <f>AD951*0.97</f>
        <v>0</v>
      </c>
      <c r="AF951" s="28">
        <f t="shared" si="297"/>
        <v>767052.02617753565</v>
      </c>
      <c r="AG951" s="26">
        <f t="shared" si="298"/>
        <v>1219808.0682166168</v>
      </c>
      <c r="AH951" s="28">
        <f t="shared" si="291"/>
        <v>0.33883584557307533</v>
      </c>
      <c r="AI951" s="28">
        <f t="shared" si="299"/>
        <v>0.34225842959252922</v>
      </c>
    </row>
    <row r="952" spans="2:35" x14ac:dyDescent="0.25">
      <c r="B952" s="4" t="s">
        <v>52</v>
      </c>
      <c r="C952" s="4">
        <v>939</v>
      </c>
      <c r="D952" s="4">
        <v>350</v>
      </c>
      <c r="E952" s="38">
        <f t="shared" si="300"/>
        <v>15.277777777777777</v>
      </c>
      <c r="F952" s="11">
        <v>55</v>
      </c>
      <c r="G952" s="37">
        <f t="shared" si="292"/>
        <v>-0.15277777777777798</v>
      </c>
      <c r="H952" s="37">
        <f t="shared" si="293"/>
        <v>-0.55000000000000071</v>
      </c>
      <c r="I952" s="26">
        <f>0.5*$C$5*$C$6*$C$7*E952^2</f>
        <v>83.250754243827132</v>
      </c>
      <c r="J952" s="26">
        <f t="shared" si="281"/>
        <v>0</v>
      </c>
      <c r="K952" s="26">
        <f>0.5*$C$8*(E952)^2</f>
        <v>243155.38194444441</v>
      </c>
      <c r="L952" s="26">
        <f t="shared" si="282"/>
        <v>242999.42831016373</v>
      </c>
      <c r="M952" s="35" t="str">
        <f>IF((G952)&lt;0,"YES", "NO")</f>
        <v>YES</v>
      </c>
      <c r="N952" s="36">
        <f t="shared" si="283"/>
        <v>245.26962</v>
      </c>
      <c r="O952" s="26">
        <f t="shared" si="294"/>
        <v>10.207874243826666</v>
      </c>
      <c r="P952" s="26">
        <f>$C$8*G952</f>
        <v>-318.31250000000045</v>
      </c>
      <c r="Q952" s="37">
        <f>O952*E952</f>
        <v>155.95363428068515</v>
      </c>
      <c r="R952" s="26">
        <f t="shared" si="284"/>
        <v>155.95363428068515</v>
      </c>
      <c r="S952" s="37">
        <f t="shared" si="295"/>
        <v>4474473.2881624745</v>
      </c>
      <c r="T952" s="26">
        <f t="shared" si="285"/>
        <v>1.2429102410391959</v>
      </c>
      <c r="U952" s="26">
        <f t="shared" si="286"/>
        <v>0</v>
      </c>
      <c r="V952" s="26">
        <f t="shared" si="296"/>
        <v>1986860.0943941525</v>
      </c>
      <c r="W952" s="28">
        <f t="shared" si="287"/>
        <v>0.55190602330061889</v>
      </c>
      <c r="X952" s="28">
        <f>O952*E952</f>
        <v>155.95363428068515</v>
      </c>
      <c r="Y952" s="28"/>
      <c r="Z952" s="28">
        <f t="shared" si="288"/>
        <v>0</v>
      </c>
      <c r="AA952" s="28">
        <f t="shared" si="289"/>
        <v>0</v>
      </c>
      <c r="AB952" s="28">
        <f t="shared" si="289"/>
        <v>0</v>
      </c>
      <c r="AC952" s="28">
        <f t="shared" si="290"/>
        <v>0</v>
      </c>
      <c r="AD952" s="28">
        <f t="shared" si="290"/>
        <v>0</v>
      </c>
      <c r="AE952" s="28">
        <f>AD952*0.97</f>
        <v>0</v>
      </c>
      <c r="AF952" s="28">
        <f t="shared" si="297"/>
        <v>767052.02617753565</v>
      </c>
      <c r="AG952" s="26">
        <f t="shared" si="298"/>
        <v>1219808.0682166168</v>
      </c>
      <c r="AH952" s="28">
        <f t="shared" si="291"/>
        <v>0.33883584557307533</v>
      </c>
      <c r="AI952" s="28">
        <f t="shared" si="299"/>
        <v>0.34225842986900062</v>
      </c>
    </row>
    <row r="953" spans="2:35" x14ac:dyDescent="0.25">
      <c r="B953" s="4" t="s">
        <v>52</v>
      </c>
      <c r="C953" s="4">
        <v>940</v>
      </c>
      <c r="D953" s="4">
        <v>351</v>
      </c>
      <c r="E953" s="38">
        <f t="shared" si="300"/>
        <v>15.111111111111111</v>
      </c>
      <c r="F953" s="11">
        <v>54.4</v>
      </c>
      <c r="G953" s="37">
        <f t="shared" si="292"/>
        <v>-0.12499999999999981</v>
      </c>
      <c r="H953" s="37">
        <f t="shared" si="293"/>
        <v>-0.44999999999999929</v>
      </c>
      <c r="I953" s="26">
        <f>0.5*$C$5*$C$6*$C$7*E953^2</f>
        <v>81.444281679012335</v>
      </c>
      <c r="J953" s="26">
        <f t="shared" si="281"/>
        <v>0</v>
      </c>
      <c r="K953" s="26">
        <f>0.5*$C$8*(E953)^2</f>
        <v>237879.11111111109</v>
      </c>
      <c r="L953" s="26">
        <f t="shared" si="282"/>
        <v>236877.6010412949</v>
      </c>
      <c r="M953" s="35" t="str">
        <f>IF((G953)&lt;0,"YES", "NO")</f>
        <v>YES</v>
      </c>
      <c r="N953" s="36">
        <f t="shared" si="283"/>
        <v>245.26962</v>
      </c>
      <c r="O953" s="26">
        <f t="shared" si="294"/>
        <v>66.276401679012736</v>
      </c>
      <c r="P953" s="26">
        <f>$C$8*G953</f>
        <v>-260.4374999999996</v>
      </c>
      <c r="Q953" s="37">
        <f>O953*E953</f>
        <v>1001.5100698161924</v>
      </c>
      <c r="R953" s="26">
        <f t="shared" si="284"/>
        <v>1001.5100698161924</v>
      </c>
      <c r="S953" s="37">
        <f t="shared" si="295"/>
        <v>4475474.7982322909</v>
      </c>
      <c r="T953" s="26">
        <f t="shared" si="285"/>
        <v>1.2431884385033694</v>
      </c>
      <c r="U953" s="26">
        <f t="shared" si="286"/>
        <v>0</v>
      </c>
      <c r="V953" s="26">
        <f t="shared" si="296"/>
        <v>1986860.0943941525</v>
      </c>
      <c r="W953" s="28">
        <f t="shared" si="287"/>
        <v>0.55190602330061889</v>
      </c>
      <c r="X953" s="28">
        <f>O953*E953</f>
        <v>1001.5100698161924</v>
      </c>
      <c r="Y953" s="28"/>
      <c r="Z953" s="28">
        <f t="shared" si="288"/>
        <v>0</v>
      </c>
      <c r="AA953" s="28">
        <f t="shared" si="289"/>
        <v>0</v>
      </c>
      <c r="AB953" s="28">
        <f t="shared" si="289"/>
        <v>0</v>
      </c>
      <c r="AC953" s="28">
        <f t="shared" si="290"/>
        <v>0</v>
      </c>
      <c r="AD953" s="28">
        <f t="shared" si="290"/>
        <v>0</v>
      </c>
      <c r="AE953" s="28">
        <f>AD953*0.97</f>
        <v>0</v>
      </c>
      <c r="AF953" s="28">
        <f t="shared" si="297"/>
        <v>767052.02617753565</v>
      </c>
      <c r="AG953" s="26">
        <f t="shared" si="298"/>
        <v>1219808.0682166168</v>
      </c>
      <c r="AH953" s="28">
        <f t="shared" si="291"/>
        <v>0.33883584557307533</v>
      </c>
      <c r="AI953" s="28">
        <f t="shared" si="299"/>
        <v>0.34225842987176536</v>
      </c>
    </row>
    <row r="954" spans="2:35" x14ac:dyDescent="0.25">
      <c r="B954" s="4" t="s">
        <v>52</v>
      </c>
      <c r="C954" s="4">
        <v>941</v>
      </c>
      <c r="D954" s="4">
        <v>352</v>
      </c>
      <c r="E954" s="38">
        <f t="shared" si="300"/>
        <v>15.027777777777779</v>
      </c>
      <c r="F954" s="11">
        <v>54.1</v>
      </c>
      <c r="G954" s="37">
        <f t="shared" si="292"/>
        <v>-5.5555555555555358E-2</v>
      </c>
      <c r="H954" s="37">
        <f t="shared" si="293"/>
        <v>-0.19999999999999929</v>
      </c>
      <c r="I954" s="26">
        <f>0.5*$C$5*$C$6*$C$7*E954^2</f>
        <v>80.548476042438267</v>
      </c>
      <c r="J954" s="26">
        <f t="shared" si="281"/>
        <v>0</v>
      </c>
      <c r="K954" s="26">
        <f>0.5*$C$8*(E954)^2</f>
        <v>235262.67881944447</v>
      </c>
      <c r="L954" s="26">
        <f t="shared" si="282"/>
        <v>232105.8221539178</v>
      </c>
      <c r="M954" s="35" t="str">
        <f>IF((G954)&lt;0,"YES", "NO")</f>
        <v>YES</v>
      </c>
      <c r="N954" s="36">
        <f t="shared" si="283"/>
        <v>245.26962</v>
      </c>
      <c r="O954" s="26">
        <f t="shared" si="294"/>
        <v>210.06809604243864</v>
      </c>
      <c r="P954" s="26">
        <f>$C$8*G954</f>
        <v>-115.74999999999959</v>
      </c>
      <c r="Q954" s="37">
        <f>O954*E954</f>
        <v>3156.8566655266477</v>
      </c>
      <c r="R954" s="26">
        <f t="shared" si="284"/>
        <v>3156.8566655266477</v>
      </c>
      <c r="S954" s="37">
        <f t="shared" si="295"/>
        <v>4478631.6548978174</v>
      </c>
      <c r="T954" s="26">
        <f t="shared" si="285"/>
        <v>1.244065343834206</v>
      </c>
      <c r="U954" s="26">
        <f t="shared" si="286"/>
        <v>0</v>
      </c>
      <c r="V954" s="26">
        <f t="shared" si="296"/>
        <v>1986860.0943941525</v>
      </c>
      <c r="W954" s="28">
        <f t="shared" si="287"/>
        <v>0.55190602330061889</v>
      </c>
      <c r="X954" s="28">
        <f>O954*E954</f>
        <v>3156.8566655266477</v>
      </c>
      <c r="Y954" s="28"/>
      <c r="Z954" s="28">
        <f t="shared" si="288"/>
        <v>0</v>
      </c>
      <c r="AA954" s="28">
        <f t="shared" si="289"/>
        <v>0</v>
      </c>
      <c r="AB954" s="28">
        <f t="shared" si="289"/>
        <v>0</v>
      </c>
      <c r="AC954" s="28">
        <f t="shared" si="290"/>
        <v>0</v>
      </c>
      <c r="AD954" s="28">
        <f t="shared" si="290"/>
        <v>0</v>
      </c>
      <c r="AE954" s="28">
        <f>AD954*0.97</f>
        <v>0</v>
      </c>
      <c r="AF954" s="28">
        <f t="shared" si="297"/>
        <v>767052.02617753565</v>
      </c>
      <c r="AG954" s="26">
        <f t="shared" si="298"/>
        <v>1219808.0682166168</v>
      </c>
      <c r="AH954" s="28">
        <f t="shared" si="291"/>
        <v>0.33883584557307533</v>
      </c>
      <c r="AI954" s="28">
        <f t="shared" si="299"/>
        <v>0.342258429871793</v>
      </c>
    </row>
    <row r="955" spans="2:35" x14ac:dyDescent="0.25">
      <c r="B955" s="4" t="s">
        <v>52</v>
      </c>
      <c r="C955" s="4">
        <v>942</v>
      </c>
      <c r="D955" s="4">
        <v>353</v>
      </c>
      <c r="E955" s="38">
        <f t="shared" si="300"/>
        <v>15</v>
      </c>
      <c r="F955" s="11">
        <v>54</v>
      </c>
      <c r="G955" s="37">
        <f t="shared" si="292"/>
        <v>-2.7777777777778172E-2</v>
      </c>
      <c r="H955" s="37">
        <f t="shared" si="293"/>
        <v>-0.10000000000000142</v>
      </c>
      <c r="I955" s="26">
        <f>0.5*$C$5*$C$6*$C$7*E955^2</f>
        <v>80.250974999999997</v>
      </c>
      <c r="J955" s="26">
        <f t="shared" si="281"/>
        <v>0</v>
      </c>
      <c r="K955" s="26">
        <f>0.5*$C$8*(E955)^2</f>
        <v>234393.75</v>
      </c>
      <c r="L955" s="26">
        <f t="shared" si="282"/>
        <v>230379.06607500001</v>
      </c>
      <c r="M955" s="35" t="str">
        <f>IF((G955)&lt;0,"YES", "NO")</f>
        <v>YES</v>
      </c>
      <c r="N955" s="36">
        <f t="shared" si="283"/>
        <v>245.26962</v>
      </c>
      <c r="O955" s="26">
        <f t="shared" si="294"/>
        <v>267.64559499999916</v>
      </c>
      <c r="P955" s="26">
        <f>$C$8*G955</f>
        <v>-57.875000000000824</v>
      </c>
      <c r="Q955" s="37">
        <f>O955*E955</f>
        <v>4014.6839249999875</v>
      </c>
      <c r="R955" s="26">
        <f t="shared" si="284"/>
        <v>4014.6839249999875</v>
      </c>
      <c r="S955" s="37">
        <f t="shared" si="295"/>
        <v>4482646.3388228174</v>
      </c>
      <c r="T955" s="26">
        <f t="shared" si="285"/>
        <v>1.2451805347055245</v>
      </c>
      <c r="U955" s="26">
        <f t="shared" si="286"/>
        <v>0</v>
      </c>
      <c r="V955" s="26">
        <f t="shared" si="296"/>
        <v>1986860.0943941525</v>
      </c>
      <c r="W955" s="28">
        <f t="shared" si="287"/>
        <v>0.55190602330061889</v>
      </c>
      <c r="X955" s="28">
        <f>O955*E955</f>
        <v>4014.6839249999875</v>
      </c>
      <c r="Y955" s="28"/>
      <c r="Z955" s="28">
        <f t="shared" si="288"/>
        <v>0</v>
      </c>
      <c r="AA955" s="28">
        <f t="shared" si="289"/>
        <v>0</v>
      </c>
      <c r="AB955" s="28">
        <f t="shared" si="289"/>
        <v>0</v>
      </c>
      <c r="AC955" s="28">
        <f t="shared" si="290"/>
        <v>0</v>
      </c>
      <c r="AD955" s="28">
        <f t="shared" si="290"/>
        <v>0</v>
      </c>
      <c r="AE955" s="28">
        <f>AD955*0.97</f>
        <v>0</v>
      </c>
      <c r="AF955" s="28">
        <f t="shared" si="297"/>
        <v>767052.02617753565</v>
      </c>
      <c r="AG955" s="26">
        <f t="shared" si="298"/>
        <v>1219808.0682166168</v>
      </c>
      <c r="AH955" s="28">
        <f t="shared" si="291"/>
        <v>0.33883584557307533</v>
      </c>
      <c r="AI955" s="28">
        <f t="shared" si="299"/>
        <v>0.34225842987179328</v>
      </c>
    </row>
    <row r="956" spans="2:35" x14ac:dyDescent="0.25">
      <c r="B956" s="4" t="s">
        <v>52</v>
      </c>
      <c r="C956" s="4">
        <v>943</v>
      </c>
      <c r="D956" s="4">
        <v>354</v>
      </c>
      <c r="E956" s="38">
        <f t="shared" si="300"/>
        <v>14.972222222222221</v>
      </c>
      <c r="F956" s="11">
        <v>53.9</v>
      </c>
      <c r="G956" s="37">
        <f t="shared" si="292"/>
        <v>-1.3888888888889086E-2</v>
      </c>
      <c r="H956" s="37">
        <f t="shared" si="293"/>
        <v>-5.0000000000000711E-2</v>
      </c>
      <c r="I956" s="26">
        <f>0.5*$C$5*$C$6*$C$7*E956^2</f>
        <v>79.954024375771581</v>
      </c>
      <c r="J956" s="26">
        <f t="shared" si="281"/>
        <v>0</v>
      </c>
      <c r="K956" s="26">
        <f>0.5*$C$8*(E956)^2</f>
        <v>233526.42881944441</v>
      </c>
      <c r="L956" s="26">
        <f t="shared" si="282"/>
        <v>229090.36682448495</v>
      </c>
      <c r="M956" s="35" t="str">
        <f>IF((G956)&lt;0,"YES", "NO")</f>
        <v>YES</v>
      </c>
      <c r="N956" s="36">
        <f t="shared" si="283"/>
        <v>245.26962</v>
      </c>
      <c r="O956" s="26">
        <f t="shared" si="294"/>
        <v>296.28614437577119</v>
      </c>
      <c r="P956" s="26">
        <f>$C$8*G956</f>
        <v>-28.937500000000412</v>
      </c>
      <c r="Q956" s="37">
        <f>O956*E956</f>
        <v>4436.0619949594629</v>
      </c>
      <c r="R956" s="26">
        <f t="shared" si="284"/>
        <v>4436.0619949594629</v>
      </c>
      <c r="S956" s="37">
        <f t="shared" si="295"/>
        <v>4487082.400817777</v>
      </c>
      <c r="T956" s="26">
        <f t="shared" si="285"/>
        <v>1.2464127751343603</v>
      </c>
      <c r="U956" s="26">
        <f t="shared" si="286"/>
        <v>0</v>
      </c>
      <c r="V956" s="26">
        <f t="shared" si="296"/>
        <v>1986860.0943941525</v>
      </c>
      <c r="W956" s="28">
        <f t="shared" si="287"/>
        <v>0.55190602330061889</v>
      </c>
      <c r="X956" s="28">
        <f>O956*E956</f>
        <v>4436.0619949594629</v>
      </c>
      <c r="Y956" s="28"/>
      <c r="Z956" s="28">
        <f t="shared" si="288"/>
        <v>0</v>
      </c>
      <c r="AA956" s="28">
        <f t="shared" si="289"/>
        <v>0</v>
      </c>
      <c r="AB956" s="28">
        <f t="shared" si="289"/>
        <v>0</v>
      </c>
      <c r="AC956" s="28">
        <f t="shared" si="290"/>
        <v>0</v>
      </c>
      <c r="AD956" s="28">
        <f t="shared" si="290"/>
        <v>0</v>
      </c>
      <c r="AE956" s="28">
        <f>AD956*0.97</f>
        <v>0</v>
      </c>
      <c r="AF956" s="28">
        <f t="shared" si="297"/>
        <v>767052.02617753565</v>
      </c>
      <c r="AG956" s="26">
        <f t="shared" si="298"/>
        <v>1219808.0682166168</v>
      </c>
      <c r="AH956" s="28">
        <f t="shared" si="291"/>
        <v>0.33883584557307533</v>
      </c>
      <c r="AI956" s="28">
        <f t="shared" si="299"/>
        <v>0.34225842987179328</v>
      </c>
    </row>
    <row r="957" spans="2:35" x14ac:dyDescent="0.25">
      <c r="B957" s="4" t="s">
        <v>52</v>
      </c>
      <c r="C957" s="4">
        <v>944</v>
      </c>
      <c r="D957" s="4">
        <v>355</v>
      </c>
      <c r="E957" s="38">
        <f t="shared" si="300"/>
        <v>14.972222222222221</v>
      </c>
      <c r="F957" s="11">
        <v>53.9</v>
      </c>
      <c r="G957" s="37">
        <f t="shared" si="292"/>
        <v>1.3888888888889086E-2</v>
      </c>
      <c r="H957" s="37">
        <f t="shared" si="293"/>
        <v>5.0000000000000711E-2</v>
      </c>
      <c r="I957" s="26">
        <f>0.5*$C$5*$C$6*$C$7*E957^2</f>
        <v>79.954024375771581</v>
      </c>
      <c r="J957" s="26">
        <f t="shared" si="281"/>
        <v>0</v>
      </c>
      <c r="K957" s="26">
        <f>0.5*$C$8*(E957)^2</f>
        <v>233526.42881944441</v>
      </c>
      <c r="L957" s="26">
        <f t="shared" si="282"/>
        <v>228223.84946337383</v>
      </c>
      <c r="M957" s="35" t="str">
        <f>IF((G957)&lt;0,"YES", "NO")</f>
        <v>NO</v>
      </c>
      <c r="N957" s="36">
        <f t="shared" si="283"/>
        <v>245.26962</v>
      </c>
      <c r="O957" s="26">
        <f t="shared" si="294"/>
        <v>354.16114437577198</v>
      </c>
      <c r="P957" s="26">
        <f>$C$8*G957</f>
        <v>28.937500000000412</v>
      </c>
      <c r="Q957" s="37">
        <f>O957*E957</f>
        <v>5302.5793560705861</v>
      </c>
      <c r="R957" s="26">
        <f t="shared" si="284"/>
        <v>5302.5793560705861</v>
      </c>
      <c r="S957" s="37">
        <f t="shared" si="295"/>
        <v>4492384.9801738476</v>
      </c>
      <c r="T957" s="26">
        <f t="shared" si="285"/>
        <v>1.2478857150227309</v>
      </c>
      <c r="U957" s="26">
        <f t="shared" si="286"/>
        <v>0</v>
      </c>
      <c r="V957" s="26">
        <f t="shared" si="296"/>
        <v>1986860.0943941525</v>
      </c>
      <c r="W957" s="28">
        <f t="shared" si="287"/>
        <v>0.55190602330061889</v>
      </c>
      <c r="X957" s="28">
        <f>O957*E957</f>
        <v>5302.5793560705861</v>
      </c>
      <c r="Y957" s="28"/>
      <c r="Z957" s="28">
        <f t="shared" si="288"/>
        <v>0</v>
      </c>
      <c r="AA957" s="28">
        <f t="shared" si="289"/>
        <v>0</v>
      </c>
      <c r="AB957" s="28">
        <f t="shared" si="289"/>
        <v>0</v>
      </c>
      <c r="AC957" s="28">
        <f t="shared" si="290"/>
        <v>0</v>
      </c>
      <c r="AD957" s="28">
        <f t="shared" si="290"/>
        <v>0</v>
      </c>
      <c r="AE957" s="28">
        <f>AD957*0.97</f>
        <v>0</v>
      </c>
      <c r="AF957" s="28">
        <f t="shared" si="297"/>
        <v>767052.02617753565</v>
      </c>
      <c r="AG957" s="26">
        <f t="shared" si="298"/>
        <v>1219808.0682166168</v>
      </c>
      <c r="AH957" s="28">
        <f t="shared" si="291"/>
        <v>0.33883584557307533</v>
      </c>
      <c r="AI957" s="28">
        <f t="shared" si="299"/>
        <v>0.34225842987179328</v>
      </c>
    </row>
    <row r="958" spans="2:35" x14ac:dyDescent="0.25">
      <c r="B958" s="4" t="s">
        <v>52</v>
      </c>
      <c r="C958" s="4">
        <v>945</v>
      </c>
      <c r="D958" s="4">
        <v>356</v>
      </c>
      <c r="E958" s="38">
        <f t="shared" si="300"/>
        <v>15</v>
      </c>
      <c r="F958" s="11">
        <v>54</v>
      </c>
      <c r="G958" s="37">
        <f t="shared" si="292"/>
        <v>4.1666666666667261E-2</v>
      </c>
      <c r="H958" s="37">
        <f t="shared" si="293"/>
        <v>0.15000000000000213</v>
      </c>
      <c r="I958" s="26">
        <f>0.5*$C$5*$C$6*$C$7*E958^2</f>
        <v>80.250974999999997</v>
      </c>
      <c r="J958" s="26">
        <f t="shared" si="281"/>
        <v>0</v>
      </c>
      <c r="K958" s="26">
        <f>0.5*$C$8*(E958)^2</f>
        <v>234393.75</v>
      </c>
      <c r="L958" s="26">
        <f t="shared" si="282"/>
        <v>228208.75357499998</v>
      </c>
      <c r="M958" s="35" t="str">
        <f>IF((G958)&lt;0,"YES", "NO")</f>
        <v>NO</v>
      </c>
      <c r="N958" s="36">
        <f t="shared" si="283"/>
        <v>245.26962</v>
      </c>
      <c r="O958" s="26">
        <f t="shared" si="294"/>
        <v>412.33309500000126</v>
      </c>
      <c r="P958" s="26">
        <f>$C$8*G958</f>
        <v>86.812500000001236</v>
      </c>
      <c r="Q958" s="37">
        <f>O958*E958</f>
        <v>6184.9964250000194</v>
      </c>
      <c r="R958" s="26">
        <f t="shared" si="284"/>
        <v>6184.9964250000194</v>
      </c>
      <c r="S958" s="37">
        <f t="shared" si="295"/>
        <v>4498569.9765988477</v>
      </c>
      <c r="T958" s="26">
        <f t="shared" si="285"/>
        <v>1.2496037709596746</v>
      </c>
      <c r="U958" s="26">
        <f t="shared" si="286"/>
        <v>0</v>
      </c>
      <c r="V958" s="26">
        <f t="shared" si="296"/>
        <v>1986860.0943941525</v>
      </c>
      <c r="W958" s="28">
        <f t="shared" si="287"/>
        <v>0.55190602330061889</v>
      </c>
      <c r="X958" s="28">
        <f>O958*E958</f>
        <v>6184.9964250000194</v>
      </c>
      <c r="Y958" s="28"/>
      <c r="Z958" s="28">
        <f t="shared" si="288"/>
        <v>0</v>
      </c>
      <c r="AA958" s="28">
        <f t="shared" si="289"/>
        <v>0</v>
      </c>
      <c r="AB958" s="28">
        <f t="shared" si="289"/>
        <v>0</v>
      </c>
      <c r="AC958" s="28">
        <f t="shared" si="290"/>
        <v>0</v>
      </c>
      <c r="AD958" s="28">
        <f t="shared" si="290"/>
        <v>0</v>
      </c>
      <c r="AE958" s="28">
        <f>AD958*0.97</f>
        <v>0</v>
      </c>
      <c r="AF958" s="28">
        <f t="shared" si="297"/>
        <v>767052.02617753565</v>
      </c>
      <c r="AG958" s="26">
        <f t="shared" si="298"/>
        <v>1219808.0682166168</v>
      </c>
      <c r="AH958" s="28">
        <f t="shared" si="291"/>
        <v>0.33883584557307533</v>
      </c>
      <c r="AI958" s="28">
        <f t="shared" si="299"/>
        <v>0.34225842987179328</v>
      </c>
    </row>
    <row r="959" spans="2:35" x14ac:dyDescent="0.25">
      <c r="B959" s="4" t="s">
        <v>52</v>
      </c>
      <c r="C959" s="4">
        <v>946</v>
      </c>
      <c r="D959" s="4">
        <v>357</v>
      </c>
      <c r="E959" s="38">
        <f t="shared" si="300"/>
        <v>15.055555555555555</v>
      </c>
      <c r="F959" s="11">
        <v>54.2</v>
      </c>
      <c r="G959" s="37">
        <f t="shared" si="292"/>
        <v>0.1388888888888889</v>
      </c>
      <c r="H959" s="37">
        <f t="shared" si="293"/>
        <v>0.5</v>
      </c>
      <c r="I959" s="26">
        <f>0.5*$C$5*$C$6*$C$7*E959^2</f>
        <v>80.846527503086406</v>
      </c>
      <c r="J959" s="26">
        <f t="shared" si="281"/>
        <v>0</v>
      </c>
      <c r="K959" s="26">
        <f>0.5*$C$8*(E959)^2</f>
        <v>236133.21527777778</v>
      </c>
      <c r="L959" s="26">
        <f t="shared" si="282"/>
        <v>226866.65411259243</v>
      </c>
      <c r="M959" s="35" t="str">
        <f>IF((G959)&lt;0,"YES", "NO")</f>
        <v>NO</v>
      </c>
      <c r="N959" s="36">
        <f t="shared" si="283"/>
        <v>245.26962</v>
      </c>
      <c r="O959" s="26">
        <f t="shared" si="294"/>
        <v>615.49114750308638</v>
      </c>
      <c r="P959" s="26">
        <f>$C$8*G959</f>
        <v>289.375</v>
      </c>
      <c r="Q959" s="37">
        <f>O959*E959</f>
        <v>9266.561165185356</v>
      </c>
      <c r="R959" s="26">
        <f t="shared" si="284"/>
        <v>9266.561165185356</v>
      </c>
      <c r="S959" s="37">
        <f t="shared" si="295"/>
        <v>4507836.5377640333</v>
      </c>
      <c r="T959" s="26">
        <f t="shared" si="285"/>
        <v>1.2521778177870175</v>
      </c>
      <c r="U959" s="26">
        <f t="shared" si="286"/>
        <v>0</v>
      </c>
      <c r="V959" s="26">
        <f t="shared" si="296"/>
        <v>1986860.0943941525</v>
      </c>
      <c r="W959" s="28">
        <f t="shared" si="287"/>
        <v>0.55190602330061889</v>
      </c>
      <c r="X959" s="28">
        <f>O959*E959</f>
        <v>9266.561165185356</v>
      </c>
      <c r="Y959" s="28"/>
      <c r="Z959" s="28">
        <f t="shared" si="288"/>
        <v>0</v>
      </c>
      <c r="AA959" s="28">
        <f t="shared" si="289"/>
        <v>0</v>
      </c>
      <c r="AB959" s="28">
        <f t="shared" si="289"/>
        <v>0</v>
      </c>
      <c r="AC959" s="28">
        <f t="shared" si="290"/>
        <v>0</v>
      </c>
      <c r="AD959" s="28">
        <f t="shared" si="290"/>
        <v>0</v>
      </c>
      <c r="AE959" s="28">
        <f>AD959*0.97</f>
        <v>0</v>
      </c>
      <c r="AF959" s="28">
        <f t="shared" si="297"/>
        <v>767052.02617753565</v>
      </c>
      <c r="AG959" s="26">
        <f t="shared" si="298"/>
        <v>1219808.0682166168</v>
      </c>
      <c r="AH959" s="28">
        <f t="shared" si="291"/>
        <v>0.33883584557307533</v>
      </c>
      <c r="AI959" s="28">
        <f t="shared" si="299"/>
        <v>0.34225842987179328</v>
      </c>
    </row>
    <row r="960" spans="2:35" x14ac:dyDescent="0.25">
      <c r="B960" s="4" t="s">
        <v>52</v>
      </c>
      <c r="C960" s="4">
        <v>947</v>
      </c>
      <c r="D960" s="4">
        <v>358</v>
      </c>
      <c r="E960" s="38">
        <f t="shared" si="300"/>
        <v>15.277777777777777</v>
      </c>
      <c r="F960" s="11">
        <v>55</v>
      </c>
      <c r="G960" s="37">
        <f t="shared" si="292"/>
        <v>0.22222222222222143</v>
      </c>
      <c r="H960" s="37">
        <f t="shared" si="293"/>
        <v>0.79999999999999716</v>
      </c>
      <c r="I960" s="26">
        <f>0.5*$C$5*$C$6*$C$7*E960^2</f>
        <v>83.250754243827132</v>
      </c>
      <c r="J960" s="26">
        <f t="shared" si="281"/>
        <v>0</v>
      </c>
      <c r="K960" s="26">
        <f>0.5*$C$8*(E960)^2</f>
        <v>243155.38194444441</v>
      </c>
      <c r="L960" s="26">
        <f t="shared" si="282"/>
        <v>231062.70956016376</v>
      </c>
      <c r="M960" s="35" t="str">
        <f>IF((G960)&lt;0,"YES", "NO")</f>
        <v>NO</v>
      </c>
      <c r="N960" s="36">
        <f t="shared" si="283"/>
        <v>245.26962</v>
      </c>
      <c r="O960" s="26">
        <f t="shared" si="294"/>
        <v>791.52037424382547</v>
      </c>
      <c r="P960" s="26">
        <f>$C$8*G960</f>
        <v>462.99999999999835</v>
      </c>
      <c r="Q960" s="37">
        <f>O960*E960</f>
        <v>12092.672384280666</v>
      </c>
      <c r="R960" s="26">
        <f t="shared" si="284"/>
        <v>12092.672384280666</v>
      </c>
      <c r="S960" s="37">
        <f t="shared" si="295"/>
        <v>4519929.210148314</v>
      </c>
      <c r="T960" s="26">
        <f t="shared" si="285"/>
        <v>1.2555368961365783</v>
      </c>
      <c r="U960" s="26">
        <f t="shared" si="286"/>
        <v>0</v>
      </c>
      <c r="V960" s="26">
        <f t="shared" si="296"/>
        <v>1986860.0943941525</v>
      </c>
      <c r="W960" s="28">
        <f t="shared" si="287"/>
        <v>0.55190602330061889</v>
      </c>
      <c r="X960" s="28">
        <f>O960*E960</f>
        <v>12092.672384280666</v>
      </c>
      <c r="Y960" s="28"/>
      <c r="Z960" s="28">
        <f t="shared" si="288"/>
        <v>0</v>
      </c>
      <c r="AA960" s="28">
        <f t="shared" si="289"/>
        <v>0</v>
      </c>
      <c r="AB960" s="28">
        <f t="shared" si="289"/>
        <v>0</v>
      </c>
      <c r="AC960" s="28">
        <f t="shared" si="290"/>
        <v>0</v>
      </c>
      <c r="AD960" s="28">
        <f t="shared" si="290"/>
        <v>0</v>
      </c>
      <c r="AE960" s="28">
        <f>AD960*0.97</f>
        <v>0</v>
      </c>
      <c r="AF960" s="28">
        <f t="shared" si="297"/>
        <v>767052.02617753565</v>
      </c>
      <c r="AG960" s="26">
        <f t="shared" si="298"/>
        <v>1219808.0682166168</v>
      </c>
      <c r="AH960" s="28">
        <f t="shared" si="291"/>
        <v>0.33883584557307533</v>
      </c>
      <c r="AI960" s="28">
        <f t="shared" si="299"/>
        <v>0.34225842987179328</v>
      </c>
    </row>
    <row r="961" spans="2:35" x14ac:dyDescent="0.25">
      <c r="B961" s="4" t="s">
        <v>52</v>
      </c>
      <c r="C961" s="4">
        <v>948</v>
      </c>
      <c r="D961" s="4">
        <v>359</v>
      </c>
      <c r="E961" s="38">
        <f t="shared" si="300"/>
        <v>15.499999999999998</v>
      </c>
      <c r="F961" s="11">
        <v>55.8</v>
      </c>
      <c r="G961" s="37">
        <f t="shared" si="292"/>
        <v>0.16666666666666705</v>
      </c>
      <c r="H961" s="37">
        <f t="shared" si="293"/>
        <v>0.60000000000000142</v>
      </c>
      <c r="I961" s="26">
        <f>0.5*$C$5*$C$6*$C$7*E961^2</f>
        <v>85.690207749999971</v>
      </c>
      <c r="J961" s="26">
        <f t="shared" si="281"/>
        <v>0</v>
      </c>
      <c r="K961" s="26">
        <f>0.5*$C$8*(E961)^2</f>
        <v>250280.43749999994</v>
      </c>
      <c r="L961" s="26">
        <f t="shared" si="282"/>
        <v>239768.18516987492</v>
      </c>
      <c r="M961" s="35" t="str">
        <f>IF((G961)&lt;0,"YES", "NO")</f>
        <v>NO</v>
      </c>
      <c r="N961" s="36">
        <f t="shared" si="283"/>
        <v>245.26962</v>
      </c>
      <c r="O961" s="26">
        <f t="shared" si="294"/>
        <v>678.20982775000084</v>
      </c>
      <c r="P961" s="26">
        <f>$C$8*G961</f>
        <v>347.2500000000008</v>
      </c>
      <c r="Q961" s="37">
        <f>O961*E961</f>
        <v>10512.252330125011</v>
      </c>
      <c r="R961" s="26">
        <f t="shared" si="284"/>
        <v>10512.252330125011</v>
      </c>
      <c r="S961" s="37">
        <f t="shared" si="295"/>
        <v>4530441.4624784393</v>
      </c>
      <c r="T961" s="26">
        <f t="shared" si="285"/>
        <v>1.2584569685643359</v>
      </c>
      <c r="U961" s="26">
        <f t="shared" si="286"/>
        <v>0</v>
      </c>
      <c r="V961" s="26">
        <f t="shared" si="296"/>
        <v>1986860.0943941525</v>
      </c>
      <c r="W961" s="28">
        <f t="shared" si="287"/>
        <v>0.55190602330061889</v>
      </c>
      <c r="X961" s="28">
        <f>O961*E961</f>
        <v>10512.252330125011</v>
      </c>
      <c r="Y961" s="28"/>
      <c r="Z961" s="28">
        <f t="shared" si="288"/>
        <v>0</v>
      </c>
      <c r="AA961" s="28">
        <f t="shared" si="289"/>
        <v>0</v>
      </c>
      <c r="AB961" s="28">
        <f t="shared" si="289"/>
        <v>0</v>
      </c>
      <c r="AC961" s="28">
        <f t="shared" si="290"/>
        <v>0</v>
      </c>
      <c r="AD961" s="28">
        <f t="shared" si="290"/>
        <v>0</v>
      </c>
      <c r="AE961" s="28">
        <f>AD961*0.97</f>
        <v>0</v>
      </c>
      <c r="AF961" s="28">
        <f t="shared" si="297"/>
        <v>767052.02617753565</v>
      </c>
      <c r="AG961" s="26">
        <f t="shared" si="298"/>
        <v>1219808.0682166168</v>
      </c>
      <c r="AH961" s="28">
        <f t="shared" si="291"/>
        <v>0.33883584557307533</v>
      </c>
      <c r="AI961" s="28">
        <f t="shared" si="299"/>
        <v>0.34225842987179328</v>
      </c>
    </row>
    <row r="962" spans="2:35" x14ac:dyDescent="0.25">
      <c r="B962" s="4" t="s">
        <v>52</v>
      </c>
      <c r="C962" s="4">
        <v>949</v>
      </c>
      <c r="D962" s="4">
        <v>360</v>
      </c>
      <c r="E962" s="38">
        <f t="shared" si="300"/>
        <v>15.611111111111111</v>
      </c>
      <c r="F962" s="11">
        <v>56.2</v>
      </c>
      <c r="G962" s="37">
        <f t="shared" si="292"/>
        <v>4.1666666666667261E-2</v>
      </c>
      <c r="H962" s="37">
        <f t="shared" si="293"/>
        <v>0.15000000000000213</v>
      </c>
      <c r="I962" s="26">
        <f>0.5*$C$5*$C$6*$C$7*E962^2</f>
        <v>86.923144540123445</v>
      </c>
      <c r="J962" s="26">
        <f t="shared" si="281"/>
        <v>0</v>
      </c>
      <c r="K962" s="26">
        <f>0.5*$C$8*(E962)^2</f>
        <v>253881.54861111109</v>
      </c>
      <c r="L962" s="26">
        <f t="shared" si="282"/>
        <v>247340.41087023471</v>
      </c>
      <c r="M962" s="35" t="str">
        <f>IF((G962)&lt;0,"YES", "NO")</f>
        <v>NO</v>
      </c>
      <c r="N962" s="36">
        <f t="shared" si="283"/>
        <v>245.26962</v>
      </c>
      <c r="O962" s="26">
        <f t="shared" si="294"/>
        <v>419.0052645401247</v>
      </c>
      <c r="P962" s="26">
        <f>$C$8*G962</f>
        <v>86.812500000001236</v>
      </c>
      <c r="Q962" s="37">
        <f>O962*E962</f>
        <v>6541.137740876391</v>
      </c>
      <c r="R962" s="26">
        <f t="shared" si="284"/>
        <v>6541.137740876391</v>
      </c>
      <c r="S962" s="37">
        <f t="shared" si="295"/>
        <v>4536982.6002193158</v>
      </c>
      <c r="T962" s="26">
        <f t="shared" si="285"/>
        <v>1.260273952723721</v>
      </c>
      <c r="U962" s="26">
        <f t="shared" si="286"/>
        <v>0</v>
      </c>
      <c r="V962" s="26">
        <f t="shared" si="296"/>
        <v>1986860.0943941525</v>
      </c>
      <c r="W962" s="28">
        <f t="shared" si="287"/>
        <v>0.55190602330061889</v>
      </c>
      <c r="X962" s="28">
        <f>O962*E962</f>
        <v>6541.137740876391</v>
      </c>
      <c r="Y962" s="28"/>
      <c r="Z962" s="28">
        <f t="shared" si="288"/>
        <v>0</v>
      </c>
      <c r="AA962" s="28">
        <f t="shared" si="289"/>
        <v>0</v>
      </c>
      <c r="AB962" s="28">
        <f t="shared" si="289"/>
        <v>0</v>
      </c>
      <c r="AC962" s="28">
        <f t="shared" si="290"/>
        <v>0</v>
      </c>
      <c r="AD962" s="28">
        <f t="shared" si="290"/>
        <v>0</v>
      </c>
      <c r="AE962" s="28">
        <f>AD962*0.97</f>
        <v>0</v>
      </c>
      <c r="AF962" s="28">
        <f t="shared" si="297"/>
        <v>767052.02617753565</v>
      </c>
      <c r="AG962" s="26">
        <f t="shared" si="298"/>
        <v>1219808.0682166168</v>
      </c>
      <c r="AH962" s="28">
        <f t="shared" si="291"/>
        <v>0.33883584557307533</v>
      </c>
      <c r="AI962" s="28">
        <f t="shared" si="299"/>
        <v>0.34225842987179328</v>
      </c>
    </row>
    <row r="963" spans="2:35" x14ac:dyDescent="0.25">
      <c r="B963" s="4" t="s">
        <v>52</v>
      </c>
      <c r="C963" s="4">
        <v>950</v>
      </c>
      <c r="D963" s="4">
        <v>361</v>
      </c>
      <c r="E963" s="38">
        <f t="shared" si="300"/>
        <v>15.583333333333334</v>
      </c>
      <c r="F963" s="11">
        <v>56.1</v>
      </c>
      <c r="G963" s="37">
        <f t="shared" si="292"/>
        <v>-0.15277777777777798</v>
      </c>
      <c r="H963" s="37">
        <f t="shared" si="293"/>
        <v>-0.55000000000000071</v>
      </c>
      <c r="I963" s="26">
        <f>0.5*$C$5*$C$6*$C$7*E963^2</f>
        <v>86.61408471527777</v>
      </c>
      <c r="J963" s="26">
        <f t="shared" si="281"/>
        <v>10025.928969803641</v>
      </c>
      <c r="K963" s="26">
        <f>0.5*$C$8*(E963)^2</f>
        <v>252978.85937500003</v>
      </c>
      <c r="L963" s="26">
        <f t="shared" si="282"/>
        <v>252767.37476818697</v>
      </c>
      <c r="M963" s="35" t="str">
        <f>IF((G963)&lt;0,"YES", "NO")</f>
        <v>YES</v>
      </c>
      <c r="N963" s="36">
        <f t="shared" si="283"/>
        <v>245.26962</v>
      </c>
      <c r="O963" s="26">
        <f t="shared" si="294"/>
        <v>13.571204715277304</v>
      </c>
      <c r="P963" s="26">
        <f>$C$8*G963</f>
        <v>-318.31250000000045</v>
      </c>
      <c r="Q963" s="37">
        <f>O963*E963</f>
        <v>211.48460681307134</v>
      </c>
      <c r="R963" s="26">
        <f t="shared" si="284"/>
        <v>211.48460681307134</v>
      </c>
      <c r="S963" s="37">
        <f t="shared" si="295"/>
        <v>4537194.0848261286</v>
      </c>
      <c r="T963" s="26">
        <f t="shared" si="285"/>
        <v>1.2603326984948322</v>
      </c>
      <c r="U963" s="26">
        <f t="shared" si="286"/>
        <v>0</v>
      </c>
      <c r="V963" s="26">
        <f t="shared" si="296"/>
        <v>1986860.0943941525</v>
      </c>
      <c r="W963" s="28">
        <f t="shared" si="287"/>
        <v>0.55190602330061889</v>
      </c>
      <c r="X963" s="28">
        <f>O963*E963</f>
        <v>211.48460681307134</v>
      </c>
      <c r="Y963" s="28"/>
      <c r="Z963" s="28">
        <f t="shared" si="288"/>
        <v>0</v>
      </c>
      <c r="AA963" s="28">
        <f t="shared" si="289"/>
        <v>0</v>
      </c>
      <c r="AB963" s="28">
        <f t="shared" si="289"/>
        <v>0</v>
      </c>
      <c r="AC963" s="28">
        <f t="shared" si="290"/>
        <v>0</v>
      </c>
      <c r="AD963" s="28">
        <f t="shared" si="290"/>
        <v>0</v>
      </c>
      <c r="AE963" s="28">
        <f>AD963*0.97</f>
        <v>0</v>
      </c>
      <c r="AF963" s="28">
        <f t="shared" si="297"/>
        <v>767052.02617753565</v>
      </c>
      <c r="AG963" s="26">
        <f t="shared" si="298"/>
        <v>1219808.0682166168</v>
      </c>
      <c r="AH963" s="28">
        <f t="shared" si="291"/>
        <v>0.33883584557307533</v>
      </c>
      <c r="AI963" s="28">
        <f t="shared" si="299"/>
        <v>0.34225842987179328</v>
      </c>
    </row>
    <row r="964" spans="2:35" x14ac:dyDescent="0.25">
      <c r="B964" s="4" t="s">
        <v>52</v>
      </c>
      <c r="C964" s="4">
        <v>951</v>
      </c>
      <c r="D964" s="4">
        <v>362</v>
      </c>
      <c r="E964" s="38">
        <f t="shared" si="300"/>
        <v>15.305555555555555</v>
      </c>
      <c r="F964" s="11">
        <v>55.1</v>
      </c>
      <c r="G964" s="37">
        <f t="shared" si="292"/>
        <v>-0.47222222222222199</v>
      </c>
      <c r="H964" s="37">
        <f t="shared" si="293"/>
        <v>-1.6999999999999993</v>
      </c>
      <c r="I964" s="26">
        <f>0.5*$C$5*$C$6*$C$7*E964^2</f>
        <v>83.553759468364177</v>
      </c>
      <c r="J964" s="26">
        <f t="shared" si="281"/>
        <v>13646.7548404923</v>
      </c>
      <c r="K964" s="26">
        <f>0.5*$C$8*(E964)^2</f>
        <v>244040.38715277775</v>
      </c>
      <c r="L964" s="26">
        <f t="shared" si="282"/>
        <v>244040.38715277775</v>
      </c>
      <c r="M964" s="35" t="str">
        <f>IF((G964)&lt;0,"YES", "NO")</f>
        <v>YES</v>
      </c>
      <c r="N964" s="36">
        <f t="shared" si="283"/>
        <v>245.26962</v>
      </c>
      <c r="O964" s="26">
        <f t="shared" si="294"/>
        <v>-655.05162053163531</v>
      </c>
      <c r="P964" s="26">
        <f>$C$8*G964</f>
        <v>-983.87499999999955</v>
      </c>
      <c r="Q964" s="37">
        <f>O964*E964</f>
        <v>-10025.928969803641</v>
      </c>
      <c r="R964" s="26">
        <f t="shared" si="284"/>
        <v>0</v>
      </c>
      <c r="S964" s="37">
        <f t="shared" si="295"/>
        <v>4537194.0848261286</v>
      </c>
      <c r="T964" s="26">
        <f t="shared" si="285"/>
        <v>1.2603326984948322</v>
      </c>
      <c r="U964" s="26">
        <f t="shared" si="286"/>
        <v>10025.928969803641</v>
      </c>
      <c r="V964" s="26">
        <f t="shared" si="296"/>
        <v>1996886.0233639563</v>
      </c>
      <c r="W964" s="28">
        <f t="shared" si="287"/>
        <v>0.55469100579799302</v>
      </c>
      <c r="X964" s="28">
        <f>O964*E964</f>
        <v>-10025.928969803641</v>
      </c>
      <c r="Y964" s="28"/>
      <c r="Z964" s="28">
        <f t="shared" si="288"/>
        <v>9023.3360728232765</v>
      </c>
      <c r="AA964" s="28">
        <f t="shared" si="289"/>
        <v>6316.3352509762935</v>
      </c>
      <c r="AB964" s="28">
        <f t="shared" si="289"/>
        <v>4421.4346756834047</v>
      </c>
      <c r="AC964" s="28">
        <f t="shared" si="290"/>
        <v>4200.3629418992341</v>
      </c>
      <c r="AD964" s="28">
        <f t="shared" si="290"/>
        <v>3990.3447948042722</v>
      </c>
      <c r="AE964" s="28">
        <f>AD964*0.97</f>
        <v>3870.634450960144</v>
      </c>
      <c r="AF964" s="28">
        <f t="shared" si="297"/>
        <v>770922.66062849574</v>
      </c>
      <c r="AG964" s="26">
        <f t="shared" si="298"/>
        <v>1225963.3627354605</v>
      </c>
      <c r="AH964" s="28">
        <f t="shared" si="291"/>
        <v>0.34054565097393075</v>
      </c>
      <c r="AI964" s="28">
        <f t="shared" si="299"/>
        <v>0.34396823527264869</v>
      </c>
    </row>
    <row r="965" spans="2:35" x14ac:dyDescent="0.25">
      <c r="B965" s="4" t="s">
        <v>52</v>
      </c>
      <c r="C965" s="4">
        <v>952</v>
      </c>
      <c r="D965" s="4">
        <v>363</v>
      </c>
      <c r="E965" s="38">
        <f t="shared" si="300"/>
        <v>14.638888888888889</v>
      </c>
      <c r="F965" s="11">
        <v>52.7</v>
      </c>
      <c r="G965" s="37">
        <f t="shared" si="292"/>
        <v>-0.93055555555555591</v>
      </c>
      <c r="H965" s="37">
        <f t="shared" si="293"/>
        <v>-3.3500000000000014</v>
      </c>
      <c r="I965" s="26">
        <f>0.5*$C$5*$C$6*$C$7*E965^2</f>
        <v>76.433549505401231</v>
      </c>
      <c r="J965" s="26">
        <f t="shared" si="281"/>
        <v>9511.714023653305</v>
      </c>
      <c r="K965" s="26">
        <f>0.5*$C$8*(E965)^2</f>
        <v>223243.97048611112</v>
      </c>
      <c r="L965" s="26">
        <f t="shared" si="282"/>
        <v>223243.97048611112</v>
      </c>
      <c r="M965" s="35" t="str">
        <f>IF((G965)&lt;0,"YES", "NO")</f>
        <v>YES</v>
      </c>
      <c r="N965" s="36">
        <f t="shared" si="283"/>
        <v>245.26962</v>
      </c>
      <c r="O965" s="26">
        <f t="shared" si="294"/>
        <v>-1617.1093304945994</v>
      </c>
      <c r="P965" s="26">
        <f>$C$8*G965</f>
        <v>-1938.8125000000007</v>
      </c>
      <c r="Q965" s="37">
        <f>O965*E965</f>
        <v>-23672.683810295941</v>
      </c>
      <c r="R965" s="26">
        <f t="shared" si="284"/>
        <v>0</v>
      </c>
      <c r="S965" s="37">
        <f t="shared" si="295"/>
        <v>4537194.0848261286</v>
      </c>
      <c r="T965" s="26">
        <f t="shared" si="285"/>
        <v>1.2603326984948322</v>
      </c>
      <c r="U965" s="26">
        <f t="shared" si="286"/>
        <v>23672.683810295941</v>
      </c>
      <c r="V965" s="26">
        <f t="shared" si="296"/>
        <v>2020558.7071742523</v>
      </c>
      <c r="W965" s="28">
        <f t="shared" si="287"/>
        <v>0.56126675656144942</v>
      </c>
      <c r="X965" s="28">
        <f>O965*E965</f>
        <v>-23672.683810295941</v>
      </c>
      <c r="Y965" s="28"/>
      <c r="Z965" s="28">
        <f t="shared" si="288"/>
        <v>21305.415429266348</v>
      </c>
      <c r="AA965" s="28">
        <f t="shared" si="289"/>
        <v>14913.790800486442</v>
      </c>
      <c r="AB965" s="28">
        <f t="shared" si="289"/>
        <v>10439.653560340508</v>
      </c>
      <c r="AC965" s="28">
        <f t="shared" si="290"/>
        <v>9917.6708823234821</v>
      </c>
      <c r="AD965" s="28">
        <f t="shared" si="290"/>
        <v>9421.7873382073085</v>
      </c>
      <c r="AE965" s="28">
        <f>AD965*0.97</f>
        <v>9139.1337180610899</v>
      </c>
      <c r="AF965" s="28">
        <f t="shared" si="297"/>
        <v>780061.79434655688</v>
      </c>
      <c r="AG965" s="26">
        <f t="shared" si="298"/>
        <v>1240496.9128276953</v>
      </c>
      <c r="AH965" s="28">
        <f t="shared" si="291"/>
        <v>0.34458275145145151</v>
      </c>
      <c r="AI965" s="28">
        <f t="shared" si="299"/>
        <v>0.34802243380417802</v>
      </c>
    </row>
    <row r="966" spans="2:35" x14ac:dyDescent="0.25">
      <c r="B966" s="4" t="s">
        <v>52</v>
      </c>
      <c r="C966" s="4">
        <v>953</v>
      </c>
      <c r="D966" s="4">
        <v>364</v>
      </c>
      <c r="E966" s="38">
        <f t="shared" si="300"/>
        <v>13.444444444444443</v>
      </c>
      <c r="F966" s="11">
        <v>48.4</v>
      </c>
      <c r="G966" s="37">
        <f t="shared" si="292"/>
        <v>-1.3333333333333335</v>
      </c>
      <c r="H966" s="37">
        <f t="shared" si="293"/>
        <v>-4.8000000000000007</v>
      </c>
      <c r="I966" s="26">
        <f>0.5*$C$5*$C$6*$C$7*E966^2</f>
        <v>64.469384086419723</v>
      </c>
      <c r="J966" s="26">
        <f t="shared" si="281"/>
        <v>-9.5824259434302803</v>
      </c>
      <c r="K966" s="26">
        <f>0.5*$C$8*(E966)^2</f>
        <v>188299.52777777772</v>
      </c>
      <c r="L966" s="26">
        <f t="shared" si="282"/>
        <v>188299.52777777772</v>
      </c>
      <c r="M966" s="35" t="str">
        <f>IF((G966)&lt;0,"YES", "NO")</f>
        <v>YES</v>
      </c>
      <c r="N966" s="36">
        <f t="shared" si="283"/>
        <v>245.26962</v>
      </c>
      <c r="O966" s="26">
        <f t="shared" si="294"/>
        <v>-2468.2609959135807</v>
      </c>
      <c r="P966" s="26">
        <f>$C$8*G966</f>
        <v>-2778.0000000000005</v>
      </c>
      <c r="Q966" s="37">
        <f>O966*E966</f>
        <v>-33184.397833949246</v>
      </c>
      <c r="R966" s="26">
        <f t="shared" si="284"/>
        <v>0</v>
      </c>
      <c r="S966" s="37">
        <f t="shared" si="295"/>
        <v>4537194.0848261286</v>
      </c>
      <c r="T966" s="26">
        <f t="shared" si="285"/>
        <v>1.2603326984948322</v>
      </c>
      <c r="U966" s="26">
        <f t="shared" si="286"/>
        <v>33184.397833949246</v>
      </c>
      <c r="V966" s="26">
        <f t="shared" si="296"/>
        <v>2053743.1050082014</v>
      </c>
      <c r="W966" s="28">
        <f t="shared" si="287"/>
        <v>0.57048465222296818</v>
      </c>
      <c r="X966" s="28">
        <f>O966*E966</f>
        <v>-33184.397833949246</v>
      </c>
      <c r="Y966" s="28"/>
      <c r="Z966" s="28">
        <f t="shared" si="288"/>
        <v>29865.958050554324</v>
      </c>
      <c r="AA966" s="28">
        <f t="shared" si="289"/>
        <v>20906.170635388025</v>
      </c>
      <c r="AB966" s="28">
        <f t="shared" si="289"/>
        <v>14634.319444771616</v>
      </c>
      <c r="AC966" s="28">
        <f t="shared" si="290"/>
        <v>13902.603472533034</v>
      </c>
      <c r="AD966" s="28">
        <f t="shared" si="290"/>
        <v>13207.473298906381</v>
      </c>
      <c r="AE966" s="28">
        <f>AD966*0.97</f>
        <v>12811.24909993919</v>
      </c>
      <c r="AF966" s="28">
        <f t="shared" si="297"/>
        <v>792873.04344649613</v>
      </c>
      <c r="AG966" s="26">
        <f t="shared" si="298"/>
        <v>1260870.0615617053</v>
      </c>
      <c r="AH966" s="28">
        <f t="shared" si="291"/>
        <v>0.35024196396048735</v>
      </c>
      <c r="AI966" s="28">
        <f t="shared" si="299"/>
        <v>0.35372218829852914</v>
      </c>
    </row>
    <row r="967" spans="2:35" x14ac:dyDescent="0.25">
      <c r="B967" s="4" t="s">
        <v>52</v>
      </c>
      <c r="C967" s="4">
        <v>954</v>
      </c>
      <c r="D967" s="4">
        <v>365</v>
      </c>
      <c r="E967" s="38">
        <f t="shared" si="300"/>
        <v>11.972222222222223</v>
      </c>
      <c r="F967" s="11">
        <v>43.1</v>
      </c>
      <c r="G967" s="37">
        <f t="shared" si="292"/>
        <v>-1.4722222222222223</v>
      </c>
      <c r="H967" s="37">
        <f t="shared" si="293"/>
        <v>-5.3000000000000007</v>
      </c>
      <c r="I967" s="26">
        <f>0.5*$C$5*$C$6*$C$7*E967^2</f>
        <v>51.12311854243827</v>
      </c>
      <c r="J967" s="26">
        <f t="shared" si="281"/>
        <v>-3955.6001843808226</v>
      </c>
      <c r="K967" s="26">
        <f>0.5*$C$8*(E967)^2</f>
        <v>149318.30381944447</v>
      </c>
      <c r="L967" s="26">
        <f t="shared" si="282"/>
        <v>149318.30381944447</v>
      </c>
      <c r="M967" s="35" t="str">
        <f>IF((G967)&lt;0,"YES", "NO")</f>
        <v>YES</v>
      </c>
      <c r="N967" s="36">
        <f t="shared" si="283"/>
        <v>245.26962</v>
      </c>
      <c r="O967" s="26">
        <f t="shared" si="294"/>
        <v>-2770.9822614575619</v>
      </c>
      <c r="P967" s="26">
        <f>$C$8*G967</f>
        <v>-3067.375</v>
      </c>
      <c r="Q967" s="37">
        <f>O967*E967</f>
        <v>-33174.815408005816</v>
      </c>
      <c r="R967" s="26">
        <f t="shared" si="284"/>
        <v>0</v>
      </c>
      <c r="S967" s="37">
        <f t="shared" si="295"/>
        <v>4537194.0848261286</v>
      </c>
      <c r="T967" s="26">
        <f t="shared" si="285"/>
        <v>1.2603326984948322</v>
      </c>
      <c r="U967" s="26">
        <f t="shared" si="286"/>
        <v>33174.815408005816</v>
      </c>
      <c r="V967" s="26">
        <f t="shared" si="296"/>
        <v>2086917.9204162073</v>
      </c>
      <c r="W967" s="28">
        <f t="shared" si="287"/>
        <v>0.57969988609737322</v>
      </c>
      <c r="X967" s="28">
        <f>O967*E967</f>
        <v>-33174.815408005816</v>
      </c>
      <c r="Y967" s="28"/>
      <c r="Z967" s="28">
        <f t="shared" si="288"/>
        <v>29857.333867205234</v>
      </c>
      <c r="AA967" s="28">
        <f t="shared" si="289"/>
        <v>20900.133707043664</v>
      </c>
      <c r="AB967" s="28">
        <f t="shared" si="289"/>
        <v>14630.093594930564</v>
      </c>
      <c r="AC967" s="28">
        <f t="shared" si="290"/>
        <v>13898.588915184035</v>
      </c>
      <c r="AD967" s="28">
        <f t="shared" si="290"/>
        <v>13203.659469424832</v>
      </c>
      <c r="AE967" s="28">
        <f>AD967*0.97</f>
        <v>12807.549685342086</v>
      </c>
      <c r="AF967" s="28">
        <f t="shared" si="297"/>
        <v>805680.59313183825</v>
      </c>
      <c r="AG967" s="26">
        <f t="shared" si="298"/>
        <v>1281237.3272843692</v>
      </c>
      <c r="AH967" s="28">
        <f t="shared" si="291"/>
        <v>0.35589954229839749</v>
      </c>
      <c r="AI967" s="28">
        <f t="shared" si="299"/>
        <v>0.35943676418138276</v>
      </c>
    </row>
    <row r="968" spans="2:35" x14ac:dyDescent="0.25">
      <c r="B968" s="4" t="s">
        <v>52</v>
      </c>
      <c r="C968" s="4">
        <v>955</v>
      </c>
      <c r="D968" s="4">
        <v>366</v>
      </c>
      <c r="E968" s="38">
        <f t="shared" si="300"/>
        <v>10.499999999999998</v>
      </c>
      <c r="F968" s="11">
        <v>37.799999999999997</v>
      </c>
      <c r="G968" s="37">
        <f t="shared" si="292"/>
        <v>-1.4722222222222223</v>
      </c>
      <c r="H968" s="37">
        <f t="shared" si="293"/>
        <v>-5.3000000000000007</v>
      </c>
      <c r="I968" s="26">
        <f>0.5*$C$5*$C$6*$C$7*E968^2</f>
        <v>39.322977749999978</v>
      </c>
      <c r="J968" s="26">
        <f t="shared" si="281"/>
        <v>-4004.3031140544226</v>
      </c>
      <c r="K968" s="26">
        <f>0.5*$C$8*(E968)^2</f>
        <v>114852.93749999996</v>
      </c>
      <c r="L968" s="26">
        <f t="shared" si="282"/>
        <v>114852.93749999996</v>
      </c>
      <c r="M968" s="35" t="str">
        <f>IF((G968)&lt;0,"YES", "NO")</f>
        <v>YES</v>
      </c>
      <c r="N968" s="36">
        <f t="shared" si="283"/>
        <v>245.26962</v>
      </c>
      <c r="O968" s="26">
        <f t="shared" si="294"/>
        <v>-2782.7824022499999</v>
      </c>
      <c r="P968" s="26">
        <f>$C$8*G968</f>
        <v>-3067.375</v>
      </c>
      <c r="Q968" s="37">
        <f>O968*E968</f>
        <v>-29219.215223624993</v>
      </c>
      <c r="R968" s="26">
        <f t="shared" si="284"/>
        <v>0</v>
      </c>
      <c r="S968" s="37">
        <f t="shared" si="295"/>
        <v>4537194.0848261286</v>
      </c>
      <c r="T968" s="26">
        <f t="shared" si="285"/>
        <v>1.2603326984948322</v>
      </c>
      <c r="U968" s="26">
        <f t="shared" si="286"/>
        <v>29219.215223624993</v>
      </c>
      <c r="V968" s="26">
        <f t="shared" si="296"/>
        <v>2116137.1356398324</v>
      </c>
      <c r="W968" s="28">
        <f t="shared" si="287"/>
        <v>0.58781634126376137</v>
      </c>
      <c r="X968" s="28">
        <f>O968*E968</f>
        <v>-29219.215223624993</v>
      </c>
      <c r="Y968" s="28"/>
      <c r="Z968" s="28">
        <f t="shared" si="288"/>
        <v>26297.293701262493</v>
      </c>
      <c r="AA968" s="28">
        <f t="shared" si="289"/>
        <v>18408.105590883744</v>
      </c>
      <c r="AB968" s="28">
        <f t="shared" si="289"/>
        <v>12885.673913618621</v>
      </c>
      <c r="AC968" s="28">
        <f t="shared" si="290"/>
        <v>12241.390217937689</v>
      </c>
      <c r="AD968" s="28">
        <f t="shared" si="290"/>
        <v>11629.320707040804</v>
      </c>
      <c r="AE968" s="28">
        <f>AD968*0.97</f>
        <v>11280.44108582958</v>
      </c>
      <c r="AF968" s="28">
        <f t="shared" si="297"/>
        <v>816961.03421766788</v>
      </c>
      <c r="AG968" s="26">
        <f t="shared" si="298"/>
        <v>1299176.1014221646</v>
      </c>
      <c r="AH968" s="28">
        <f t="shared" si="291"/>
        <v>0.360882539100846</v>
      </c>
      <c r="AI968" s="28">
        <f t="shared" si="299"/>
        <v>0.36447690674265981</v>
      </c>
    </row>
    <row r="969" spans="2:35" x14ac:dyDescent="0.25">
      <c r="B969" s="4" t="s">
        <v>52</v>
      </c>
      <c r="C969" s="4">
        <v>956</v>
      </c>
      <c r="D969" s="4">
        <v>367</v>
      </c>
      <c r="E969" s="38">
        <f t="shared" si="300"/>
        <v>9.0277777777777768</v>
      </c>
      <c r="F969" s="11">
        <v>32.5</v>
      </c>
      <c r="G969" s="37">
        <f t="shared" si="292"/>
        <v>-1.4722222222222219</v>
      </c>
      <c r="H969" s="37">
        <f t="shared" si="293"/>
        <v>-5.2999999999999989</v>
      </c>
      <c r="I969" s="26">
        <f>0.5*$C$5*$C$6*$C$7*E969^2</f>
        <v>29.068961709104929</v>
      </c>
      <c r="J969" s="26">
        <f t="shared" si="281"/>
        <v>-11042.62177051982</v>
      </c>
      <c r="K969" s="26">
        <f>0.5*$C$8*(E969)^2</f>
        <v>84903.428819444423</v>
      </c>
      <c r="L969" s="26">
        <f t="shared" si="282"/>
        <v>84903.428819444423</v>
      </c>
      <c r="M969" s="35" t="str">
        <f>IF((G969)&lt;0,"YES", "NO")</f>
        <v>YES</v>
      </c>
      <c r="N969" s="36">
        <f t="shared" si="283"/>
        <v>245.26962</v>
      </c>
      <c r="O969" s="26">
        <f t="shared" si="294"/>
        <v>-2793.0364182908943</v>
      </c>
      <c r="P969" s="26">
        <f>$C$8*G969</f>
        <v>-3067.3749999999991</v>
      </c>
      <c r="Q969" s="37">
        <f>O969*E969</f>
        <v>-25214.91210957057</v>
      </c>
      <c r="R969" s="26">
        <f t="shared" si="284"/>
        <v>0</v>
      </c>
      <c r="S969" s="37">
        <f t="shared" si="295"/>
        <v>4537194.0848261286</v>
      </c>
      <c r="T969" s="26">
        <f t="shared" si="285"/>
        <v>1.2603326984948322</v>
      </c>
      <c r="U969" s="26">
        <f t="shared" si="286"/>
        <v>25214.91210957057</v>
      </c>
      <c r="V969" s="26">
        <f t="shared" si="296"/>
        <v>2141352.0477494029</v>
      </c>
      <c r="W969" s="28">
        <f t="shared" si="287"/>
        <v>0.59482048911973362</v>
      </c>
      <c r="X969" s="28">
        <f>O969*E969</f>
        <v>-25214.91210957057</v>
      </c>
      <c r="Y969" s="28"/>
      <c r="Z969" s="28">
        <f t="shared" si="288"/>
        <v>22693.420898613513</v>
      </c>
      <c r="AA969" s="28">
        <f t="shared" si="289"/>
        <v>15885.394629029457</v>
      </c>
      <c r="AB969" s="28">
        <f t="shared" si="289"/>
        <v>11119.77624032062</v>
      </c>
      <c r="AC969" s="28">
        <f t="shared" si="290"/>
        <v>10563.787428304588</v>
      </c>
      <c r="AD969" s="28">
        <f t="shared" si="290"/>
        <v>10035.598056889357</v>
      </c>
      <c r="AE969" s="28">
        <f>AD969*0.97</f>
        <v>9734.530115182677</v>
      </c>
      <c r="AF969" s="28">
        <f t="shared" si="297"/>
        <v>826695.56433285051</v>
      </c>
      <c r="AG969" s="26">
        <f t="shared" si="298"/>
        <v>1314656.4834165524</v>
      </c>
      <c r="AH969" s="28">
        <f t="shared" si="291"/>
        <v>0.36518264865048311</v>
      </c>
      <c r="AI969" s="28">
        <f t="shared" si="299"/>
        <v>0.36882741771790972</v>
      </c>
    </row>
    <row r="970" spans="2:35" x14ac:dyDescent="0.25">
      <c r="B970" s="4" t="s">
        <v>52</v>
      </c>
      <c r="C970" s="4">
        <v>957</v>
      </c>
      <c r="D970" s="4">
        <v>368</v>
      </c>
      <c r="E970" s="38">
        <f t="shared" si="300"/>
        <v>7.5555555555555554</v>
      </c>
      <c r="F970" s="11">
        <v>27.2</v>
      </c>
      <c r="G970" s="37">
        <f t="shared" si="292"/>
        <v>-1.0277777777777775</v>
      </c>
      <c r="H970" s="37">
        <f t="shared" si="293"/>
        <v>-3.6999999999999993</v>
      </c>
      <c r="I970" s="26">
        <f>0.5*$C$5*$C$6*$C$7*E970^2</f>
        <v>20.361070419753084</v>
      </c>
      <c r="J970" s="26">
        <f t="shared" si="281"/>
        <v>-13582.147985547259</v>
      </c>
      <c r="K970" s="26">
        <f>0.5*$C$8*(E970)^2</f>
        <v>59469.777777777774</v>
      </c>
      <c r="L970" s="26">
        <f t="shared" si="282"/>
        <v>59469.777777777774</v>
      </c>
      <c r="M970" s="35" t="str">
        <f>IF((G970)&lt;0,"YES", "NO")</f>
        <v>YES</v>
      </c>
      <c r="N970" s="36">
        <f t="shared" si="283"/>
        <v>245.26962</v>
      </c>
      <c r="O970" s="26">
        <f t="shared" si="294"/>
        <v>-1875.7443095802464</v>
      </c>
      <c r="P970" s="26">
        <f>$C$8*G970</f>
        <v>-2141.3749999999995</v>
      </c>
      <c r="Q970" s="37">
        <f>O970*E970</f>
        <v>-14172.290339050751</v>
      </c>
      <c r="R970" s="26">
        <f t="shared" si="284"/>
        <v>0</v>
      </c>
      <c r="S970" s="37">
        <f t="shared" si="295"/>
        <v>4537194.0848261286</v>
      </c>
      <c r="T970" s="26">
        <f t="shared" si="285"/>
        <v>1.2603326984948322</v>
      </c>
      <c r="U970" s="26">
        <f t="shared" si="286"/>
        <v>14172.290339050751</v>
      </c>
      <c r="V970" s="26">
        <f t="shared" si="296"/>
        <v>2155524.3380884537</v>
      </c>
      <c r="W970" s="28">
        <f t="shared" si="287"/>
        <v>0.59875723958553451</v>
      </c>
      <c r="X970" s="28">
        <f>O970*E970</f>
        <v>-14172.290339050751</v>
      </c>
      <c r="Y970" s="28"/>
      <c r="Z970" s="28">
        <f t="shared" si="288"/>
        <v>12755.061305145677</v>
      </c>
      <c r="AA970" s="28">
        <f t="shared" si="289"/>
        <v>8928.5429136019739</v>
      </c>
      <c r="AB970" s="28">
        <f t="shared" si="289"/>
        <v>6249.9800395213815</v>
      </c>
      <c r="AC970" s="28">
        <f t="shared" si="290"/>
        <v>5937.4810375453126</v>
      </c>
      <c r="AD970" s="28">
        <f t="shared" si="290"/>
        <v>5640.6069856680469</v>
      </c>
      <c r="AE970" s="28">
        <f>AD970*0.97</f>
        <v>5471.3887760980051</v>
      </c>
      <c r="AF970" s="28">
        <f t="shared" si="297"/>
        <v>832166.95310894854</v>
      </c>
      <c r="AG970" s="26">
        <f t="shared" si="298"/>
        <v>1323357.3849795051</v>
      </c>
      <c r="AH970" s="28">
        <f t="shared" si="291"/>
        <v>0.36759956768483693</v>
      </c>
      <c r="AI970" s="28">
        <f t="shared" si="299"/>
        <v>0.37128784186201602</v>
      </c>
    </row>
    <row r="971" spans="2:35" x14ac:dyDescent="0.25">
      <c r="B971" s="4" t="s">
        <v>52</v>
      </c>
      <c r="C971" s="4">
        <v>958</v>
      </c>
      <c r="D971" s="4">
        <v>369</v>
      </c>
      <c r="E971" s="38">
        <f t="shared" si="300"/>
        <v>6.9722222222222223</v>
      </c>
      <c r="F971" s="11">
        <v>25.1</v>
      </c>
      <c r="G971" s="37">
        <f t="shared" si="292"/>
        <v>-0.16666666666666657</v>
      </c>
      <c r="H971" s="37">
        <f t="shared" si="293"/>
        <v>-0.59999999999999964</v>
      </c>
      <c r="I971" s="26">
        <f>0.5*$C$5*$C$6*$C$7*E971^2</f>
        <v>17.338448820216048</v>
      </c>
      <c r="J971" s="26">
        <f t="shared" si="281"/>
        <v>-590.14235350349259</v>
      </c>
      <c r="K971" s="26">
        <f>0.5*$C$8*(E971)^2</f>
        <v>50641.428819444445</v>
      </c>
      <c r="L971" s="26">
        <f t="shared" si="282"/>
        <v>50641.428819444445</v>
      </c>
      <c r="M971" s="35" t="str">
        <f>IF((G971)&lt;0,"YES", "NO")</f>
        <v>YES</v>
      </c>
      <c r="N971" s="36">
        <f t="shared" si="283"/>
        <v>245.26962</v>
      </c>
      <c r="O971" s="26">
        <f t="shared" si="294"/>
        <v>-84.641931179783796</v>
      </c>
      <c r="P971" s="26">
        <f>$C$8*G971</f>
        <v>-347.24999999999983</v>
      </c>
      <c r="Q971" s="37">
        <f>O971*E971</f>
        <v>-590.14235350349259</v>
      </c>
      <c r="R971" s="26">
        <f t="shared" si="284"/>
        <v>0</v>
      </c>
      <c r="S971" s="37">
        <f t="shared" si="295"/>
        <v>4537194.0848261286</v>
      </c>
      <c r="T971" s="26">
        <f t="shared" si="285"/>
        <v>1.2603326984948322</v>
      </c>
      <c r="U971" s="26">
        <f t="shared" si="286"/>
        <v>590.14235350349259</v>
      </c>
      <c r="V971" s="26">
        <f t="shared" si="296"/>
        <v>2156114.4804419572</v>
      </c>
      <c r="W971" s="28">
        <f t="shared" si="287"/>
        <v>0.59892116814820595</v>
      </c>
      <c r="X971" s="28">
        <f>O971*E971</f>
        <v>-590.14235350349259</v>
      </c>
      <c r="Y971" s="28"/>
      <c r="Z971" s="28">
        <f t="shared" si="288"/>
        <v>531.1281181531433</v>
      </c>
      <c r="AA971" s="28">
        <f t="shared" si="289"/>
        <v>371.78968270720031</v>
      </c>
      <c r="AB971" s="28">
        <f t="shared" si="289"/>
        <v>260.2527778950402</v>
      </c>
      <c r="AC971" s="28">
        <f t="shared" si="290"/>
        <v>247.24013900028817</v>
      </c>
      <c r="AD971" s="28">
        <f t="shared" si="290"/>
        <v>234.87813205027373</v>
      </c>
      <c r="AE971" s="28">
        <f>AD971*0.97</f>
        <v>227.83178808876551</v>
      </c>
      <c r="AF971" s="28">
        <f t="shared" si="297"/>
        <v>832394.78489703732</v>
      </c>
      <c r="AG971" s="26">
        <f t="shared" si="298"/>
        <v>1323719.6955449199</v>
      </c>
      <c r="AH971" s="28">
        <f t="shared" si="291"/>
        <v>0.36770020958907673</v>
      </c>
      <c r="AI971" s="28">
        <f t="shared" si="299"/>
        <v>0.3714130880076969</v>
      </c>
    </row>
    <row r="972" spans="2:35" x14ac:dyDescent="0.25">
      <c r="B972" s="4" t="s">
        <v>52</v>
      </c>
      <c r="C972" s="4">
        <v>959</v>
      </c>
      <c r="D972" s="4">
        <v>370</v>
      </c>
      <c r="E972" s="38">
        <f t="shared" si="300"/>
        <v>7.2222222222222223</v>
      </c>
      <c r="F972" s="11">
        <v>26</v>
      </c>
      <c r="G972" s="37">
        <f t="shared" si="292"/>
        <v>0.58333333333333326</v>
      </c>
      <c r="H972" s="37">
        <f t="shared" si="293"/>
        <v>2.0999999999999996</v>
      </c>
      <c r="I972" s="26">
        <f>0.5*$C$5*$C$6*$C$7*E972^2</f>
        <v>18.604135493827158</v>
      </c>
      <c r="J972" s="26">
        <f t="shared" si="281"/>
        <v>0</v>
      </c>
      <c r="K972" s="26">
        <f>0.5*$C$8*(E972)^2</f>
        <v>54338.194444444445</v>
      </c>
      <c r="L972" s="26">
        <f t="shared" si="282"/>
        <v>43654.731210322359</v>
      </c>
      <c r="M972" s="35" t="str">
        <f>IF((G972)&lt;0,"YES", "NO")</f>
        <v>NO</v>
      </c>
      <c r="N972" s="36">
        <f t="shared" si="283"/>
        <v>245.26962</v>
      </c>
      <c r="O972" s="26">
        <f t="shared" si="294"/>
        <v>1479.248755493827</v>
      </c>
      <c r="P972" s="26">
        <f>$C$8*G972</f>
        <v>1215.3749999999998</v>
      </c>
      <c r="Q972" s="37">
        <f>O972*E972</f>
        <v>10683.463234122084</v>
      </c>
      <c r="R972" s="26">
        <f t="shared" si="284"/>
        <v>10683.463234122084</v>
      </c>
      <c r="S972" s="37">
        <f t="shared" si="295"/>
        <v>4547877.5480602505</v>
      </c>
      <c r="T972" s="26">
        <f t="shared" si="285"/>
        <v>1.2633003295450802</v>
      </c>
      <c r="U972" s="26">
        <f t="shared" si="286"/>
        <v>0</v>
      </c>
      <c r="V972" s="26">
        <f t="shared" si="296"/>
        <v>2156114.4804419572</v>
      </c>
      <c r="W972" s="28">
        <f t="shared" si="287"/>
        <v>0.59892116814820595</v>
      </c>
      <c r="X972" s="28">
        <f>O972*E972</f>
        <v>10683.463234122084</v>
      </c>
      <c r="Y972" s="28"/>
      <c r="Z972" s="28">
        <f t="shared" si="288"/>
        <v>0</v>
      </c>
      <c r="AA972" s="28">
        <f t="shared" si="289"/>
        <v>0</v>
      </c>
      <c r="AB972" s="28">
        <f t="shared" si="289"/>
        <v>0</v>
      </c>
      <c r="AC972" s="28">
        <f t="shared" si="290"/>
        <v>0</v>
      </c>
      <c r="AD972" s="28">
        <f t="shared" si="290"/>
        <v>0</v>
      </c>
      <c r="AE972" s="28">
        <f>AD972*0.97</f>
        <v>0</v>
      </c>
      <c r="AF972" s="28">
        <f t="shared" si="297"/>
        <v>832394.78489703732</v>
      </c>
      <c r="AG972" s="26">
        <f t="shared" si="298"/>
        <v>1323719.6955449199</v>
      </c>
      <c r="AH972" s="28">
        <f t="shared" si="291"/>
        <v>0.36770020958907673</v>
      </c>
      <c r="AI972" s="28">
        <f t="shared" si="299"/>
        <v>0.37141434046915373</v>
      </c>
    </row>
    <row r="973" spans="2:35" x14ac:dyDescent="0.25">
      <c r="B973" s="4" t="s">
        <v>52</v>
      </c>
      <c r="C973" s="4">
        <v>960</v>
      </c>
      <c r="D973" s="4">
        <v>371</v>
      </c>
      <c r="E973" s="38">
        <f t="shared" si="300"/>
        <v>8.1388888888888893</v>
      </c>
      <c r="F973" s="11">
        <v>29.3</v>
      </c>
      <c r="G973" s="37">
        <f t="shared" si="292"/>
        <v>1.1944444444444446</v>
      </c>
      <c r="H973" s="37">
        <f t="shared" si="293"/>
        <v>4.3000000000000007</v>
      </c>
      <c r="I973" s="26">
        <f>0.5*$C$5*$C$6*$C$7*E973^2</f>
        <v>23.626426449845678</v>
      </c>
      <c r="J973" s="26">
        <f t="shared" si="281"/>
        <v>0</v>
      </c>
      <c r="K973" s="26">
        <f>0.5*$C$8*(E973)^2</f>
        <v>69007.095486111109</v>
      </c>
      <c r="L973" s="26">
        <f t="shared" si="282"/>
        <v>46563.938080283195</v>
      </c>
      <c r="M973" s="35" t="str">
        <f>IF((G973)&lt;0,"YES", "NO")</f>
        <v>NO</v>
      </c>
      <c r="N973" s="36">
        <f t="shared" si="283"/>
        <v>245.26962</v>
      </c>
      <c r="O973" s="26">
        <f t="shared" si="294"/>
        <v>2757.5210464498459</v>
      </c>
      <c r="P973" s="26">
        <f>$C$8*G973</f>
        <v>2488.6250000000005</v>
      </c>
      <c r="Q973" s="37">
        <f>O973*E973</f>
        <v>22443.157405827915</v>
      </c>
      <c r="R973" s="26">
        <f t="shared" si="284"/>
        <v>22443.157405827915</v>
      </c>
      <c r="S973" s="37">
        <f t="shared" si="295"/>
        <v>4570320.7054660786</v>
      </c>
      <c r="T973" s="26">
        <f t="shared" si="285"/>
        <v>1.2695345449229563</v>
      </c>
      <c r="U973" s="26">
        <f t="shared" si="286"/>
        <v>0</v>
      </c>
      <c r="V973" s="26">
        <f t="shared" si="296"/>
        <v>2156114.4804419572</v>
      </c>
      <c r="W973" s="28">
        <f t="shared" si="287"/>
        <v>0.59892116814820595</v>
      </c>
      <c r="X973" s="28">
        <f>O973*E973</f>
        <v>22443.157405827915</v>
      </c>
      <c r="Y973" s="28"/>
      <c r="Z973" s="28">
        <f t="shared" si="288"/>
        <v>0</v>
      </c>
      <c r="AA973" s="28">
        <f t="shared" si="289"/>
        <v>0</v>
      </c>
      <c r="AB973" s="28">
        <f t="shared" si="289"/>
        <v>0</v>
      </c>
      <c r="AC973" s="28">
        <f t="shared" si="290"/>
        <v>0</v>
      </c>
      <c r="AD973" s="28">
        <f t="shared" si="290"/>
        <v>0</v>
      </c>
      <c r="AE973" s="28">
        <f>AD973*0.97</f>
        <v>0</v>
      </c>
      <c r="AF973" s="28">
        <f t="shared" si="297"/>
        <v>832394.78489703732</v>
      </c>
      <c r="AG973" s="26">
        <f t="shared" si="298"/>
        <v>1323719.6955449199</v>
      </c>
      <c r="AH973" s="28">
        <f t="shared" si="291"/>
        <v>0.36770020958907673</v>
      </c>
      <c r="AI973" s="28">
        <f t="shared" si="299"/>
        <v>0.37141435299376829</v>
      </c>
    </row>
    <row r="974" spans="2:35" x14ac:dyDescent="0.25">
      <c r="B974" s="4" t="s">
        <v>52</v>
      </c>
      <c r="C974" s="4">
        <v>961</v>
      </c>
      <c r="D974" s="4">
        <v>372</v>
      </c>
      <c r="E974" s="38">
        <f t="shared" si="300"/>
        <v>9.6111111111111107</v>
      </c>
      <c r="F974" s="11">
        <v>34.6</v>
      </c>
      <c r="G974" s="37">
        <f t="shared" si="292"/>
        <v>1.5416666666666663</v>
      </c>
      <c r="H974" s="37">
        <f t="shared" si="293"/>
        <v>5.5499999999999989</v>
      </c>
      <c r="I974" s="26">
        <f>0.5*$C$5*$C$6*$C$7*E974^2</f>
        <v>32.946933206790121</v>
      </c>
      <c r="J974" s="26">
        <f t="shared" ref="J974:J1037" si="301">(U975-U974) / (C975-C974)</f>
        <v>0</v>
      </c>
      <c r="K974" s="26">
        <f>0.5*$C$8*(E974)^2</f>
        <v>96230.048611111109</v>
      </c>
      <c r="L974" s="26">
        <f t="shared" ref="L974:L1037" si="302">(K974-R974)</f>
        <v>62684.588821956968</v>
      </c>
      <c r="M974" s="35" t="str">
        <f>IF((G974)&lt;0,"YES", "NO")</f>
        <v>NO</v>
      </c>
      <c r="N974" s="36">
        <f t="shared" ref="N974:N1037" si="303">$C$10*$C$8*9.81</f>
        <v>245.26962</v>
      </c>
      <c r="O974" s="26">
        <f t="shared" si="294"/>
        <v>3490.2790532067893</v>
      </c>
      <c r="P974" s="26">
        <f>$C$8*G974</f>
        <v>3212.0624999999991</v>
      </c>
      <c r="Q974" s="37">
        <f>O974*E974</f>
        <v>33545.459789154142</v>
      </c>
      <c r="R974" s="26">
        <f t="shared" ref="R974:R1037" si="304">IF(X974&gt;0, X974, 0)</f>
        <v>33545.459789154142</v>
      </c>
      <c r="S974" s="37">
        <f t="shared" si="295"/>
        <v>4603866.1652552327</v>
      </c>
      <c r="T974" s="26">
        <f t="shared" ref="T974:T1037" si="305">S974*0.000000277778</f>
        <v>1.2788527356522679</v>
      </c>
      <c r="U974" s="26">
        <f t="shared" ref="U974:U1037" si="306">IF(X974&lt;0,X974,0)*-1</f>
        <v>0</v>
      </c>
      <c r="V974" s="26">
        <f t="shared" si="296"/>
        <v>2156114.4804419572</v>
      </c>
      <c r="W974" s="28">
        <f t="shared" ref="W974:W1037" si="307">V974*0.000000277778</f>
        <v>0.59892116814820595</v>
      </c>
      <c r="X974" s="28">
        <f>O974*E974</f>
        <v>33545.459789154142</v>
      </c>
      <c r="Y974" s="28"/>
      <c r="Z974" s="28">
        <f t="shared" ref="Z974:Z1037" si="308">U974*0.9</f>
        <v>0</v>
      </c>
      <c r="AA974" s="28">
        <f t="shared" ref="AA974:AB1037" si="309">Z974*0.7</f>
        <v>0</v>
      </c>
      <c r="AB974" s="28">
        <f t="shared" si="309"/>
        <v>0</v>
      </c>
      <c r="AC974" s="28">
        <f t="shared" ref="AC974:AD1037" si="310">AB974*0.95</f>
        <v>0</v>
      </c>
      <c r="AD974" s="28">
        <f t="shared" si="310"/>
        <v>0</v>
      </c>
      <c r="AE974" s="28">
        <f>AD974*0.97</f>
        <v>0</v>
      </c>
      <c r="AF974" s="28">
        <f t="shared" si="297"/>
        <v>832394.78489703732</v>
      </c>
      <c r="AG974" s="26">
        <f t="shared" si="298"/>
        <v>1323719.6955449199</v>
      </c>
      <c r="AH974" s="28">
        <f t="shared" ref="AH974:AH1037" si="311">AG974*0.000000277778</f>
        <v>0.36770020958907673</v>
      </c>
      <c r="AI974" s="28">
        <f t="shared" si="299"/>
        <v>0.37141435311901444</v>
      </c>
    </row>
    <row r="975" spans="2:35" x14ac:dyDescent="0.25">
      <c r="B975" s="4" t="s">
        <v>52</v>
      </c>
      <c r="C975" s="4">
        <v>962</v>
      </c>
      <c r="D975" s="4">
        <v>373</v>
      </c>
      <c r="E975" s="38">
        <f t="shared" si="300"/>
        <v>11.222222222222221</v>
      </c>
      <c r="F975" s="11">
        <v>40.4</v>
      </c>
      <c r="G975" s="37">
        <f t="shared" ref="G975:G1038" si="312">($F976-$F974)/2/3.6</f>
        <v>1.4861111111111105</v>
      </c>
      <c r="H975" s="37">
        <f t="shared" ref="H975:H1038" si="313">($F976-$F974)/2</f>
        <v>5.3499999999999979</v>
      </c>
      <c r="I975" s="26">
        <f>0.5*$C$5*$C$6*$C$7*E975^2</f>
        <v>44.918529271604925</v>
      </c>
      <c r="J975" s="26">
        <f t="shared" si="301"/>
        <v>0</v>
      </c>
      <c r="K975" s="26">
        <f>0.5*$C$8*(E975)^2</f>
        <v>131196.19444444441</v>
      </c>
      <c r="L975" s="26">
        <f t="shared" si="302"/>
        <v>93192.13160261864</v>
      </c>
      <c r="M975" s="35" t="str">
        <f>IF((G975)&lt;0,"YES", "NO")</f>
        <v>NO</v>
      </c>
      <c r="N975" s="36">
        <f t="shared" si="303"/>
        <v>245.26962</v>
      </c>
      <c r="O975" s="26">
        <f t="shared" ref="O975:O1038" si="314">N975+I975+P975</f>
        <v>3386.5006492716034</v>
      </c>
      <c r="P975" s="26">
        <f>$C$8*G975</f>
        <v>3096.3124999999986</v>
      </c>
      <c r="Q975" s="37">
        <f>O975*E975</f>
        <v>38004.062841825769</v>
      </c>
      <c r="R975" s="26">
        <f t="shared" si="304"/>
        <v>38004.062841825769</v>
      </c>
      <c r="S975" s="37">
        <f t="shared" ref="S975:S1038" si="315">R975+S974</f>
        <v>4641870.2280970588</v>
      </c>
      <c r="T975" s="26">
        <f t="shared" si="305"/>
        <v>1.2894094282203448</v>
      </c>
      <c r="U975" s="26">
        <f t="shared" si="306"/>
        <v>0</v>
      </c>
      <c r="V975" s="26">
        <f t="shared" ref="V975:V1038" si="316">U975+V974</f>
        <v>2156114.4804419572</v>
      </c>
      <c r="W975" s="28">
        <f t="shared" si="307"/>
        <v>0.59892116814820595</v>
      </c>
      <c r="X975" s="28">
        <f>O975*E975</f>
        <v>38004.062841825769</v>
      </c>
      <c r="Y975" s="28"/>
      <c r="Z975" s="28">
        <f t="shared" si="308"/>
        <v>0</v>
      </c>
      <c r="AA975" s="28">
        <f t="shared" si="309"/>
        <v>0</v>
      </c>
      <c r="AB975" s="28">
        <f t="shared" si="309"/>
        <v>0</v>
      </c>
      <c r="AC975" s="28">
        <f t="shared" si="310"/>
        <v>0</v>
      </c>
      <c r="AD975" s="28">
        <f t="shared" si="310"/>
        <v>0</v>
      </c>
      <c r="AE975" s="28">
        <f>AD975*0.97</f>
        <v>0</v>
      </c>
      <c r="AF975" s="28">
        <f t="shared" ref="AF975:AF1038" si="317">AE975+AF974</f>
        <v>832394.78489703732</v>
      </c>
      <c r="AG975" s="26">
        <f t="shared" ref="AG975:AG1038" si="318">V975-AF975</f>
        <v>1323719.6955449199</v>
      </c>
      <c r="AH975" s="28">
        <f t="shared" si="311"/>
        <v>0.36770020958907673</v>
      </c>
      <c r="AI975" s="28">
        <f t="shared" si="299"/>
        <v>0.37141435312026688</v>
      </c>
    </row>
    <row r="976" spans="2:35" x14ac:dyDescent="0.25">
      <c r="B976" s="4" t="s">
        <v>52</v>
      </c>
      <c r="C976" s="4">
        <v>963</v>
      </c>
      <c r="D976" s="4">
        <v>374</v>
      </c>
      <c r="E976" s="38">
        <f t="shared" si="300"/>
        <v>12.583333333333332</v>
      </c>
      <c r="F976" s="11">
        <v>45.3</v>
      </c>
      <c r="G976" s="37">
        <f t="shared" si="312"/>
        <v>1.1944444444444446</v>
      </c>
      <c r="H976" s="37">
        <f t="shared" si="313"/>
        <v>4.3000000000000007</v>
      </c>
      <c r="I976" s="26">
        <f>0.5*$C$5*$C$6*$C$7*E976^2</f>
        <v>56.475385215277761</v>
      </c>
      <c r="J976" s="26">
        <f t="shared" si="301"/>
        <v>0</v>
      </c>
      <c r="K976" s="26">
        <f>0.5*$C$8*(E976)^2</f>
        <v>164950.98437499997</v>
      </c>
      <c r="L976" s="26">
        <f t="shared" si="302"/>
        <v>129838.82847604106</v>
      </c>
      <c r="M976" s="35" t="str">
        <f>IF((G976)&lt;0,"YES", "NO")</f>
        <v>NO</v>
      </c>
      <c r="N976" s="36">
        <f t="shared" si="303"/>
        <v>245.26962</v>
      </c>
      <c r="O976" s="26">
        <f t="shared" si="314"/>
        <v>2790.3700052152781</v>
      </c>
      <c r="P976" s="26">
        <f>$C$8*G976</f>
        <v>2488.6250000000005</v>
      </c>
      <c r="Q976" s="37">
        <f>O976*E976</f>
        <v>35112.15589895891</v>
      </c>
      <c r="R976" s="26">
        <f t="shared" si="304"/>
        <v>35112.15589895891</v>
      </c>
      <c r="S976" s="37">
        <f t="shared" si="315"/>
        <v>4676982.3839960173</v>
      </c>
      <c r="T976" s="26">
        <f t="shared" si="305"/>
        <v>1.2991628126616457</v>
      </c>
      <c r="U976" s="26">
        <f t="shared" si="306"/>
        <v>0</v>
      </c>
      <c r="V976" s="26">
        <f t="shared" si="316"/>
        <v>2156114.4804419572</v>
      </c>
      <c r="W976" s="28">
        <f t="shared" si="307"/>
        <v>0.59892116814820595</v>
      </c>
      <c r="X976" s="28">
        <f>O976*E976</f>
        <v>35112.15589895891</v>
      </c>
      <c r="Y976" s="28"/>
      <c r="Z976" s="28">
        <f t="shared" si="308"/>
        <v>0</v>
      </c>
      <c r="AA976" s="28">
        <f t="shared" si="309"/>
        <v>0</v>
      </c>
      <c r="AB976" s="28">
        <f t="shared" si="309"/>
        <v>0</v>
      </c>
      <c r="AC976" s="28">
        <f t="shared" si="310"/>
        <v>0</v>
      </c>
      <c r="AD976" s="28">
        <f t="shared" si="310"/>
        <v>0</v>
      </c>
      <c r="AE976" s="28">
        <f>AD976*0.97</f>
        <v>0</v>
      </c>
      <c r="AF976" s="28">
        <f t="shared" si="317"/>
        <v>832394.78489703732</v>
      </c>
      <c r="AG976" s="26">
        <f t="shared" si="318"/>
        <v>1323719.6955449199</v>
      </c>
      <c r="AH976" s="28">
        <f t="shared" si="311"/>
        <v>0.36770020958907673</v>
      </c>
      <c r="AI976" s="28">
        <f t="shared" si="299"/>
        <v>0.37141435312027943</v>
      </c>
    </row>
    <row r="977" spans="2:35" x14ac:dyDescent="0.25">
      <c r="B977" s="4" t="s">
        <v>52</v>
      </c>
      <c r="C977" s="4">
        <v>964</v>
      </c>
      <c r="D977" s="4">
        <v>375</v>
      </c>
      <c r="E977" s="38">
        <f t="shared" si="300"/>
        <v>13.611111111111111</v>
      </c>
      <c r="F977" s="11">
        <v>49</v>
      </c>
      <c r="G977" s="37">
        <f t="shared" si="312"/>
        <v>0.80555555555555614</v>
      </c>
      <c r="H977" s="37">
        <f t="shared" si="313"/>
        <v>2.9000000000000021</v>
      </c>
      <c r="I977" s="26">
        <f>0.5*$C$5*$C$6*$C$7*E977^2</f>
        <v>66.077706095679005</v>
      </c>
      <c r="J977" s="26">
        <f t="shared" si="301"/>
        <v>0</v>
      </c>
      <c r="K977" s="26">
        <f>0.5*$C$8*(E977)^2</f>
        <v>192997.04861111109</v>
      </c>
      <c r="L977" s="26">
        <f t="shared" si="302"/>
        <v>165914.71695036435</v>
      </c>
      <c r="M977" s="35" t="str">
        <f>IF((G977)&lt;0,"YES", "NO")</f>
        <v>NO</v>
      </c>
      <c r="N977" s="36">
        <f t="shared" si="303"/>
        <v>245.26962</v>
      </c>
      <c r="O977" s="26">
        <f t="shared" si="314"/>
        <v>1989.7223260956803</v>
      </c>
      <c r="P977" s="26">
        <f>$C$8*G977</f>
        <v>1678.3750000000011</v>
      </c>
      <c r="Q977" s="37">
        <f>O977*E977</f>
        <v>27082.331660746757</v>
      </c>
      <c r="R977" s="26">
        <f t="shared" si="304"/>
        <v>27082.331660746757</v>
      </c>
      <c r="S977" s="37">
        <f t="shared" si="315"/>
        <v>4704064.7156567639</v>
      </c>
      <c r="T977" s="26">
        <f t="shared" si="305"/>
        <v>1.3066856885857046</v>
      </c>
      <c r="U977" s="26">
        <f t="shared" si="306"/>
        <v>0</v>
      </c>
      <c r="V977" s="26">
        <f t="shared" si="316"/>
        <v>2156114.4804419572</v>
      </c>
      <c r="W977" s="28">
        <f t="shared" si="307"/>
        <v>0.59892116814820595</v>
      </c>
      <c r="X977" s="28">
        <f>O977*E977</f>
        <v>27082.331660746757</v>
      </c>
      <c r="Y977" s="28"/>
      <c r="Z977" s="28">
        <f t="shared" si="308"/>
        <v>0</v>
      </c>
      <c r="AA977" s="28">
        <f t="shared" si="309"/>
        <v>0</v>
      </c>
      <c r="AB977" s="28">
        <f t="shared" si="309"/>
        <v>0</v>
      </c>
      <c r="AC977" s="28">
        <f t="shared" si="310"/>
        <v>0</v>
      </c>
      <c r="AD977" s="28">
        <f t="shared" si="310"/>
        <v>0</v>
      </c>
      <c r="AE977" s="28">
        <f>AD977*0.97</f>
        <v>0</v>
      </c>
      <c r="AF977" s="28">
        <f t="shared" si="317"/>
        <v>832394.78489703732</v>
      </c>
      <c r="AG977" s="26">
        <f t="shared" si="318"/>
        <v>1323719.6955449199</v>
      </c>
      <c r="AH977" s="28">
        <f t="shared" si="311"/>
        <v>0.36770020958907673</v>
      </c>
      <c r="AI977" s="28">
        <f t="shared" si="299"/>
        <v>0.37141435312027954</v>
      </c>
    </row>
    <row r="978" spans="2:35" x14ac:dyDescent="0.25">
      <c r="B978" s="4" t="s">
        <v>52</v>
      </c>
      <c r="C978" s="4">
        <v>965</v>
      </c>
      <c r="D978" s="4">
        <v>376</v>
      </c>
      <c r="E978" s="38">
        <f t="shared" si="300"/>
        <v>14.194444444444445</v>
      </c>
      <c r="F978" s="11">
        <v>51.1</v>
      </c>
      <c r="G978" s="37">
        <f t="shared" si="312"/>
        <v>0.43055555555555575</v>
      </c>
      <c r="H978" s="37">
        <f t="shared" si="313"/>
        <v>1.5500000000000007</v>
      </c>
      <c r="I978" s="26">
        <f>0.5*$C$5*$C$6*$C$7*E978^2</f>
        <v>71.862876690586404</v>
      </c>
      <c r="J978" s="26">
        <f t="shared" si="301"/>
        <v>0</v>
      </c>
      <c r="K978" s="26">
        <f>0.5*$C$8*(E978)^2</f>
        <v>209894.13715277778</v>
      </c>
      <c r="L978" s="26">
        <f t="shared" si="302"/>
        <v>192659.31372753083</v>
      </c>
      <c r="M978" s="35" t="str">
        <f>IF((G978)&lt;0,"YES", "NO")</f>
        <v>NO</v>
      </c>
      <c r="N978" s="36">
        <f t="shared" si="303"/>
        <v>245.26962</v>
      </c>
      <c r="O978" s="26">
        <f t="shared" si="314"/>
        <v>1214.1949966905868</v>
      </c>
      <c r="P978" s="26">
        <f>$C$8*G978</f>
        <v>897.06250000000045</v>
      </c>
      <c r="Q978" s="37">
        <f>O978*E978</f>
        <v>17234.823425246941</v>
      </c>
      <c r="R978" s="26">
        <f t="shared" si="304"/>
        <v>17234.823425246941</v>
      </c>
      <c r="S978" s="37">
        <f t="shared" si="315"/>
        <v>4721299.5390820112</v>
      </c>
      <c r="T978" s="26">
        <f t="shared" si="305"/>
        <v>1.311473143367123</v>
      </c>
      <c r="U978" s="26">
        <f t="shared" si="306"/>
        <v>0</v>
      </c>
      <c r="V978" s="26">
        <f t="shared" si="316"/>
        <v>2156114.4804419572</v>
      </c>
      <c r="W978" s="28">
        <f t="shared" si="307"/>
        <v>0.59892116814820595</v>
      </c>
      <c r="X978" s="28">
        <f>O978*E978</f>
        <v>17234.823425246941</v>
      </c>
      <c r="Y978" s="28"/>
      <c r="Z978" s="28">
        <f t="shared" si="308"/>
        <v>0</v>
      </c>
      <c r="AA978" s="28">
        <f t="shared" si="309"/>
        <v>0</v>
      </c>
      <c r="AB978" s="28">
        <f t="shared" si="309"/>
        <v>0</v>
      </c>
      <c r="AC978" s="28">
        <f t="shared" si="310"/>
        <v>0</v>
      </c>
      <c r="AD978" s="28">
        <f t="shared" si="310"/>
        <v>0</v>
      </c>
      <c r="AE978" s="28">
        <f>AD978*0.97</f>
        <v>0</v>
      </c>
      <c r="AF978" s="28">
        <f t="shared" si="317"/>
        <v>832394.78489703732</v>
      </c>
      <c r="AG978" s="26">
        <f t="shared" si="318"/>
        <v>1323719.6955449199</v>
      </c>
      <c r="AH978" s="28">
        <f t="shared" si="311"/>
        <v>0.36770020958907673</v>
      </c>
      <c r="AI978" s="28">
        <f t="shared" si="299"/>
        <v>0.37141435312027954</v>
      </c>
    </row>
    <row r="979" spans="2:35" x14ac:dyDescent="0.25">
      <c r="B979" s="4" t="s">
        <v>52</v>
      </c>
      <c r="C979" s="4">
        <v>966</v>
      </c>
      <c r="D979" s="4">
        <v>377</v>
      </c>
      <c r="E979" s="38">
        <f t="shared" si="300"/>
        <v>14.472222222222221</v>
      </c>
      <c r="F979" s="11">
        <v>52.1</v>
      </c>
      <c r="G979" s="37">
        <f t="shared" si="312"/>
        <v>0.15277777777777798</v>
      </c>
      <c r="H979" s="37">
        <f t="shared" si="313"/>
        <v>0.55000000000000071</v>
      </c>
      <c r="I979" s="26">
        <f>0.5*$C$5*$C$6*$C$7*E979^2</f>
        <v>74.703034653549366</v>
      </c>
      <c r="J979" s="26">
        <f t="shared" si="301"/>
        <v>0</v>
      </c>
      <c r="K979" s="26">
        <f>0.5*$C$8*(E979)^2</f>
        <v>218189.55381944441</v>
      </c>
      <c r="L979" s="26">
        <f t="shared" si="302"/>
        <v>208952.14922015276</v>
      </c>
      <c r="M979" s="35" t="str">
        <f>IF((G979)&lt;0,"YES", "NO")</f>
        <v>NO</v>
      </c>
      <c r="N979" s="36">
        <f t="shared" si="303"/>
        <v>245.26962</v>
      </c>
      <c r="O979" s="26">
        <f t="shared" si="314"/>
        <v>638.28515465354985</v>
      </c>
      <c r="P979" s="26">
        <f>$C$8*G979</f>
        <v>318.31250000000045</v>
      </c>
      <c r="Q979" s="37">
        <f>O979*E979</f>
        <v>9237.4045992916508</v>
      </c>
      <c r="R979" s="26">
        <f t="shared" si="304"/>
        <v>9237.4045992916508</v>
      </c>
      <c r="S979" s="37">
        <f t="shared" si="315"/>
        <v>4730536.9436813025</v>
      </c>
      <c r="T979" s="26">
        <f t="shared" si="305"/>
        <v>1.3140390911419049</v>
      </c>
      <c r="U979" s="26">
        <f t="shared" si="306"/>
        <v>0</v>
      </c>
      <c r="V979" s="26">
        <f t="shared" si="316"/>
        <v>2156114.4804419572</v>
      </c>
      <c r="W979" s="28">
        <f t="shared" si="307"/>
        <v>0.59892116814820595</v>
      </c>
      <c r="X979" s="28">
        <f>O979*E979</f>
        <v>9237.4045992916508</v>
      </c>
      <c r="Y979" s="28"/>
      <c r="Z979" s="28">
        <f t="shared" si="308"/>
        <v>0</v>
      </c>
      <c r="AA979" s="28">
        <f t="shared" si="309"/>
        <v>0</v>
      </c>
      <c r="AB979" s="28">
        <f t="shared" si="309"/>
        <v>0</v>
      </c>
      <c r="AC979" s="28">
        <f t="shared" si="310"/>
        <v>0</v>
      </c>
      <c r="AD979" s="28">
        <f t="shared" si="310"/>
        <v>0</v>
      </c>
      <c r="AE979" s="28">
        <f>AD979*0.97</f>
        <v>0</v>
      </c>
      <c r="AF979" s="28">
        <f t="shared" si="317"/>
        <v>832394.78489703732</v>
      </c>
      <c r="AG979" s="26">
        <f t="shared" si="318"/>
        <v>1323719.6955449199</v>
      </c>
      <c r="AH979" s="28">
        <f t="shared" si="311"/>
        <v>0.36770020958907673</v>
      </c>
      <c r="AI979" s="28">
        <f t="shared" si="299"/>
        <v>0.37141435312027954</v>
      </c>
    </row>
    <row r="980" spans="2:35" x14ac:dyDescent="0.25">
      <c r="B980" s="4" t="s">
        <v>52</v>
      </c>
      <c r="C980" s="4">
        <v>967</v>
      </c>
      <c r="D980" s="4">
        <v>378</v>
      </c>
      <c r="E980" s="38">
        <f t="shared" si="300"/>
        <v>14.5</v>
      </c>
      <c r="F980" s="11">
        <v>52.2</v>
      </c>
      <c r="G980" s="37">
        <f t="shared" si="312"/>
        <v>0</v>
      </c>
      <c r="H980" s="37">
        <f t="shared" si="313"/>
        <v>0</v>
      </c>
      <c r="I980" s="26">
        <f>0.5*$C$5*$C$6*$C$7*E980^2</f>
        <v>74.990077749999998</v>
      </c>
      <c r="J980" s="26">
        <f t="shared" si="301"/>
        <v>0</v>
      </c>
      <c r="K980" s="26">
        <f>0.5*$C$8*(E980)^2</f>
        <v>219027.9375</v>
      </c>
      <c r="L980" s="26">
        <f t="shared" si="302"/>
        <v>214384.171882625</v>
      </c>
      <c r="M980" s="35" t="str">
        <f>IF((G980)&lt;0,"YES", "NO")</f>
        <v>NO</v>
      </c>
      <c r="N980" s="36">
        <f t="shared" si="303"/>
        <v>245.26962</v>
      </c>
      <c r="O980" s="26">
        <f t="shared" si="314"/>
        <v>320.25969774999999</v>
      </c>
      <c r="P980" s="26">
        <f>$C$8*G980</f>
        <v>0</v>
      </c>
      <c r="Q980" s="37">
        <f>O980*E980</f>
        <v>4643.7656173750001</v>
      </c>
      <c r="R980" s="26">
        <f t="shared" si="304"/>
        <v>4643.7656173750001</v>
      </c>
      <c r="S980" s="37">
        <f t="shared" si="315"/>
        <v>4735180.7092986777</v>
      </c>
      <c r="T980" s="26">
        <f t="shared" si="305"/>
        <v>1.3153290270675682</v>
      </c>
      <c r="U980" s="26">
        <f t="shared" si="306"/>
        <v>0</v>
      </c>
      <c r="V980" s="26">
        <f t="shared" si="316"/>
        <v>2156114.4804419572</v>
      </c>
      <c r="W980" s="28">
        <f t="shared" si="307"/>
        <v>0.59892116814820595</v>
      </c>
      <c r="X980" s="28">
        <f>O980*E980</f>
        <v>4643.7656173750001</v>
      </c>
      <c r="Y980" s="28"/>
      <c r="Z980" s="28">
        <f t="shared" si="308"/>
        <v>0</v>
      </c>
      <c r="AA980" s="28">
        <f t="shared" si="309"/>
        <v>0</v>
      </c>
      <c r="AB980" s="28">
        <f t="shared" si="309"/>
        <v>0</v>
      </c>
      <c r="AC980" s="28">
        <f t="shared" si="310"/>
        <v>0</v>
      </c>
      <c r="AD980" s="28">
        <f t="shared" si="310"/>
        <v>0</v>
      </c>
      <c r="AE980" s="28">
        <f>AD980*0.97</f>
        <v>0</v>
      </c>
      <c r="AF980" s="28">
        <f t="shared" si="317"/>
        <v>832394.78489703732</v>
      </c>
      <c r="AG980" s="26">
        <f t="shared" si="318"/>
        <v>1323719.6955449199</v>
      </c>
      <c r="AH980" s="28">
        <f t="shared" si="311"/>
        <v>0.36770020958907673</v>
      </c>
      <c r="AI980" s="28">
        <f t="shared" si="299"/>
        <v>0.37141435312027954</v>
      </c>
    </row>
    <row r="981" spans="2:35" x14ac:dyDescent="0.25">
      <c r="B981" s="4" t="s">
        <v>52</v>
      </c>
      <c r="C981" s="4">
        <v>968</v>
      </c>
      <c r="D981" s="4">
        <v>379</v>
      </c>
      <c r="E981" s="38">
        <f t="shared" si="300"/>
        <v>14.472222222222221</v>
      </c>
      <c r="F981" s="11">
        <v>52.1</v>
      </c>
      <c r="G981" s="37">
        <f t="shared" si="312"/>
        <v>-6.9444444444444448E-2</v>
      </c>
      <c r="H981" s="37">
        <f t="shared" si="313"/>
        <v>-0.25</v>
      </c>
      <c r="I981" s="26">
        <f>0.5*$C$5*$C$6*$C$7*E981^2</f>
        <v>74.703034653549366</v>
      </c>
      <c r="J981" s="26">
        <f t="shared" si="301"/>
        <v>408.14297237306062</v>
      </c>
      <c r="K981" s="26">
        <f>0.5*$C$8*(E981)^2</f>
        <v>218189.55381944441</v>
      </c>
      <c r="L981" s="26">
        <f t="shared" si="302"/>
        <v>215652.78810904166</v>
      </c>
      <c r="M981" s="35" t="str">
        <f>IF((G981)&lt;0,"YES", "NO")</f>
        <v>YES</v>
      </c>
      <c r="N981" s="36">
        <f t="shared" si="303"/>
        <v>245.26962</v>
      </c>
      <c r="O981" s="26">
        <f t="shared" si="314"/>
        <v>175.2851546535494</v>
      </c>
      <c r="P981" s="26">
        <f>$C$8*G981</f>
        <v>-144.6875</v>
      </c>
      <c r="Q981" s="37">
        <f>O981*E981</f>
        <v>2536.7657104027562</v>
      </c>
      <c r="R981" s="26">
        <f t="shared" si="304"/>
        <v>2536.7657104027562</v>
      </c>
      <c r="S981" s="37">
        <f t="shared" si="315"/>
        <v>4737717.475009081</v>
      </c>
      <c r="T981" s="26">
        <f t="shared" si="305"/>
        <v>1.3160336847730725</v>
      </c>
      <c r="U981" s="26">
        <f t="shared" si="306"/>
        <v>0</v>
      </c>
      <c r="V981" s="26">
        <f t="shared" si="316"/>
        <v>2156114.4804419572</v>
      </c>
      <c r="W981" s="28">
        <f t="shared" si="307"/>
        <v>0.59892116814820595</v>
      </c>
      <c r="X981" s="28">
        <f>O981*E981</f>
        <v>2536.7657104027562</v>
      </c>
      <c r="Y981" s="28"/>
      <c r="Z981" s="28">
        <f t="shared" si="308"/>
        <v>0</v>
      </c>
      <c r="AA981" s="28">
        <f t="shared" si="309"/>
        <v>0</v>
      </c>
      <c r="AB981" s="28">
        <f t="shared" si="309"/>
        <v>0</v>
      </c>
      <c r="AC981" s="28">
        <f t="shared" si="310"/>
        <v>0</v>
      </c>
      <c r="AD981" s="28">
        <f t="shared" si="310"/>
        <v>0</v>
      </c>
      <c r="AE981" s="28">
        <f>AD981*0.97</f>
        <v>0</v>
      </c>
      <c r="AF981" s="28">
        <f t="shared" si="317"/>
        <v>832394.78489703732</v>
      </c>
      <c r="AG981" s="26">
        <f t="shared" si="318"/>
        <v>1323719.6955449199</v>
      </c>
      <c r="AH981" s="28">
        <f t="shared" si="311"/>
        <v>0.36770020958907673</v>
      </c>
      <c r="AI981" s="28">
        <f t="shared" si="299"/>
        <v>0.37141435312027954</v>
      </c>
    </row>
    <row r="982" spans="2:35" x14ac:dyDescent="0.25">
      <c r="B982" s="4" t="s">
        <v>52</v>
      </c>
      <c r="C982" s="4">
        <v>969</v>
      </c>
      <c r="D982" s="4">
        <v>380</v>
      </c>
      <c r="E982" s="38">
        <f t="shared" si="300"/>
        <v>14.361111111111111</v>
      </c>
      <c r="F982" s="11">
        <v>51.7</v>
      </c>
      <c r="G982" s="37">
        <f t="shared" si="312"/>
        <v>-0.16666666666666705</v>
      </c>
      <c r="H982" s="37">
        <f t="shared" si="313"/>
        <v>-0.60000000000000142</v>
      </c>
      <c r="I982" s="26">
        <f>0.5*$C$5*$C$6*$C$7*E982^2</f>
        <v>73.560366449845674</v>
      </c>
      <c r="J982" s="26">
        <f t="shared" si="301"/>
        <v>5344.496272368473</v>
      </c>
      <c r="K982" s="26">
        <f>0.5*$C$8*(E982)^2</f>
        <v>214852.09548611112</v>
      </c>
      <c r="L982" s="26">
        <f t="shared" si="302"/>
        <v>214852.09548611112</v>
      </c>
      <c r="M982" s="35" t="str">
        <f>IF((G982)&lt;0,"YES", "NO")</f>
        <v>YES</v>
      </c>
      <c r="N982" s="36">
        <f t="shared" si="303"/>
        <v>245.26962</v>
      </c>
      <c r="O982" s="26">
        <f t="shared" si="314"/>
        <v>-28.42001355015509</v>
      </c>
      <c r="P982" s="26">
        <f>$C$8*G982</f>
        <v>-347.2500000000008</v>
      </c>
      <c r="Q982" s="37">
        <f>O982*E982</f>
        <v>-408.14297237306062</v>
      </c>
      <c r="R982" s="26">
        <f t="shared" si="304"/>
        <v>0</v>
      </c>
      <c r="S982" s="37">
        <f t="shared" si="315"/>
        <v>4737717.475009081</v>
      </c>
      <c r="T982" s="26">
        <f t="shared" si="305"/>
        <v>1.3160336847730725</v>
      </c>
      <c r="U982" s="26">
        <f t="shared" si="306"/>
        <v>408.14297237306062</v>
      </c>
      <c r="V982" s="26">
        <f t="shared" si="316"/>
        <v>2156522.6234143302</v>
      </c>
      <c r="W982" s="28">
        <f t="shared" si="307"/>
        <v>0.59903454128678579</v>
      </c>
      <c r="X982" s="28">
        <f>O982*E982</f>
        <v>-408.14297237306062</v>
      </c>
      <c r="Y982" s="28"/>
      <c r="Z982" s="28">
        <f t="shared" si="308"/>
        <v>367.32867513575457</v>
      </c>
      <c r="AA982" s="28">
        <f t="shared" si="309"/>
        <v>257.1300725950282</v>
      </c>
      <c r="AB982" s="28">
        <f t="shared" si="309"/>
        <v>179.99105081651973</v>
      </c>
      <c r="AC982" s="28">
        <f t="shared" si="310"/>
        <v>170.99149827569374</v>
      </c>
      <c r="AD982" s="28">
        <f t="shared" si="310"/>
        <v>162.44192336190906</v>
      </c>
      <c r="AE982" s="28">
        <f>AD982*0.97</f>
        <v>157.5686656610518</v>
      </c>
      <c r="AF982" s="28">
        <f t="shared" si="317"/>
        <v>832552.35356269835</v>
      </c>
      <c r="AG982" s="26">
        <f t="shared" si="318"/>
        <v>1323970.269851632</v>
      </c>
      <c r="AH982" s="28">
        <f t="shared" si="311"/>
        <v>0.36776981361884659</v>
      </c>
      <c r="AI982" s="28">
        <f t="shared" si="299"/>
        <v>0.37148395715004939</v>
      </c>
    </row>
    <row r="983" spans="2:35" x14ac:dyDescent="0.25">
      <c r="B983" s="4" t="s">
        <v>52</v>
      </c>
      <c r="C983" s="4">
        <v>970</v>
      </c>
      <c r="D983" s="4">
        <v>381</v>
      </c>
      <c r="E983" s="38">
        <f t="shared" si="300"/>
        <v>14.138888888888888</v>
      </c>
      <c r="F983" s="11">
        <v>50.9</v>
      </c>
      <c r="G983" s="37">
        <f t="shared" si="312"/>
        <v>-0.34722222222222221</v>
      </c>
      <c r="H983" s="37">
        <f t="shared" si="313"/>
        <v>-1.25</v>
      </c>
      <c r="I983" s="26">
        <f>0.5*$C$5*$C$6*$C$7*E983^2</f>
        <v>71.301450116512328</v>
      </c>
      <c r="J983" s="26">
        <f t="shared" si="301"/>
        <v>9758.8519859621701</v>
      </c>
      <c r="K983" s="26">
        <f>0.5*$C$8*(E983)^2</f>
        <v>208254.34548611107</v>
      </c>
      <c r="L983" s="26">
        <f t="shared" si="302"/>
        <v>208254.34548611107</v>
      </c>
      <c r="M983" s="35" t="str">
        <f>IF((G983)&lt;0,"YES", "NO")</f>
        <v>YES</v>
      </c>
      <c r="N983" s="36">
        <f t="shared" si="303"/>
        <v>245.26962</v>
      </c>
      <c r="O983" s="26">
        <f t="shared" si="314"/>
        <v>-406.86642988348768</v>
      </c>
      <c r="P983" s="26">
        <f>$C$8*G983</f>
        <v>-723.4375</v>
      </c>
      <c r="Q983" s="37">
        <f>O983*E983</f>
        <v>-5752.6392447415337</v>
      </c>
      <c r="R983" s="26">
        <f t="shared" si="304"/>
        <v>0</v>
      </c>
      <c r="S983" s="37">
        <f t="shared" si="315"/>
        <v>4737717.475009081</v>
      </c>
      <c r="T983" s="26">
        <f t="shared" si="305"/>
        <v>1.3160336847730725</v>
      </c>
      <c r="U983" s="26">
        <f t="shared" si="306"/>
        <v>5752.6392447415337</v>
      </c>
      <c r="V983" s="26">
        <f t="shared" si="316"/>
        <v>2162275.2626590719</v>
      </c>
      <c r="W983" s="28">
        <f t="shared" si="307"/>
        <v>0.60063249791091167</v>
      </c>
      <c r="X983" s="28">
        <f>O983*E983</f>
        <v>-5752.6392447415337</v>
      </c>
      <c r="Y983" s="28"/>
      <c r="Z983" s="28">
        <f t="shared" si="308"/>
        <v>5177.3753202673806</v>
      </c>
      <c r="AA983" s="28">
        <f t="shared" si="309"/>
        <v>3624.1627241871661</v>
      </c>
      <c r="AB983" s="28">
        <f t="shared" si="309"/>
        <v>2536.9139069310163</v>
      </c>
      <c r="AC983" s="28">
        <f t="shared" si="310"/>
        <v>2410.0682115844652</v>
      </c>
      <c r="AD983" s="28">
        <f t="shared" si="310"/>
        <v>2289.5648010052419</v>
      </c>
      <c r="AE983" s="28">
        <f>AD983*0.97</f>
        <v>2220.8778569750843</v>
      </c>
      <c r="AF983" s="28">
        <f t="shared" si="317"/>
        <v>834773.23141967342</v>
      </c>
      <c r="AG983" s="26">
        <f t="shared" si="318"/>
        <v>1327502.0312393985</v>
      </c>
      <c r="AH983" s="28">
        <f t="shared" si="311"/>
        <v>0.36875085923361761</v>
      </c>
      <c r="AI983" s="28">
        <f t="shared" si="299"/>
        <v>0.3724656988051181</v>
      </c>
    </row>
    <row r="984" spans="2:35" x14ac:dyDescent="0.25">
      <c r="B984" s="4" t="s">
        <v>52</v>
      </c>
      <c r="C984" s="4">
        <v>971</v>
      </c>
      <c r="D984" s="4">
        <v>382</v>
      </c>
      <c r="E984" s="38">
        <f t="shared" si="300"/>
        <v>13.666666666666668</v>
      </c>
      <c r="F984" s="11">
        <v>49.2</v>
      </c>
      <c r="G984" s="37">
        <f t="shared" si="312"/>
        <v>-0.69444444444444442</v>
      </c>
      <c r="H984" s="37">
        <f t="shared" si="313"/>
        <v>-2.5</v>
      </c>
      <c r="I984" s="26">
        <f>0.5*$C$5*$C$6*$C$7*E984^2</f>
        <v>66.618216777777775</v>
      </c>
      <c r="J984" s="26">
        <f t="shared" si="301"/>
        <v>12352.027913968179</v>
      </c>
      <c r="K984" s="26">
        <f>0.5*$C$8*(E984)^2</f>
        <v>194575.75000000003</v>
      </c>
      <c r="L984" s="26">
        <f t="shared" si="302"/>
        <v>194575.75000000003</v>
      </c>
      <c r="M984" s="35" t="str">
        <f>IF((G984)&lt;0,"YES", "NO")</f>
        <v>YES</v>
      </c>
      <c r="N984" s="36">
        <f t="shared" si="303"/>
        <v>245.26962</v>
      </c>
      <c r="O984" s="26">
        <f t="shared" si="314"/>
        <v>-1134.9871632222221</v>
      </c>
      <c r="P984" s="26">
        <f>$C$8*G984</f>
        <v>-1446.875</v>
      </c>
      <c r="Q984" s="37">
        <f>O984*E984</f>
        <v>-15511.491230703703</v>
      </c>
      <c r="R984" s="26">
        <f t="shared" si="304"/>
        <v>0</v>
      </c>
      <c r="S984" s="37">
        <f t="shared" si="315"/>
        <v>4737717.475009081</v>
      </c>
      <c r="T984" s="26">
        <f t="shared" si="305"/>
        <v>1.3160336847730725</v>
      </c>
      <c r="U984" s="26">
        <f t="shared" si="306"/>
        <v>15511.491230703703</v>
      </c>
      <c r="V984" s="26">
        <f t="shared" si="316"/>
        <v>2177786.7538897758</v>
      </c>
      <c r="W984" s="28">
        <f t="shared" si="307"/>
        <v>0.60494124892199408</v>
      </c>
      <c r="X984" s="28">
        <f>O984*E984</f>
        <v>-15511.491230703703</v>
      </c>
      <c r="Y984" s="28"/>
      <c r="Z984" s="28">
        <f t="shared" si="308"/>
        <v>13960.342107633332</v>
      </c>
      <c r="AA984" s="28">
        <f t="shared" si="309"/>
        <v>9772.2394753433327</v>
      </c>
      <c r="AB984" s="28">
        <f t="shared" si="309"/>
        <v>6840.5676327403326</v>
      </c>
      <c r="AC984" s="28">
        <f t="shared" si="310"/>
        <v>6498.539251103316</v>
      </c>
      <c r="AD984" s="28">
        <f t="shared" si="310"/>
        <v>6173.61228854815</v>
      </c>
      <c r="AE984" s="28">
        <f>AD984*0.97</f>
        <v>5988.4039198917053</v>
      </c>
      <c r="AF984" s="28">
        <f t="shared" si="317"/>
        <v>840761.63533956511</v>
      </c>
      <c r="AG984" s="26">
        <f t="shared" si="318"/>
        <v>1337025.1185502107</v>
      </c>
      <c r="AH984" s="28">
        <f t="shared" si="311"/>
        <v>0.37139616338064041</v>
      </c>
      <c r="AI984" s="28">
        <f t="shared" ref="AI984:AI1047" si="319">AH984+AI983/100</f>
        <v>0.3751208203686916</v>
      </c>
    </row>
    <row r="985" spans="2:35" x14ac:dyDescent="0.25">
      <c r="B985" s="4" t="s">
        <v>52</v>
      </c>
      <c r="C985" s="4">
        <v>972</v>
      </c>
      <c r="D985" s="4">
        <v>383</v>
      </c>
      <c r="E985" s="38">
        <f t="shared" si="300"/>
        <v>12.75</v>
      </c>
      <c r="F985" s="11">
        <v>45.9</v>
      </c>
      <c r="G985" s="37">
        <f t="shared" si="312"/>
        <v>-1.1944444444444446</v>
      </c>
      <c r="H985" s="37">
        <f t="shared" si="313"/>
        <v>-4.3000000000000007</v>
      </c>
      <c r="I985" s="26">
        <f>0.5*$C$5*$C$6*$C$7*E985^2</f>
        <v>57.981329437499994</v>
      </c>
      <c r="J985" s="26">
        <f t="shared" si="301"/>
        <v>3451.948934862241</v>
      </c>
      <c r="K985" s="26">
        <f>0.5*$C$8*(E985)^2</f>
        <v>169349.484375</v>
      </c>
      <c r="L985" s="26">
        <f t="shared" si="302"/>
        <v>169349.484375</v>
      </c>
      <c r="M985" s="35" t="str">
        <f>IF((G985)&lt;0,"YES", "NO")</f>
        <v>YES</v>
      </c>
      <c r="N985" s="36">
        <f t="shared" si="303"/>
        <v>245.26962</v>
      </c>
      <c r="O985" s="26">
        <f t="shared" si="314"/>
        <v>-2185.3740505625005</v>
      </c>
      <c r="P985" s="26">
        <f>$C$8*G985</f>
        <v>-2488.6250000000005</v>
      </c>
      <c r="Q985" s="37">
        <f>O985*E985</f>
        <v>-27863.519144671882</v>
      </c>
      <c r="R985" s="26">
        <f t="shared" si="304"/>
        <v>0</v>
      </c>
      <c r="S985" s="37">
        <f t="shared" si="315"/>
        <v>4737717.475009081</v>
      </c>
      <c r="T985" s="26">
        <f t="shared" si="305"/>
        <v>1.3160336847730725</v>
      </c>
      <c r="U985" s="26">
        <f t="shared" si="306"/>
        <v>27863.519144671882</v>
      </c>
      <c r="V985" s="26">
        <f t="shared" si="316"/>
        <v>2205650.2730344478</v>
      </c>
      <c r="W985" s="28">
        <f t="shared" si="307"/>
        <v>0.61268112154296284</v>
      </c>
      <c r="X985" s="28">
        <f>O985*E985</f>
        <v>-27863.519144671882</v>
      </c>
      <c r="Y985" s="28"/>
      <c r="Z985" s="28">
        <f t="shared" si="308"/>
        <v>25077.167230204694</v>
      </c>
      <c r="AA985" s="28">
        <f t="shared" si="309"/>
        <v>17554.017061143284</v>
      </c>
      <c r="AB985" s="28">
        <f t="shared" si="309"/>
        <v>12287.811942800297</v>
      </c>
      <c r="AC985" s="28">
        <f t="shared" si="310"/>
        <v>11673.421345660281</v>
      </c>
      <c r="AD985" s="28">
        <f t="shared" si="310"/>
        <v>11089.750278377267</v>
      </c>
      <c r="AE985" s="28">
        <f>AD985*0.97</f>
        <v>10757.057770025949</v>
      </c>
      <c r="AF985" s="28">
        <f t="shared" si="317"/>
        <v>851518.69310959103</v>
      </c>
      <c r="AG985" s="26">
        <f t="shared" si="318"/>
        <v>1354131.5799248568</v>
      </c>
      <c r="AH985" s="28">
        <f t="shared" si="311"/>
        <v>0.37614796200836687</v>
      </c>
      <c r="AI985" s="28">
        <f t="shared" si="319"/>
        <v>0.37989917021205377</v>
      </c>
    </row>
    <row r="986" spans="2:35" x14ac:dyDescent="0.25">
      <c r="B986" s="4" t="s">
        <v>52</v>
      </c>
      <c r="C986" s="4">
        <v>973</v>
      </c>
      <c r="D986" s="4">
        <v>384</v>
      </c>
      <c r="E986" s="38">
        <f t="shared" ref="E986:E1049" si="320">F986/3.6</f>
        <v>11.277777777777779</v>
      </c>
      <c r="F986" s="11">
        <v>40.6</v>
      </c>
      <c r="G986" s="37">
        <f t="shared" si="312"/>
        <v>-1.4722222222222223</v>
      </c>
      <c r="H986" s="37">
        <f t="shared" si="313"/>
        <v>-5.3000000000000007</v>
      </c>
      <c r="I986" s="26">
        <f>0.5*$C$5*$C$6*$C$7*E986^2</f>
        <v>45.364368021604939</v>
      </c>
      <c r="J986" s="26">
        <f t="shared" si="301"/>
        <v>-3979.4241192316331</v>
      </c>
      <c r="K986" s="26">
        <f>0.5*$C$8*(E986)^2</f>
        <v>132498.38194444447</v>
      </c>
      <c r="L986" s="26">
        <f t="shared" si="302"/>
        <v>132498.38194444447</v>
      </c>
      <c r="M986" s="35" t="str">
        <f>IF((G986)&lt;0,"YES", "NO")</f>
        <v>YES</v>
      </c>
      <c r="N986" s="36">
        <f t="shared" si="303"/>
        <v>245.26962</v>
      </c>
      <c r="O986" s="26">
        <f t="shared" si="314"/>
        <v>-2776.7410119783949</v>
      </c>
      <c r="P986" s="26">
        <f>$C$8*G986</f>
        <v>-3067.375</v>
      </c>
      <c r="Q986" s="37">
        <f>O986*E986</f>
        <v>-31315.468079534123</v>
      </c>
      <c r="R986" s="26">
        <f t="shared" si="304"/>
        <v>0</v>
      </c>
      <c r="S986" s="37">
        <f t="shared" si="315"/>
        <v>4737717.475009081</v>
      </c>
      <c r="T986" s="26">
        <f t="shared" si="305"/>
        <v>1.3160336847730725</v>
      </c>
      <c r="U986" s="26">
        <f t="shared" si="306"/>
        <v>31315.468079534123</v>
      </c>
      <c r="V986" s="26">
        <f t="shared" si="316"/>
        <v>2236965.7411139817</v>
      </c>
      <c r="W986" s="28">
        <f t="shared" si="307"/>
        <v>0.62137986963515957</v>
      </c>
      <c r="X986" s="28">
        <f>O986*E986</f>
        <v>-31315.468079534123</v>
      </c>
      <c r="Y986" s="28"/>
      <c r="Z986" s="28">
        <f t="shared" si="308"/>
        <v>28183.921271580712</v>
      </c>
      <c r="AA986" s="28">
        <f t="shared" si="309"/>
        <v>19728.744890106496</v>
      </c>
      <c r="AB986" s="28">
        <f t="shared" si="309"/>
        <v>13810.121423074546</v>
      </c>
      <c r="AC986" s="28">
        <f t="shared" si="310"/>
        <v>13119.615351920818</v>
      </c>
      <c r="AD986" s="28">
        <f t="shared" si="310"/>
        <v>12463.634584324776</v>
      </c>
      <c r="AE986" s="28">
        <f>AD986*0.97</f>
        <v>12089.725546795033</v>
      </c>
      <c r="AF986" s="28">
        <f t="shared" si="317"/>
        <v>863608.41865638609</v>
      </c>
      <c r="AG986" s="26">
        <f t="shared" si="318"/>
        <v>1373357.3224575957</v>
      </c>
      <c r="AH986" s="28">
        <f t="shared" si="311"/>
        <v>0.38148845031762602</v>
      </c>
      <c r="AI986" s="28">
        <f t="shared" si="319"/>
        <v>0.38528744201974657</v>
      </c>
    </row>
    <row r="987" spans="2:35" x14ac:dyDescent="0.25">
      <c r="B987" s="4" t="s">
        <v>52</v>
      </c>
      <c r="C987" s="4">
        <v>974</v>
      </c>
      <c r="D987" s="4">
        <v>385</v>
      </c>
      <c r="E987" s="38">
        <f t="shared" si="320"/>
        <v>9.8055555555555554</v>
      </c>
      <c r="F987" s="11">
        <v>35.299999999999997</v>
      </c>
      <c r="G987" s="37">
        <f t="shared" si="312"/>
        <v>-1.4722222222222223</v>
      </c>
      <c r="H987" s="37">
        <f t="shared" si="313"/>
        <v>-5.3000000000000007</v>
      </c>
      <c r="I987" s="26">
        <f>0.5*$C$5*$C$6*$C$7*E987^2</f>
        <v>34.29353135725308</v>
      </c>
      <c r="J987" s="26">
        <f t="shared" si="301"/>
        <v>-4024.905955672868</v>
      </c>
      <c r="K987" s="26">
        <f>0.5*$C$8*(E987)^2</f>
        <v>100163.13715277778</v>
      </c>
      <c r="L987" s="26">
        <f t="shared" si="302"/>
        <v>100163.13715277778</v>
      </c>
      <c r="M987" s="35" t="str">
        <f>IF((G987)&lt;0,"YES", "NO")</f>
        <v>YES</v>
      </c>
      <c r="N987" s="36">
        <f t="shared" si="303"/>
        <v>245.26962</v>
      </c>
      <c r="O987" s="26">
        <f t="shared" si="314"/>
        <v>-2787.811848642747</v>
      </c>
      <c r="P987" s="26">
        <f>$C$8*G987</f>
        <v>-3067.375</v>
      </c>
      <c r="Q987" s="37">
        <f>O987*E987</f>
        <v>-27336.04396030249</v>
      </c>
      <c r="R987" s="26">
        <f t="shared" si="304"/>
        <v>0</v>
      </c>
      <c r="S987" s="37">
        <f t="shared" si="315"/>
        <v>4737717.475009081</v>
      </c>
      <c r="T987" s="26">
        <f t="shared" si="305"/>
        <v>1.3160336847730725</v>
      </c>
      <c r="U987" s="26">
        <f t="shared" si="306"/>
        <v>27336.04396030249</v>
      </c>
      <c r="V987" s="26">
        <f t="shared" si="316"/>
        <v>2264301.7850742843</v>
      </c>
      <c r="W987" s="28">
        <f t="shared" si="307"/>
        <v>0.6289732212543645</v>
      </c>
      <c r="X987" s="28">
        <f>O987*E987</f>
        <v>-27336.04396030249</v>
      </c>
      <c r="Y987" s="28"/>
      <c r="Z987" s="28">
        <f t="shared" si="308"/>
        <v>24602.439564272241</v>
      </c>
      <c r="AA987" s="28">
        <f t="shared" si="309"/>
        <v>17221.707694990568</v>
      </c>
      <c r="AB987" s="28">
        <f t="shared" si="309"/>
        <v>12055.195386493397</v>
      </c>
      <c r="AC987" s="28">
        <f t="shared" si="310"/>
        <v>11452.435617168727</v>
      </c>
      <c r="AD987" s="28">
        <f t="shared" si="310"/>
        <v>10879.81383631029</v>
      </c>
      <c r="AE987" s="28">
        <f>AD987*0.97</f>
        <v>10553.41942122098</v>
      </c>
      <c r="AF987" s="28">
        <f t="shared" si="317"/>
        <v>874161.8380776071</v>
      </c>
      <c r="AG987" s="26">
        <f t="shared" si="318"/>
        <v>1390139.9469966772</v>
      </c>
      <c r="AH987" s="28">
        <f t="shared" si="311"/>
        <v>0.38615029419684299</v>
      </c>
      <c r="AI987" s="28">
        <f t="shared" si="319"/>
        <v>0.39000316861704043</v>
      </c>
    </row>
    <row r="988" spans="2:35" x14ac:dyDescent="0.25">
      <c r="B988" s="4" t="s">
        <v>52</v>
      </c>
      <c r="C988" s="4">
        <v>975</v>
      </c>
      <c r="D988" s="4">
        <v>386</v>
      </c>
      <c r="E988" s="38">
        <f t="shared" si="320"/>
        <v>8.3333333333333339</v>
      </c>
      <c r="F988" s="11">
        <v>30</v>
      </c>
      <c r="G988" s="37">
        <f t="shared" si="312"/>
        <v>-1.4722222222222219</v>
      </c>
      <c r="H988" s="37">
        <f t="shared" si="313"/>
        <v>-5.2999999999999989</v>
      </c>
      <c r="I988" s="26">
        <f>0.5*$C$5*$C$6*$C$7*E988^2</f>
        <v>24.768819444444446</v>
      </c>
      <c r="J988" s="26">
        <f t="shared" si="301"/>
        <v>-3865.0156716836609</v>
      </c>
      <c r="K988" s="26">
        <f>0.5*$C$8*(E988)^2</f>
        <v>72343.750000000015</v>
      </c>
      <c r="L988" s="26">
        <f t="shared" si="302"/>
        <v>72343.750000000015</v>
      </c>
      <c r="M988" s="35" t="str">
        <f>IF((G988)&lt;0,"YES", "NO")</f>
        <v>YES</v>
      </c>
      <c r="N988" s="36">
        <f t="shared" si="303"/>
        <v>245.26962</v>
      </c>
      <c r="O988" s="26">
        <f t="shared" si="314"/>
        <v>-2797.3365605555546</v>
      </c>
      <c r="P988" s="26">
        <f>$C$8*G988</f>
        <v>-3067.3749999999991</v>
      </c>
      <c r="Q988" s="37">
        <f>O988*E988</f>
        <v>-23311.138004629622</v>
      </c>
      <c r="R988" s="26">
        <f t="shared" si="304"/>
        <v>0</v>
      </c>
      <c r="S988" s="37">
        <f t="shared" si="315"/>
        <v>4737717.475009081</v>
      </c>
      <c r="T988" s="26">
        <f t="shared" si="305"/>
        <v>1.3160336847730725</v>
      </c>
      <c r="U988" s="26">
        <f t="shared" si="306"/>
        <v>23311.138004629622</v>
      </c>
      <c r="V988" s="26">
        <f t="shared" si="316"/>
        <v>2287612.9230789137</v>
      </c>
      <c r="W988" s="28">
        <f t="shared" si="307"/>
        <v>0.63544854254701444</v>
      </c>
      <c r="X988" s="28">
        <f>O988*E988</f>
        <v>-23311.138004629622</v>
      </c>
      <c r="Y988" s="28"/>
      <c r="Z988" s="28">
        <f t="shared" si="308"/>
        <v>20980.024204166661</v>
      </c>
      <c r="AA988" s="28">
        <f t="shared" si="309"/>
        <v>14686.016942916662</v>
      </c>
      <c r="AB988" s="28">
        <f t="shared" si="309"/>
        <v>10280.211860041663</v>
      </c>
      <c r="AC988" s="28">
        <f t="shared" si="310"/>
        <v>9766.2012670395798</v>
      </c>
      <c r="AD988" s="28">
        <f t="shared" si="310"/>
        <v>9277.8912036876009</v>
      </c>
      <c r="AE988" s="28">
        <f>AD988*0.97</f>
        <v>8999.5544675769725</v>
      </c>
      <c r="AF988" s="28">
        <f t="shared" si="317"/>
        <v>883161.39254518412</v>
      </c>
      <c r="AG988" s="26">
        <f t="shared" si="318"/>
        <v>1404451.5305337296</v>
      </c>
      <c r="AH988" s="28">
        <f t="shared" si="311"/>
        <v>0.39012573724859834</v>
      </c>
      <c r="AI988" s="28">
        <f t="shared" si="319"/>
        <v>0.39402576893476876</v>
      </c>
    </row>
    <row r="989" spans="2:35" x14ac:dyDescent="0.25">
      <c r="B989" s="4" t="s">
        <v>52</v>
      </c>
      <c r="C989" s="4">
        <v>976</v>
      </c>
      <c r="D989" s="4">
        <v>387</v>
      </c>
      <c r="E989" s="38">
        <f t="shared" si="320"/>
        <v>6.8611111111111107</v>
      </c>
      <c r="F989" s="11">
        <v>24.7</v>
      </c>
      <c r="G989" s="37">
        <f t="shared" si="312"/>
        <v>-1.4861111111111109</v>
      </c>
      <c r="H989" s="37">
        <f t="shared" si="313"/>
        <v>-5.35</v>
      </c>
      <c r="I989" s="26">
        <f>0.5*$C$5*$C$6*$C$7*E989^2</f>
        <v>16.790232283179009</v>
      </c>
      <c r="J989" s="26">
        <f t="shared" si="301"/>
        <v>-7319.0658913437419</v>
      </c>
      <c r="K989" s="26">
        <f>0.5*$C$8*(E989)^2</f>
        <v>49040.220486111109</v>
      </c>
      <c r="L989" s="26">
        <f t="shared" si="302"/>
        <v>49040.220486111109</v>
      </c>
      <c r="M989" s="35" t="str">
        <f>IF((G989)&lt;0,"YES", "NO")</f>
        <v>YES</v>
      </c>
      <c r="N989" s="36">
        <f t="shared" si="303"/>
        <v>245.26962</v>
      </c>
      <c r="O989" s="26">
        <f t="shared" si="314"/>
        <v>-2834.2526477168203</v>
      </c>
      <c r="P989" s="26">
        <f>$C$8*G989</f>
        <v>-3096.3124999999995</v>
      </c>
      <c r="Q989" s="37">
        <f>O989*E989</f>
        <v>-19446.122332945961</v>
      </c>
      <c r="R989" s="26">
        <f t="shared" si="304"/>
        <v>0</v>
      </c>
      <c r="S989" s="37">
        <f t="shared" si="315"/>
        <v>4737717.475009081</v>
      </c>
      <c r="T989" s="26">
        <f t="shared" si="305"/>
        <v>1.3160336847730725</v>
      </c>
      <c r="U989" s="26">
        <f t="shared" si="306"/>
        <v>19446.122332945961</v>
      </c>
      <c r="V989" s="26">
        <f t="shared" si="316"/>
        <v>2307059.0454118596</v>
      </c>
      <c r="W989" s="28">
        <f t="shared" si="307"/>
        <v>0.64085024751641551</v>
      </c>
      <c r="X989" s="28">
        <f>O989*E989</f>
        <v>-19446.122332945961</v>
      </c>
      <c r="Y989" s="28"/>
      <c r="Z989" s="28">
        <f t="shared" si="308"/>
        <v>17501.510099651365</v>
      </c>
      <c r="AA989" s="28">
        <f t="shared" si="309"/>
        <v>12251.057069755954</v>
      </c>
      <c r="AB989" s="28">
        <f t="shared" si="309"/>
        <v>8575.7399488291667</v>
      </c>
      <c r="AC989" s="28">
        <f t="shared" si="310"/>
        <v>8146.9529513877078</v>
      </c>
      <c r="AD989" s="28">
        <f t="shared" si="310"/>
        <v>7739.6053038183218</v>
      </c>
      <c r="AE989" s="28">
        <f>AD989*0.97</f>
        <v>7507.4171447037716</v>
      </c>
      <c r="AF989" s="28">
        <f t="shared" si="317"/>
        <v>890668.80968988792</v>
      </c>
      <c r="AG989" s="26">
        <f t="shared" si="318"/>
        <v>1416390.2357219718</v>
      </c>
      <c r="AH989" s="28">
        <f t="shared" si="311"/>
        <v>0.39344204689837786</v>
      </c>
      <c r="AI989" s="28">
        <f t="shared" si="319"/>
        <v>0.39738230458772555</v>
      </c>
    </row>
    <row r="990" spans="2:35" x14ac:dyDescent="0.25">
      <c r="B990" s="4" t="s">
        <v>52</v>
      </c>
      <c r="C990" s="4">
        <v>977</v>
      </c>
      <c r="D990" s="4">
        <v>388</v>
      </c>
      <c r="E990" s="38">
        <f t="shared" si="320"/>
        <v>5.3611111111111116</v>
      </c>
      <c r="F990" s="11">
        <v>19.3</v>
      </c>
      <c r="G990" s="37">
        <f t="shared" si="312"/>
        <v>-1.2083333333333333</v>
      </c>
      <c r="H990" s="37">
        <f t="shared" si="313"/>
        <v>-4.3499999999999996</v>
      </c>
      <c r="I990" s="26">
        <f>0.5*$C$5*$C$6*$C$7*E990^2</f>
        <v>10.251263949845679</v>
      </c>
      <c r="J990" s="26">
        <f t="shared" si="301"/>
        <v>-5403.1785442085265</v>
      </c>
      <c r="K990" s="26">
        <f>0.5*$C$8*(E990)^2</f>
        <v>29941.470486111117</v>
      </c>
      <c r="L990" s="26">
        <f t="shared" si="302"/>
        <v>29941.470486111117</v>
      </c>
      <c r="M990" s="35" t="str">
        <f>IF((G990)&lt;0,"YES", "NO")</f>
        <v>YES</v>
      </c>
      <c r="N990" s="36">
        <f t="shared" si="303"/>
        <v>245.26962</v>
      </c>
      <c r="O990" s="26">
        <f t="shared" si="314"/>
        <v>-2262.0416160501545</v>
      </c>
      <c r="P990" s="26">
        <f>$C$8*G990</f>
        <v>-2517.5625</v>
      </c>
      <c r="Q990" s="37">
        <f>O990*E990</f>
        <v>-12127.056441602219</v>
      </c>
      <c r="R990" s="26">
        <f t="shared" si="304"/>
        <v>0</v>
      </c>
      <c r="S990" s="37">
        <f t="shared" si="315"/>
        <v>4737717.475009081</v>
      </c>
      <c r="T990" s="26">
        <f t="shared" si="305"/>
        <v>1.3160336847730725</v>
      </c>
      <c r="U990" s="26">
        <f t="shared" si="306"/>
        <v>12127.056441602219</v>
      </c>
      <c r="V990" s="26">
        <f t="shared" si="316"/>
        <v>2319186.1018534619</v>
      </c>
      <c r="W990" s="28">
        <f t="shared" si="307"/>
        <v>0.64421887700065095</v>
      </c>
      <c r="X990" s="28">
        <f>O990*E990</f>
        <v>-12127.056441602219</v>
      </c>
      <c r="Y990" s="28"/>
      <c r="Z990" s="28">
        <f t="shared" si="308"/>
        <v>10914.350797441997</v>
      </c>
      <c r="AA990" s="28">
        <f t="shared" si="309"/>
        <v>7640.0455582093973</v>
      </c>
      <c r="AB990" s="28">
        <f t="shared" si="309"/>
        <v>5348.031890746578</v>
      </c>
      <c r="AC990" s="28">
        <f t="shared" si="310"/>
        <v>5080.6302962092486</v>
      </c>
      <c r="AD990" s="28">
        <f t="shared" si="310"/>
        <v>4826.5987813987858</v>
      </c>
      <c r="AE990" s="28">
        <f>AD990*0.97</f>
        <v>4681.8008179568224</v>
      </c>
      <c r="AF990" s="28">
        <f t="shared" si="317"/>
        <v>895350.61050784471</v>
      </c>
      <c r="AG990" s="26">
        <f t="shared" si="318"/>
        <v>1423835.4913456172</v>
      </c>
      <c r="AH990" s="28">
        <f t="shared" si="311"/>
        <v>0.39551017511500286</v>
      </c>
      <c r="AI990" s="28">
        <f t="shared" si="319"/>
        <v>0.39948399816088009</v>
      </c>
    </row>
    <row r="991" spans="2:35" x14ac:dyDescent="0.25">
      <c r="B991" s="4" t="s">
        <v>52</v>
      </c>
      <c r="C991" s="4">
        <v>978</v>
      </c>
      <c r="D991" s="4">
        <v>389</v>
      </c>
      <c r="E991" s="38">
        <f t="shared" si="320"/>
        <v>4.4444444444444446</v>
      </c>
      <c r="F991" s="11">
        <v>16</v>
      </c>
      <c r="G991" s="37">
        <f t="shared" si="312"/>
        <v>-0.84722222222222243</v>
      </c>
      <c r="H991" s="37">
        <f t="shared" si="313"/>
        <v>-3.0500000000000007</v>
      </c>
      <c r="I991" s="26">
        <f>0.5*$C$5*$C$6*$C$7*E991^2</f>
        <v>7.0453530864197536</v>
      </c>
      <c r="J991" s="26">
        <f t="shared" si="301"/>
        <v>-2017.2615633566556</v>
      </c>
      <c r="K991" s="26">
        <f>0.5*$C$8*(E991)^2</f>
        <v>20577.777777777781</v>
      </c>
      <c r="L991" s="26">
        <f t="shared" si="302"/>
        <v>20577.777777777781</v>
      </c>
      <c r="M991" s="35" t="str">
        <f>IF((G991)&lt;0,"YES", "NO")</f>
        <v>YES</v>
      </c>
      <c r="N991" s="36">
        <f t="shared" si="303"/>
        <v>245.26962</v>
      </c>
      <c r="O991" s="26">
        <f t="shared" si="314"/>
        <v>-1512.8725269135807</v>
      </c>
      <c r="P991" s="26">
        <f>$C$8*G991</f>
        <v>-1765.1875000000005</v>
      </c>
      <c r="Q991" s="37">
        <f>O991*E991</f>
        <v>-6723.8778973936924</v>
      </c>
      <c r="R991" s="26">
        <f t="shared" si="304"/>
        <v>0</v>
      </c>
      <c r="S991" s="37">
        <f t="shared" si="315"/>
        <v>4737717.475009081</v>
      </c>
      <c r="T991" s="26">
        <f t="shared" si="305"/>
        <v>1.3160336847730725</v>
      </c>
      <c r="U991" s="26">
        <f t="shared" si="306"/>
        <v>6723.8778973936924</v>
      </c>
      <c r="V991" s="26">
        <f t="shared" si="316"/>
        <v>2325909.9797508558</v>
      </c>
      <c r="W991" s="28">
        <f t="shared" si="307"/>
        <v>0.64608662235523318</v>
      </c>
      <c r="X991" s="28">
        <f>O991*E991</f>
        <v>-6723.8778973936924</v>
      </c>
      <c r="Y991" s="28"/>
      <c r="Z991" s="28">
        <f t="shared" si="308"/>
        <v>6051.4901076543229</v>
      </c>
      <c r="AA991" s="28">
        <f t="shared" si="309"/>
        <v>4236.0430753580258</v>
      </c>
      <c r="AB991" s="28">
        <f t="shared" si="309"/>
        <v>2965.2301527506179</v>
      </c>
      <c r="AC991" s="28">
        <f t="shared" si="310"/>
        <v>2816.968645113087</v>
      </c>
      <c r="AD991" s="28">
        <f t="shared" si="310"/>
        <v>2676.1202128574323</v>
      </c>
      <c r="AE991" s="28">
        <f>AD991*0.97</f>
        <v>2595.8366064717093</v>
      </c>
      <c r="AF991" s="28">
        <f t="shared" si="317"/>
        <v>897946.4471143164</v>
      </c>
      <c r="AG991" s="26">
        <f t="shared" si="318"/>
        <v>1427963.5326365395</v>
      </c>
      <c r="AH991" s="28">
        <f t="shared" si="311"/>
        <v>0.39665685416871266</v>
      </c>
      <c r="AI991" s="28">
        <f t="shared" si="319"/>
        <v>0.40065169415032148</v>
      </c>
    </row>
    <row r="992" spans="2:35" x14ac:dyDescent="0.25">
      <c r="B992" s="4" t="s">
        <v>52</v>
      </c>
      <c r="C992" s="4">
        <v>979</v>
      </c>
      <c r="D992" s="4">
        <v>390</v>
      </c>
      <c r="E992" s="38">
        <f t="shared" si="320"/>
        <v>3.6666666666666665</v>
      </c>
      <c r="F992" s="11">
        <v>13.2</v>
      </c>
      <c r="G992" s="37">
        <f t="shared" si="312"/>
        <v>-0.73611111111111116</v>
      </c>
      <c r="H992" s="37">
        <f t="shared" si="313"/>
        <v>-2.6500000000000004</v>
      </c>
      <c r="I992" s="26">
        <f>0.5*$C$5*$C$6*$C$7*E992^2</f>
        <v>4.7952434444444432</v>
      </c>
      <c r="J992" s="26">
        <f t="shared" si="301"/>
        <v>-1660.5952875798412</v>
      </c>
      <c r="K992" s="26">
        <f>0.5*$C$8*(E992)^2</f>
        <v>14005.749999999998</v>
      </c>
      <c r="L992" s="26">
        <f t="shared" si="302"/>
        <v>14005.749999999998</v>
      </c>
      <c r="M992" s="35" t="str">
        <f>IF((G992)&lt;0,"YES", "NO")</f>
        <v>YES</v>
      </c>
      <c r="N992" s="36">
        <f t="shared" si="303"/>
        <v>245.26962</v>
      </c>
      <c r="O992" s="26">
        <f t="shared" si="314"/>
        <v>-1283.6226365555556</v>
      </c>
      <c r="P992" s="26">
        <f>$C$8*G992</f>
        <v>-1533.6875</v>
      </c>
      <c r="Q992" s="37">
        <f>O992*E992</f>
        <v>-4706.6163340370367</v>
      </c>
      <c r="R992" s="26">
        <f t="shared" si="304"/>
        <v>0</v>
      </c>
      <c r="S992" s="37">
        <f t="shared" si="315"/>
        <v>4737717.475009081</v>
      </c>
      <c r="T992" s="26">
        <f t="shared" si="305"/>
        <v>1.3160336847730725</v>
      </c>
      <c r="U992" s="26">
        <f t="shared" si="306"/>
        <v>4706.6163340370367</v>
      </c>
      <c r="V992" s="26">
        <f t="shared" si="316"/>
        <v>2330616.5960848927</v>
      </c>
      <c r="W992" s="28">
        <f t="shared" si="307"/>
        <v>0.64739401682726927</v>
      </c>
      <c r="X992" s="28">
        <f>O992*E992</f>
        <v>-4706.6163340370367</v>
      </c>
      <c r="Y992" s="28"/>
      <c r="Z992" s="28">
        <f t="shared" si="308"/>
        <v>4235.9547006333332</v>
      </c>
      <c r="AA992" s="28">
        <f t="shared" si="309"/>
        <v>2965.1682904433333</v>
      </c>
      <c r="AB992" s="28">
        <f t="shared" si="309"/>
        <v>2075.6178033103333</v>
      </c>
      <c r="AC992" s="28">
        <f t="shared" si="310"/>
        <v>1971.8369131448167</v>
      </c>
      <c r="AD992" s="28">
        <f t="shared" si="310"/>
        <v>1873.2450674875759</v>
      </c>
      <c r="AE992" s="28">
        <f>AD992*0.97</f>
        <v>1817.0477154629484</v>
      </c>
      <c r="AF992" s="28">
        <f t="shared" si="317"/>
        <v>899763.49482977937</v>
      </c>
      <c r="AG992" s="26">
        <f t="shared" si="318"/>
        <v>1430853.1012551133</v>
      </c>
      <c r="AH992" s="28">
        <f t="shared" si="311"/>
        <v>0.39745951276044283</v>
      </c>
      <c r="AI992" s="28">
        <f t="shared" si="319"/>
        <v>0.40146602970194606</v>
      </c>
    </row>
    <row r="993" spans="2:35" x14ac:dyDescent="0.25">
      <c r="B993" s="4" t="s">
        <v>52</v>
      </c>
      <c r="C993" s="4">
        <v>980</v>
      </c>
      <c r="D993" s="4">
        <v>391</v>
      </c>
      <c r="E993" s="38">
        <f t="shared" si="320"/>
        <v>2.9722222222222219</v>
      </c>
      <c r="F993" s="11">
        <v>10.7</v>
      </c>
      <c r="G993" s="37">
        <f t="shared" si="312"/>
        <v>-0.61111111111111094</v>
      </c>
      <c r="H993" s="37">
        <f t="shared" si="313"/>
        <v>-2.1999999999999993</v>
      </c>
      <c r="I993" s="26">
        <f>0.5*$C$5*$C$6*$C$7*E993^2</f>
        <v>3.1508690424382704</v>
      </c>
      <c r="J993" s="26">
        <f t="shared" si="301"/>
        <v>-1175.0147647672095</v>
      </c>
      <c r="K993" s="26">
        <f>0.5*$C$8*(E993)^2</f>
        <v>9202.9288194444416</v>
      </c>
      <c r="L993" s="26">
        <f t="shared" si="302"/>
        <v>9202.9288194444416</v>
      </c>
      <c r="M993" s="35" t="str">
        <f>IF((G993)&lt;0,"YES", "NO")</f>
        <v>YES</v>
      </c>
      <c r="N993" s="36">
        <f t="shared" si="303"/>
        <v>245.26962</v>
      </c>
      <c r="O993" s="26">
        <f t="shared" si="314"/>
        <v>-1024.8295109575613</v>
      </c>
      <c r="P993" s="26">
        <f>$C$8*G993</f>
        <v>-1273.2499999999995</v>
      </c>
      <c r="Q993" s="37">
        <f>O993*E993</f>
        <v>-3046.0210464571956</v>
      </c>
      <c r="R993" s="26">
        <f t="shared" si="304"/>
        <v>0</v>
      </c>
      <c r="S993" s="37">
        <f t="shared" si="315"/>
        <v>4737717.475009081</v>
      </c>
      <c r="T993" s="26">
        <f t="shared" si="305"/>
        <v>1.3160336847730725</v>
      </c>
      <c r="U993" s="26">
        <f t="shared" si="306"/>
        <v>3046.0210464571956</v>
      </c>
      <c r="V993" s="26">
        <f t="shared" si="316"/>
        <v>2333662.6171313501</v>
      </c>
      <c r="W993" s="28">
        <f t="shared" si="307"/>
        <v>0.64824013446151219</v>
      </c>
      <c r="X993" s="28">
        <f>O993*E993</f>
        <v>-3046.0210464571956</v>
      </c>
      <c r="Y993" s="28"/>
      <c r="Z993" s="28">
        <f t="shared" si="308"/>
        <v>2741.4189418114761</v>
      </c>
      <c r="AA993" s="28">
        <f t="shared" si="309"/>
        <v>1918.9932592680332</v>
      </c>
      <c r="AB993" s="28">
        <f t="shared" si="309"/>
        <v>1343.2952814876232</v>
      </c>
      <c r="AC993" s="28">
        <f t="shared" si="310"/>
        <v>1276.1305174132419</v>
      </c>
      <c r="AD993" s="28">
        <f t="shared" si="310"/>
        <v>1212.3239915425797</v>
      </c>
      <c r="AE993" s="28">
        <f>AD993*0.97</f>
        <v>1175.9542717963022</v>
      </c>
      <c r="AF993" s="28">
        <f t="shared" si="317"/>
        <v>900939.44910157565</v>
      </c>
      <c r="AG993" s="26">
        <f t="shared" si="318"/>
        <v>1432723.1680297744</v>
      </c>
      <c r="AH993" s="28">
        <f t="shared" si="311"/>
        <v>0.39797897616897465</v>
      </c>
      <c r="AI993" s="28">
        <f t="shared" si="319"/>
        <v>0.40199363646599412</v>
      </c>
    </row>
    <row r="994" spans="2:35" x14ac:dyDescent="0.25">
      <c r="B994" s="4" t="s">
        <v>52</v>
      </c>
      <c r="C994" s="4">
        <v>981</v>
      </c>
      <c r="D994" s="4">
        <v>392</v>
      </c>
      <c r="E994" s="38">
        <f t="shared" si="320"/>
        <v>2.4444444444444446</v>
      </c>
      <c r="F994" s="11">
        <v>8.8000000000000007</v>
      </c>
      <c r="G994" s="37">
        <f t="shared" si="312"/>
        <v>-0.48611111111111099</v>
      </c>
      <c r="H994" s="37">
        <f t="shared" si="313"/>
        <v>-1.7499999999999996</v>
      </c>
      <c r="I994" s="26">
        <f>0.5*$C$5*$C$6*$C$7*E994^2</f>
        <v>2.1312193086419753</v>
      </c>
      <c r="J994" s="26">
        <f t="shared" si="301"/>
        <v>-454.52388968998571</v>
      </c>
      <c r="K994" s="26">
        <f>0.5*$C$8*(E994)^2</f>
        <v>6224.7777777777783</v>
      </c>
      <c r="L994" s="26">
        <f t="shared" si="302"/>
        <v>6224.7777777777783</v>
      </c>
      <c r="M994" s="35" t="str">
        <f>IF((G994)&lt;0,"YES", "NO")</f>
        <v>YES</v>
      </c>
      <c r="N994" s="36">
        <f t="shared" si="303"/>
        <v>245.26962</v>
      </c>
      <c r="O994" s="26">
        <f t="shared" si="314"/>
        <v>-765.41166069135784</v>
      </c>
      <c r="P994" s="26">
        <f>$C$8*G994</f>
        <v>-1012.8124999999998</v>
      </c>
      <c r="Q994" s="37">
        <f>O994*E994</f>
        <v>-1871.0062816899861</v>
      </c>
      <c r="R994" s="26">
        <f t="shared" si="304"/>
        <v>0</v>
      </c>
      <c r="S994" s="37">
        <f t="shared" si="315"/>
        <v>4737717.475009081</v>
      </c>
      <c r="T994" s="26">
        <f t="shared" si="305"/>
        <v>1.3160336847730725</v>
      </c>
      <c r="U994" s="26">
        <f t="shared" si="306"/>
        <v>1871.0062816899861</v>
      </c>
      <c r="V994" s="26">
        <f t="shared" si="316"/>
        <v>2335533.6234130403</v>
      </c>
      <c r="W994" s="28">
        <f t="shared" si="307"/>
        <v>0.64875985884442744</v>
      </c>
      <c r="X994" s="28">
        <f>O994*E994</f>
        <v>-1871.0062816899861</v>
      </c>
      <c r="Y994" s="28"/>
      <c r="Z994" s="28">
        <f t="shared" si="308"/>
        <v>1683.9056535209875</v>
      </c>
      <c r="AA994" s="28">
        <f t="shared" si="309"/>
        <v>1178.7339574646912</v>
      </c>
      <c r="AB994" s="28">
        <f t="shared" si="309"/>
        <v>825.11377022528382</v>
      </c>
      <c r="AC994" s="28">
        <f t="shared" si="310"/>
        <v>783.85808171401959</v>
      </c>
      <c r="AD994" s="28">
        <f t="shared" si="310"/>
        <v>744.66517762831859</v>
      </c>
      <c r="AE994" s="28">
        <f>AD994*0.97</f>
        <v>722.32522229946903</v>
      </c>
      <c r="AF994" s="28">
        <f t="shared" si="317"/>
        <v>901661.77432387508</v>
      </c>
      <c r="AG994" s="26">
        <f t="shared" si="318"/>
        <v>1433871.8490891652</v>
      </c>
      <c r="AH994" s="28">
        <f t="shared" si="311"/>
        <v>0.39829805449629013</v>
      </c>
      <c r="AI994" s="28">
        <f t="shared" si="319"/>
        <v>0.40231799086095005</v>
      </c>
    </row>
    <row r="995" spans="2:35" x14ac:dyDescent="0.25">
      <c r="B995" s="4" t="s">
        <v>52</v>
      </c>
      <c r="C995" s="4">
        <v>982</v>
      </c>
      <c r="D995" s="4">
        <v>393</v>
      </c>
      <c r="E995" s="38">
        <f t="shared" si="320"/>
        <v>2</v>
      </c>
      <c r="F995" s="11">
        <v>7.2</v>
      </c>
      <c r="G995" s="37">
        <f t="shared" si="312"/>
        <v>-0.45833333333333343</v>
      </c>
      <c r="H995" s="37">
        <f t="shared" si="313"/>
        <v>-1.6500000000000004</v>
      </c>
      <c r="I995" s="26">
        <f>0.5*$C$5*$C$6*$C$7*E995^2</f>
        <v>1.4266839999999998</v>
      </c>
      <c r="J995" s="26">
        <f t="shared" si="301"/>
        <v>-24.068975745392208</v>
      </c>
      <c r="K995" s="26">
        <f>0.5*$C$8*(E995)^2</f>
        <v>4167</v>
      </c>
      <c r="L995" s="26">
        <f t="shared" si="302"/>
        <v>4167</v>
      </c>
      <c r="M995" s="35" t="str">
        <f>IF((G995)&lt;0,"YES", "NO")</f>
        <v>YES</v>
      </c>
      <c r="N995" s="36">
        <f t="shared" si="303"/>
        <v>245.26962</v>
      </c>
      <c r="O995" s="26">
        <f t="shared" si="314"/>
        <v>-708.24119600000017</v>
      </c>
      <c r="P995" s="26">
        <f>$C$8*G995</f>
        <v>-954.93750000000023</v>
      </c>
      <c r="Q995" s="37">
        <f>O995*E995</f>
        <v>-1416.4823920000003</v>
      </c>
      <c r="R995" s="26">
        <f t="shared" si="304"/>
        <v>0</v>
      </c>
      <c r="S995" s="37">
        <f t="shared" si="315"/>
        <v>4737717.475009081</v>
      </c>
      <c r="T995" s="26">
        <f t="shared" si="305"/>
        <v>1.3160336847730725</v>
      </c>
      <c r="U995" s="26">
        <f t="shared" si="306"/>
        <v>1416.4823920000003</v>
      </c>
      <c r="V995" s="26">
        <f t="shared" si="316"/>
        <v>2336950.1058050403</v>
      </c>
      <c r="W995" s="28">
        <f t="shared" si="307"/>
        <v>0.64915332649031243</v>
      </c>
      <c r="X995" s="28">
        <f>O995*E995</f>
        <v>-1416.4823920000003</v>
      </c>
      <c r="Y995" s="28"/>
      <c r="Z995" s="28">
        <f t="shared" si="308"/>
        <v>1274.8341528000003</v>
      </c>
      <c r="AA995" s="28">
        <f t="shared" si="309"/>
        <v>892.38390696000022</v>
      </c>
      <c r="AB995" s="28">
        <f t="shared" si="309"/>
        <v>624.66873487200007</v>
      </c>
      <c r="AC995" s="28">
        <f t="shared" si="310"/>
        <v>593.43529812840006</v>
      </c>
      <c r="AD995" s="28">
        <f t="shared" si="310"/>
        <v>563.76353322198008</v>
      </c>
      <c r="AE995" s="28">
        <f>AD995*0.97</f>
        <v>546.85062722532064</v>
      </c>
      <c r="AF995" s="28">
        <f t="shared" si="317"/>
        <v>902208.62495110044</v>
      </c>
      <c r="AG995" s="26">
        <f t="shared" si="318"/>
        <v>1434741.4808539399</v>
      </c>
      <c r="AH995" s="28">
        <f t="shared" si="311"/>
        <v>0.39853961906864571</v>
      </c>
      <c r="AI995" s="28">
        <f t="shared" si="319"/>
        <v>0.40256279897725522</v>
      </c>
    </row>
    <row r="996" spans="2:35" x14ac:dyDescent="0.25">
      <c r="B996" s="4" t="s">
        <v>52</v>
      </c>
      <c r="C996" s="4">
        <v>983</v>
      </c>
      <c r="D996" s="4">
        <v>394</v>
      </c>
      <c r="E996" s="38">
        <f t="shared" si="320"/>
        <v>1.5277777777777777</v>
      </c>
      <c r="F996" s="11">
        <v>5.5</v>
      </c>
      <c r="G996" s="37">
        <f t="shared" si="312"/>
        <v>-0.55555555555555558</v>
      </c>
      <c r="H996" s="37">
        <f t="shared" si="313"/>
        <v>-2</v>
      </c>
      <c r="I996" s="26">
        <f>0.5*$C$5*$C$6*$C$7*E996^2</f>
        <v>0.83250754243827152</v>
      </c>
      <c r="J996" s="26">
        <f t="shared" si="301"/>
        <v>-478.903579919903</v>
      </c>
      <c r="K996" s="26">
        <f>0.5*$C$8*(E996)^2</f>
        <v>2431.5538194444443</v>
      </c>
      <c r="L996" s="26">
        <f t="shared" si="302"/>
        <v>2431.5538194444443</v>
      </c>
      <c r="M996" s="35" t="str">
        <f>IF((G996)&lt;0,"YES", "NO")</f>
        <v>YES</v>
      </c>
      <c r="N996" s="36">
        <f t="shared" si="303"/>
        <v>245.26962</v>
      </c>
      <c r="O996" s="26">
        <f t="shared" si="314"/>
        <v>-911.39787245756179</v>
      </c>
      <c r="P996" s="26">
        <f>$C$8*G996</f>
        <v>-1157.5</v>
      </c>
      <c r="Q996" s="37">
        <f>O996*E996</f>
        <v>-1392.4134162546081</v>
      </c>
      <c r="R996" s="26">
        <f t="shared" si="304"/>
        <v>0</v>
      </c>
      <c r="S996" s="37">
        <f t="shared" si="315"/>
        <v>4737717.475009081</v>
      </c>
      <c r="T996" s="26">
        <f t="shared" si="305"/>
        <v>1.3160336847730725</v>
      </c>
      <c r="U996" s="26">
        <f t="shared" si="306"/>
        <v>1392.4134162546081</v>
      </c>
      <c r="V996" s="26">
        <f t="shared" si="316"/>
        <v>2338342.5192212951</v>
      </c>
      <c r="W996" s="28">
        <f t="shared" si="307"/>
        <v>0.64954010830425291</v>
      </c>
      <c r="X996" s="28">
        <f>O996*E996</f>
        <v>-1392.4134162546081</v>
      </c>
      <c r="Y996" s="28"/>
      <c r="Z996" s="28">
        <f t="shared" si="308"/>
        <v>1253.1720746291473</v>
      </c>
      <c r="AA996" s="28">
        <f t="shared" si="309"/>
        <v>877.22045224040312</v>
      </c>
      <c r="AB996" s="28">
        <f t="shared" si="309"/>
        <v>614.05431656828216</v>
      </c>
      <c r="AC996" s="28">
        <f t="shared" si="310"/>
        <v>583.35160073986799</v>
      </c>
      <c r="AD996" s="28">
        <f t="shared" si="310"/>
        <v>554.18402070287459</v>
      </c>
      <c r="AE996" s="28">
        <f>AD996*0.97</f>
        <v>537.55850008178834</v>
      </c>
      <c r="AF996" s="28">
        <f t="shared" si="317"/>
        <v>902746.18345118221</v>
      </c>
      <c r="AG996" s="26">
        <f t="shared" si="318"/>
        <v>1435596.3357701129</v>
      </c>
      <c r="AH996" s="28">
        <f t="shared" si="311"/>
        <v>0.39877707895755043</v>
      </c>
      <c r="AI996" s="28">
        <f t="shared" si="319"/>
        <v>0.40280270694732301</v>
      </c>
    </row>
    <row r="997" spans="2:35" x14ac:dyDescent="0.25">
      <c r="B997" s="4" t="s">
        <v>52</v>
      </c>
      <c r="C997" s="4">
        <v>984</v>
      </c>
      <c r="D997" s="4">
        <v>395</v>
      </c>
      <c r="E997" s="38">
        <f t="shared" si="320"/>
        <v>0.88888888888888895</v>
      </c>
      <c r="F997" s="11">
        <v>3.2</v>
      </c>
      <c r="G997" s="37">
        <f t="shared" si="312"/>
        <v>-0.61111111111111116</v>
      </c>
      <c r="H997" s="37">
        <f t="shared" si="313"/>
        <v>-2.2000000000000002</v>
      </c>
      <c r="I997" s="26">
        <f>0.5*$C$5*$C$6*$C$7*E997^2</f>
        <v>0.28181412345679013</v>
      </c>
      <c r="J997" s="26">
        <f t="shared" si="301"/>
        <v>-705.51906198244603</v>
      </c>
      <c r="K997" s="26">
        <f>0.5*$C$8*(E997)^2</f>
        <v>823.1111111111112</v>
      </c>
      <c r="L997" s="26">
        <f t="shared" si="302"/>
        <v>823.1111111111112</v>
      </c>
      <c r="M997" s="35" t="str">
        <f>IF((G997)&lt;0,"YES", "NO")</f>
        <v>YES</v>
      </c>
      <c r="N997" s="36">
        <f t="shared" si="303"/>
        <v>245.26962</v>
      </c>
      <c r="O997" s="26">
        <f t="shared" si="314"/>
        <v>-1027.6985658765432</v>
      </c>
      <c r="P997" s="26">
        <f>$C$8*G997</f>
        <v>-1273.25</v>
      </c>
      <c r="Q997" s="37">
        <f>O997*E997</f>
        <v>-913.50983633470514</v>
      </c>
      <c r="R997" s="26">
        <f t="shared" si="304"/>
        <v>0</v>
      </c>
      <c r="S997" s="37">
        <f t="shared" si="315"/>
        <v>4737717.475009081</v>
      </c>
      <c r="T997" s="26">
        <f t="shared" si="305"/>
        <v>1.3160336847730725</v>
      </c>
      <c r="U997" s="26">
        <f t="shared" si="306"/>
        <v>913.50983633470514</v>
      </c>
      <c r="V997" s="26">
        <f t="shared" si="316"/>
        <v>2339256.0290576299</v>
      </c>
      <c r="W997" s="28">
        <f t="shared" si="307"/>
        <v>0.64979386123957028</v>
      </c>
      <c r="X997" s="28">
        <f>O997*E997</f>
        <v>-913.50983633470514</v>
      </c>
      <c r="Y997" s="28"/>
      <c r="Z997" s="28">
        <f t="shared" si="308"/>
        <v>822.15885270123465</v>
      </c>
      <c r="AA997" s="28">
        <f t="shared" si="309"/>
        <v>575.5111968908642</v>
      </c>
      <c r="AB997" s="28">
        <f t="shared" si="309"/>
        <v>402.85783782360494</v>
      </c>
      <c r="AC997" s="28">
        <f t="shared" si="310"/>
        <v>382.71494593242465</v>
      </c>
      <c r="AD997" s="28">
        <f t="shared" si="310"/>
        <v>363.57919863580338</v>
      </c>
      <c r="AE997" s="28">
        <f>AD997*0.97</f>
        <v>352.67182267672928</v>
      </c>
      <c r="AF997" s="28">
        <f t="shared" si="317"/>
        <v>903098.85527385899</v>
      </c>
      <c r="AG997" s="26">
        <f t="shared" si="318"/>
        <v>1436157.1737837708</v>
      </c>
      <c r="AH997" s="28">
        <f t="shared" si="311"/>
        <v>0.39893286741930828</v>
      </c>
      <c r="AI997" s="28">
        <f t="shared" si="319"/>
        <v>0.40296089448878153</v>
      </c>
    </row>
    <row r="998" spans="2:35" x14ac:dyDescent="0.25">
      <c r="B998" s="4" t="s">
        <v>52</v>
      </c>
      <c r="C998" s="4">
        <v>985</v>
      </c>
      <c r="D998" s="4">
        <v>396</v>
      </c>
      <c r="E998" s="38">
        <f t="shared" si="320"/>
        <v>0.30555555555555558</v>
      </c>
      <c r="F998" s="11">
        <v>1.1000000000000001</v>
      </c>
      <c r="G998" s="37">
        <f t="shared" si="312"/>
        <v>-0.44444444444444448</v>
      </c>
      <c r="H998" s="37">
        <f t="shared" si="313"/>
        <v>-1.6</v>
      </c>
      <c r="I998" s="26">
        <f>0.5*$C$5*$C$6*$C$7*E998^2</f>
        <v>3.3300301697530864E-2</v>
      </c>
      <c r="J998" s="26">
        <f t="shared" si="301"/>
        <v>-207.99077435225914</v>
      </c>
      <c r="K998" s="26">
        <f>0.5*$C$8*(E998)^2</f>
        <v>97.262152777777786</v>
      </c>
      <c r="L998" s="26">
        <f t="shared" si="302"/>
        <v>97.262152777777786</v>
      </c>
      <c r="M998" s="35" t="str">
        <f>IF((G998)&lt;0,"YES", "NO")</f>
        <v>YES</v>
      </c>
      <c r="N998" s="36">
        <f t="shared" si="303"/>
        <v>245.26962</v>
      </c>
      <c r="O998" s="26">
        <f t="shared" si="314"/>
        <v>-680.69707969830256</v>
      </c>
      <c r="P998" s="26">
        <f>$C$8*G998</f>
        <v>-926.00000000000011</v>
      </c>
      <c r="Q998" s="37">
        <f>O998*E998</f>
        <v>-207.99077435225914</v>
      </c>
      <c r="R998" s="26">
        <f t="shared" si="304"/>
        <v>0</v>
      </c>
      <c r="S998" s="37">
        <f t="shared" si="315"/>
        <v>4737717.475009081</v>
      </c>
      <c r="T998" s="26">
        <f t="shared" si="305"/>
        <v>1.3160336847730725</v>
      </c>
      <c r="U998" s="26">
        <f t="shared" si="306"/>
        <v>207.99077435225914</v>
      </c>
      <c r="V998" s="26">
        <f t="shared" si="316"/>
        <v>2339464.019831982</v>
      </c>
      <c r="W998" s="28">
        <f t="shared" si="307"/>
        <v>0.64985163650088829</v>
      </c>
      <c r="X998" s="28">
        <f>O998*E998</f>
        <v>-207.99077435225914</v>
      </c>
      <c r="Y998" s="28"/>
      <c r="Z998" s="28">
        <f t="shared" si="308"/>
        <v>187.19169691703323</v>
      </c>
      <c r="AA998" s="28">
        <f t="shared" si="309"/>
        <v>131.03418784192326</v>
      </c>
      <c r="AB998" s="28">
        <f t="shared" si="309"/>
        <v>91.72393148934627</v>
      </c>
      <c r="AC998" s="28">
        <f t="shared" si="310"/>
        <v>87.137734914878948</v>
      </c>
      <c r="AD998" s="28">
        <f t="shared" si="310"/>
        <v>82.780848169134998</v>
      </c>
      <c r="AE998" s="28">
        <f>AD998*0.97</f>
        <v>80.297422724060951</v>
      </c>
      <c r="AF998" s="28">
        <f t="shared" si="317"/>
        <v>903179.15269658307</v>
      </c>
      <c r="AG998" s="26">
        <f t="shared" si="318"/>
        <v>1436284.867135399</v>
      </c>
      <c r="AH998" s="28">
        <f t="shared" si="311"/>
        <v>0.39896833782313684</v>
      </c>
      <c r="AI998" s="28">
        <f t="shared" si="319"/>
        <v>0.40299794676802464</v>
      </c>
    </row>
    <row r="999" spans="2:35" x14ac:dyDescent="0.25">
      <c r="B999" s="4" t="s">
        <v>52</v>
      </c>
      <c r="C999" s="4">
        <v>986</v>
      </c>
      <c r="D999" s="4">
        <v>397</v>
      </c>
      <c r="E999" s="38">
        <f t="shared" si="320"/>
        <v>0</v>
      </c>
      <c r="F999" s="11">
        <v>0</v>
      </c>
      <c r="G999" s="37">
        <f t="shared" si="312"/>
        <v>-0.15277777777777779</v>
      </c>
      <c r="H999" s="37">
        <f t="shared" si="313"/>
        <v>-0.55000000000000004</v>
      </c>
      <c r="I999" s="26">
        <f>0.5*$C$5*$C$6*$C$7*E999^2</f>
        <v>0</v>
      </c>
      <c r="J999" s="26">
        <f t="shared" si="301"/>
        <v>0</v>
      </c>
      <c r="K999" s="26">
        <f>0.5*$C$8*(E999)^2</f>
        <v>0</v>
      </c>
      <c r="L999" s="26">
        <f t="shared" si="302"/>
        <v>0</v>
      </c>
      <c r="M999" s="35" t="str">
        <f>IF((G999)&lt;0,"YES", "NO")</f>
        <v>YES</v>
      </c>
      <c r="N999" s="36">
        <f t="shared" si="303"/>
        <v>245.26962</v>
      </c>
      <c r="O999" s="26">
        <f t="shared" si="314"/>
        <v>-73.042879999999997</v>
      </c>
      <c r="P999" s="26">
        <f>$C$8*G999</f>
        <v>-318.3125</v>
      </c>
      <c r="Q999" s="37">
        <f>O999*E999</f>
        <v>0</v>
      </c>
      <c r="R999" s="26">
        <f t="shared" si="304"/>
        <v>0</v>
      </c>
      <c r="S999" s="37">
        <f t="shared" si="315"/>
        <v>4737717.475009081</v>
      </c>
      <c r="T999" s="26">
        <f t="shared" si="305"/>
        <v>1.3160336847730725</v>
      </c>
      <c r="U999" s="26">
        <f t="shared" si="306"/>
        <v>0</v>
      </c>
      <c r="V999" s="26">
        <f t="shared" si="316"/>
        <v>2339464.019831982</v>
      </c>
      <c r="W999" s="28">
        <f t="shared" si="307"/>
        <v>0.64985163650088829</v>
      </c>
      <c r="X999" s="28">
        <f>O999*E999</f>
        <v>0</v>
      </c>
      <c r="Y999" s="28"/>
      <c r="Z999" s="28">
        <f t="shared" si="308"/>
        <v>0</v>
      </c>
      <c r="AA999" s="28">
        <f t="shared" si="309"/>
        <v>0</v>
      </c>
      <c r="AB999" s="28">
        <f t="shared" si="309"/>
        <v>0</v>
      </c>
      <c r="AC999" s="28">
        <f t="shared" si="310"/>
        <v>0</v>
      </c>
      <c r="AD999" s="28">
        <f t="shared" si="310"/>
        <v>0</v>
      </c>
      <c r="AE999" s="28">
        <f>AD999*0.97</f>
        <v>0</v>
      </c>
      <c r="AF999" s="28">
        <f t="shared" si="317"/>
        <v>903179.15269658307</v>
      </c>
      <c r="AG999" s="26">
        <f t="shared" si="318"/>
        <v>1436284.867135399</v>
      </c>
      <c r="AH999" s="28">
        <f t="shared" si="311"/>
        <v>0.39896833782313684</v>
      </c>
      <c r="AI999" s="28">
        <f t="shared" si="319"/>
        <v>0.40299831729081709</v>
      </c>
    </row>
    <row r="1000" spans="2:35" x14ac:dyDescent="0.25">
      <c r="B1000" s="4" t="s">
        <v>52</v>
      </c>
      <c r="C1000" s="4">
        <v>987</v>
      </c>
      <c r="D1000" s="4">
        <v>398</v>
      </c>
      <c r="E1000" s="38">
        <f t="shared" si="320"/>
        <v>0</v>
      </c>
      <c r="F1000" s="11">
        <v>0</v>
      </c>
      <c r="G1000" s="37">
        <f t="shared" si="312"/>
        <v>0</v>
      </c>
      <c r="H1000" s="37">
        <f t="shared" si="313"/>
        <v>0</v>
      </c>
      <c r="I1000" s="26">
        <f>0.5*$C$5*$C$6*$C$7*E1000^2</f>
        <v>0</v>
      </c>
      <c r="J1000" s="26">
        <f t="shared" si="301"/>
        <v>0</v>
      </c>
      <c r="K1000" s="26">
        <f>0.5*$C$8*(E1000)^2</f>
        <v>0</v>
      </c>
      <c r="L1000" s="26">
        <f t="shared" si="302"/>
        <v>0</v>
      </c>
      <c r="M1000" s="35" t="str">
        <f>IF((G1000)&lt;0,"YES", "NO")</f>
        <v>NO</v>
      </c>
      <c r="N1000" s="36">
        <f t="shared" si="303"/>
        <v>245.26962</v>
      </c>
      <c r="O1000" s="26">
        <f t="shared" si="314"/>
        <v>245.26962</v>
      </c>
      <c r="P1000" s="26">
        <f>$C$8*G1000</f>
        <v>0</v>
      </c>
      <c r="Q1000" s="37">
        <f>O1000*E1000</f>
        <v>0</v>
      </c>
      <c r="R1000" s="26">
        <f t="shared" si="304"/>
        <v>0</v>
      </c>
      <c r="S1000" s="37">
        <f t="shared" si="315"/>
        <v>4737717.475009081</v>
      </c>
      <c r="T1000" s="26">
        <f t="shared" si="305"/>
        <v>1.3160336847730725</v>
      </c>
      <c r="U1000" s="26">
        <f t="shared" si="306"/>
        <v>0</v>
      </c>
      <c r="V1000" s="26">
        <f t="shared" si="316"/>
        <v>2339464.019831982</v>
      </c>
      <c r="W1000" s="28">
        <f t="shared" si="307"/>
        <v>0.64985163650088829</v>
      </c>
      <c r="X1000" s="28">
        <f>O1000*E1000</f>
        <v>0</v>
      </c>
      <c r="Y1000" s="28"/>
      <c r="Z1000" s="28">
        <f t="shared" si="308"/>
        <v>0</v>
      </c>
      <c r="AA1000" s="28">
        <f t="shared" si="309"/>
        <v>0</v>
      </c>
      <c r="AB1000" s="28">
        <f t="shared" si="309"/>
        <v>0</v>
      </c>
      <c r="AC1000" s="28">
        <f t="shared" si="310"/>
        <v>0</v>
      </c>
      <c r="AD1000" s="28">
        <f t="shared" si="310"/>
        <v>0</v>
      </c>
      <c r="AE1000" s="28">
        <f>AD1000*0.97</f>
        <v>0</v>
      </c>
      <c r="AF1000" s="28">
        <f t="shared" si="317"/>
        <v>903179.15269658307</v>
      </c>
      <c r="AG1000" s="26">
        <f t="shared" si="318"/>
        <v>1436284.867135399</v>
      </c>
      <c r="AH1000" s="28">
        <f t="shared" si="311"/>
        <v>0.39896833782313684</v>
      </c>
      <c r="AI1000" s="28">
        <f t="shared" si="319"/>
        <v>0.40299832099604499</v>
      </c>
    </row>
    <row r="1001" spans="2:35" x14ac:dyDescent="0.25">
      <c r="B1001" s="4" t="s">
        <v>52</v>
      </c>
      <c r="C1001" s="4">
        <v>988</v>
      </c>
      <c r="D1001" s="4">
        <v>399</v>
      </c>
      <c r="E1001" s="38">
        <f t="shared" si="320"/>
        <v>0</v>
      </c>
      <c r="F1001" s="11">
        <v>0</v>
      </c>
      <c r="G1001" s="37">
        <f t="shared" si="312"/>
        <v>0</v>
      </c>
      <c r="H1001" s="37">
        <f t="shared" si="313"/>
        <v>0</v>
      </c>
      <c r="I1001" s="26">
        <f>0.5*$C$5*$C$6*$C$7*E1001^2</f>
        <v>0</v>
      </c>
      <c r="J1001" s="26">
        <f t="shared" si="301"/>
        <v>0</v>
      </c>
      <c r="K1001" s="26">
        <f>0.5*$C$8*(E1001)^2</f>
        <v>0</v>
      </c>
      <c r="L1001" s="26">
        <f t="shared" si="302"/>
        <v>0</v>
      </c>
      <c r="M1001" s="35" t="str">
        <f>IF((G1001)&lt;0,"YES", "NO")</f>
        <v>NO</v>
      </c>
      <c r="N1001" s="36">
        <f t="shared" si="303"/>
        <v>245.26962</v>
      </c>
      <c r="O1001" s="26">
        <f t="shared" si="314"/>
        <v>245.26962</v>
      </c>
      <c r="P1001" s="26">
        <f>$C$8*G1001</f>
        <v>0</v>
      </c>
      <c r="Q1001" s="37">
        <f>O1001*E1001</f>
        <v>0</v>
      </c>
      <c r="R1001" s="26">
        <f t="shared" si="304"/>
        <v>0</v>
      </c>
      <c r="S1001" s="37">
        <f t="shared" si="315"/>
        <v>4737717.475009081</v>
      </c>
      <c r="T1001" s="26">
        <f t="shared" si="305"/>
        <v>1.3160336847730725</v>
      </c>
      <c r="U1001" s="26">
        <f t="shared" si="306"/>
        <v>0</v>
      </c>
      <c r="V1001" s="26">
        <f t="shared" si="316"/>
        <v>2339464.019831982</v>
      </c>
      <c r="W1001" s="28">
        <f t="shared" si="307"/>
        <v>0.64985163650088829</v>
      </c>
      <c r="X1001" s="28">
        <f>O1001*E1001</f>
        <v>0</v>
      </c>
      <c r="Y1001" s="28"/>
      <c r="Z1001" s="28">
        <f t="shared" si="308"/>
        <v>0</v>
      </c>
      <c r="AA1001" s="28">
        <f t="shared" si="309"/>
        <v>0</v>
      </c>
      <c r="AB1001" s="28">
        <f t="shared" si="309"/>
        <v>0</v>
      </c>
      <c r="AC1001" s="28">
        <f t="shared" si="310"/>
        <v>0</v>
      </c>
      <c r="AD1001" s="28">
        <f t="shared" si="310"/>
        <v>0</v>
      </c>
      <c r="AE1001" s="28">
        <f>AD1001*0.97</f>
        <v>0</v>
      </c>
      <c r="AF1001" s="28">
        <f t="shared" si="317"/>
        <v>903179.15269658307</v>
      </c>
      <c r="AG1001" s="26">
        <f t="shared" si="318"/>
        <v>1436284.867135399</v>
      </c>
      <c r="AH1001" s="28">
        <f t="shared" si="311"/>
        <v>0.39896833782313684</v>
      </c>
      <c r="AI1001" s="28">
        <f t="shared" si="319"/>
        <v>0.4029983210330973</v>
      </c>
    </row>
    <row r="1002" spans="2:35" x14ac:dyDescent="0.25">
      <c r="B1002" s="4" t="s">
        <v>52</v>
      </c>
      <c r="C1002" s="4">
        <v>989</v>
      </c>
      <c r="D1002" s="4">
        <v>400</v>
      </c>
      <c r="E1002" s="38">
        <f t="shared" si="320"/>
        <v>0</v>
      </c>
      <c r="F1002" s="11">
        <v>0</v>
      </c>
      <c r="G1002" s="37">
        <f t="shared" si="312"/>
        <v>0</v>
      </c>
      <c r="H1002" s="37">
        <f t="shared" si="313"/>
        <v>0</v>
      </c>
      <c r="I1002" s="26">
        <f>0.5*$C$5*$C$6*$C$7*E1002^2</f>
        <v>0</v>
      </c>
      <c r="J1002" s="26">
        <f t="shared" si="301"/>
        <v>0</v>
      </c>
      <c r="K1002" s="26">
        <f>0.5*$C$8*(E1002)^2</f>
        <v>0</v>
      </c>
      <c r="L1002" s="26">
        <f t="shared" si="302"/>
        <v>0</v>
      </c>
      <c r="M1002" s="35" t="str">
        <f>IF((G1002)&lt;0,"YES", "NO")</f>
        <v>NO</v>
      </c>
      <c r="N1002" s="36">
        <f t="shared" si="303"/>
        <v>245.26962</v>
      </c>
      <c r="O1002" s="26">
        <f t="shared" si="314"/>
        <v>245.26962</v>
      </c>
      <c r="P1002" s="26">
        <f>$C$8*G1002</f>
        <v>0</v>
      </c>
      <c r="Q1002" s="37">
        <f>O1002*E1002</f>
        <v>0</v>
      </c>
      <c r="R1002" s="26">
        <f t="shared" si="304"/>
        <v>0</v>
      </c>
      <c r="S1002" s="37">
        <f t="shared" si="315"/>
        <v>4737717.475009081</v>
      </c>
      <c r="T1002" s="26">
        <f t="shared" si="305"/>
        <v>1.3160336847730725</v>
      </c>
      <c r="U1002" s="26">
        <f t="shared" si="306"/>
        <v>0</v>
      </c>
      <c r="V1002" s="26">
        <f t="shared" si="316"/>
        <v>2339464.019831982</v>
      </c>
      <c r="W1002" s="28">
        <f t="shared" si="307"/>
        <v>0.64985163650088829</v>
      </c>
      <c r="X1002" s="28">
        <f>O1002*E1002</f>
        <v>0</v>
      </c>
      <c r="Y1002" s="28"/>
      <c r="Z1002" s="28">
        <f t="shared" si="308"/>
        <v>0</v>
      </c>
      <c r="AA1002" s="28">
        <f t="shared" si="309"/>
        <v>0</v>
      </c>
      <c r="AB1002" s="28">
        <f t="shared" si="309"/>
        <v>0</v>
      </c>
      <c r="AC1002" s="28">
        <f t="shared" si="310"/>
        <v>0</v>
      </c>
      <c r="AD1002" s="28">
        <f t="shared" si="310"/>
        <v>0</v>
      </c>
      <c r="AE1002" s="28">
        <f>AD1002*0.97</f>
        <v>0</v>
      </c>
      <c r="AF1002" s="28">
        <f t="shared" si="317"/>
        <v>903179.15269658307</v>
      </c>
      <c r="AG1002" s="26">
        <f t="shared" si="318"/>
        <v>1436284.867135399</v>
      </c>
      <c r="AH1002" s="28">
        <f t="shared" si="311"/>
        <v>0.39896833782313684</v>
      </c>
      <c r="AI1002" s="28">
        <f t="shared" si="319"/>
        <v>0.40299832103346783</v>
      </c>
    </row>
    <row r="1003" spans="2:35" x14ac:dyDescent="0.25">
      <c r="B1003" s="4" t="s">
        <v>52</v>
      </c>
      <c r="C1003" s="4">
        <v>990</v>
      </c>
      <c r="D1003" s="4">
        <v>401</v>
      </c>
      <c r="E1003" s="38">
        <f t="shared" si="320"/>
        <v>0</v>
      </c>
      <c r="F1003" s="11">
        <v>0</v>
      </c>
      <c r="G1003" s="37">
        <f t="shared" si="312"/>
        <v>0</v>
      </c>
      <c r="H1003" s="37">
        <f t="shared" si="313"/>
        <v>0</v>
      </c>
      <c r="I1003" s="26">
        <f>0.5*$C$5*$C$6*$C$7*E1003^2</f>
        <v>0</v>
      </c>
      <c r="J1003" s="26">
        <f t="shared" si="301"/>
        <v>0</v>
      </c>
      <c r="K1003" s="26">
        <f>0.5*$C$8*(E1003)^2</f>
        <v>0</v>
      </c>
      <c r="L1003" s="26">
        <f t="shared" si="302"/>
        <v>0</v>
      </c>
      <c r="M1003" s="35" t="str">
        <f>IF((G1003)&lt;0,"YES", "NO")</f>
        <v>NO</v>
      </c>
      <c r="N1003" s="36">
        <f t="shared" si="303"/>
        <v>245.26962</v>
      </c>
      <c r="O1003" s="26">
        <f t="shared" si="314"/>
        <v>245.26962</v>
      </c>
      <c r="P1003" s="26">
        <f>$C$8*G1003</f>
        <v>0</v>
      </c>
      <c r="Q1003" s="37">
        <f>O1003*E1003</f>
        <v>0</v>
      </c>
      <c r="R1003" s="26">
        <f t="shared" si="304"/>
        <v>0</v>
      </c>
      <c r="S1003" s="37">
        <f t="shared" si="315"/>
        <v>4737717.475009081</v>
      </c>
      <c r="T1003" s="26">
        <f t="shared" si="305"/>
        <v>1.3160336847730725</v>
      </c>
      <c r="U1003" s="26">
        <f t="shared" si="306"/>
        <v>0</v>
      </c>
      <c r="V1003" s="26">
        <f t="shared" si="316"/>
        <v>2339464.019831982</v>
      </c>
      <c r="W1003" s="28">
        <f t="shared" si="307"/>
        <v>0.64985163650088829</v>
      </c>
      <c r="X1003" s="28">
        <f>O1003*E1003</f>
        <v>0</v>
      </c>
      <c r="Y1003" s="28"/>
      <c r="Z1003" s="28">
        <f t="shared" si="308"/>
        <v>0</v>
      </c>
      <c r="AA1003" s="28">
        <f t="shared" si="309"/>
        <v>0</v>
      </c>
      <c r="AB1003" s="28">
        <f t="shared" si="309"/>
        <v>0</v>
      </c>
      <c r="AC1003" s="28">
        <f t="shared" si="310"/>
        <v>0</v>
      </c>
      <c r="AD1003" s="28">
        <f t="shared" si="310"/>
        <v>0</v>
      </c>
      <c r="AE1003" s="28">
        <f>AD1003*0.97</f>
        <v>0</v>
      </c>
      <c r="AF1003" s="28">
        <f t="shared" si="317"/>
        <v>903179.15269658307</v>
      </c>
      <c r="AG1003" s="26">
        <f t="shared" si="318"/>
        <v>1436284.867135399</v>
      </c>
      <c r="AH1003" s="28">
        <f t="shared" si="311"/>
        <v>0.39896833782313684</v>
      </c>
      <c r="AI1003" s="28">
        <f t="shared" si="319"/>
        <v>0.4029983210334715</v>
      </c>
    </row>
    <row r="1004" spans="2:35" x14ac:dyDescent="0.25">
      <c r="B1004" s="4" t="s">
        <v>52</v>
      </c>
      <c r="C1004" s="4">
        <v>991</v>
      </c>
      <c r="D1004" s="4">
        <v>402</v>
      </c>
      <c r="E1004" s="38">
        <f t="shared" si="320"/>
        <v>0</v>
      </c>
      <c r="F1004" s="11">
        <v>0</v>
      </c>
      <c r="G1004" s="37">
        <f t="shared" si="312"/>
        <v>0</v>
      </c>
      <c r="H1004" s="37">
        <f t="shared" si="313"/>
        <v>0</v>
      </c>
      <c r="I1004" s="26">
        <f>0.5*$C$5*$C$6*$C$7*E1004^2</f>
        <v>0</v>
      </c>
      <c r="J1004" s="26">
        <f t="shared" si="301"/>
        <v>0</v>
      </c>
      <c r="K1004" s="26">
        <f>0.5*$C$8*(E1004)^2</f>
        <v>0</v>
      </c>
      <c r="L1004" s="26">
        <f t="shared" si="302"/>
        <v>0</v>
      </c>
      <c r="M1004" s="35" t="str">
        <f>IF((G1004)&lt;0,"YES", "NO")</f>
        <v>NO</v>
      </c>
      <c r="N1004" s="36">
        <f t="shared" si="303"/>
        <v>245.26962</v>
      </c>
      <c r="O1004" s="26">
        <f t="shared" si="314"/>
        <v>245.26962</v>
      </c>
      <c r="P1004" s="26">
        <f>$C$8*G1004</f>
        <v>0</v>
      </c>
      <c r="Q1004" s="37">
        <f>O1004*E1004</f>
        <v>0</v>
      </c>
      <c r="R1004" s="26">
        <f t="shared" si="304"/>
        <v>0</v>
      </c>
      <c r="S1004" s="37">
        <f t="shared" si="315"/>
        <v>4737717.475009081</v>
      </c>
      <c r="T1004" s="26">
        <f t="shared" si="305"/>
        <v>1.3160336847730725</v>
      </c>
      <c r="U1004" s="26">
        <f t="shared" si="306"/>
        <v>0</v>
      </c>
      <c r="V1004" s="26">
        <f t="shared" si="316"/>
        <v>2339464.019831982</v>
      </c>
      <c r="W1004" s="28">
        <f t="shared" si="307"/>
        <v>0.64985163650088829</v>
      </c>
      <c r="X1004" s="28">
        <f>O1004*E1004</f>
        <v>0</v>
      </c>
      <c r="Y1004" s="28"/>
      <c r="Z1004" s="28">
        <f t="shared" si="308"/>
        <v>0</v>
      </c>
      <c r="AA1004" s="28">
        <f t="shared" si="309"/>
        <v>0</v>
      </c>
      <c r="AB1004" s="28">
        <f t="shared" si="309"/>
        <v>0</v>
      </c>
      <c r="AC1004" s="28">
        <f t="shared" si="310"/>
        <v>0</v>
      </c>
      <c r="AD1004" s="28">
        <f t="shared" si="310"/>
        <v>0</v>
      </c>
      <c r="AE1004" s="28">
        <f>AD1004*0.97</f>
        <v>0</v>
      </c>
      <c r="AF1004" s="28">
        <f t="shared" si="317"/>
        <v>903179.15269658307</v>
      </c>
      <c r="AG1004" s="26">
        <f t="shared" si="318"/>
        <v>1436284.867135399</v>
      </c>
      <c r="AH1004" s="28">
        <f t="shared" si="311"/>
        <v>0.39896833782313684</v>
      </c>
      <c r="AI1004" s="28">
        <f t="shared" si="319"/>
        <v>0.40299832103347155</v>
      </c>
    </row>
    <row r="1005" spans="2:35" x14ac:dyDescent="0.25">
      <c r="B1005" s="4" t="s">
        <v>52</v>
      </c>
      <c r="C1005" s="4">
        <v>992</v>
      </c>
      <c r="D1005" s="4">
        <v>403</v>
      </c>
      <c r="E1005" s="38">
        <f t="shared" si="320"/>
        <v>0</v>
      </c>
      <c r="F1005" s="11">
        <v>0</v>
      </c>
      <c r="G1005" s="37">
        <f t="shared" si="312"/>
        <v>0</v>
      </c>
      <c r="H1005" s="37">
        <f t="shared" si="313"/>
        <v>0</v>
      </c>
      <c r="I1005" s="26">
        <f>0.5*$C$5*$C$6*$C$7*E1005^2</f>
        <v>0</v>
      </c>
      <c r="J1005" s="26">
        <f t="shared" si="301"/>
        <v>0</v>
      </c>
      <c r="K1005" s="26">
        <f>0.5*$C$8*(E1005)^2</f>
        <v>0</v>
      </c>
      <c r="L1005" s="26">
        <f t="shared" si="302"/>
        <v>0</v>
      </c>
      <c r="M1005" s="35" t="str">
        <f>IF((G1005)&lt;0,"YES", "NO")</f>
        <v>NO</v>
      </c>
      <c r="N1005" s="36">
        <f t="shared" si="303"/>
        <v>245.26962</v>
      </c>
      <c r="O1005" s="26">
        <f t="shared" si="314"/>
        <v>245.26962</v>
      </c>
      <c r="P1005" s="26">
        <f>$C$8*G1005</f>
        <v>0</v>
      </c>
      <c r="Q1005" s="37">
        <f>O1005*E1005</f>
        <v>0</v>
      </c>
      <c r="R1005" s="26">
        <f t="shared" si="304"/>
        <v>0</v>
      </c>
      <c r="S1005" s="37">
        <f t="shared" si="315"/>
        <v>4737717.475009081</v>
      </c>
      <c r="T1005" s="26">
        <f t="shared" si="305"/>
        <v>1.3160336847730725</v>
      </c>
      <c r="U1005" s="26">
        <f t="shared" si="306"/>
        <v>0</v>
      </c>
      <c r="V1005" s="26">
        <f t="shared" si="316"/>
        <v>2339464.019831982</v>
      </c>
      <c r="W1005" s="28">
        <f t="shared" si="307"/>
        <v>0.64985163650088829</v>
      </c>
      <c r="X1005" s="28">
        <f>O1005*E1005</f>
        <v>0</v>
      </c>
      <c r="Y1005" s="28"/>
      <c r="Z1005" s="28">
        <f t="shared" si="308"/>
        <v>0</v>
      </c>
      <c r="AA1005" s="28">
        <f t="shared" si="309"/>
        <v>0</v>
      </c>
      <c r="AB1005" s="28">
        <f t="shared" si="309"/>
        <v>0</v>
      </c>
      <c r="AC1005" s="28">
        <f t="shared" si="310"/>
        <v>0</v>
      </c>
      <c r="AD1005" s="28">
        <f t="shared" si="310"/>
        <v>0</v>
      </c>
      <c r="AE1005" s="28">
        <f>AD1005*0.97</f>
        <v>0</v>
      </c>
      <c r="AF1005" s="28">
        <f t="shared" si="317"/>
        <v>903179.15269658307</v>
      </c>
      <c r="AG1005" s="26">
        <f t="shared" si="318"/>
        <v>1436284.867135399</v>
      </c>
      <c r="AH1005" s="28">
        <f t="shared" si="311"/>
        <v>0.39896833782313684</v>
      </c>
      <c r="AI1005" s="28">
        <f t="shared" si="319"/>
        <v>0.40299832103347155</v>
      </c>
    </row>
    <row r="1006" spans="2:35" x14ac:dyDescent="0.25">
      <c r="B1006" s="4" t="s">
        <v>52</v>
      </c>
      <c r="C1006" s="4">
        <v>993</v>
      </c>
      <c r="D1006" s="4">
        <v>404</v>
      </c>
      <c r="E1006" s="38">
        <f t="shared" si="320"/>
        <v>0</v>
      </c>
      <c r="F1006" s="11">
        <v>0</v>
      </c>
      <c r="G1006" s="37">
        <f t="shared" si="312"/>
        <v>0</v>
      </c>
      <c r="H1006" s="37">
        <f t="shared" si="313"/>
        <v>0</v>
      </c>
      <c r="I1006" s="26">
        <f>0.5*$C$5*$C$6*$C$7*E1006^2</f>
        <v>0</v>
      </c>
      <c r="J1006" s="26">
        <f t="shared" si="301"/>
        <v>0</v>
      </c>
      <c r="K1006" s="26">
        <f>0.5*$C$8*(E1006)^2</f>
        <v>0</v>
      </c>
      <c r="L1006" s="26">
        <f t="shared" si="302"/>
        <v>0</v>
      </c>
      <c r="M1006" s="35" t="str">
        <f>IF((G1006)&lt;0,"YES", "NO")</f>
        <v>NO</v>
      </c>
      <c r="N1006" s="36">
        <f t="shared" si="303"/>
        <v>245.26962</v>
      </c>
      <c r="O1006" s="26">
        <f t="shared" si="314"/>
        <v>245.26962</v>
      </c>
      <c r="P1006" s="26">
        <f>$C$8*G1006</f>
        <v>0</v>
      </c>
      <c r="Q1006" s="37">
        <f>O1006*E1006</f>
        <v>0</v>
      </c>
      <c r="R1006" s="26">
        <f t="shared" si="304"/>
        <v>0</v>
      </c>
      <c r="S1006" s="37">
        <f t="shared" si="315"/>
        <v>4737717.475009081</v>
      </c>
      <c r="T1006" s="26">
        <f t="shared" si="305"/>
        <v>1.3160336847730725</v>
      </c>
      <c r="U1006" s="26">
        <f t="shared" si="306"/>
        <v>0</v>
      </c>
      <c r="V1006" s="26">
        <f t="shared" si="316"/>
        <v>2339464.019831982</v>
      </c>
      <c r="W1006" s="28">
        <f t="shared" si="307"/>
        <v>0.64985163650088829</v>
      </c>
      <c r="X1006" s="28">
        <f>O1006*E1006</f>
        <v>0</v>
      </c>
      <c r="Y1006" s="28"/>
      <c r="Z1006" s="28">
        <f t="shared" si="308"/>
        <v>0</v>
      </c>
      <c r="AA1006" s="28">
        <f t="shared" si="309"/>
        <v>0</v>
      </c>
      <c r="AB1006" s="28">
        <f t="shared" si="309"/>
        <v>0</v>
      </c>
      <c r="AC1006" s="28">
        <f t="shared" si="310"/>
        <v>0</v>
      </c>
      <c r="AD1006" s="28">
        <f t="shared" si="310"/>
        <v>0</v>
      </c>
      <c r="AE1006" s="28">
        <f>AD1006*0.97</f>
        <v>0</v>
      </c>
      <c r="AF1006" s="28">
        <f t="shared" si="317"/>
        <v>903179.15269658307</v>
      </c>
      <c r="AG1006" s="26">
        <f t="shared" si="318"/>
        <v>1436284.867135399</v>
      </c>
      <c r="AH1006" s="28">
        <f t="shared" si="311"/>
        <v>0.39896833782313684</v>
      </c>
      <c r="AI1006" s="28">
        <f t="shared" si="319"/>
        <v>0.40299832103347155</v>
      </c>
    </row>
    <row r="1007" spans="2:35" x14ac:dyDescent="0.25">
      <c r="B1007" s="4" t="s">
        <v>52</v>
      </c>
      <c r="C1007" s="4">
        <v>994</v>
      </c>
      <c r="D1007" s="4">
        <v>405</v>
      </c>
      <c r="E1007" s="38">
        <f t="shared" si="320"/>
        <v>0</v>
      </c>
      <c r="F1007" s="11">
        <v>0</v>
      </c>
      <c r="G1007" s="37">
        <f t="shared" si="312"/>
        <v>0</v>
      </c>
      <c r="H1007" s="37">
        <f t="shared" si="313"/>
        <v>0</v>
      </c>
      <c r="I1007" s="26">
        <f>0.5*$C$5*$C$6*$C$7*E1007^2</f>
        <v>0</v>
      </c>
      <c r="J1007" s="26">
        <f t="shared" si="301"/>
        <v>0</v>
      </c>
      <c r="K1007" s="26">
        <f>0.5*$C$8*(E1007)^2</f>
        <v>0</v>
      </c>
      <c r="L1007" s="26">
        <f t="shared" si="302"/>
        <v>0</v>
      </c>
      <c r="M1007" s="35" t="str">
        <f>IF((G1007)&lt;0,"YES", "NO")</f>
        <v>NO</v>
      </c>
      <c r="N1007" s="36">
        <f t="shared" si="303"/>
        <v>245.26962</v>
      </c>
      <c r="O1007" s="26">
        <f t="shared" si="314"/>
        <v>245.26962</v>
      </c>
      <c r="P1007" s="26">
        <f>$C$8*G1007</f>
        <v>0</v>
      </c>
      <c r="Q1007" s="37">
        <f>O1007*E1007</f>
        <v>0</v>
      </c>
      <c r="R1007" s="26">
        <f t="shared" si="304"/>
        <v>0</v>
      </c>
      <c r="S1007" s="37">
        <f t="shared" si="315"/>
        <v>4737717.475009081</v>
      </c>
      <c r="T1007" s="26">
        <f t="shared" si="305"/>
        <v>1.3160336847730725</v>
      </c>
      <c r="U1007" s="26">
        <f t="shared" si="306"/>
        <v>0</v>
      </c>
      <c r="V1007" s="26">
        <f t="shared" si="316"/>
        <v>2339464.019831982</v>
      </c>
      <c r="W1007" s="28">
        <f t="shared" si="307"/>
        <v>0.64985163650088829</v>
      </c>
      <c r="X1007" s="28">
        <f>O1007*E1007</f>
        <v>0</v>
      </c>
      <c r="Y1007" s="28"/>
      <c r="Z1007" s="28">
        <f t="shared" si="308"/>
        <v>0</v>
      </c>
      <c r="AA1007" s="28">
        <f t="shared" si="309"/>
        <v>0</v>
      </c>
      <c r="AB1007" s="28">
        <f t="shared" si="309"/>
        <v>0</v>
      </c>
      <c r="AC1007" s="28">
        <f t="shared" si="310"/>
        <v>0</v>
      </c>
      <c r="AD1007" s="28">
        <f t="shared" si="310"/>
        <v>0</v>
      </c>
      <c r="AE1007" s="28">
        <f>AD1007*0.97</f>
        <v>0</v>
      </c>
      <c r="AF1007" s="28">
        <f t="shared" si="317"/>
        <v>903179.15269658307</v>
      </c>
      <c r="AG1007" s="26">
        <f t="shared" si="318"/>
        <v>1436284.867135399</v>
      </c>
      <c r="AH1007" s="28">
        <f t="shared" si="311"/>
        <v>0.39896833782313684</v>
      </c>
      <c r="AI1007" s="28">
        <f t="shared" si="319"/>
        <v>0.40299832103347155</v>
      </c>
    </row>
    <row r="1008" spans="2:35" x14ac:dyDescent="0.25">
      <c r="B1008" s="4" t="s">
        <v>52</v>
      </c>
      <c r="C1008" s="4">
        <v>995</v>
      </c>
      <c r="D1008" s="4">
        <v>406</v>
      </c>
      <c r="E1008" s="38">
        <f t="shared" si="320"/>
        <v>0</v>
      </c>
      <c r="F1008" s="11">
        <v>0</v>
      </c>
      <c r="G1008" s="37">
        <f t="shared" si="312"/>
        <v>0</v>
      </c>
      <c r="H1008" s="37">
        <f t="shared" si="313"/>
        <v>0</v>
      </c>
      <c r="I1008" s="26">
        <f>0.5*$C$5*$C$6*$C$7*E1008^2</f>
        <v>0</v>
      </c>
      <c r="J1008" s="26">
        <f t="shared" si="301"/>
        <v>0</v>
      </c>
      <c r="K1008" s="26">
        <f>0.5*$C$8*(E1008)^2</f>
        <v>0</v>
      </c>
      <c r="L1008" s="26">
        <f t="shared" si="302"/>
        <v>0</v>
      </c>
      <c r="M1008" s="35" t="str">
        <f>IF((G1008)&lt;0,"YES", "NO")</f>
        <v>NO</v>
      </c>
      <c r="N1008" s="36">
        <f t="shared" si="303"/>
        <v>245.26962</v>
      </c>
      <c r="O1008" s="26">
        <f t="shared" si="314"/>
        <v>245.26962</v>
      </c>
      <c r="P1008" s="26">
        <f>$C$8*G1008</f>
        <v>0</v>
      </c>
      <c r="Q1008" s="37">
        <f>O1008*E1008</f>
        <v>0</v>
      </c>
      <c r="R1008" s="26">
        <f t="shared" si="304"/>
        <v>0</v>
      </c>
      <c r="S1008" s="37">
        <f t="shared" si="315"/>
        <v>4737717.475009081</v>
      </c>
      <c r="T1008" s="26">
        <f t="shared" si="305"/>
        <v>1.3160336847730725</v>
      </c>
      <c r="U1008" s="26">
        <f t="shared" si="306"/>
        <v>0</v>
      </c>
      <c r="V1008" s="26">
        <f t="shared" si="316"/>
        <v>2339464.019831982</v>
      </c>
      <c r="W1008" s="28">
        <f t="shared" si="307"/>
        <v>0.64985163650088829</v>
      </c>
      <c r="X1008" s="28">
        <f>O1008*E1008</f>
        <v>0</v>
      </c>
      <c r="Y1008" s="28"/>
      <c r="Z1008" s="28">
        <f t="shared" si="308"/>
        <v>0</v>
      </c>
      <c r="AA1008" s="28">
        <f t="shared" si="309"/>
        <v>0</v>
      </c>
      <c r="AB1008" s="28">
        <f t="shared" si="309"/>
        <v>0</v>
      </c>
      <c r="AC1008" s="28">
        <f t="shared" si="310"/>
        <v>0</v>
      </c>
      <c r="AD1008" s="28">
        <f t="shared" si="310"/>
        <v>0</v>
      </c>
      <c r="AE1008" s="28">
        <f>AD1008*0.97</f>
        <v>0</v>
      </c>
      <c r="AF1008" s="28">
        <f t="shared" si="317"/>
        <v>903179.15269658307</v>
      </c>
      <c r="AG1008" s="26">
        <f t="shared" si="318"/>
        <v>1436284.867135399</v>
      </c>
      <c r="AH1008" s="28">
        <f t="shared" si="311"/>
        <v>0.39896833782313684</v>
      </c>
      <c r="AI1008" s="28">
        <f t="shared" si="319"/>
        <v>0.40299832103347155</v>
      </c>
    </row>
    <row r="1009" spans="2:35" x14ac:dyDescent="0.25">
      <c r="B1009" s="4" t="s">
        <v>52</v>
      </c>
      <c r="C1009" s="4">
        <v>996</v>
      </c>
      <c r="D1009" s="4">
        <v>407</v>
      </c>
      <c r="E1009" s="38">
        <f t="shared" si="320"/>
        <v>0</v>
      </c>
      <c r="F1009" s="11">
        <v>0</v>
      </c>
      <c r="G1009" s="37">
        <f t="shared" si="312"/>
        <v>0</v>
      </c>
      <c r="H1009" s="37">
        <f t="shared" si="313"/>
        <v>0</v>
      </c>
      <c r="I1009" s="26">
        <f>0.5*$C$5*$C$6*$C$7*E1009^2</f>
        <v>0</v>
      </c>
      <c r="J1009" s="26">
        <f t="shared" si="301"/>
        <v>0</v>
      </c>
      <c r="K1009" s="26">
        <f>0.5*$C$8*(E1009)^2</f>
        <v>0</v>
      </c>
      <c r="L1009" s="26">
        <f t="shared" si="302"/>
        <v>0</v>
      </c>
      <c r="M1009" s="35" t="str">
        <f>IF((G1009)&lt;0,"YES", "NO")</f>
        <v>NO</v>
      </c>
      <c r="N1009" s="36">
        <f t="shared" si="303"/>
        <v>245.26962</v>
      </c>
      <c r="O1009" s="26">
        <f t="shared" si="314"/>
        <v>245.26962</v>
      </c>
      <c r="P1009" s="26">
        <f>$C$8*G1009</f>
        <v>0</v>
      </c>
      <c r="Q1009" s="37">
        <f>O1009*E1009</f>
        <v>0</v>
      </c>
      <c r="R1009" s="26">
        <f t="shared" si="304"/>
        <v>0</v>
      </c>
      <c r="S1009" s="37">
        <f t="shared" si="315"/>
        <v>4737717.475009081</v>
      </c>
      <c r="T1009" s="26">
        <f t="shared" si="305"/>
        <v>1.3160336847730725</v>
      </c>
      <c r="U1009" s="26">
        <f t="shared" si="306"/>
        <v>0</v>
      </c>
      <c r="V1009" s="26">
        <f t="shared" si="316"/>
        <v>2339464.019831982</v>
      </c>
      <c r="W1009" s="28">
        <f t="shared" si="307"/>
        <v>0.64985163650088829</v>
      </c>
      <c r="X1009" s="28">
        <f>O1009*E1009</f>
        <v>0</v>
      </c>
      <c r="Y1009" s="28"/>
      <c r="Z1009" s="28">
        <f t="shared" si="308"/>
        <v>0</v>
      </c>
      <c r="AA1009" s="28">
        <f t="shared" si="309"/>
        <v>0</v>
      </c>
      <c r="AB1009" s="28">
        <f t="shared" si="309"/>
        <v>0</v>
      </c>
      <c r="AC1009" s="28">
        <f t="shared" si="310"/>
        <v>0</v>
      </c>
      <c r="AD1009" s="28">
        <f t="shared" si="310"/>
        <v>0</v>
      </c>
      <c r="AE1009" s="28">
        <f>AD1009*0.97</f>
        <v>0</v>
      </c>
      <c r="AF1009" s="28">
        <f t="shared" si="317"/>
        <v>903179.15269658307</v>
      </c>
      <c r="AG1009" s="26">
        <f t="shared" si="318"/>
        <v>1436284.867135399</v>
      </c>
      <c r="AH1009" s="28">
        <f t="shared" si="311"/>
        <v>0.39896833782313684</v>
      </c>
      <c r="AI1009" s="28">
        <f t="shared" si="319"/>
        <v>0.40299832103347155</v>
      </c>
    </row>
    <row r="1010" spans="2:35" x14ac:dyDescent="0.25">
      <c r="B1010" s="4" t="s">
        <v>52</v>
      </c>
      <c r="C1010" s="4">
        <v>997</v>
      </c>
      <c r="D1010" s="4">
        <v>408</v>
      </c>
      <c r="E1010" s="38">
        <f t="shared" si="320"/>
        <v>0</v>
      </c>
      <c r="F1010" s="11">
        <v>0</v>
      </c>
      <c r="G1010" s="37">
        <f t="shared" si="312"/>
        <v>0</v>
      </c>
      <c r="H1010" s="37">
        <f t="shared" si="313"/>
        <v>0</v>
      </c>
      <c r="I1010" s="26">
        <f>0.5*$C$5*$C$6*$C$7*E1010^2</f>
        <v>0</v>
      </c>
      <c r="J1010" s="26">
        <f t="shared" si="301"/>
        <v>0</v>
      </c>
      <c r="K1010" s="26">
        <f>0.5*$C$8*(E1010)^2</f>
        <v>0</v>
      </c>
      <c r="L1010" s="26">
        <f t="shared" si="302"/>
        <v>0</v>
      </c>
      <c r="M1010" s="35" t="str">
        <f>IF((G1010)&lt;0,"YES", "NO")</f>
        <v>NO</v>
      </c>
      <c r="N1010" s="36">
        <f t="shared" si="303"/>
        <v>245.26962</v>
      </c>
      <c r="O1010" s="26">
        <f t="shared" si="314"/>
        <v>245.26962</v>
      </c>
      <c r="P1010" s="26">
        <f>$C$8*G1010</f>
        <v>0</v>
      </c>
      <c r="Q1010" s="37">
        <f>O1010*E1010</f>
        <v>0</v>
      </c>
      <c r="R1010" s="26">
        <f t="shared" si="304"/>
        <v>0</v>
      </c>
      <c r="S1010" s="37">
        <f t="shared" si="315"/>
        <v>4737717.475009081</v>
      </c>
      <c r="T1010" s="26">
        <f t="shared" si="305"/>
        <v>1.3160336847730725</v>
      </c>
      <c r="U1010" s="26">
        <f t="shared" si="306"/>
        <v>0</v>
      </c>
      <c r="V1010" s="26">
        <f t="shared" si="316"/>
        <v>2339464.019831982</v>
      </c>
      <c r="W1010" s="28">
        <f t="shared" si="307"/>
        <v>0.64985163650088829</v>
      </c>
      <c r="X1010" s="28">
        <f>O1010*E1010</f>
        <v>0</v>
      </c>
      <c r="Y1010" s="28"/>
      <c r="Z1010" s="28">
        <f t="shared" si="308"/>
        <v>0</v>
      </c>
      <c r="AA1010" s="28">
        <f t="shared" si="309"/>
        <v>0</v>
      </c>
      <c r="AB1010" s="28">
        <f t="shared" si="309"/>
        <v>0</v>
      </c>
      <c r="AC1010" s="28">
        <f t="shared" si="310"/>
        <v>0</v>
      </c>
      <c r="AD1010" s="28">
        <f t="shared" si="310"/>
        <v>0</v>
      </c>
      <c r="AE1010" s="28">
        <f>AD1010*0.97</f>
        <v>0</v>
      </c>
      <c r="AF1010" s="28">
        <f t="shared" si="317"/>
        <v>903179.15269658307</v>
      </c>
      <c r="AG1010" s="26">
        <f t="shared" si="318"/>
        <v>1436284.867135399</v>
      </c>
      <c r="AH1010" s="28">
        <f t="shared" si="311"/>
        <v>0.39896833782313684</v>
      </c>
      <c r="AI1010" s="28">
        <f t="shared" si="319"/>
        <v>0.40299832103347155</v>
      </c>
    </row>
    <row r="1011" spans="2:35" x14ac:dyDescent="0.25">
      <c r="B1011" s="4" t="s">
        <v>52</v>
      </c>
      <c r="C1011" s="4">
        <v>998</v>
      </c>
      <c r="D1011" s="4">
        <v>409</v>
      </c>
      <c r="E1011" s="38">
        <f t="shared" si="320"/>
        <v>0</v>
      </c>
      <c r="F1011" s="11">
        <v>0</v>
      </c>
      <c r="G1011" s="37">
        <f t="shared" si="312"/>
        <v>0</v>
      </c>
      <c r="H1011" s="37">
        <f t="shared" si="313"/>
        <v>0</v>
      </c>
      <c r="I1011" s="26">
        <f>0.5*$C$5*$C$6*$C$7*E1011^2</f>
        <v>0</v>
      </c>
      <c r="J1011" s="26">
        <f t="shared" si="301"/>
        <v>0</v>
      </c>
      <c r="K1011" s="26">
        <f>0.5*$C$8*(E1011)^2</f>
        <v>0</v>
      </c>
      <c r="L1011" s="26">
        <f t="shared" si="302"/>
        <v>0</v>
      </c>
      <c r="M1011" s="35" t="str">
        <f>IF((G1011)&lt;0,"YES", "NO")</f>
        <v>NO</v>
      </c>
      <c r="N1011" s="36">
        <f t="shared" si="303"/>
        <v>245.26962</v>
      </c>
      <c r="O1011" s="26">
        <f t="shared" si="314"/>
        <v>245.26962</v>
      </c>
      <c r="P1011" s="26">
        <f>$C$8*G1011</f>
        <v>0</v>
      </c>
      <c r="Q1011" s="37">
        <f>O1011*E1011</f>
        <v>0</v>
      </c>
      <c r="R1011" s="26">
        <f t="shared" si="304"/>
        <v>0</v>
      </c>
      <c r="S1011" s="37">
        <f t="shared" si="315"/>
        <v>4737717.475009081</v>
      </c>
      <c r="T1011" s="26">
        <f t="shared" si="305"/>
        <v>1.3160336847730725</v>
      </c>
      <c r="U1011" s="26">
        <f t="shared" si="306"/>
        <v>0</v>
      </c>
      <c r="V1011" s="26">
        <f t="shared" si="316"/>
        <v>2339464.019831982</v>
      </c>
      <c r="W1011" s="28">
        <f t="shared" si="307"/>
        <v>0.64985163650088829</v>
      </c>
      <c r="X1011" s="28">
        <f>O1011*E1011</f>
        <v>0</v>
      </c>
      <c r="Y1011" s="28"/>
      <c r="Z1011" s="28">
        <f t="shared" si="308"/>
        <v>0</v>
      </c>
      <c r="AA1011" s="28">
        <f t="shared" si="309"/>
        <v>0</v>
      </c>
      <c r="AB1011" s="28">
        <f t="shared" si="309"/>
        <v>0</v>
      </c>
      <c r="AC1011" s="28">
        <f t="shared" si="310"/>
        <v>0</v>
      </c>
      <c r="AD1011" s="28">
        <f t="shared" si="310"/>
        <v>0</v>
      </c>
      <c r="AE1011" s="28">
        <f>AD1011*0.97</f>
        <v>0</v>
      </c>
      <c r="AF1011" s="28">
        <f t="shared" si="317"/>
        <v>903179.15269658307</v>
      </c>
      <c r="AG1011" s="26">
        <f t="shared" si="318"/>
        <v>1436284.867135399</v>
      </c>
      <c r="AH1011" s="28">
        <f t="shared" si="311"/>
        <v>0.39896833782313684</v>
      </c>
      <c r="AI1011" s="28">
        <f t="shared" si="319"/>
        <v>0.40299832103347155</v>
      </c>
    </row>
    <row r="1012" spans="2:35" x14ac:dyDescent="0.25">
      <c r="B1012" s="4" t="s">
        <v>52</v>
      </c>
      <c r="C1012" s="4">
        <v>999</v>
      </c>
      <c r="D1012" s="4">
        <v>410</v>
      </c>
      <c r="E1012" s="38">
        <f t="shared" si="320"/>
        <v>0</v>
      </c>
      <c r="F1012" s="11">
        <v>0</v>
      </c>
      <c r="G1012" s="37">
        <f t="shared" si="312"/>
        <v>0</v>
      </c>
      <c r="H1012" s="37">
        <f t="shared" si="313"/>
        <v>0</v>
      </c>
      <c r="I1012" s="26">
        <f>0.5*$C$5*$C$6*$C$7*E1012^2</f>
        <v>0</v>
      </c>
      <c r="J1012" s="26">
        <f t="shared" si="301"/>
        <v>0</v>
      </c>
      <c r="K1012" s="26">
        <f>0.5*$C$8*(E1012)^2</f>
        <v>0</v>
      </c>
      <c r="L1012" s="26">
        <f t="shared" si="302"/>
        <v>0</v>
      </c>
      <c r="M1012" s="35" t="str">
        <f>IF((G1012)&lt;0,"YES", "NO")</f>
        <v>NO</v>
      </c>
      <c r="N1012" s="36">
        <f t="shared" si="303"/>
        <v>245.26962</v>
      </c>
      <c r="O1012" s="26">
        <f t="shared" si="314"/>
        <v>245.26962</v>
      </c>
      <c r="P1012" s="26">
        <f>$C$8*G1012</f>
        <v>0</v>
      </c>
      <c r="Q1012" s="37">
        <f>O1012*E1012</f>
        <v>0</v>
      </c>
      <c r="R1012" s="26">
        <f t="shared" si="304"/>
        <v>0</v>
      </c>
      <c r="S1012" s="37">
        <f t="shared" si="315"/>
        <v>4737717.475009081</v>
      </c>
      <c r="T1012" s="26">
        <f t="shared" si="305"/>
        <v>1.3160336847730725</v>
      </c>
      <c r="U1012" s="26">
        <f t="shared" si="306"/>
        <v>0</v>
      </c>
      <c r="V1012" s="26">
        <f t="shared" si="316"/>
        <v>2339464.019831982</v>
      </c>
      <c r="W1012" s="28">
        <f t="shared" si="307"/>
        <v>0.64985163650088829</v>
      </c>
      <c r="X1012" s="28">
        <f>O1012*E1012</f>
        <v>0</v>
      </c>
      <c r="Y1012" s="28"/>
      <c r="Z1012" s="28">
        <f t="shared" si="308"/>
        <v>0</v>
      </c>
      <c r="AA1012" s="28">
        <f t="shared" si="309"/>
        <v>0</v>
      </c>
      <c r="AB1012" s="28">
        <f t="shared" si="309"/>
        <v>0</v>
      </c>
      <c r="AC1012" s="28">
        <f t="shared" si="310"/>
        <v>0</v>
      </c>
      <c r="AD1012" s="28">
        <f t="shared" si="310"/>
        <v>0</v>
      </c>
      <c r="AE1012" s="28">
        <f>AD1012*0.97</f>
        <v>0</v>
      </c>
      <c r="AF1012" s="28">
        <f t="shared" si="317"/>
        <v>903179.15269658307</v>
      </c>
      <c r="AG1012" s="26">
        <f t="shared" si="318"/>
        <v>1436284.867135399</v>
      </c>
      <c r="AH1012" s="28">
        <f t="shared" si="311"/>
        <v>0.39896833782313684</v>
      </c>
      <c r="AI1012" s="28">
        <f t="shared" si="319"/>
        <v>0.40299832103347155</v>
      </c>
    </row>
    <row r="1013" spans="2:35" x14ac:dyDescent="0.25">
      <c r="B1013" s="4" t="s">
        <v>52</v>
      </c>
      <c r="C1013" s="4">
        <v>1000</v>
      </c>
      <c r="D1013" s="4">
        <v>411</v>
      </c>
      <c r="E1013" s="38">
        <f t="shared" si="320"/>
        <v>0</v>
      </c>
      <c r="F1013" s="11">
        <v>0</v>
      </c>
      <c r="G1013" s="37">
        <f t="shared" si="312"/>
        <v>0</v>
      </c>
      <c r="H1013" s="37">
        <f t="shared" si="313"/>
        <v>0</v>
      </c>
      <c r="I1013" s="26">
        <f>0.5*$C$5*$C$6*$C$7*E1013^2</f>
        <v>0</v>
      </c>
      <c r="J1013" s="26">
        <f t="shared" si="301"/>
        <v>0</v>
      </c>
      <c r="K1013" s="26">
        <f>0.5*$C$8*(E1013)^2</f>
        <v>0</v>
      </c>
      <c r="L1013" s="26">
        <f t="shared" si="302"/>
        <v>0</v>
      </c>
      <c r="M1013" s="35" t="str">
        <f>IF((G1013)&lt;0,"YES", "NO")</f>
        <v>NO</v>
      </c>
      <c r="N1013" s="36">
        <f t="shared" si="303"/>
        <v>245.26962</v>
      </c>
      <c r="O1013" s="26">
        <f t="shared" si="314"/>
        <v>245.26962</v>
      </c>
      <c r="P1013" s="26">
        <f>$C$8*G1013</f>
        <v>0</v>
      </c>
      <c r="Q1013" s="37">
        <f>O1013*E1013</f>
        <v>0</v>
      </c>
      <c r="R1013" s="26">
        <f t="shared" si="304"/>
        <v>0</v>
      </c>
      <c r="S1013" s="37">
        <f t="shared" si="315"/>
        <v>4737717.475009081</v>
      </c>
      <c r="T1013" s="26">
        <f t="shared" si="305"/>
        <v>1.3160336847730725</v>
      </c>
      <c r="U1013" s="26">
        <f t="shared" si="306"/>
        <v>0</v>
      </c>
      <c r="V1013" s="26">
        <f t="shared" si="316"/>
        <v>2339464.019831982</v>
      </c>
      <c r="W1013" s="28">
        <f t="shared" si="307"/>
        <v>0.64985163650088829</v>
      </c>
      <c r="X1013" s="28">
        <f>O1013*E1013</f>
        <v>0</v>
      </c>
      <c r="Y1013" s="28"/>
      <c r="Z1013" s="28">
        <f t="shared" si="308"/>
        <v>0</v>
      </c>
      <c r="AA1013" s="28">
        <f t="shared" si="309"/>
        <v>0</v>
      </c>
      <c r="AB1013" s="28">
        <f t="shared" si="309"/>
        <v>0</v>
      </c>
      <c r="AC1013" s="28">
        <f t="shared" si="310"/>
        <v>0</v>
      </c>
      <c r="AD1013" s="28">
        <f t="shared" si="310"/>
        <v>0</v>
      </c>
      <c r="AE1013" s="28">
        <f>AD1013*0.97</f>
        <v>0</v>
      </c>
      <c r="AF1013" s="28">
        <f t="shared" si="317"/>
        <v>903179.15269658307</v>
      </c>
      <c r="AG1013" s="26">
        <f t="shared" si="318"/>
        <v>1436284.867135399</v>
      </c>
      <c r="AH1013" s="28">
        <f t="shared" si="311"/>
        <v>0.39896833782313684</v>
      </c>
      <c r="AI1013" s="28">
        <f t="shared" si="319"/>
        <v>0.40299832103347155</v>
      </c>
    </row>
    <row r="1014" spans="2:35" x14ac:dyDescent="0.25">
      <c r="B1014" s="4" t="s">
        <v>52</v>
      </c>
      <c r="C1014" s="4">
        <v>1001</v>
      </c>
      <c r="D1014" s="4">
        <v>412</v>
      </c>
      <c r="E1014" s="38">
        <f t="shared" si="320"/>
        <v>0</v>
      </c>
      <c r="F1014" s="11">
        <v>0</v>
      </c>
      <c r="G1014" s="37">
        <f t="shared" si="312"/>
        <v>0</v>
      </c>
      <c r="H1014" s="37">
        <f t="shared" si="313"/>
        <v>0</v>
      </c>
      <c r="I1014" s="26">
        <f>0.5*$C$5*$C$6*$C$7*E1014^2</f>
        <v>0</v>
      </c>
      <c r="J1014" s="26">
        <f t="shared" si="301"/>
        <v>0</v>
      </c>
      <c r="K1014" s="26">
        <f>0.5*$C$8*(E1014)^2</f>
        <v>0</v>
      </c>
      <c r="L1014" s="26">
        <f t="shared" si="302"/>
        <v>0</v>
      </c>
      <c r="M1014" s="35" t="str">
        <f>IF((G1014)&lt;0,"YES", "NO")</f>
        <v>NO</v>
      </c>
      <c r="N1014" s="36">
        <f t="shared" si="303"/>
        <v>245.26962</v>
      </c>
      <c r="O1014" s="26">
        <f t="shared" si="314"/>
        <v>245.26962</v>
      </c>
      <c r="P1014" s="26">
        <f>$C$8*G1014</f>
        <v>0</v>
      </c>
      <c r="Q1014" s="37">
        <f>O1014*E1014</f>
        <v>0</v>
      </c>
      <c r="R1014" s="26">
        <f t="shared" si="304"/>
        <v>0</v>
      </c>
      <c r="S1014" s="37">
        <f t="shared" si="315"/>
        <v>4737717.475009081</v>
      </c>
      <c r="T1014" s="26">
        <f t="shared" si="305"/>
        <v>1.3160336847730725</v>
      </c>
      <c r="U1014" s="26">
        <f t="shared" si="306"/>
        <v>0</v>
      </c>
      <c r="V1014" s="26">
        <f t="shared" si="316"/>
        <v>2339464.019831982</v>
      </c>
      <c r="W1014" s="28">
        <f t="shared" si="307"/>
        <v>0.64985163650088829</v>
      </c>
      <c r="X1014" s="28">
        <f>O1014*E1014</f>
        <v>0</v>
      </c>
      <c r="Y1014" s="28"/>
      <c r="Z1014" s="28">
        <f t="shared" si="308"/>
        <v>0</v>
      </c>
      <c r="AA1014" s="28">
        <f t="shared" si="309"/>
        <v>0</v>
      </c>
      <c r="AB1014" s="28">
        <f t="shared" si="309"/>
        <v>0</v>
      </c>
      <c r="AC1014" s="28">
        <f t="shared" si="310"/>
        <v>0</v>
      </c>
      <c r="AD1014" s="28">
        <f t="shared" si="310"/>
        <v>0</v>
      </c>
      <c r="AE1014" s="28">
        <f>AD1014*0.97</f>
        <v>0</v>
      </c>
      <c r="AF1014" s="28">
        <f t="shared" si="317"/>
        <v>903179.15269658307</v>
      </c>
      <c r="AG1014" s="26">
        <f t="shared" si="318"/>
        <v>1436284.867135399</v>
      </c>
      <c r="AH1014" s="28">
        <f t="shared" si="311"/>
        <v>0.39896833782313684</v>
      </c>
      <c r="AI1014" s="28">
        <f t="shared" si="319"/>
        <v>0.40299832103347155</v>
      </c>
    </row>
    <row r="1015" spans="2:35" x14ac:dyDescent="0.25">
      <c r="B1015" s="4" t="s">
        <v>52</v>
      </c>
      <c r="C1015" s="4">
        <v>1002</v>
      </c>
      <c r="D1015" s="4">
        <v>413</v>
      </c>
      <c r="E1015" s="38">
        <f t="shared" si="320"/>
        <v>0</v>
      </c>
      <c r="F1015" s="11">
        <v>0</v>
      </c>
      <c r="G1015" s="37">
        <f t="shared" si="312"/>
        <v>0</v>
      </c>
      <c r="H1015" s="37">
        <f t="shared" si="313"/>
        <v>0</v>
      </c>
      <c r="I1015" s="26">
        <f>0.5*$C$5*$C$6*$C$7*E1015^2</f>
        <v>0</v>
      </c>
      <c r="J1015" s="26">
        <f t="shared" si="301"/>
        <v>0</v>
      </c>
      <c r="K1015" s="26">
        <f>0.5*$C$8*(E1015)^2</f>
        <v>0</v>
      </c>
      <c r="L1015" s="26">
        <f t="shared" si="302"/>
        <v>0</v>
      </c>
      <c r="M1015" s="35" t="str">
        <f>IF((G1015)&lt;0,"YES", "NO")</f>
        <v>NO</v>
      </c>
      <c r="N1015" s="36">
        <f t="shared" si="303"/>
        <v>245.26962</v>
      </c>
      <c r="O1015" s="26">
        <f t="shared" si="314"/>
        <v>245.26962</v>
      </c>
      <c r="P1015" s="26">
        <f>$C$8*G1015</f>
        <v>0</v>
      </c>
      <c r="Q1015" s="37">
        <f>O1015*E1015</f>
        <v>0</v>
      </c>
      <c r="R1015" s="26">
        <f t="shared" si="304"/>
        <v>0</v>
      </c>
      <c r="S1015" s="37">
        <f t="shared" si="315"/>
        <v>4737717.475009081</v>
      </c>
      <c r="T1015" s="26">
        <f t="shared" si="305"/>
        <v>1.3160336847730725</v>
      </c>
      <c r="U1015" s="26">
        <f t="shared" si="306"/>
        <v>0</v>
      </c>
      <c r="V1015" s="26">
        <f t="shared" si="316"/>
        <v>2339464.019831982</v>
      </c>
      <c r="W1015" s="28">
        <f t="shared" si="307"/>
        <v>0.64985163650088829</v>
      </c>
      <c r="X1015" s="28">
        <f>O1015*E1015</f>
        <v>0</v>
      </c>
      <c r="Y1015" s="28"/>
      <c r="Z1015" s="28">
        <f t="shared" si="308"/>
        <v>0</v>
      </c>
      <c r="AA1015" s="28">
        <f t="shared" si="309"/>
        <v>0</v>
      </c>
      <c r="AB1015" s="28">
        <f t="shared" si="309"/>
        <v>0</v>
      </c>
      <c r="AC1015" s="28">
        <f t="shared" si="310"/>
        <v>0</v>
      </c>
      <c r="AD1015" s="28">
        <f t="shared" si="310"/>
        <v>0</v>
      </c>
      <c r="AE1015" s="28">
        <f>AD1015*0.97</f>
        <v>0</v>
      </c>
      <c r="AF1015" s="28">
        <f t="shared" si="317"/>
        <v>903179.15269658307</v>
      </c>
      <c r="AG1015" s="26">
        <f t="shared" si="318"/>
        <v>1436284.867135399</v>
      </c>
      <c r="AH1015" s="28">
        <f t="shared" si="311"/>
        <v>0.39896833782313684</v>
      </c>
      <c r="AI1015" s="28">
        <f t="shared" si="319"/>
        <v>0.40299832103347155</v>
      </c>
    </row>
    <row r="1016" spans="2:35" x14ac:dyDescent="0.25">
      <c r="B1016" s="4" t="s">
        <v>52</v>
      </c>
      <c r="C1016" s="4">
        <v>1003</v>
      </c>
      <c r="D1016" s="4">
        <v>414</v>
      </c>
      <c r="E1016" s="38">
        <f t="shared" si="320"/>
        <v>0</v>
      </c>
      <c r="F1016" s="11">
        <v>0</v>
      </c>
      <c r="G1016" s="37">
        <f t="shared" si="312"/>
        <v>0</v>
      </c>
      <c r="H1016" s="37">
        <f t="shared" si="313"/>
        <v>0</v>
      </c>
      <c r="I1016" s="26">
        <f>0.5*$C$5*$C$6*$C$7*E1016^2</f>
        <v>0</v>
      </c>
      <c r="J1016" s="26">
        <f t="shared" si="301"/>
        <v>0</v>
      </c>
      <c r="K1016" s="26">
        <f>0.5*$C$8*(E1016)^2</f>
        <v>0</v>
      </c>
      <c r="L1016" s="26">
        <f t="shared" si="302"/>
        <v>0</v>
      </c>
      <c r="M1016" s="35" t="str">
        <f>IF((G1016)&lt;0,"YES", "NO")</f>
        <v>NO</v>
      </c>
      <c r="N1016" s="36">
        <f t="shared" si="303"/>
        <v>245.26962</v>
      </c>
      <c r="O1016" s="26">
        <f t="shared" si="314"/>
        <v>245.26962</v>
      </c>
      <c r="P1016" s="26">
        <f>$C$8*G1016</f>
        <v>0</v>
      </c>
      <c r="Q1016" s="37">
        <f>O1016*E1016</f>
        <v>0</v>
      </c>
      <c r="R1016" s="26">
        <f t="shared" si="304"/>
        <v>0</v>
      </c>
      <c r="S1016" s="37">
        <f t="shared" si="315"/>
        <v>4737717.475009081</v>
      </c>
      <c r="T1016" s="26">
        <f t="shared" si="305"/>
        <v>1.3160336847730725</v>
      </c>
      <c r="U1016" s="26">
        <f t="shared" si="306"/>
        <v>0</v>
      </c>
      <c r="V1016" s="26">
        <f t="shared" si="316"/>
        <v>2339464.019831982</v>
      </c>
      <c r="W1016" s="28">
        <f t="shared" si="307"/>
        <v>0.64985163650088829</v>
      </c>
      <c r="X1016" s="28">
        <f>O1016*E1016</f>
        <v>0</v>
      </c>
      <c r="Y1016" s="28"/>
      <c r="Z1016" s="28">
        <f t="shared" si="308"/>
        <v>0</v>
      </c>
      <c r="AA1016" s="28">
        <f t="shared" si="309"/>
        <v>0</v>
      </c>
      <c r="AB1016" s="28">
        <f t="shared" si="309"/>
        <v>0</v>
      </c>
      <c r="AC1016" s="28">
        <f t="shared" si="310"/>
        <v>0</v>
      </c>
      <c r="AD1016" s="28">
        <f t="shared" si="310"/>
        <v>0</v>
      </c>
      <c r="AE1016" s="28">
        <f>AD1016*0.97</f>
        <v>0</v>
      </c>
      <c r="AF1016" s="28">
        <f t="shared" si="317"/>
        <v>903179.15269658307</v>
      </c>
      <c r="AG1016" s="26">
        <f t="shared" si="318"/>
        <v>1436284.867135399</v>
      </c>
      <c r="AH1016" s="28">
        <f t="shared" si="311"/>
        <v>0.39896833782313684</v>
      </c>
      <c r="AI1016" s="28">
        <f t="shared" si="319"/>
        <v>0.40299832103347155</v>
      </c>
    </row>
    <row r="1017" spans="2:35" x14ac:dyDescent="0.25">
      <c r="B1017" s="4" t="s">
        <v>52</v>
      </c>
      <c r="C1017" s="4">
        <v>1004</v>
      </c>
      <c r="D1017" s="4">
        <v>415</v>
      </c>
      <c r="E1017" s="38">
        <f t="shared" si="320"/>
        <v>0</v>
      </c>
      <c r="F1017" s="11">
        <v>0</v>
      </c>
      <c r="G1017" s="37">
        <f t="shared" si="312"/>
        <v>0</v>
      </c>
      <c r="H1017" s="37">
        <f t="shared" si="313"/>
        <v>0</v>
      </c>
      <c r="I1017" s="26">
        <f>0.5*$C$5*$C$6*$C$7*E1017^2</f>
        <v>0</v>
      </c>
      <c r="J1017" s="26">
        <f t="shared" si="301"/>
        <v>0</v>
      </c>
      <c r="K1017" s="26">
        <f>0.5*$C$8*(E1017)^2</f>
        <v>0</v>
      </c>
      <c r="L1017" s="26">
        <f t="shared" si="302"/>
        <v>0</v>
      </c>
      <c r="M1017" s="35" t="str">
        <f>IF((G1017)&lt;0,"YES", "NO")</f>
        <v>NO</v>
      </c>
      <c r="N1017" s="36">
        <f t="shared" si="303"/>
        <v>245.26962</v>
      </c>
      <c r="O1017" s="26">
        <f t="shared" si="314"/>
        <v>245.26962</v>
      </c>
      <c r="P1017" s="26">
        <f>$C$8*G1017</f>
        <v>0</v>
      </c>
      <c r="Q1017" s="37">
        <f>O1017*E1017</f>
        <v>0</v>
      </c>
      <c r="R1017" s="26">
        <f t="shared" si="304"/>
        <v>0</v>
      </c>
      <c r="S1017" s="37">
        <f t="shared" si="315"/>
        <v>4737717.475009081</v>
      </c>
      <c r="T1017" s="26">
        <f t="shared" si="305"/>
        <v>1.3160336847730725</v>
      </c>
      <c r="U1017" s="26">
        <f t="shared" si="306"/>
        <v>0</v>
      </c>
      <c r="V1017" s="26">
        <f t="shared" si="316"/>
        <v>2339464.019831982</v>
      </c>
      <c r="W1017" s="28">
        <f t="shared" si="307"/>
        <v>0.64985163650088829</v>
      </c>
      <c r="X1017" s="28">
        <f>O1017*E1017</f>
        <v>0</v>
      </c>
      <c r="Y1017" s="28"/>
      <c r="Z1017" s="28">
        <f t="shared" si="308"/>
        <v>0</v>
      </c>
      <c r="AA1017" s="28">
        <f t="shared" si="309"/>
        <v>0</v>
      </c>
      <c r="AB1017" s="28">
        <f t="shared" si="309"/>
        <v>0</v>
      </c>
      <c r="AC1017" s="28">
        <f t="shared" si="310"/>
        <v>0</v>
      </c>
      <c r="AD1017" s="28">
        <f t="shared" si="310"/>
        <v>0</v>
      </c>
      <c r="AE1017" s="28">
        <f>AD1017*0.97</f>
        <v>0</v>
      </c>
      <c r="AF1017" s="28">
        <f t="shared" si="317"/>
        <v>903179.15269658307</v>
      </c>
      <c r="AG1017" s="26">
        <f t="shared" si="318"/>
        <v>1436284.867135399</v>
      </c>
      <c r="AH1017" s="28">
        <f t="shared" si="311"/>
        <v>0.39896833782313684</v>
      </c>
      <c r="AI1017" s="28">
        <f t="shared" si="319"/>
        <v>0.40299832103347155</v>
      </c>
    </row>
    <row r="1018" spans="2:35" x14ac:dyDescent="0.25">
      <c r="B1018" s="4" t="s">
        <v>52</v>
      </c>
      <c r="C1018" s="4">
        <v>1005</v>
      </c>
      <c r="D1018" s="4">
        <v>416</v>
      </c>
      <c r="E1018" s="38">
        <f t="shared" si="320"/>
        <v>0</v>
      </c>
      <c r="F1018" s="11">
        <v>0</v>
      </c>
      <c r="G1018" s="37">
        <f t="shared" si="312"/>
        <v>0</v>
      </c>
      <c r="H1018" s="37">
        <f t="shared" si="313"/>
        <v>0</v>
      </c>
      <c r="I1018" s="26">
        <f>0.5*$C$5*$C$6*$C$7*E1018^2</f>
        <v>0</v>
      </c>
      <c r="J1018" s="26">
        <f t="shared" si="301"/>
        <v>0</v>
      </c>
      <c r="K1018" s="26">
        <f>0.5*$C$8*(E1018)^2</f>
        <v>0</v>
      </c>
      <c r="L1018" s="26">
        <f t="shared" si="302"/>
        <v>0</v>
      </c>
      <c r="M1018" s="35" t="str">
        <f>IF((G1018)&lt;0,"YES", "NO")</f>
        <v>NO</v>
      </c>
      <c r="N1018" s="36">
        <f t="shared" si="303"/>
        <v>245.26962</v>
      </c>
      <c r="O1018" s="26">
        <f t="shared" si="314"/>
        <v>245.26962</v>
      </c>
      <c r="P1018" s="26">
        <f>$C$8*G1018</f>
        <v>0</v>
      </c>
      <c r="Q1018" s="37">
        <f>O1018*E1018</f>
        <v>0</v>
      </c>
      <c r="R1018" s="26">
        <f t="shared" si="304"/>
        <v>0</v>
      </c>
      <c r="S1018" s="37">
        <f t="shared" si="315"/>
        <v>4737717.475009081</v>
      </c>
      <c r="T1018" s="26">
        <f t="shared" si="305"/>
        <v>1.3160336847730725</v>
      </c>
      <c r="U1018" s="26">
        <f t="shared" si="306"/>
        <v>0</v>
      </c>
      <c r="V1018" s="26">
        <f t="shared" si="316"/>
        <v>2339464.019831982</v>
      </c>
      <c r="W1018" s="28">
        <f t="shared" si="307"/>
        <v>0.64985163650088829</v>
      </c>
      <c r="X1018" s="28">
        <f>O1018*E1018</f>
        <v>0</v>
      </c>
      <c r="Y1018" s="28"/>
      <c r="Z1018" s="28">
        <f t="shared" si="308"/>
        <v>0</v>
      </c>
      <c r="AA1018" s="28">
        <f t="shared" si="309"/>
        <v>0</v>
      </c>
      <c r="AB1018" s="28">
        <f t="shared" si="309"/>
        <v>0</v>
      </c>
      <c r="AC1018" s="28">
        <f t="shared" si="310"/>
        <v>0</v>
      </c>
      <c r="AD1018" s="28">
        <f t="shared" si="310"/>
        <v>0</v>
      </c>
      <c r="AE1018" s="28">
        <f>AD1018*0.97</f>
        <v>0</v>
      </c>
      <c r="AF1018" s="28">
        <f t="shared" si="317"/>
        <v>903179.15269658307</v>
      </c>
      <c r="AG1018" s="26">
        <f t="shared" si="318"/>
        <v>1436284.867135399</v>
      </c>
      <c r="AH1018" s="28">
        <f t="shared" si="311"/>
        <v>0.39896833782313684</v>
      </c>
      <c r="AI1018" s="28">
        <f t="shared" si="319"/>
        <v>0.40299832103347155</v>
      </c>
    </row>
    <row r="1019" spans="2:35" x14ac:dyDescent="0.25">
      <c r="B1019" s="4" t="s">
        <v>52</v>
      </c>
      <c r="C1019" s="4">
        <v>1006</v>
      </c>
      <c r="D1019" s="4">
        <v>417</v>
      </c>
      <c r="E1019" s="38">
        <f t="shared" si="320"/>
        <v>0</v>
      </c>
      <c r="F1019" s="11">
        <v>0</v>
      </c>
      <c r="G1019" s="37">
        <f t="shared" si="312"/>
        <v>0</v>
      </c>
      <c r="H1019" s="37">
        <f t="shared" si="313"/>
        <v>0</v>
      </c>
      <c r="I1019" s="26">
        <f>0.5*$C$5*$C$6*$C$7*E1019^2</f>
        <v>0</v>
      </c>
      <c r="J1019" s="26">
        <f t="shared" si="301"/>
        <v>0</v>
      </c>
      <c r="K1019" s="26">
        <f>0.5*$C$8*(E1019)^2</f>
        <v>0</v>
      </c>
      <c r="L1019" s="26">
        <f t="shared" si="302"/>
        <v>0</v>
      </c>
      <c r="M1019" s="35" t="str">
        <f>IF((G1019)&lt;0,"YES", "NO")</f>
        <v>NO</v>
      </c>
      <c r="N1019" s="36">
        <f t="shared" si="303"/>
        <v>245.26962</v>
      </c>
      <c r="O1019" s="26">
        <f t="shared" si="314"/>
        <v>245.26962</v>
      </c>
      <c r="P1019" s="26">
        <f>$C$8*G1019</f>
        <v>0</v>
      </c>
      <c r="Q1019" s="37">
        <f>O1019*E1019</f>
        <v>0</v>
      </c>
      <c r="R1019" s="26">
        <f t="shared" si="304"/>
        <v>0</v>
      </c>
      <c r="S1019" s="37">
        <f t="shared" si="315"/>
        <v>4737717.475009081</v>
      </c>
      <c r="T1019" s="26">
        <f t="shared" si="305"/>
        <v>1.3160336847730725</v>
      </c>
      <c r="U1019" s="26">
        <f t="shared" si="306"/>
        <v>0</v>
      </c>
      <c r="V1019" s="26">
        <f t="shared" si="316"/>
        <v>2339464.019831982</v>
      </c>
      <c r="W1019" s="28">
        <f t="shared" si="307"/>
        <v>0.64985163650088829</v>
      </c>
      <c r="X1019" s="28">
        <f>O1019*E1019</f>
        <v>0</v>
      </c>
      <c r="Y1019" s="28"/>
      <c r="Z1019" s="28">
        <f t="shared" si="308"/>
        <v>0</v>
      </c>
      <c r="AA1019" s="28">
        <f t="shared" si="309"/>
        <v>0</v>
      </c>
      <c r="AB1019" s="28">
        <f t="shared" si="309"/>
        <v>0</v>
      </c>
      <c r="AC1019" s="28">
        <f t="shared" si="310"/>
        <v>0</v>
      </c>
      <c r="AD1019" s="28">
        <f t="shared" si="310"/>
        <v>0</v>
      </c>
      <c r="AE1019" s="28">
        <f>AD1019*0.97</f>
        <v>0</v>
      </c>
      <c r="AF1019" s="28">
        <f t="shared" si="317"/>
        <v>903179.15269658307</v>
      </c>
      <c r="AG1019" s="26">
        <f t="shared" si="318"/>
        <v>1436284.867135399</v>
      </c>
      <c r="AH1019" s="28">
        <f t="shared" si="311"/>
        <v>0.39896833782313684</v>
      </c>
      <c r="AI1019" s="28">
        <f t="shared" si="319"/>
        <v>0.40299832103347155</v>
      </c>
    </row>
    <row r="1020" spans="2:35" x14ac:dyDescent="0.25">
      <c r="B1020" s="4" t="s">
        <v>52</v>
      </c>
      <c r="C1020" s="4">
        <v>1007</v>
      </c>
      <c r="D1020" s="4">
        <v>418</v>
      </c>
      <c r="E1020" s="38">
        <f t="shared" si="320"/>
        <v>0</v>
      </c>
      <c r="F1020" s="11">
        <v>0</v>
      </c>
      <c r="G1020" s="37">
        <f t="shared" si="312"/>
        <v>0</v>
      </c>
      <c r="H1020" s="37">
        <f t="shared" si="313"/>
        <v>0</v>
      </c>
      <c r="I1020" s="26">
        <f>0.5*$C$5*$C$6*$C$7*E1020^2</f>
        <v>0</v>
      </c>
      <c r="J1020" s="26">
        <f t="shared" si="301"/>
        <v>0</v>
      </c>
      <c r="K1020" s="26">
        <f>0.5*$C$8*(E1020)^2</f>
        <v>0</v>
      </c>
      <c r="L1020" s="26">
        <f t="shared" si="302"/>
        <v>0</v>
      </c>
      <c r="M1020" s="35" t="str">
        <f>IF((G1020)&lt;0,"YES", "NO")</f>
        <v>NO</v>
      </c>
      <c r="N1020" s="36">
        <f t="shared" si="303"/>
        <v>245.26962</v>
      </c>
      <c r="O1020" s="26">
        <f t="shared" si="314"/>
        <v>245.26962</v>
      </c>
      <c r="P1020" s="26">
        <f>$C$8*G1020</f>
        <v>0</v>
      </c>
      <c r="Q1020" s="37">
        <f>O1020*E1020</f>
        <v>0</v>
      </c>
      <c r="R1020" s="26">
        <f t="shared" si="304"/>
        <v>0</v>
      </c>
      <c r="S1020" s="37">
        <f t="shared" si="315"/>
        <v>4737717.475009081</v>
      </c>
      <c r="T1020" s="26">
        <f t="shared" si="305"/>
        <v>1.3160336847730725</v>
      </c>
      <c r="U1020" s="26">
        <f t="shared" si="306"/>
        <v>0</v>
      </c>
      <c r="V1020" s="26">
        <f t="shared" si="316"/>
        <v>2339464.019831982</v>
      </c>
      <c r="W1020" s="28">
        <f t="shared" si="307"/>
        <v>0.64985163650088829</v>
      </c>
      <c r="X1020" s="28">
        <f>O1020*E1020</f>
        <v>0</v>
      </c>
      <c r="Y1020" s="28"/>
      <c r="Z1020" s="28">
        <f t="shared" si="308"/>
        <v>0</v>
      </c>
      <c r="AA1020" s="28">
        <f t="shared" si="309"/>
        <v>0</v>
      </c>
      <c r="AB1020" s="28">
        <f t="shared" si="309"/>
        <v>0</v>
      </c>
      <c r="AC1020" s="28">
        <f t="shared" si="310"/>
        <v>0</v>
      </c>
      <c r="AD1020" s="28">
        <f t="shared" si="310"/>
        <v>0</v>
      </c>
      <c r="AE1020" s="28">
        <f>AD1020*0.97</f>
        <v>0</v>
      </c>
      <c r="AF1020" s="28">
        <f t="shared" si="317"/>
        <v>903179.15269658307</v>
      </c>
      <c r="AG1020" s="26">
        <f t="shared" si="318"/>
        <v>1436284.867135399</v>
      </c>
      <c r="AH1020" s="28">
        <f t="shared" si="311"/>
        <v>0.39896833782313684</v>
      </c>
      <c r="AI1020" s="28">
        <f t="shared" si="319"/>
        <v>0.40299832103347155</v>
      </c>
    </row>
    <row r="1021" spans="2:35" x14ac:dyDescent="0.25">
      <c r="B1021" s="4" t="s">
        <v>52</v>
      </c>
      <c r="C1021" s="4">
        <v>1008</v>
      </c>
      <c r="D1021" s="4">
        <v>419</v>
      </c>
      <c r="E1021" s="38">
        <f t="shared" si="320"/>
        <v>0</v>
      </c>
      <c r="F1021" s="11">
        <v>0</v>
      </c>
      <c r="G1021" s="37">
        <f t="shared" si="312"/>
        <v>0</v>
      </c>
      <c r="H1021" s="37">
        <f t="shared" si="313"/>
        <v>0</v>
      </c>
      <c r="I1021" s="26">
        <f>0.5*$C$5*$C$6*$C$7*E1021^2</f>
        <v>0</v>
      </c>
      <c r="J1021" s="26">
        <f t="shared" si="301"/>
        <v>0</v>
      </c>
      <c r="K1021" s="26">
        <f>0.5*$C$8*(E1021)^2</f>
        <v>0</v>
      </c>
      <c r="L1021" s="26">
        <f t="shared" si="302"/>
        <v>0</v>
      </c>
      <c r="M1021" s="35" t="str">
        <f>IF((G1021)&lt;0,"YES", "NO")</f>
        <v>NO</v>
      </c>
      <c r="N1021" s="36">
        <f t="shared" si="303"/>
        <v>245.26962</v>
      </c>
      <c r="O1021" s="26">
        <f t="shared" si="314"/>
        <v>245.26962</v>
      </c>
      <c r="P1021" s="26">
        <f>$C$8*G1021</f>
        <v>0</v>
      </c>
      <c r="Q1021" s="37">
        <f>O1021*E1021</f>
        <v>0</v>
      </c>
      <c r="R1021" s="26">
        <f t="shared" si="304"/>
        <v>0</v>
      </c>
      <c r="S1021" s="37">
        <f t="shared" si="315"/>
        <v>4737717.475009081</v>
      </c>
      <c r="T1021" s="26">
        <f t="shared" si="305"/>
        <v>1.3160336847730725</v>
      </c>
      <c r="U1021" s="26">
        <f t="shared" si="306"/>
        <v>0</v>
      </c>
      <c r="V1021" s="26">
        <f t="shared" si="316"/>
        <v>2339464.019831982</v>
      </c>
      <c r="W1021" s="28">
        <f t="shared" si="307"/>
        <v>0.64985163650088829</v>
      </c>
      <c r="X1021" s="28">
        <f>O1021*E1021</f>
        <v>0</v>
      </c>
      <c r="Y1021" s="28"/>
      <c r="Z1021" s="28">
        <f t="shared" si="308"/>
        <v>0</v>
      </c>
      <c r="AA1021" s="28">
        <f t="shared" si="309"/>
        <v>0</v>
      </c>
      <c r="AB1021" s="28">
        <f t="shared" si="309"/>
        <v>0</v>
      </c>
      <c r="AC1021" s="28">
        <f t="shared" si="310"/>
        <v>0</v>
      </c>
      <c r="AD1021" s="28">
        <f t="shared" si="310"/>
        <v>0</v>
      </c>
      <c r="AE1021" s="28">
        <f>AD1021*0.97</f>
        <v>0</v>
      </c>
      <c r="AF1021" s="28">
        <f t="shared" si="317"/>
        <v>903179.15269658307</v>
      </c>
      <c r="AG1021" s="26">
        <f t="shared" si="318"/>
        <v>1436284.867135399</v>
      </c>
      <c r="AH1021" s="28">
        <f t="shared" si="311"/>
        <v>0.39896833782313684</v>
      </c>
      <c r="AI1021" s="28">
        <f t="shared" si="319"/>
        <v>0.40299832103347155</v>
      </c>
    </row>
    <row r="1022" spans="2:35" x14ac:dyDescent="0.25">
      <c r="B1022" s="4" t="s">
        <v>52</v>
      </c>
      <c r="C1022" s="4">
        <v>1009</v>
      </c>
      <c r="D1022" s="4">
        <v>420</v>
      </c>
      <c r="E1022" s="38">
        <f t="shared" si="320"/>
        <v>0</v>
      </c>
      <c r="F1022" s="11">
        <v>0</v>
      </c>
      <c r="G1022" s="37">
        <f t="shared" si="312"/>
        <v>0</v>
      </c>
      <c r="H1022" s="37">
        <f t="shared" si="313"/>
        <v>0</v>
      </c>
      <c r="I1022" s="26">
        <f>0.5*$C$5*$C$6*$C$7*E1022^2</f>
        <v>0</v>
      </c>
      <c r="J1022" s="26">
        <f t="shared" si="301"/>
        <v>0</v>
      </c>
      <c r="K1022" s="26">
        <f>0.5*$C$8*(E1022)^2</f>
        <v>0</v>
      </c>
      <c r="L1022" s="26">
        <f t="shared" si="302"/>
        <v>0</v>
      </c>
      <c r="M1022" s="35" t="str">
        <f>IF((G1022)&lt;0,"YES", "NO")</f>
        <v>NO</v>
      </c>
      <c r="N1022" s="36">
        <f t="shared" si="303"/>
        <v>245.26962</v>
      </c>
      <c r="O1022" s="26">
        <f t="shared" si="314"/>
        <v>245.26962</v>
      </c>
      <c r="P1022" s="26">
        <f>$C$8*G1022</f>
        <v>0</v>
      </c>
      <c r="Q1022" s="37">
        <f>O1022*E1022</f>
        <v>0</v>
      </c>
      <c r="R1022" s="26">
        <f t="shared" si="304"/>
        <v>0</v>
      </c>
      <c r="S1022" s="37">
        <f t="shared" si="315"/>
        <v>4737717.475009081</v>
      </c>
      <c r="T1022" s="26">
        <f t="shared" si="305"/>
        <v>1.3160336847730725</v>
      </c>
      <c r="U1022" s="26">
        <f t="shared" si="306"/>
        <v>0</v>
      </c>
      <c r="V1022" s="26">
        <f t="shared" si="316"/>
        <v>2339464.019831982</v>
      </c>
      <c r="W1022" s="28">
        <f t="shared" si="307"/>
        <v>0.64985163650088829</v>
      </c>
      <c r="X1022" s="28">
        <f>O1022*E1022</f>
        <v>0</v>
      </c>
      <c r="Y1022" s="28"/>
      <c r="Z1022" s="28">
        <f t="shared" si="308"/>
        <v>0</v>
      </c>
      <c r="AA1022" s="28">
        <f t="shared" si="309"/>
        <v>0</v>
      </c>
      <c r="AB1022" s="28">
        <f t="shared" si="309"/>
        <v>0</v>
      </c>
      <c r="AC1022" s="28">
        <f t="shared" si="310"/>
        <v>0</v>
      </c>
      <c r="AD1022" s="28">
        <f t="shared" si="310"/>
        <v>0</v>
      </c>
      <c r="AE1022" s="28">
        <f>AD1022*0.97</f>
        <v>0</v>
      </c>
      <c r="AF1022" s="28">
        <f t="shared" si="317"/>
        <v>903179.15269658307</v>
      </c>
      <c r="AG1022" s="26">
        <f t="shared" si="318"/>
        <v>1436284.867135399</v>
      </c>
      <c r="AH1022" s="28">
        <f t="shared" si="311"/>
        <v>0.39896833782313684</v>
      </c>
      <c r="AI1022" s="28">
        <f t="shared" si="319"/>
        <v>0.40299832103347155</v>
      </c>
    </row>
    <row r="1023" spans="2:35" x14ac:dyDescent="0.25">
      <c r="B1023" s="4" t="s">
        <v>52</v>
      </c>
      <c r="C1023" s="4">
        <v>1010</v>
      </c>
      <c r="D1023" s="4">
        <v>421</v>
      </c>
      <c r="E1023" s="38">
        <f t="shared" si="320"/>
        <v>0</v>
      </c>
      <c r="F1023" s="11">
        <v>0</v>
      </c>
      <c r="G1023" s="37">
        <f t="shared" si="312"/>
        <v>0</v>
      </c>
      <c r="H1023" s="37">
        <f t="shared" si="313"/>
        <v>0</v>
      </c>
      <c r="I1023" s="26">
        <f>0.5*$C$5*$C$6*$C$7*E1023^2</f>
        <v>0</v>
      </c>
      <c r="J1023" s="26">
        <f t="shared" si="301"/>
        <v>0</v>
      </c>
      <c r="K1023" s="26">
        <f>0.5*$C$8*(E1023)^2</f>
        <v>0</v>
      </c>
      <c r="L1023" s="26">
        <f t="shared" si="302"/>
        <v>0</v>
      </c>
      <c r="M1023" s="35" t="str">
        <f>IF((G1023)&lt;0,"YES", "NO")</f>
        <v>NO</v>
      </c>
      <c r="N1023" s="36">
        <f t="shared" si="303"/>
        <v>245.26962</v>
      </c>
      <c r="O1023" s="26">
        <f t="shared" si="314"/>
        <v>245.26962</v>
      </c>
      <c r="P1023" s="26">
        <f>$C$8*G1023</f>
        <v>0</v>
      </c>
      <c r="Q1023" s="37">
        <f>O1023*E1023</f>
        <v>0</v>
      </c>
      <c r="R1023" s="26">
        <f t="shared" si="304"/>
        <v>0</v>
      </c>
      <c r="S1023" s="37">
        <f t="shared" si="315"/>
        <v>4737717.475009081</v>
      </c>
      <c r="T1023" s="26">
        <f t="shared" si="305"/>
        <v>1.3160336847730725</v>
      </c>
      <c r="U1023" s="26">
        <f t="shared" si="306"/>
        <v>0</v>
      </c>
      <c r="V1023" s="26">
        <f t="shared" si="316"/>
        <v>2339464.019831982</v>
      </c>
      <c r="W1023" s="28">
        <f t="shared" si="307"/>
        <v>0.64985163650088829</v>
      </c>
      <c r="X1023" s="28">
        <f>O1023*E1023</f>
        <v>0</v>
      </c>
      <c r="Y1023" s="28"/>
      <c r="Z1023" s="28">
        <f t="shared" si="308"/>
        <v>0</v>
      </c>
      <c r="AA1023" s="28">
        <f t="shared" si="309"/>
        <v>0</v>
      </c>
      <c r="AB1023" s="28">
        <f t="shared" si="309"/>
        <v>0</v>
      </c>
      <c r="AC1023" s="28">
        <f t="shared" si="310"/>
        <v>0</v>
      </c>
      <c r="AD1023" s="28">
        <f t="shared" si="310"/>
        <v>0</v>
      </c>
      <c r="AE1023" s="28">
        <f>AD1023*0.97</f>
        <v>0</v>
      </c>
      <c r="AF1023" s="28">
        <f t="shared" si="317"/>
        <v>903179.15269658307</v>
      </c>
      <c r="AG1023" s="26">
        <f t="shared" si="318"/>
        <v>1436284.867135399</v>
      </c>
      <c r="AH1023" s="28">
        <f t="shared" si="311"/>
        <v>0.39896833782313684</v>
      </c>
      <c r="AI1023" s="28">
        <f t="shared" si="319"/>
        <v>0.40299832103347155</v>
      </c>
    </row>
    <row r="1024" spans="2:35" x14ac:dyDescent="0.25">
      <c r="B1024" s="4" t="s">
        <v>52</v>
      </c>
      <c r="C1024" s="4">
        <v>1011</v>
      </c>
      <c r="D1024" s="4">
        <v>422</v>
      </c>
      <c r="E1024" s="38">
        <f t="shared" si="320"/>
        <v>0</v>
      </c>
      <c r="F1024" s="11">
        <v>0</v>
      </c>
      <c r="G1024" s="37">
        <f t="shared" si="312"/>
        <v>0</v>
      </c>
      <c r="H1024" s="37">
        <f t="shared" si="313"/>
        <v>0</v>
      </c>
      <c r="I1024" s="26">
        <f>0.5*$C$5*$C$6*$C$7*E1024^2</f>
        <v>0</v>
      </c>
      <c r="J1024" s="26">
        <f t="shared" si="301"/>
        <v>0</v>
      </c>
      <c r="K1024" s="26">
        <f>0.5*$C$8*(E1024)^2</f>
        <v>0</v>
      </c>
      <c r="L1024" s="26">
        <f t="shared" si="302"/>
        <v>0</v>
      </c>
      <c r="M1024" s="35" t="str">
        <f>IF((G1024)&lt;0,"YES", "NO")</f>
        <v>NO</v>
      </c>
      <c r="N1024" s="36">
        <f t="shared" si="303"/>
        <v>245.26962</v>
      </c>
      <c r="O1024" s="26">
        <f t="shared" si="314"/>
        <v>245.26962</v>
      </c>
      <c r="P1024" s="26">
        <f>$C$8*G1024</f>
        <v>0</v>
      </c>
      <c r="Q1024" s="37">
        <f>O1024*E1024</f>
        <v>0</v>
      </c>
      <c r="R1024" s="26">
        <f t="shared" si="304"/>
        <v>0</v>
      </c>
      <c r="S1024" s="37">
        <f t="shared" si="315"/>
        <v>4737717.475009081</v>
      </c>
      <c r="T1024" s="26">
        <f t="shared" si="305"/>
        <v>1.3160336847730725</v>
      </c>
      <c r="U1024" s="26">
        <f t="shared" si="306"/>
        <v>0</v>
      </c>
      <c r="V1024" s="26">
        <f t="shared" si="316"/>
        <v>2339464.019831982</v>
      </c>
      <c r="W1024" s="28">
        <f t="shared" si="307"/>
        <v>0.64985163650088829</v>
      </c>
      <c r="X1024" s="28">
        <f>O1024*E1024</f>
        <v>0</v>
      </c>
      <c r="Y1024" s="28"/>
      <c r="Z1024" s="28">
        <f t="shared" si="308"/>
        <v>0</v>
      </c>
      <c r="AA1024" s="28">
        <f t="shared" si="309"/>
        <v>0</v>
      </c>
      <c r="AB1024" s="28">
        <f t="shared" si="309"/>
        <v>0</v>
      </c>
      <c r="AC1024" s="28">
        <f t="shared" si="310"/>
        <v>0</v>
      </c>
      <c r="AD1024" s="28">
        <f t="shared" si="310"/>
        <v>0</v>
      </c>
      <c r="AE1024" s="28">
        <f>AD1024*0.97</f>
        <v>0</v>
      </c>
      <c r="AF1024" s="28">
        <f t="shared" si="317"/>
        <v>903179.15269658307</v>
      </c>
      <c r="AG1024" s="26">
        <f t="shared" si="318"/>
        <v>1436284.867135399</v>
      </c>
      <c r="AH1024" s="28">
        <f t="shared" si="311"/>
        <v>0.39896833782313684</v>
      </c>
      <c r="AI1024" s="28">
        <f t="shared" si="319"/>
        <v>0.40299832103347155</v>
      </c>
    </row>
    <row r="1025" spans="2:35" x14ac:dyDescent="0.25">
      <c r="B1025" s="4" t="s">
        <v>52</v>
      </c>
      <c r="C1025" s="4">
        <v>1012</v>
      </c>
      <c r="D1025" s="4">
        <v>423</v>
      </c>
      <c r="E1025" s="38">
        <f t="shared" si="320"/>
        <v>0</v>
      </c>
      <c r="F1025" s="11">
        <v>0</v>
      </c>
      <c r="G1025" s="37">
        <f t="shared" si="312"/>
        <v>0</v>
      </c>
      <c r="H1025" s="37">
        <f t="shared" si="313"/>
        <v>0</v>
      </c>
      <c r="I1025" s="26">
        <f>0.5*$C$5*$C$6*$C$7*E1025^2</f>
        <v>0</v>
      </c>
      <c r="J1025" s="26">
        <f t="shared" si="301"/>
        <v>0</v>
      </c>
      <c r="K1025" s="26">
        <f>0.5*$C$8*(E1025)^2</f>
        <v>0</v>
      </c>
      <c r="L1025" s="26">
        <f t="shared" si="302"/>
        <v>0</v>
      </c>
      <c r="M1025" s="35" t="str">
        <f>IF((G1025)&lt;0,"YES", "NO")</f>
        <v>NO</v>
      </c>
      <c r="N1025" s="36">
        <f t="shared" si="303"/>
        <v>245.26962</v>
      </c>
      <c r="O1025" s="26">
        <f t="shared" si="314"/>
        <v>245.26962</v>
      </c>
      <c r="P1025" s="26">
        <f>$C$8*G1025</f>
        <v>0</v>
      </c>
      <c r="Q1025" s="37">
        <f>O1025*E1025</f>
        <v>0</v>
      </c>
      <c r="R1025" s="26">
        <f t="shared" si="304"/>
        <v>0</v>
      </c>
      <c r="S1025" s="37">
        <f t="shared" si="315"/>
        <v>4737717.475009081</v>
      </c>
      <c r="T1025" s="26">
        <f t="shared" si="305"/>
        <v>1.3160336847730725</v>
      </c>
      <c r="U1025" s="26">
        <f t="shared" si="306"/>
        <v>0</v>
      </c>
      <c r="V1025" s="26">
        <f t="shared" si="316"/>
        <v>2339464.019831982</v>
      </c>
      <c r="W1025" s="28">
        <f t="shared" si="307"/>
        <v>0.64985163650088829</v>
      </c>
      <c r="X1025" s="28">
        <f>O1025*E1025</f>
        <v>0</v>
      </c>
      <c r="Y1025" s="28"/>
      <c r="Z1025" s="28">
        <f t="shared" si="308"/>
        <v>0</v>
      </c>
      <c r="AA1025" s="28">
        <f t="shared" si="309"/>
        <v>0</v>
      </c>
      <c r="AB1025" s="28">
        <f t="shared" si="309"/>
        <v>0</v>
      </c>
      <c r="AC1025" s="28">
        <f t="shared" si="310"/>
        <v>0</v>
      </c>
      <c r="AD1025" s="28">
        <f t="shared" si="310"/>
        <v>0</v>
      </c>
      <c r="AE1025" s="28">
        <f>AD1025*0.97</f>
        <v>0</v>
      </c>
      <c r="AF1025" s="28">
        <f t="shared" si="317"/>
        <v>903179.15269658307</v>
      </c>
      <c r="AG1025" s="26">
        <f t="shared" si="318"/>
        <v>1436284.867135399</v>
      </c>
      <c r="AH1025" s="28">
        <f t="shared" si="311"/>
        <v>0.39896833782313684</v>
      </c>
      <c r="AI1025" s="28">
        <f t="shared" si="319"/>
        <v>0.40299832103347155</v>
      </c>
    </row>
    <row r="1026" spans="2:35" x14ac:dyDescent="0.25">
      <c r="B1026" s="4" t="s">
        <v>52</v>
      </c>
      <c r="C1026" s="4">
        <v>1013</v>
      </c>
      <c r="D1026" s="4">
        <v>424</v>
      </c>
      <c r="E1026" s="38">
        <f t="shared" si="320"/>
        <v>0</v>
      </c>
      <c r="F1026" s="11">
        <v>0</v>
      </c>
      <c r="G1026" s="37">
        <f t="shared" si="312"/>
        <v>0</v>
      </c>
      <c r="H1026" s="37">
        <f t="shared" si="313"/>
        <v>0</v>
      </c>
      <c r="I1026" s="26">
        <f>0.5*$C$5*$C$6*$C$7*E1026^2</f>
        <v>0</v>
      </c>
      <c r="J1026" s="26">
        <f t="shared" si="301"/>
        <v>0</v>
      </c>
      <c r="K1026" s="26">
        <f>0.5*$C$8*(E1026)^2</f>
        <v>0</v>
      </c>
      <c r="L1026" s="26">
        <f t="shared" si="302"/>
        <v>0</v>
      </c>
      <c r="M1026" s="35" t="str">
        <f>IF((G1026)&lt;0,"YES", "NO")</f>
        <v>NO</v>
      </c>
      <c r="N1026" s="36">
        <f t="shared" si="303"/>
        <v>245.26962</v>
      </c>
      <c r="O1026" s="26">
        <f t="shared" si="314"/>
        <v>245.26962</v>
      </c>
      <c r="P1026" s="26">
        <f>$C$8*G1026</f>
        <v>0</v>
      </c>
      <c r="Q1026" s="37">
        <f>O1026*E1026</f>
        <v>0</v>
      </c>
      <c r="R1026" s="26">
        <f t="shared" si="304"/>
        <v>0</v>
      </c>
      <c r="S1026" s="37">
        <f t="shared" si="315"/>
        <v>4737717.475009081</v>
      </c>
      <c r="T1026" s="26">
        <f t="shared" si="305"/>
        <v>1.3160336847730725</v>
      </c>
      <c r="U1026" s="26">
        <f t="shared" si="306"/>
        <v>0</v>
      </c>
      <c r="V1026" s="26">
        <f t="shared" si="316"/>
        <v>2339464.019831982</v>
      </c>
      <c r="W1026" s="28">
        <f t="shared" si="307"/>
        <v>0.64985163650088829</v>
      </c>
      <c r="X1026" s="28">
        <f>O1026*E1026</f>
        <v>0</v>
      </c>
      <c r="Y1026" s="28"/>
      <c r="Z1026" s="28">
        <f t="shared" si="308"/>
        <v>0</v>
      </c>
      <c r="AA1026" s="28">
        <f t="shared" si="309"/>
        <v>0</v>
      </c>
      <c r="AB1026" s="28">
        <f t="shared" si="309"/>
        <v>0</v>
      </c>
      <c r="AC1026" s="28">
        <f t="shared" si="310"/>
        <v>0</v>
      </c>
      <c r="AD1026" s="28">
        <f t="shared" si="310"/>
        <v>0</v>
      </c>
      <c r="AE1026" s="28">
        <f>AD1026*0.97</f>
        <v>0</v>
      </c>
      <c r="AF1026" s="28">
        <f t="shared" si="317"/>
        <v>903179.15269658307</v>
      </c>
      <c r="AG1026" s="26">
        <f t="shared" si="318"/>
        <v>1436284.867135399</v>
      </c>
      <c r="AH1026" s="28">
        <f t="shared" si="311"/>
        <v>0.39896833782313684</v>
      </c>
      <c r="AI1026" s="28">
        <f t="shared" si="319"/>
        <v>0.40299832103347155</v>
      </c>
    </row>
    <row r="1027" spans="2:35" x14ac:dyDescent="0.25">
      <c r="B1027" s="4" t="s">
        <v>52</v>
      </c>
      <c r="C1027" s="4">
        <v>1014</v>
      </c>
      <c r="D1027" s="4">
        <v>425</v>
      </c>
      <c r="E1027" s="38">
        <f t="shared" si="320"/>
        <v>0</v>
      </c>
      <c r="F1027" s="11">
        <v>0</v>
      </c>
      <c r="G1027" s="37">
        <f t="shared" si="312"/>
        <v>0</v>
      </c>
      <c r="H1027" s="37">
        <f t="shared" si="313"/>
        <v>0</v>
      </c>
      <c r="I1027" s="26">
        <f>0.5*$C$5*$C$6*$C$7*E1027^2</f>
        <v>0</v>
      </c>
      <c r="J1027" s="26">
        <f t="shared" si="301"/>
        <v>0</v>
      </c>
      <c r="K1027" s="26">
        <f>0.5*$C$8*(E1027)^2</f>
        <v>0</v>
      </c>
      <c r="L1027" s="26">
        <f t="shared" si="302"/>
        <v>0</v>
      </c>
      <c r="M1027" s="35" t="str">
        <f>IF((G1027)&lt;0,"YES", "NO")</f>
        <v>NO</v>
      </c>
      <c r="N1027" s="36">
        <f t="shared" si="303"/>
        <v>245.26962</v>
      </c>
      <c r="O1027" s="26">
        <f t="shared" si="314"/>
        <v>245.26962</v>
      </c>
      <c r="P1027" s="26">
        <f>$C$8*G1027</f>
        <v>0</v>
      </c>
      <c r="Q1027" s="37">
        <f>O1027*E1027</f>
        <v>0</v>
      </c>
      <c r="R1027" s="26">
        <f t="shared" si="304"/>
        <v>0</v>
      </c>
      <c r="S1027" s="37">
        <f t="shared" si="315"/>
        <v>4737717.475009081</v>
      </c>
      <c r="T1027" s="26">
        <f t="shared" si="305"/>
        <v>1.3160336847730725</v>
      </c>
      <c r="U1027" s="26">
        <f t="shared" si="306"/>
        <v>0</v>
      </c>
      <c r="V1027" s="26">
        <f t="shared" si="316"/>
        <v>2339464.019831982</v>
      </c>
      <c r="W1027" s="28">
        <f t="shared" si="307"/>
        <v>0.64985163650088829</v>
      </c>
      <c r="X1027" s="28">
        <f>O1027*E1027</f>
        <v>0</v>
      </c>
      <c r="Y1027" s="28"/>
      <c r="Z1027" s="28">
        <f t="shared" si="308"/>
        <v>0</v>
      </c>
      <c r="AA1027" s="28">
        <f t="shared" si="309"/>
        <v>0</v>
      </c>
      <c r="AB1027" s="28">
        <f t="shared" si="309"/>
        <v>0</v>
      </c>
      <c r="AC1027" s="28">
        <f t="shared" si="310"/>
        <v>0</v>
      </c>
      <c r="AD1027" s="28">
        <f t="shared" si="310"/>
        <v>0</v>
      </c>
      <c r="AE1027" s="28">
        <f>AD1027*0.97</f>
        <v>0</v>
      </c>
      <c r="AF1027" s="28">
        <f t="shared" si="317"/>
        <v>903179.15269658307</v>
      </c>
      <c r="AG1027" s="26">
        <f t="shared" si="318"/>
        <v>1436284.867135399</v>
      </c>
      <c r="AH1027" s="28">
        <f t="shared" si="311"/>
        <v>0.39896833782313684</v>
      </c>
      <c r="AI1027" s="28">
        <f t="shared" si="319"/>
        <v>0.40299832103347155</v>
      </c>
    </row>
    <row r="1028" spans="2:35" x14ac:dyDescent="0.25">
      <c r="B1028" s="4" t="s">
        <v>52</v>
      </c>
      <c r="C1028" s="4">
        <v>1015</v>
      </c>
      <c r="D1028" s="4">
        <v>426</v>
      </c>
      <c r="E1028" s="38">
        <f t="shared" si="320"/>
        <v>0</v>
      </c>
      <c r="F1028" s="11">
        <v>0</v>
      </c>
      <c r="G1028" s="37">
        <f t="shared" si="312"/>
        <v>0</v>
      </c>
      <c r="H1028" s="37">
        <f t="shared" si="313"/>
        <v>0</v>
      </c>
      <c r="I1028" s="26">
        <f>0.5*$C$5*$C$6*$C$7*E1028^2</f>
        <v>0</v>
      </c>
      <c r="J1028" s="26">
        <f t="shared" si="301"/>
        <v>0</v>
      </c>
      <c r="K1028" s="26">
        <f>0.5*$C$8*(E1028)^2</f>
        <v>0</v>
      </c>
      <c r="L1028" s="26">
        <f t="shared" si="302"/>
        <v>0</v>
      </c>
      <c r="M1028" s="35" t="str">
        <f>IF((G1028)&lt;0,"YES", "NO")</f>
        <v>NO</v>
      </c>
      <c r="N1028" s="36">
        <f t="shared" si="303"/>
        <v>245.26962</v>
      </c>
      <c r="O1028" s="26">
        <f t="shared" si="314"/>
        <v>245.26962</v>
      </c>
      <c r="P1028" s="26">
        <f>$C$8*G1028</f>
        <v>0</v>
      </c>
      <c r="Q1028" s="37">
        <f>O1028*E1028</f>
        <v>0</v>
      </c>
      <c r="R1028" s="26">
        <f t="shared" si="304"/>
        <v>0</v>
      </c>
      <c r="S1028" s="37">
        <f t="shared" si="315"/>
        <v>4737717.475009081</v>
      </c>
      <c r="T1028" s="26">
        <f t="shared" si="305"/>
        <v>1.3160336847730725</v>
      </c>
      <c r="U1028" s="26">
        <f t="shared" si="306"/>
        <v>0</v>
      </c>
      <c r="V1028" s="26">
        <f t="shared" si="316"/>
        <v>2339464.019831982</v>
      </c>
      <c r="W1028" s="28">
        <f t="shared" si="307"/>
        <v>0.64985163650088829</v>
      </c>
      <c r="X1028" s="28">
        <f>O1028*E1028</f>
        <v>0</v>
      </c>
      <c r="Y1028" s="28"/>
      <c r="Z1028" s="28">
        <f t="shared" si="308"/>
        <v>0</v>
      </c>
      <c r="AA1028" s="28">
        <f t="shared" si="309"/>
        <v>0</v>
      </c>
      <c r="AB1028" s="28">
        <f t="shared" si="309"/>
        <v>0</v>
      </c>
      <c r="AC1028" s="28">
        <f t="shared" si="310"/>
        <v>0</v>
      </c>
      <c r="AD1028" s="28">
        <f t="shared" si="310"/>
        <v>0</v>
      </c>
      <c r="AE1028" s="28">
        <f>AD1028*0.97</f>
        <v>0</v>
      </c>
      <c r="AF1028" s="28">
        <f t="shared" si="317"/>
        <v>903179.15269658307</v>
      </c>
      <c r="AG1028" s="26">
        <f t="shared" si="318"/>
        <v>1436284.867135399</v>
      </c>
      <c r="AH1028" s="28">
        <f t="shared" si="311"/>
        <v>0.39896833782313684</v>
      </c>
      <c r="AI1028" s="28">
        <f t="shared" si="319"/>
        <v>0.40299832103347155</v>
      </c>
    </row>
    <row r="1029" spans="2:35" x14ac:dyDescent="0.25">
      <c r="B1029" s="4" t="s">
        <v>52</v>
      </c>
      <c r="C1029" s="4">
        <v>1016</v>
      </c>
      <c r="D1029" s="4">
        <v>427</v>
      </c>
      <c r="E1029" s="38">
        <f t="shared" si="320"/>
        <v>0</v>
      </c>
      <c r="F1029" s="11">
        <v>0</v>
      </c>
      <c r="G1029" s="37">
        <f t="shared" si="312"/>
        <v>0</v>
      </c>
      <c r="H1029" s="37">
        <f t="shared" si="313"/>
        <v>0</v>
      </c>
      <c r="I1029" s="26">
        <f>0.5*$C$5*$C$6*$C$7*E1029^2</f>
        <v>0</v>
      </c>
      <c r="J1029" s="26">
        <f t="shared" si="301"/>
        <v>0</v>
      </c>
      <c r="K1029" s="26">
        <f>0.5*$C$8*(E1029)^2</f>
        <v>0</v>
      </c>
      <c r="L1029" s="26">
        <f t="shared" si="302"/>
        <v>0</v>
      </c>
      <c r="M1029" s="35" t="str">
        <f>IF((G1029)&lt;0,"YES", "NO")</f>
        <v>NO</v>
      </c>
      <c r="N1029" s="36">
        <f t="shared" si="303"/>
        <v>245.26962</v>
      </c>
      <c r="O1029" s="26">
        <f t="shared" si="314"/>
        <v>245.26962</v>
      </c>
      <c r="P1029" s="26">
        <f>$C$8*G1029</f>
        <v>0</v>
      </c>
      <c r="Q1029" s="37">
        <f>O1029*E1029</f>
        <v>0</v>
      </c>
      <c r="R1029" s="26">
        <f t="shared" si="304"/>
        <v>0</v>
      </c>
      <c r="S1029" s="37">
        <f t="shared" si="315"/>
        <v>4737717.475009081</v>
      </c>
      <c r="T1029" s="26">
        <f t="shared" si="305"/>
        <v>1.3160336847730725</v>
      </c>
      <c r="U1029" s="26">
        <f t="shared" si="306"/>
        <v>0</v>
      </c>
      <c r="V1029" s="26">
        <f t="shared" si="316"/>
        <v>2339464.019831982</v>
      </c>
      <c r="W1029" s="28">
        <f t="shared" si="307"/>
        <v>0.64985163650088829</v>
      </c>
      <c r="X1029" s="28">
        <f>O1029*E1029</f>
        <v>0</v>
      </c>
      <c r="Y1029" s="28"/>
      <c r="Z1029" s="28">
        <f t="shared" si="308"/>
        <v>0</v>
      </c>
      <c r="AA1029" s="28">
        <f t="shared" si="309"/>
        <v>0</v>
      </c>
      <c r="AB1029" s="28">
        <f t="shared" si="309"/>
        <v>0</v>
      </c>
      <c r="AC1029" s="28">
        <f t="shared" si="310"/>
        <v>0</v>
      </c>
      <c r="AD1029" s="28">
        <f t="shared" si="310"/>
        <v>0</v>
      </c>
      <c r="AE1029" s="28">
        <f>AD1029*0.97</f>
        <v>0</v>
      </c>
      <c r="AF1029" s="28">
        <f t="shared" si="317"/>
        <v>903179.15269658307</v>
      </c>
      <c r="AG1029" s="26">
        <f t="shared" si="318"/>
        <v>1436284.867135399</v>
      </c>
      <c r="AH1029" s="28">
        <f t="shared" si="311"/>
        <v>0.39896833782313684</v>
      </c>
      <c r="AI1029" s="28">
        <f t="shared" si="319"/>
        <v>0.40299832103347155</v>
      </c>
    </row>
    <row r="1030" spans="2:35" x14ac:dyDescent="0.25">
      <c r="B1030" s="4" t="s">
        <v>52</v>
      </c>
      <c r="C1030" s="4">
        <v>1017</v>
      </c>
      <c r="D1030" s="4">
        <v>428</v>
      </c>
      <c r="E1030" s="38">
        <f t="shared" si="320"/>
        <v>0</v>
      </c>
      <c r="F1030" s="11">
        <v>0</v>
      </c>
      <c r="G1030" s="37">
        <f t="shared" si="312"/>
        <v>0</v>
      </c>
      <c r="H1030" s="37">
        <f t="shared" si="313"/>
        <v>0</v>
      </c>
      <c r="I1030" s="26">
        <f>0.5*$C$5*$C$6*$C$7*E1030^2</f>
        <v>0</v>
      </c>
      <c r="J1030" s="26">
        <f t="shared" si="301"/>
        <v>0</v>
      </c>
      <c r="K1030" s="26">
        <f>0.5*$C$8*(E1030)^2</f>
        <v>0</v>
      </c>
      <c r="L1030" s="26">
        <f t="shared" si="302"/>
        <v>0</v>
      </c>
      <c r="M1030" s="35" t="str">
        <f>IF((G1030)&lt;0,"YES", "NO")</f>
        <v>NO</v>
      </c>
      <c r="N1030" s="36">
        <f t="shared" si="303"/>
        <v>245.26962</v>
      </c>
      <c r="O1030" s="26">
        <f t="shared" si="314"/>
        <v>245.26962</v>
      </c>
      <c r="P1030" s="26">
        <f>$C$8*G1030</f>
        <v>0</v>
      </c>
      <c r="Q1030" s="37">
        <f>O1030*E1030</f>
        <v>0</v>
      </c>
      <c r="R1030" s="26">
        <f t="shared" si="304"/>
        <v>0</v>
      </c>
      <c r="S1030" s="37">
        <f t="shared" si="315"/>
        <v>4737717.475009081</v>
      </c>
      <c r="T1030" s="26">
        <f t="shared" si="305"/>
        <v>1.3160336847730725</v>
      </c>
      <c r="U1030" s="26">
        <f t="shared" si="306"/>
        <v>0</v>
      </c>
      <c r="V1030" s="26">
        <f t="shared" si="316"/>
        <v>2339464.019831982</v>
      </c>
      <c r="W1030" s="28">
        <f t="shared" si="307"/>
        <v>0.64985163650088829</v>
      </c>
      <c r="X1030" s="28">
        <f>O1030*E1030</f>
        <v>0</v>
      </c>
      <c r="Y1030" s="28"/>
      <c r="Z1030" s="28">
        <f t="shared" si="308"/>
        <v>0</v>
      </c>
      <c r="AA1030" s="28">
        <f t="shared" si="309"/>
        <v>0</v>
      </c>
      <c r="AB1030" s="28">
        <f t="shared" si="309"/>
        <v>0</v>
      </c>
      <c r="AC1030" s="28">
        <f t="shared" si="310"/>
        <v>0</v>
      </c>
      <c r="AD1030" s="28">
        <f t="shared" si="310"/>
        <v>0</v>
      </c>
      <c r="AE1030" s="28">
        <f>AD1030*0.97</f>
        <v>0</v>
      </c>
      <c r="AF1030" s="28">
        <f t="shared" si="317"/>
        <v>903179.15269658307</v>
      </c>
      <c r="AG1030" s="26">
        <f t="shared" si="318"/>
        <v>1436284.867135399</v>
      </c>
      <c r="AH1030" s="28">
        <f t="shared" si="311"/>
        <v>0.39896833782313684</v>
      </c>
      <c r="AI1030" s="28">
        <f t="shared" si="319"/>
        <v>0.40299832103347155</v>
      </c>
    </row>
    <row r="1031" spans="2:35" x14ac:dyDescent="0.25">
      <c r="B1031" s="4" t="s">
        <v>52</v>
      </c>
      <c r="C1031" s="4">
        <v>1018</v>
      </c>
      <c r="D1031" s="4">
        <v>429</v>
      </c>
      <c r="E1031" s="38">
        <f t="shared" si="320"/>
        <v>0</v>
      </c>
      <c r="F1031" s="11">
        <v>0</v>
      </c>
      <c r="G1031" s="37">
        <f t="shared" si="312"/>
        <v>0</v>
      </c>
      <c r="H1031" s="37">
        <f t="shared" si="313"/>
        <v>0</v>
      </c>
      <c r="I1031" s="26">
        <f>0.5*$C$5*$C$6*$C$7*E1031^2</f>
        <v>0</v>
      </c>
      <c r="J1031" s="26">
        <f t="shared" si="301"/>
        <v>0</v>
      </c>
      <c r="K1031" s="26">
        <f>0.5*$C$8*(E1031)^2</f>
        <v>0</v>
      </c>
      <c r="L1031" s="26">
        <f t="shared" si="302"/>
        <v>0</v>
      </c>
      <c r="M1031" s="35" t="str">
        <f>IF((G1031)&lt;0,"YES", "NO")</f>
        <v>NO</v>
      </c>
      <c r="N1031" s="36">
        <f t="shared" si="303"/>
        <v>245.26962</v>
      </c>
      <c r="O1031" s="26">
        <f t="shared" si="314"/>
        <v>245.26962</v>
      </c>
      <c r="P1031" s="26">
        <f>$C$8*G1031</f>
        <v>0</v>
      </c>
      <c r="Q1031" s="37">
        <f>O1031*E1031</f>
        <v>0</v>
      </c>
      <c r="R1031" s="26">
        <f t="shared" si="304"/>
        <v>0</v>
      </c>
      <c r="S1031" s="37">
        <f t="shared" si="315"/>
        <v>4737717.475009081</v>
      </c>
      <c r="T1031" s="26">
        <f t="shared" si="305"/>
        <v>1.3160336847730725</v>
      </c>
      <c r="U1031" s="26">
        <f t="shared" si="306"/>
        <v>0</v>
      </c>
      <c r="V1031" s="26">
        <f t="shared" si="316"/>
        <v>2339464.019831982</v>
      </c>
      <c r="W1031" s="28">
        <f t="shared" si="307"/>
        <v>0.64985163650088829</v>
      </c>
      <c r="X1031" s="28">
        <f>O1031*E1031</f>
        <v>0</v>
      </c>
      <c r="Y1031" s="28"/>
      <c r="Z1031" s="28">
        <f t="shared" si="308"/>
        <v>0</v>
      </c>
      <c r="AA1031" s="28">
        <f t="shared" si="309"/>
        <v>0</v>
      </c>
      <c r="AB1031" s="28">
        <f t="shared" si="309"/>
        <v>0</v>
      </c>
      <c r="AC1031" s="28">
        <f t="shared" si="310"/>
        <v>0</v>
      </c>
      <c r="AD1031" s="28">
        <f t="shared" si="310"/>
        <v>0</v>
      </c>
      <c r="AE1031" s="28">
        <f>AD1031*0.97</f>
        <v>0</v>
      </c>
      <c r="AF1031" s="28">
        <f t="shared" si="317"/>
        <v>903179.15269658307</v>
      </c>
      <c r="AG1031" s="26">
        <f t="shared" si="318"/>
        <v>1436284.867135399</v>
      </c>
      <c r="AH1031" s="28">
        <f t="shared" si="311"/>
        <v>0.39896833782313684</v>
      </c>
      <c r="AI1031" s="28">
        <f t="shared" si="319"/>
        <v>0.40299832103347155</v>
      </c>
    </row>
    <row r="1032" spans="2:35" x14ac:dyDescent="0.25">
      <c r="B1032" s="4" t="s">
        <v>52</v>
      </c>
      <c r="C1032" s="4">
        <v>1019</v>
      </c>
      <c r="D1032" s="4">
        <v>430</v>
      </c>
      <c r="E1032" s="38">
        <f t="shared" si="320"/>
        <v>0</v>
      </c>
      <c r="F1032" s="11">
        <v>0</v>
      </c>
      <c r="G1032" s="37">
        <f t="shared" si="312"/>
        <v>0</v>
      </c>
      <c r="H1032" s="37">
        <f t="shared" si="313"/>
        <v>0</v>
      </c>
      <c r="I1032" s="26">
        <f>0.5*$C$5*$C$6*$C$7*E1032^2</f>
        <v>0</v>
      </c>
      <c r="J1032" s="26">
        <f t="shared" si="301"/>
        <v>0</v>
      </c>
      <c r="K1032" s="26">
        <f>0.5*$C$8*(E1032)^2</f>
        <v>0</v>
      </c>
      <c r="L1032" s="26">
        <f t="shared" si="302"/>
        <v>0</v>
      </c>
      <c r="M1032" s="35" t="str">
        <f>IF((G1032)&lt;0,"YES", "NO")</f>
        <v>NO</v>
      </c>
      <c r="N1032" s="36">
        <f t="shared" si="303"/>
        <v>245.26962</v>
      </c>
      <c r="O1032" s="26">
        <f t="shared" si="314"/>
        <v>245.26962</v>
      </c>
      <c r="P1032" s="26">
        <f>$C$8*G1032</f>
        <v>0</v>
      </c>
      <c r="Q1032" s="37">
        <f>O1032*E1032</f>
        <v>0</v>
      </c>
      <c r="R1032" s="26">
        <f t="shared" si="304"/>
        <v>0</v>
      </c>
      <c r="S1032" s="37">
        <f t="shared" si="315"/>
        <v>4737717.475009081</v>
      </c>
      <c r="T1032" s="26">
        <f t="shared" si="305"/>
        <v>1.3160336847730725</v>
      </c>
      <c r="U1032" s="26">
        <f t="shared" si="306"/>
        <v>0</v>
      </c>
      <c r="V1032" s="26">
        <f t="shared" si="316"/>
        <v>2339464.019831982</v>
      </c>
      <c r="W1032" s="28">
        <f t="shared" si="307"/>
        <v>0.64985163650088829</v>
      </c>
      <c r="X1032" s="28">
        <f>O1032*E1032</f>
        <v>0</v>
      </c>
      <c r="Y1032" s="28"/>
      <c r="Z1032" s="28">
        <f t="shared" si="308"/>
        <v>0</v>
      </c>
      <c r="AA1032" s="28">
        <f t="shared" si="309"/>
        <v>0</v>
      </c>
      <c r="AB1032" s="28">
        <f t="shared" si="309"/>
        <v>0</v>
      </c>
      <c r="AC1032" s="28">
        <f t="shared" si="310"/>
        <v>0</v>
      </c>
      <c r="AD1032" s="28">
        <f t="shared" si="310"/>
        <v>0</v>
      </c>
      <c r="AE1032" s="28">
        <f>AD1032*0.97</f>
        <v>0</v>
      </c>
      <c r="AF1032" s="28">
        <f t="shared" si="317"/>
        <v>903179.15269658307</v>
      </c>
      <c r="AG1032" s="26">
        <f t="shared" si="318"/>
        <v>1436284.867135399</v>
      </c>
      <c r="AH1032" s="28">
        <f t="shared" si="311"/>
        <v>0.39896833782313684</v>
      </c>
      <c r="AI1032" s="28">
        <f t="shared" si="319"/>
        <v>0.40299832103347155</v>
      </c>
    </row>
    <row r="1033" spans="2:35" x14ac:dyDescent="0.25">
      <c r="B1033" s="4" t="s">
        <v>52</v>
      </c>
      <c r="C1033" s="4">
        <v>1020</v>
      </c>
      <c r="D1033" s="4">
        <v>431</v>
      </c>
      <c r="E1033" s="38">
        <f t="shared" si="320"/>
        <v>0</v>
      </c>
      <c r="F1033" s="11">
        <v>0</v>
      </c>
      <c r="G1033" s="37">
        <f t="shared" si="312"/>
        <v>0</v>
      </c>
      <c r="H1033" s="37">
        <f t="shared" si="313"/>
        <v>0</v>
      </c>
      <c r="I1033" s="26">
        <f>0.5*$C$5*$C$6*$C$7*E1033^2</f>
        <v>0</v>
      </c>
      <c r="J1033" s="26">
        <f t="shared" si="301"/>
        <v>0</v>
      </c>
      <c r="K1033" s="26">
        <f>0.5*$C$8*(E1033)^2</f>
        <v>0</v>
      </c>
      <c r="L1033" s="26">
        <f t="shared" si="302"/>
        <v>0</v>
      </c>
      <c r="M1033" s="35" t="str">
        <f>IF((G1033)&lt;0,"YES", "NO")</f>
        <v>NO</v>
      </c>
      <c r="N1033" s="36">
        <f t="shared" si="303"/>
        <v>245.26962</v>
      </c>
      <c r="O1033" s="26">
        <f t="shared" si="314"/>
        <v>245.26962</v>
      </c>
      <c r="P1033" s="26">
        <f>$C$8*G1033</f>
        <v>0</v>
      </c>
      <c r="Q1033" s="37">
        <f>O1033*E1033</f>
        <v>0</v>
      </c>
      <c r="R1033" s="26">
        <f t="shared" si="304"/>
        <v>0</v>
      </c>
      <c r="S1033" s="37">
        <f t="shared" si="315"/>
        <v>4737717.475009081</v>
      </c>
      <c r="T1033" s="26">
        <f t="shared" si="305"/>
        <v>1.3160336847730725</v>
      </c>
      <c r="U1033" s="26">
        <f t="shared" si="306"/>
        <v>0</v>
      </c>
      <c r="V1033" s="26">
        <f t="shared" si="316"/>
        <v>2339464.019831982</v>
      </c>
      <c r="W1033" s="28">
        <f t="shared" si="307"/>
        <v>0.64985163650088829</v>
      </c>
      <c r="X1033" s="28">
        <f>O1033*E1033</f>
        <v>0</v>
      </c>
      <c r="Y1033" s="28"/>
      <c r="Z1033" s="28">
        <f t="shared" si="308"/>
        <v>0</v>
      </c>
      <c r="AA1033" s="28">
        <f t="shared" si="309"/>
        <v>0</v>
      </c>
      <c r="AB1033" s="28">
        <f t="shared" si="309"/>
        <v>0</v>
      </c>
      <c r="AC1033" s="28">
        <f t="shared" si="310"/>
        <v>0</v>
      </c>
      <c r="AD1033" s="28">
        <f t="shared" si="310"/>
        <v>0</v>
      </c>
      <c r="AE1033" s="28">
        <f>AD1033*0.97</f>
        <v>0</v>
      </c>
      <c r="AF1033" s="28">
        <f t="shared" si="317"/>
        <v>903179.15269658307</v>
      </c>
      <c r="AG1033" s="26">
        <f t="shared" si="318"/>
        <v>1436284.867135399</v>
      </c>
      <c r="AH1033" s="28">
        <f t="shared" si="311"/>
        <v>0.39896833782313684</v>
      </c>
      <c r="AI1033" s="28">
        <f t="shared" si="319"/>
        <v>0.40299832103347155</v>
      </c>
    </row>
    <row r="1034" spans="2:35" x14ac:dyDescent="0.25">
      <c r="B1034" s="4" t="s">
        <v>52</v>
      </c>
      <c r="C1034" s="4">
        <v>1021</v>
      </c>
      <c r="D1034" s="4">
        <v>432</v>
      </c>
      <c r="E1034" s="38">
        <f t="shared" si="320"/>
        <v>0</v>
      </c>
      <c r="F1034" s="11">
        <v>0</v>
      </c>
      <c r="G1034" s="37">
        <f t="shared" si="312"/>
        <v>0</v>
      </c>
      <c r="H1034" s="37">
        <f t="shared" si="313"/>
        <v>0</v>
      </c>
      <c r="I1034" s="26">
        <f>0.5*$C$5*$C$6*$C$7*E1034^2</f>
        <v>0</v>
      </c>
      <c r="J1034" s="26">
        <f t="shared" si="301"/>
        <v>0</v>
      </c>
      <c r="K1034" s="26">
        <f>0.5*$C$8*(E1034)^2</f>
        <v>0</v>
      </c>
      <c r="L1034" s="26">
        <f t="shared" si="302"/>
        <v>0</v>
      </c>
      <c r="M1034" s="35" t="str">
        <f>IF((G1034)&lt;0,"YES", "NO")</f>
        <v>NO</v>
      </c>
      <c r="N1034" s="36">
        <f t="shared" si="303"/>
        <v>245.26962</v>
      </c>
      <c r="O1034" s="26">
        <f t="shared" si="314"/>
        <v>245.26962</v>
      </c>
      <c r="P1034" s="26">
        <f>$C$8*G1034</f>
        <v>0</v>
      </c>
      <c r="Q1034" s="37">
        <f>O1034*E1034</f>
        <v>0</v>
      </c>
      <c r="R1034" s="26">
        <f t="shared" si="304"/>
        <v>0</v>
      </c>
      <c r="S1034" s="37">
        <f t="shared" si="315"/>
        <v>4737717.475009081</v>
      </c>
      <c r="T1034" s="26">
        <f t="shared" si="305"/>
        <v>1.3160336847730725</v>
      </c>
      <c r="U1034" s="26">
        <f t="shared" si="306"/>
        <v>0</v>
      </c>
      <c r="V1034" s="26">
        <f t="shared" si="316"/>
        <v>2339464.019831982</v>
      </c>
      <c r="W1034" s="28">
        <f t="shared" si="307"/>
        <v>0.64985163650088829</v>
      </c>
      <c r="X1034" s="28">
        <f>O1034*E1034</f>
        <v>0</v>
      </c>
      <c r="Y1034" s="28"/>
      <c r="Z1034" s="28">
        <f t="shared" si="308"/>
        <v>0</v>
      </c>
      <c r="AA1034" s="28">
        <f t="shared" si="309"/>
        <v>0</v>
      </c>
      <c r="AB1034" s="28">
        <f t="shared" si="309"/>
        <v>0</v>
      </c>
      <c r="AC1034" s="28">
        <f t="shared" si="310"/>
        <v>0</v>
      </c>
      <c r="AD1034" s="28">
        <f t="shared" si="310"/>
        <v>0</v>
      </c>
      <c r="AE1034" s="28">
        <f>AD1034*0.97</f>
        <v>0</v>
      </c>
      <c r="AF1034" s="28">
        <f t="shared" si="317"/>
        <v>903179.15269658307</v>
      </c>
      <c r="AG1034" s="26">
        <f t="shared" si="318"/>
        <v>1436284.867135399</v>
      </c>
      <c r="AH1034" s="28">
        <f t="shared" si="311"/>
        <v>0.39896833782313684</v>
      </c>
      <c r="AI1034" s="28">
        <f t="shared" si="319"/>
        <v>0.40299832103347155</v>
      </c>
    </row>
    <row r="1035" spans="2:35" x14ac:dyDescent="0.25">
      <c r="B1035" s="4" t="s">
        <v>52</v>
      </c>
      <c r="C1035" s="4">
        <v>1022</v>
      </c>
      <c r="D1035" s="4">
        <v>433</v>
      </c>
      <c r="E1035" s="38">
        <f t="shared" si="320"/>
        <v>0</v>
      </c>
      <c r="F1035" s="11">
        <v>0</v>
      </c>
      <c r="G1035" s="37">
        <f t="shared" si="312"/>
        <v>0</v>
      </c>
      <c r="H1035" s="37">
        <f t="shared" si="313"/>
        <v>0</v>
      </c>
      <c r="I1035" s="26">
        <f>0.5*$C$5*$C$6*$C$7*E1035^2</f>
        <v>0</v>
      </c>
      <c r="J1035" s="26">
        <f t="shared" si="301"/>
        <v>0</v>
      </c>
      <c r="K1035" s="26">
        <f>0.5*$C$8*(E1035)^2</f>
        <v>0</v>
      </c>
      <c r="L1035" s="26">
        <f t="shared" si="302"/>
        <v>0</v>
      </c>
      <c r="M1035" s="35" t="str">
        <f>IF((G1035)&lt;0,"YES", "NO")</f>
        <v>NO</v>
      </c>
      <c r="N1035" s="36">
        <f t="shared" si="303"/>
        <v>245.26962</v>
      </c>
      <c r="O1035" s="26">
        <f t="shared" si="314"/>
        <v>245.26962</v>
      </c>
      <c r="P1035" s="26">
        <f>$C$8*G1035</f>
        <v>0</v>
      </c>
      <c r="Q1035" s="37">
        <f>O1035*E1035</f>
        <v>0</v>
      </c>
      <c r="R1035" s="26">
        <f t="shared" si="304"/>
        <v>0</v>
      </c>
      <c r="S1035" s="37">
        <f t="shared" si="315"/>
        <v>4737717.475009081</v>
      </c>
      <c r="T1035" s="26">
        <f t="shared" si="305"/>
        <v>1.3160336847730725</v>
      </c>
      <c r="U1035" s="26">
        <f t="shared" si="306"/>
        <v>0</v>
      </c>
      <c r="V1035" s="26">
        <f t="shared" si="316"/>
        <v>2339464.019831982</v>
      </c>
      <c r="W1035" s="28">
        <f t="shared" si="307"/>
        <v>0.64985163650088829</v>
      </c>
      <c r="X1035" s="28">
        <f>O1035*E1035</f>
        <v>0</v>
      </c>
      <c r="Y1035" s="28"/>
      <c r="Z1035" s="28">
        <f t="shared" si="308"/>
        <v>0</v>
      </c>
      <c r="AA1035" s="28">
        <f t="shared" si="309"/>
        <v>0</v>
      </c>
      <c r="AB1035" s="28">
        <f t="shared" si="309"/>
        <v>0</v>
      </c>
      <c r="AC1035" s="28">
        <f t="shared" si="310"/>
        <v>0</v>
      </c>
      <c r="AD1035" s="28">
        <f t="shared" si="310"/>
        <v>0</v>
      </c>
      <c r="AE1035" s="28">
        <f>AD1035*0.97</f>
        <v>0</v>
      </c>
      <c r="AF1035" s="28">
        <f t="shared" si="317"/>
        <v>903179.15269658307</v>
      </c>
      <c r="AG1035" s="26">
        <f t="shared" si="318"/>
        <v>1436284.867135399</v>
      </c>
      <c r="AH1035" s="28">
        <f t="shared" si="311"/>
        <v>0.39896833782313684</v>
      </c>
      <c r="AI1035" s="28">
        <f t="shared" si="319"/>
        <v>0.40299832103347155</v>
      </c>
    </row>
    <row r="1036" spans="2:35" x14ac:dyDescent="0.25">
      <c r="B1036" s="6" t="s">
        <v>53</v>
      </c>
      <c r="C1036" s="6">
        <v>1023</v>
      </c>
      <c r="D1036" s="6">
        <v>1</v>
      </c>
      <c r="E1036" s="40">
        <f t="shared" si="320"/>
        <v>0</v>
      </c>
      <c r="F1036" s="39">
        <v>0</v>
      </c>
      <c r="G1036" s="41">
        <f t="shared" si="312"/>
        <v>0</v>
      </c>
      <c r="H1036" s="41">
        <f t="shared" si="313"/>
        <v>0</v>
      </c>
      <c r="I1036" s="26">
        <f>0.5*$C$5*$C$6*$C$7*E1036^2</f>
        <v>0</v>
      </c>
      <c r="J1036" s="26">
        <f t="shared" si="301"/>
        <v>0</v>
      </c>
      <c r="K1036" s="26">
        <f>0.5*$C$8*(E1036)^2</f>
        <v>0</v>
      </c>
      <c r="L1036" s="26">
        <f t="shared" si="302"/>
        <v>0</v>
      </c>
      <c r="M1036" s="42" t="str">
        <f>IF((G1036)&lt;0,"YES", "NO")</f>
        <v>NO</v>
      </c>
      <c r="N1036" s="43">
        <f t="shared" si="303"/>
        <v>245.26962</v>
      </c>
      <c r="O1036" s="26">
        <f t="shared" si="314"/>
        <v>245.26962</v>
      </c>
      <c r="P1036" s="26">
        <f>$C$8*G1036</f>
        <v>0</v>
      </c>
      <c r="Q1036" s="41">
        <f>O1036*E1036</f>
        <v>0</v>
      </c>
      <c r="R1036" s="26">
        <f t="shared" si="304"/>
        <v>0</v>
      </c>
      <c r="S1036" s="41">
        <f t="shared" si="315"/>
        <v>4737717.475009081</v>
      </c>
      <c r="T1036" s="26">
        <f t="shared" si="305"/>
        <v>1.3160336847730725</v>
      </c>
      <c r="U1036" s="26">
        <f t="shared" si="306"/>
        <v>0</v>
      </c>
      <c r="V1036" s="26">
        <f t="shared" si="316"/>
        <v>2339464.019831982</v>
      </c>
      <c r="W1036" s="28">
        <f t="shared" si="307"/>
        <v>0.64985163650088829</v>
      </c>
      <c r="X1036" s="28">
        <f>O1036*E1036</f>
        <v>0</v>
      </c>
      <c r="Y1036" s="28"/>
      <c r="Z1036" s="28">
        <f t="shared" si="308"/>
        <v>0</v>
      </c>
      <c r="AA1036" s="28">
        <f t="shared" si="309"/>
        <v>0</v>
      </c>
      <c r="AB1036" s="28">
        <f t="shared" si="309"/>
        <v>0</v>
      </c>
      <c r="AC1036" s="28">
        <f t="shared" si="310"/>
        <v>0</v>
      </c>
      <c r="AD1036" s="28">
        <f t="shared" si="310"/>
        <v>0</v>
      </c>
      <c r="AE1036" s="28">
        <f>AD1036*0.97</f>
        <v>0</v>
      </c>
      <c r="AF1036" s="28">
        <f t="shared" si="317"/>
        <v>903179.15269658307</v>
      </c>
      <c r="AG1036" s="26">
        <f t="shared" si="318"/>
        <v>1436284.867135399</v>
      </c>
      <c r="AH1036" s="28">
        <f t="shared" si="311"/>
        <v>0.39896833782313684</v>
      </c>
      <c r="AI1036" s="28">
        <f t="shared" si="319"/>
        <v>0.40299832103347155</v>
      </c>
    </row>
    <row r="1037" spans="2:35" x14ac:dyDescent="0.25">
      <c r="B1037" s="6" t="s">
        <v>53</v>
      </c>
      <c r="C1037" s="6">
        <v>1024</v>
      </c>
      <c r="D1037" s="6">
        <v>2</v>
      </c>
      <c r="E1037" s="40">
        <f t="shared" si="320"/>
        <v>0</v>
      </c>
      <c r="F1037" s="39">
        <v>0</v>
      </c>
      <c r="G1037" s="41">
        <f t="shared" si="312"/>
        <v>0</v>
      </c>
      <c r="H1037" s="41">
        <f t="shared" si="313"/>
        <v>0</v>
      </c>
      <c r="I1037" s="26">
        <f>0.5*$C$5*$C$6*$C$7*E1037^2</f>
        <v>0</v>
      </c>
      <c r="J1037" s="26">
        <f t="shared" si="301"/>
        <v>0</v>
      </c>
      <c r="K1037" s="26">
        <f>0.5*$C$8*(E1037)^2</f>
        <v>0</v>
      </c>
      <c r="L1037" s="26">
        <f t="shared" si="302"/>
        <v>0</v>
      </c>
      <c r="M1037" s="42" t="str">
        <f>IF((G1037)&lt;0,"YES", "NO")</f>
        <v>NO</v>
      </c>
      <c r="N1037" s="43">
        <f t="shared" si="303"/>
        <v>245.26962</v>
      </c>
      <c r="O1037" s="26">
        <f t="shared" si="314"/>
        <v>245.26962</v>
      </c>
      <c r="P1037" s="26">
        <f>$C$8*G1037</f>
        <v>0</v>
      </c>
      <c r="Q1037" s="41">
        <f>O1037*E1037</f>
        <v>0</v>
      </c>
      <c r="R1037" s="26">
        <f t="shared" si="304"/>
        <v>0</v>
      </c>
      <c r="S1037" s="41">
        <f t="shared" si="315"/>
        <v>4737717.475009081</v>
      </c>
      <c r="T1037" s="26">
        <f t="shared" si="305"/>
        <v>1.3160336847730725</v>
      </c>
      <c r="U1037" s="26">
        <f t="shared" si="306"/>
        <v>0</v>
      </c>
      <c r="V1037" s="26">
        <f t="shared" si="316"/>
        <v>2339464.019831982</v>
      </c>
      <c r="W1037" s="28">
        <f t="shared" si="307"/>
        <v>0.64985163650088829</v>
      </c>
      <c r="X1037" s="28">
        <f>O1037*E1037</f>
        <v>0</v>
      </c>
      <c r="Y1037" s="28"/>
      <c r="Z1037" s="28">
        <f t="shared" si="308"/>
        <v>0</v>
      </c>
      <c r="AA1037" s="28">
        <f t="shared" si="309"/>
        <v>0</v>
      </c>
      <c r="AB1037" s="28">
        <f t="shared" si="309"/>
        <v>0</v>
      </c>
      <c r="AC1037" s="28">
        <f t="shared" si="310"/>
        <v>0</v>
      </c>
      <c r="AD1037" s="28">
        <f t="shared" si="310"/>
        <v>0</v>
      </c>
      <c r="AE1037" s="28">
        <f>AD1037*0.97</f>
        <v>0</v>
      </c>
      <c r="AF1037" s="28">
        <f t="shared" si="317"/>
        <v>903179.15269658307</v>
      </c>
      <c r="AG1037" s="26">
        <f t="shared" si="318"/>
        <v>1436284.867135399</v>
      </c>
      <c r="AH1037" s="28">
        <f t="shared" si="311"/>
        <v>0.39896833782313684</v>
      </c>
      <c r="AI1037" s="28">
        <f t="shared" si="319"/>
        <v>0.40299832103347155</v>
      </c>
    </row>
    <row r="1038" spans="2:35" x14ac:dyDescent="0.25">
      <c r="B1038" s="6" t="s">
        <v>53</v>
      </c>
      <c r="C1038" s="6">
        <v>1025</v>
      </c>
      <c r="D1038" s="6">
        <v>3</v>
      </c>
      <c r="E1038" s="40">
        <f t="shared" si="320"/>
        <v>0</v>
      </c>
      <c r="F1038" s="39">
        <v>0</v>
      </c>
      <c r="G1038" s="41">
        <f t="shared" si="312"/>
        <v>0</v>
      </c>
      <c r="H1038" s="41">
        <f t="shared" si="313"/>
        <v>0</v>
      </c>
      <c r="I1038" s="26">
        <f>0.5*$C$5*$C$6*$C$7*E1038^2</f>
        <v>0</v>
      </c>
      <c r="J1038" s="26">
        <f t="shared" ref="J1038:J1101" si="321">(U1039-U1038) / (C1039-C1038)</f>
        <v>0</v>
      </c>
      <c r="K1038" s="26">
        <f>0.5*$C$8*(E1038)^2</f>
        <v>0</v>
      </c>
      <c r="L1038" s="26">
        <f t="shared" ref="L1038:L1101" si="322">(K1038-R1038)</f>
        <v>0</v>
      </c>
      <c r="M1038" s="42" t="str">
        <f>IF((G1038)&lt;0,"YES", "NO")</f>
        <v>NO</v>
      </c>
      <c r="N1038" s="43">
        <f t="shared" ref="N1038:N1101" si="323">$C$10*$C$8*9.81</f>
        <v>245.26962</v>
      </c>
      <c r="O1038" s="26">
        <f t="shared" si="314"/>
        <v>245.26962</v>
      </c>
      <c r="P1038" s="26">
        <f>$C$8*G1038</f>
        <v>0</v>
      </c>
      <c r="Q1038" s="41">
        <f>O1038*E1038</f>
        <v>0</v>
      </c>
      <c r="R1038" s="26">
        <f t="shared" ref="R1038:R1101" si="324">IF(X1038&gt;0, X1038, 0)</f>
        <v>0</v>
      </c>
      <c r="S1038" s="41">
        <f t="shared" si="315"/>
        <v>4737717.475009081</v>
      </c>
      <c r="T1038" s="26">
        <f t="shared" ref="T1038:T1101" si="325">S1038*0.000000277778</f>
        <v>1.3160336847730725</v>
      </c>
      <c r="U1038" s="26">
        <f t="shared" ref="U1038:U1101" si="326">IF(X1038&lt;0,X1038,0)*-1</f>
        <v>0</v>
      </c>
      <c r="V1038" s="26">
        <f t="shared" si="316"/>
        <v>2339464.019831982</v>
      </c>
      <c r="W1038" s="28">
        <f t="shared" ref="W1038:W1101" si="327">V1038*0.000000277778</f>
        <v>0.64985163650088829</v>
      </c>
      <c r="X1038" s="28">
        <f>O1038*E1038</f>
        <v>0</v>
      </c>
      <c r="Y1038" s="28"/>
      <c r="Z1038" s="28">
        <f t="shared" ref="Z1038:Z1101" si="328">U1038*0.9</f>
        <v>0</v>
      </c>
      <c r="AA1038" s="28">
        <f t="shared" ref="AA1038:AB1101" si="329">Z1038*0.7</f>
        <v>0</v>
      </c>
      <c r="AB1038" s="28">
        <f t="shared" si="329"/>
        <v>0</v>
      </c>
      <c r="AC1038" s="28">
        <f t="shared" ref="AC1038:AD1101" si="330">AB1038*0.95</f>
        <v>0</v>
      </c>
      <c r="AD1038" s="28">
        <f t="shared" si="330"/>
        <v>0</v>
      </c>
      <c r="AE1038" s="28">
        <f>AD1038*0.97</f>
        <v>0</v>
      </c>
      <c r="AF1038" s="28">
        <f t="shared" si="317"/>
        <v>903179.15269658307</v>
      </c>
      <c r="AG1038" s="26">
        <f t="shared" si="318"/>
        <v>1436284.867135399</v>
      </c>
      <c r="AH1038" s="28">
        <f t="shared" ref="AH1038:AH1101" si="331">AG1038*0.000000277778</f>
        <v>0.39896833782313684</v>
      </c>
      <c r="AI1038" s="28">
        <f t="shared" si="319"/>
        <v>0.40299832103347155</v>
      </c>
    </row>
    <row r="1039" spans="2:35" x14ac:dyDescent="0.25">
      <c r="B1039" s="6" t="s">
        <v>53</v>
      </c>
      <c r="C1039" s="6">
        <v>1026</v>
      </c>
      <c r="D1039" s="6">
        <v>4</v>
      </c>
      <c r="E1039" s="40">
        <f t="shared" si="320"/>
        <v>0</v>
      </c>
      <c r="F1039" s="39">
        <v>0</v>
      </c>
      <c r="G1039" s="41">
        <f t="shared" ref="G1039:G1102" si="332">($F1040-$F1038)/2/3.6</f>
        <v>0.11111111111111112</v>
      </c>
      <c r="H1039" s="41">
        <f t="shared" ref="H1039:H1102" si="333">($F1040-$F1038)/2</f>
        <v>0.4</v>
      </c>
      <c r="I1039" s="26">
        <f>0.5*$C$5*$C$6*$C$7*E1039^2</f>
        <v>0</v>
      </c>
      <c r="J1039" s="26">
        <f t="shared" si="321"/>
        <v>0</v>
      </c>
      <c r="K1039" s="26">
        <f>0.5*$C$8*(E1039)^2</f>
        <v>0</v>
      </c>
      <c r="L1039" s="26">
        <f t="shared" si="322"/>
        <v>0</v>
      </c>
      <c r="M1039" s="42" t="str">
        <f>IF((G1039)&lt;0,"YES", "NO")</f>
        <v>NO</v>
      </c>
      <c r="N1039" s="43">
        <f t="shared" si="323"/>
        <v>245.26962</v>
      </c>
      <c r="O1039" s="26">
        <f t="shared" ref="O1039:O1102" si="334">N1039+I1039+P1039</f>
        <v>476.76962000000003</v>
      </c>
      <c r="P1039" s="26">
        <f>$C$8*G1039</f>
        <v>231.50000000000003</v>
      </c>
      <c r="Q1039" s="41">
        <f>O1039*E1039</f>
        <v>0</v>
      </c>
      <c r="R1039" s="26">
        <f t="shared" si="324"/>
        <v>0</v>
      </c>
      <c r="S1039" s="41">
        <f t="shared" ref="S1039:S1102" si="335">R1039+S1038</f>
        <v>4737717.475009081</v>
      </c>
      <c r="T1039" s="26">
        <f t="shared" si="325"/>
        <v>1.3160336847730725</v>
      </c>
      <c r="U1039" s="26">
        <f t="shared" si="326"/>
        <v>0</v>
      </c>
      <c r="V1039" s="26">
        <f t="shared" ref="V1039:V1102" si="336">U1039+V1038</f>
        <v>2339464.019831982</v>
      </c>
      <c r="W1039" s="28">
        <f t="shared" si="327"/>
        <v>0.64985163650088829</v>
      </c>
      <c r="X1039" s="28">
        <f>O1039*E1039</f>
        <v>0</v>
      </c>
      <c r="Y1039" s="28"/>
      <c r="Z1039" s="28">
        <f t="shared" si="328"/>
        <v>0</v>
      </c>
      <c r="AA1039" s="28">
        <f t="shared" si="329"/>
        <v>0</v>
      </c>
      <c r="AB1039" s="28">
        <f t="shared" si="329"/>
        <v>0</v>
      </c>
      <c r="AC1039" s="28">
        <f t="shared" si="330"/>
        <v>0</v>
      </c>
      <c r="AD1039" s="28">
        <f t="shared" si="330"/>
        <v>0</v>
      </c>
      <c r="AE1039" s="28">
        <f>AD1039*0.97</f>
        <v>0</v>
      </c>
      <c r="AF1039" s="28">
        <f t="shared" ref="AF1039:AF1102" si="337">AE1039+AF1038</f>
        <v>903179.15269658307</v>
      </c>
      <c r="AG1039" s="26">
        <f t="shared" ref="AG1039:AG1102" si="338">V1039-AF1039</f>
        <v>1436284.867135399</v>
      </c>
      <c r="AH1039" s="28">
        <f t="shared" si="331"/>
        <v>0.39896833782313684</v>
      </c>
      <c r="AI1039" s="28">
        <f t="shared" si="319"/>
        <v>0.40299832103347155</v>
      </c>
    </row>
    <row r="1040" spans="2:35" x14ac:dyDescent="0.25">
      <c r="B1040" s="6" t="s">
        <v>53</v>
      </c>
      <c r="C1040" s="6">
        <v>1027</v>
      </c>
      <c r="D1040" s="6">
        <v>5</v>
      </c>
      <c r="E1040" s="40">
        <f t="shared" si="320"/>
        <v>0.22222222222222224</v>
      </c>
      <c r="F1040" s="39">
        <v>0.8</v>
      </c>
      <c r="G1040" s="41">
        <f t="shared" si="332"/>
        <v>0.5</v>
      </c>
      <c r="H1040" s="41">
        <f t="shared" si="333"/>
        <v>1.8</v>
      </c>
      <c r="I1040" s="26">
        <f>0.5*$C$5*$C$6*$C$7*E1040^2</f>
        <v>1.7613382716049383E-2</v>
      </c>
      <c r="J1040" s="26">
        <f t="shared" si="321"/>
        <v>0</v>
      </c>
      <c r="K1040" s="26">
        <f>0.5*$C$8*(E1040)^2</f>
        <v>51.44444444444445</v>
      </c>
      <c r="L1040" s="26">
        <f t="shared" si="322"/>
        <v>-234.56382964060356</v>
      </c>
      <c r="M1040" s="42" t="str">
        <f>IF((G1040)&lt;0,"YES", "NO")</f>
        <v>NO</v>
      </c>
      <c r="N1040" s="43">
        <f t="shared" si="323"/>
        <v>245.26962</v>
      </c>
      <c r="O1040" s="26">
        <f t="shared" si="334"/>
        <v>1287.0372333827161</v>
      </c>
      <c r="P1040" s="26">
        <f>$C$8*G1040</f>
        <v>1041.75</v>
      </c>
      <c r="Q1040" s="41">
        <f>O1040*E1040</f>
        <v>286.00827408504801</v>
      </c>
      <c r="R1040" s="26">
        <f t="shared" si="324"/>
        <v>286.00827408504801</v>
      </c>
      <c r="S1040" s="41">
        <f t="shared" si="335"/>
        <v>4738003.4832831658</v>
      </c>
      <c r="T1040" s="26">
        <f t="shared" si="325"/>
        <v>1.3161131315794312</v>
      </c>
      <c r="U1040" s="26">
        <f t="shared" si="326"/>
        <v>0</v>
      </c>
      <c r="V1040" s="26">
        <f t="shared" si="336"/>
        <v>2339464.019831982</v>
      </c>
      <c r="W1040" s="28">
        <f t="shared" si="327"/>
        <v>0.64985163650088829</v>
      </c>
      <c r="X1040" s="28">
        <f>O1040*E1040</f>
        <v>286.00827408504801</v>
      </c>
      <c r="Y1040" s="28"/>
      <c r="Z1040" s="28">
        <f t="shared" si="328"/>
        <v>0</v>
      </c>
      <c r="AA1040" s="28">
        <f t="shared" si="329"/>
        <v>0</v>
      </c>
      <c r="AB1040" s="28">
        <f t="shared" si="329"/>
        <v>0</v>
      </c>
      <c r="AC1040" s="28">
        <f t="shared" si="330"/>
        <v>0</v>
      </c>
      <c r="AD1040" s="28">
        <f t="shared" si="330"/>
        <v>0</v>
      </c>
      <c r="AE1040" s="28">
        <f>AD1040*0.97</f>
        <v>0</v>
      </c>
      <c r="AF1040" s="28">
        <f t="shared" si="337"/>
        <v>903179.15269658307</v>
      </c>
      <c r="AG1040" s="26">
        <f t="shared" si="338"/>
        <v>1436284.867135399</v>
      </c>
      <c r="AH1040" s="28">
        <f t="shared" si="331"/>
        <v>0.39896833782313684</v>
      </c>
      <c r="AI1040" s="28">
        <f t="shared" si="319"/>
        <v>0.40299832103347155</v>
      </c>
    </row>
    <row r="1041" spans="2:35" x14ac:dyDescent="0.25">
      <c r="B1041" s="6" t="s">
        <v>53</v>
      </c>
      <c r="C1041" s="6">
        <v>1028</v>
      </c>
      <c r="D1041" s="6">
        <v>6</v>
      </c>
      <c r="E1041" s="40">
        <f t="shared" si="320"/>
        <v>1</v>
      </c>
      <c r="F1041" s="39">
        <v>3.6</v>
      </c>
      <c r="G1041" s="41">
        <f t="shared" si="332"/>
        <v>1.0833333333333333</v>
      </c>
      <c r="H1041" s="41">
        <f t="shared" si="333"/>
        <v>3.9</v>
      </c>
      <c r="I1041" s="26">
        <f>0.5*$C$5*$C$6*$C$7*E1041^2</f>
        <v>0.35667099999999996</v>
      </c>
      <c r="J1041" s="26">
        <f t="shared" si="321"/>
        <v>0</v>
      </c>
      <c r="K1041" s="26">
        <f>0.5*$C$8*(E1041)^2</f>
        <v>1041.75</v>
      </c>
      <c r="L1041" s="26">
        <f t="shared" si="322"/>
        <v>-1461.001291</v>
      </c>
      <c r="M1041" s="42" t="str">
        <f>IF((G1041)&lt;0,"YES", "NO")</f>
        <v>NO</v>
      </c>
      <c r="N1041" s="43">
        <f t="shared" si="323"/>
        <v>245.26962</v>
      </c>
      <c r="O1041" s="26">
        <f t="shared" si="334"/>
        <v>2502.751291</v>
      </c>
      <c r="P1041" s="26">
        <f>$C$8*G1041</f>
        <v>2257.125</v>
      </c>
      <c r="Q1041" s="41">
        <f>O1041*E1041</f>
        <v>2502.751291</v>
      </c>
      <c r="R1041" s="26">
        <f t="shared" si="324"/>
        <v>2502.751291</v>
      </c>
      <c r="S1041" s="41">
        <f t="shared" si="335"/>
        <v>4740506.2345741661</v>
      </c>
      <c r="T1041" s="26">
        <f t="shared" si="325"/>
        <v>1.3168083408275426</v>
      </c>
      <c r="U1041" s="26">
        <f t="shared" si="326"/>
        <v>0</v>
      </c>
      <c r="V1041" s="26">
        <f t="shared" si="336"/>
        <v>2339464.019831982</v>
      </c>
      <c r="W1041" s="28">
        <f t="shared" si="327"/>
        <v>0.64985163650088829</v>
      </c>
      <c r="X1041" s="28">
        <f>O1041*E1041</f>
        <v>2502.751291</v>
      </c>
      <c r="Y1041" s="28"/>
      <c r="Z1041" s="28">
        <f t="shared" si="328"/>
        <v>0</v>
      </c>
      <c r="AA1041" s="28">
        <f t="shared" si="329"/>
        <v>0</v>
      </c>
      <c r="AB1041" s="28">
        <f t="shared" si="329"/>
        <v>0</v>
      </c>
      <c r="AC1041" s="28">
        <f t="shared" si="330"/>
        <v>0</v>
      </c>
      <c r="AD1041" s="28">
        <f t="shared" si="330"/>
        <v>0</v>
      </c>
      <c r="AE1041" s="28">
        <f>AD1041*0.97</f>
        <v>0</v>
      </c>
      <c r="AF1041" s="28">
        <f t="shared" si="337"/>
        <v>903179.15269658307</v>
      </c>
      <c r="AG1041" s="26">
        <f t="shared" si="338"/>
        <v>1436284.867135399</v>
      </c>
      <c r="AH1041" s="28">
        <f t="shared" si="331"/>
        <v>0.39896833782313684</v>
      </c>
      <c r="AI1041" s="28">
        <f t="shared" si="319"/>
        <v>0.40299832103347155</v>
      </c>
    </row>
    <row r="1042" spans="2:35" x14ac:dyDescent="0.25">
      <c r="B1042" s="6" t="s">
        <v>53</v>
      </c>
      <c r="C1042" s="6">
        <v>1029</v>
      </c>
      <c r="D1042" s="6">
        <v>7</v>
      </c>
      <c r="E1042" s="40">
        <f t="shared" si="320"/>
        <v>2.3888888888888888</v>
      </c>
      <c r="F1042" s="39">
        <v>8.6</v>
      </c>
      <c r="G1042" s="41">
        <f t="shared" si="332"/>
        <v>1.5277777777777777</v>
      </c>
      <c r="H1042" s="41">
        <f t="shared" si="333"/>
        <v>5.5</v>
      </c>
      <c r="I1042" s="26">
        <f>0.5*$C$5*$C$6*$C$7*E1042^2</f>
        <v>2.0354465401234565</v>
      </c>
      <c r="J1042" s="26">
        <f t="shared" si="321"/>
        <v>0</v>
      </c>
      <c r="K1042" s="26">
        <f>0.5*$C$8*(E1042)^2</f>
        <v>5945.0486111111104</v>
      </c>
      <c r="L1042" s="26">
        <f t="shared" si="322"/>
        <v>-2249.8676589569613</v>
      </c>
      <c r="M1042" s="42" t="str">
        <f>IF((G1042)&lt;0,"YES", "NO")</f>
        <v>NO</v>
      </c>
      <c r="N1042" s="43">
        <f t="shared" si="323"/>
        <v>245.26962</v>
      </c>
      <c r="O1042" s="26">
        <f t="shared" si="334"/>
        <v>3430.4300665401233</v>
      </c>
      <c r="P1042" s="26">
        <f>$C$8*G1042</f>
        <v>3183.125</v>
      </c>
      <c r="Q1042" s="41">
        <f>O1042*E1042</f>
        <v>8194.9162700680718</v>
      </c>
      <c r="R1042" s="26">
        <f t="shared" si="324"/>
        <v>8194.9162700680718</v>
      </c>
      <c r="S1042" s="41">
        <f t="shared" si="335"/>
        <v>4748701.150844234</v>
      </c>
      <c r="T1042" s="26">
        <f t="shared" si="325"/>
        <v>1.3190847082792097</v>
      </c>
      <c r="U1042" s="26">
        <f t="shared" si="326"/>
        <v>0</v>
      </c>
      <c r="V1042" s="26">
        <f t="shared" si="336"/>
        <v>2339464.019831982</v>
      </c>
      <c r="W1042" s="28">
        <f t="shared" si="327"/>
        <v>0.64985163650088829</v>
      </c>
      <c r="X1042" s="28">
        <f>O1042*E1042</f>
        <v>8194.9162700680718</v>
      </c>
      <c r="Y1042" s="28"/>
      <c r="Z1042" s="28">
        <f t="shared" si="328"/>
        <v>0</v>
      </c>
      <c r="AA1042" s="28">
        <f t="shared" si="329"/>
        <v>0</v>
      </c>
      <c r="AB1042" s="28">
        <f t="shared" si="329"/>
        <v>0</v>
      </c>
      <c r="AC1042" s="28">
        <f t="shared" si="330"/>
        <v>0</v>
      </c>
      <c r="AD1042" s="28">
        <f t="shared" si="330"/>
        <v>0</v>
      </c>
      <c r="AE1042" s="28">
        <f>AD1042*0.97</f>
        <v>0</v>
      </c>
      <c r="AF1042" s="28">
        <f t="shared" si="337"/>
        <v>903179.15269658307</v>
      </c>
      <c r="AG1042" s="26">
        <f t="shared" si="338"/>
        <v>1436284.867135399</v>
      </c>
      <c r="AH1042" s="28">
        <f t="shared" si="331"/>
        <v>0.39896833782313684</v>
      </c>
      <c r="AI1042" s="28">
        <f t="shared" si="319"/>
        <v>0.40299832103347155</v>
      </c>
    </row>
    <row r="1043" spans="2:35" x14ac:dyDescent="0.25">
      <c r="B1043" s="6" t="s">
        <v>53</v>
      </c>
      <c r="C1043" s="6">
        <v>1030</v>
      </c>
      <c r="D1043" s="6">
        <v>8</v>
      </c>
      <c r="E1043" s="40">
        <f t="shared" si="320"/>
        <v>4.0555555555555554</v>
      </c>
      <c r="F1043" s="39">
        <v>14.6</v>
      </c>
      <c r="G1043" s="41">
        <f t="shared" si="332"/>
        <v>1.5833333333333333</v>
      </c>
      <c r="H1043" s="41">
        <f t="shared" si="333"/>
        <v>5.7</v>
      </c>
      <c r="I1043" s="26">
        <f>0.5*$C$5*$C$6*$C$7*E1043^2</f>
        <v>5.8663572808641957</v>
      </c>
      <c r="J1043" s="26">
        <f t="shared" si="321"/>
        <v>0</v>
      </c>
      <c r="K1043" s="26">
        <f>0.5*$C$8*(E1043)^2</f>
        <v>17134.215277777774</v>
      </c>
      <c r="L1043" s="26">
        <f t="shared" si="322"/>
        <v>2736.9485365831588</v>
      </c>
      <c r="M1043" s="42" t="str">
        <f>IF((G1043)&lt;0,"YES", "NO")</f>
        <v>NO</v>
      </c>
      <c r="N1043" s="43">
        <f t="shared" si="323"/>
        <v>245.26962</v>
      </c>
      <c r="O1043" s="26">
        <f t="shared" si="334"/>
        <v>3550.0109772808642</v>
      </c>
      <c r="P1043" s="26">
        <f>$C$8*G1043</f>
        <v>3298.875</v>
      </c>
      <c r="Q1043" s="41">
        <f>O1043*E1043</f>
        <v>14397.266741194615</v>
      </c>
      <c r="R1043" s="26">
        <f t="shared" si="324"/>
        <v>14397.266741194615</v>
      </c>
      <c r="S1043" s="41">
        <f t="shared" si="335"/>
        <v>4763098.4175854288</v>
      </c>
      <c r="T1043" s="26">
        <f t="shared" si="325"/>
        <v>1.3230839522400453</v>
      </c>
      <c r="U1043" s="26">
        <f t="shared" si="326"/>
        <v>0</v>
      </c>
      <c r="V1043" s="26">
        <f t="shared" si="336"/>
        <v>2339464.019831982</v>
      </c>
      <c r="W1043" s="28">
        <f t="shared" si="327"/>
        <v>0.64985163650088829</v>
      </c>
      <c r="X1043" s="28">
        <f>O1043*E1043</f>
        <v>14397.266741194615</v>
      </c>
      <c r="Y1043" s="28"/>
      <c r="Z1043" s="28">
        <f t="shared" si="328"/>
        <v>0</v>
      </c>
      <c r="AA1043" s="28">
        <f t="shared" si="329"/>
        <v>0</v>
      </c>
      <c r="AB1043" s="28">
        <f t="shared" si="329"/>
        <v>0</v>
      </c>
      <c r="AC1043" s="28">
        <f t="shared" si="330"/>
        <v>0</v>
      </c>
      <c r="AD1043" s="28">
        <f t="shared" si="330"/>
        <v>0</v>
      </c>
      <c r="AE1043" s="28">
        <f>AD1043*0.97</f>
        <v>0</v>
      </c>
      <c r="AF1043" s="28">
        <f t="shared" si="337"/>
        <v>903179.15269658307</v>
      </c>
      <c r="AG1043" s="26">
        <f t="shared" si="338"/>
        <v>1436284.867135399</v>
      </c>
      <c r="AH1043" s="28">
        <f t="shared" si="331"/>
        <v>0.39896833782313684</v>
      </c>
      <c r="AI1043" s="28">
        <f t="shared" si="319"/>
        <v>0.40299832103347155</v>
      </c>
    </row>
    <row r="1044" spans="2:35" x14ac:dyDescent="0.25">
      <c r="B1044" s="6" t="s">
        <v>53</v>
      </c>
      <c r="C1044" s="6">
        <v>1031</v>
      </c>
      <c r="D1044" s="6">
        <v>9</v>
      </c>
      <c r="E1044" s="40">
        <f t="shared" si="320"/>
        <v>5.5555555555555554</v>
      </c>
      <c r="F1044" s="39">
        <v>20</v>
      </c>
      <c r="G1044" s="41">
        <f t="shared" si="332"/>
        <v>1.3611111111111109</v>
      </c>
      <c r="H1044" s="41">
        <f t="shared" si="333"/>
        <v>4.8999999999999995</v>
      </c>
      <c r="I1044" s="26">
        <f>0.5*$C$5*$C$6*$C$7*E1044^2</f>
        <v>11.008364197530863</v>
      </c>
      <c r="J1044" s="26">
        <f t="shared" si="321"/>
        <v>0</v>
      </c>
      <c r="K1044" s="26">
        <f>0.5*$C$8*(E1044)^2</f>
        <v>32152.777777777777</v>
      </c>
      <c r="L1044" s="26">
        <f t="shared" si="322"/>
        <v>14974.150087791499</v>
      </c>
      <c r="M1044" s="42" t="str">
        <f>IF((G1044)&lt;0,"YES", "NO")</f>
        <v>NO</v>
      </c>
      <c r="N1044" s="43">
        <f t="shared" si="323"/>
        <v>245.26962</v>
      </c>
      <c r="O1044" s="26">
        <f t="shared" si="334"/>
        <v>3092.1529841975303</v>
      </c>
      <c r="P1044" s="26">
        <f>$C$8*G1044</f>
        <v>2835.8749999999995</v>
      </c>
      <c r="Q1044" s="41">
        <f>O1044*E1044</f>
        <v>17178.627689986279</v>
      </c>
      <c r="R1044" s="26">
        <f t="shared" si="324"/>
        <v>17178.627689986279</v>
      </c>
      <c r="S1044" s="41">
        <f t="shared" si="335"/>
        <v>4780277.0452754153</v>
      </c>
      <c r="T1044" s="26">
        <f t="shared" si="325"/>
        <v>1.3278557970825142</v>
      </c>
      <c r="U1044" s="26">
        <f t="shared" si="326"/>
        <v>0</v>
      </c>
      <c r="V1044" s="26">
        <f t="shared" si="336"/>
        <v>2339464.019831982</v>
      </c>
      <c r="W1044" s="28">
        <f t="shared" si="327"/>
        <v>0.64985163650088829</v>
      </c>
      <c r="X1044" s="28">
        <f>O1044*E1044</f>
        <v>17178.627689986279</v>
      </c>
      <c r="Y1044" s="28"/>
      <c r="Z1044" s="28">
        <f t="shared" si="328"/>
        <v>0</v>
      </c>
      <c r="AA1044" s="28">
        <f t="shared" si="329"/>
        <v>0</v>
      </c>
      <c r="AB1044" s="28">
        <f t="shared" si="329"/>
        <v>0</v>
      </c>
      <c r="AC1044" s="28">
        <f t="shared" si="330"/>
        <v>0</v>
      </c>
      <c r="AD1044" s="28">
        <f t="shared" si="330"/>
        <v>0</v>
      </c>
      <c r="AE1044" s="28">
        <f>AD1044*0.97</f>
        <v>0</v>
      </c>
      <c r="AF1044" s="28">
        <f t="shared" si="337"/>
        <v>903179.15269658307</v>
      </c>
      <c r="AG1044" s="26">
        <f t="shared" si="338"/>
        <v>1436284.867135399</v>
      </c>
      <c r="AH1044" s="28">
        <f t="shared" si="331"/>
        <v>0.39896833782313684</v>
      </c>
      <c r="AI1044" s="28">
        <f t="shared" si="319"/>
        <v>0.40299832103347155</v>
      </c>
    </row>
    <row r="1045" spans="2:35" x14ac:dyDescent="0.25">
      <c r="B1045" s="6" t="s">
        <v>53</v>
      </c>
      <c r="C1045" s="6">
        <v>1032</v>
      </c>
      <c r="D1045" s="6">
        <v>10</v>
      </c>
      <c r="E1045" s="40">
        <f t="shared" si="320"/>
        <v>6.7777777777777768</v>
      </c>
      <c r="F1045" s="39">
        <v>24.4</v>
      </c>
      <c r="G1045" s="41">
        <f t="shared" si="332"/>
        <v>1.1388888888888888</v>
      </c>
      <c r="H1045" s="41">
        <f t="shared" si="333"/>
        <v>4.0999999999999996</v>
      </c>
      <c r="I1045" s="26">
        <f>0.5*$C$5*$C$6*$C$7*E1045^2</f>
        <v>16.384849271604931</v>
      </c>
      <c r="J1045" s="26">
        <f t="shared" si="321"/>
        <v>0</v>
      </c>
      <c r="K1045" s="26">
        <f>0.5*$C$8*(E1045)^2</f>
        <v>47856.194444444431</v>
      </c>
      <c r="L1045" s="26">
        <f t="shared" si="322"/>
        <v>29999.939152714669</v>
      </c>
      <c r="M1045" s="42" t="str">
        <f>IF((G1045)&lt;0,"YES", "NO")</f>
        <v>NO</v>
      </c>
      <c r="N1045" s="43">
        <f t="shared" si="323"/>
        <v>245.26962</v>
      </c>
      <c r="O1045" s="26">
        <f t="shared" si="334"/>
        <v>2634.5294692716047</v>
      </c>
      <c r="P1045" s="26">
        <f>$C$8*G1045</f>
        <v>2372.875</v>
      </c>
      <c r="Q1045" s="41">
        <f>O1045*E1045</f>
        <v>17856.255291729762</v>
      </c>
      <c r="R1045" s="26">
        <f t="shared" si="324"/>
        <v>17856.255291729762</v>
      </c>
      <c r="S1045" s="41">
        <f t="shared" si="335"/>
        <v>4798133.3005671455</v>
      </c>
      <c r="T1045" s="26">
        <f t="shared" si="325"/>
        <v>1.3328158719649406</v>
      </c>
      <c r="U1045" s="26">
        <f t="shared" si="326"/>
        <v>0</v>
      </c>
      <c r="V1045" s="26">
        <f t="shared" si="336"/>
        <v>2339464.019831982</v>
      </c>
      <c r="W1045" s="28">
        <f t="shared" si="327"/>
        <v>0.64985163650088829</v>
      </c>
      <c r="X1045" s="28">
        <f>O1045*E1045</f>
        <v>17856.255291729762</v>
      </c>
      <c r="Y1045" s="28"/>
      <c r="Z1045" s="28">
        <f t="shared" si="328"/>
        <v>0</v>
      </c>
      <c r="AA1045" s="28">
        <f t="shared" si="329"/>
        <v>0</v>
      </c>
      <c r="AB1045" s="28">
        <f t="shared" si="329"/>
        <v>0</v>
      </c>
      <c r="AC1045" s="28">
        <f t="shared" si="330"/>
        <v>0</v>
      </c>
      <c r="AD1045" s="28">
        <f t="shared" si="330"/>
        <v>0</v>
      </c>
      <c r="AE1045" s="28">
        <f>AD1045*0.97</f>
        <v>0</v>
      </c>
      <c r="AF1045" s="28">
        <f t="shared" si="337"/>
        <v>903179.15269658307</v>
      </c>
      <c r="AG1045" s="26">
        <f t="shared" si="338"/>
        <v>1436284.867135399</v>
      </c>
      <c r="AH1045" s="28">
        <f t="shared" si="331"/>
        <v>0.39896833782313684</v>
      </c>
      <c r="AI1045" s="28">
        <f t="shared" si="319"/>
        <v>0.40299832103347155</v>
      </c>
    </row>
    <row r="1046" spans="2:35" x14ac:dyDescent="0.25">
      <c r="B1046" s="6" t="s">
        <v>53</v>
      </c>
      <c r="C1046" s="6">
        <v>1033</v>
      </c>
      <c r="D1046" s="6">
        <v>11</v>
      </c>
      <c r="E1046" s="40">
        <f t="shared" si="320"/>
        <v>7.833333333333333</v>
      </c>
      <c r="F1046" s="39">
        <v>28.2</v>
      </c>
      <c r="G1046" s="41">
        <f t="shared" si="332"/>
        <v>1.0138888888888891</v>
      </c>
      <c r="H1046" s="41">
        <f t="shared" si="333"/>
        <v>3.6500000000000004</v>
      </c>
      <c r="I1046" s="26">
        <f>0.5*$C$5*$C$6*$C$7*E1046^2</f>
        <v>21.885728861111108</v>
      </c>
      <c r="J1046" s="26">
        <f t="shared" si="321"/>
        <v>0</v>
      </c>
      <c r="K1046" s="26">
        <f>0.5*$C$8*(E1046)^2</f>
        <v>63922.937499999993</v>
      </c>
      <c r="L1046" s="26">
        <f t="shared" si="322"/>
        <v>45282.79351725462</v>
      </c>
      <c r="M1046" s="42" t="str">
        <f>IF((G1046)&lt;0,"YES", "NO")</f>
        <v>NO</v>
      </c>
      <c r="N1046" s="43">
        <f t="shared" si="323"/>
        <v>245.26962</v>
      </c>
      <c r="O1046" s="26">
        <f t="shared" si="334"/>
        <v>2379.5928488611116</v>
      </c>
      <c r="P1046" s="26">
        <f>$C$8*G1046</f>
        <v>2112.4375000000005</v>
      </c>
      <c r="Q1046" s="41">
        <f>O1046*E1046</f>
        <v>18640.143982745372</v>
      </c>
      <c r="R1046" s="26">
        <f t="shared" si="324"/>
        <v>18640.143982745372</v>
      </c>
      <c r="S1046" s="41">
        <f t="shared" si="335"/>
        <v>4816773.4445498912</v>
      </c>
      <c r="T1046" s="26">
        <f t="shared" si="325"/>
        <v>1.3379936938801795</v>
      </c>
      <c r="U1046" s="26">
        <f t="shared" si="326"/>
        <v>0</v>
      </c>
      <c r="V1046" s="26">
        <f t="shared" si="336"/>
        <v>2339464.019831982</v>
      </c>
      <c r="W1046" s="28">
        <f t="shared" si="327"/>
        <v>0.64985163650088829</v>
      </c>
      <c r="X1046" s="28">
        <f>O1046*E1046</f>
        <v>18640.143982745372</v>
      </c>
      <c r="Y1046" s="28"/>
      <c r="Z1046" s="28">
        <f t="shared" si="328"/>
        <v>0</v>
      </c>
      <c r="AA1046" s="28">
        <f t="shared" si="329"/>
        <v>0</v>
      </c>
      <c r="AB1046" s="28">
        <f t="shared" si="329"/>
        <v>0</v>
      </c>
      <c r="AC1046" s="28">
        <f t="shared" si="330"/>
        <v>0</v>
      </c>
      <c r="AD1046" s="28">
        <f t="shared" si="330"/>
        <v>0</v>
      </c>
      <c r="AE1046" s="28">
        <f>AD1046*0.97</f>
        <v>0</v>
      </c>
      <c r="AF1046" s="28">
        <f t="shared" si="337"/>
        <v>903179.15269658307</v>
      </c>
      <c r="AG1046" s="26">
        <f t="shared" si="338"/>
        <v>1436284.867135399</v>
      </c>
      <c r="AH1046" s="28">
        <f t="shared" si="331"/>
        <v>0.39896833782313684</v>
      </c>
      <c r="AI1046" s="28">
        <f t="shared" si="319"/>
        <v>0.40299832103347155</v>
      </c>
    </row>
    <row r="1047" spans="2:35" x14ac:dyDescent="0.25">
      <c r="B1047" s="6" t="s">
        <v>53</v>
      </c>
      <c r="C1047" s="6">
        <v>1034</v>
      </c>
      <c r="D1047" s="6">
        <v>12</v>
      </c>
      <c r="E1047" s="40">
        <f t="shared" si="320"/>
        <v>8.8055555555555554</v>
      </c>
      <c r="F1047" s="39">
        <v>31.7</v>
      </c>
      <c r="G1047" s="41">
        <f t="shared" si="332"/>
        <v>0.94444444444444453</v>
      </c>
      <c r="H1047" s="41">
        <f t="shared" si="333"/>
        <v>3.4000000000000004</v>
      </c>
      <c r="I1047" s="26">
        <f>0.5*$C$5*$C$6*$C$7*E1047^2</f>
        <v>27.655487746141969</v>
      </c>
      <c r="J1047" s="26">
        <f t="shared" si="321"/>
        <v>0</v>
      </c>
      <c r="K1047" s="26">
        <f>0.5*$C$8*(E1047)^2</f>
        <v>80775.012152777766</v>
      </c>
      <c r="L1047" s="26">
        <f t="shared" si="322"/>
        <v>61044.623009568677</v>
      </c>
      <c r="M1047" s="42" t="str">
        <f>IF((G1047)&lt;0,"YES", "NO")</f>
        <v>NO</v>
      </c>
      <c r="N1047" s="43">
        <f t="shared" si="323"/>
        <v>245.26962</v>
      </c>
      <c r="O1047" s="26">
        <f t="shared" si="334"/>
        <v>2240.6751077461422</v>
      </c>
      <c r="P1047" s="26">
        <f>$C$8*G1047</f>
        <v>1967.7500000000002</v>
      </c>
      <c r="Q1047" s="41">
        <f>O1047*E1047</f>
        <v>19730.389143209086</v>
      </c>
      <c r="R1047" s="26">
        <f t="shared" si="324"/>
        <v>19730.389143209086</v>
      </c>
      <c r="S1047" s="41">
        <f t="shared" si="335"/>
        <v>4836503.8336931001</v>
      </c>
      <c r="T1047" s="26">
        <f t="shared" si="325"/>
        <v>1.343474361915602</v>
      </c>
      <c r="U1047" s="26">
        <f t="shared" si="326"/>
        <v>0</v>
      </c>
      <c r="V1047" s="26">
        <f t="shared" si="336"/>
        <v>2339464.019831982</v>
      </c>
      <c r="W1047" s="28">
        <f t="shared" si="327"/>
        <v>0.64985163650088829</v>
      </c>
      <c r="X1047" s="28">
        <f>O1047*E1047</f>
        <v>19730.389143209086</v>
      </c>
      <c r="Y1047" s="28"/>
      <c r="Z1047" s="28">
        <f t="shared" si="328"/>
        <v>0</v>
      </c>
      <c r="AA1047" s="28">
        <f t="shared" si="329"/>
        <v>0</v>
      </c>
      <c r="AB1047" s="28">
        <f t="shared" si="329"/>
        <v>0</v>
      </c>
      <c r="AC1047" s="28">
        <f t="shared" si="330"/>
        <v>0</v>
      </c>
      <c r="AD1047" s="28">
        <f t="shared" si="330"/>
        <v>0</v>
      </c>
      <c r="AE1047" s="28">
        <f>AD1047*0.97</f>
        <v>0</v>
      </c>
      <c r="AF1047" s="28">
        <f t="shared" si="337"/>
        <v>903179.15269658307</v>
      </c>
      <c r="AG1047" s="26">
        <f t="shared" si="338"/>
        <v>1436284.867135399</v>
      </c>
      <c r="AH1047" s="28">
        <f t="shared" si="331"/>
        <v>0.39896833782313684</v>
      </c>
      <c r="AI1047" s="28">
        <f t="shared" si="319"/>
        <v>0.40299832103347155</v>
      </c>
    </row>
    <row r="1048" spans="2:35" x14ac:dyDescent="0.25">
      <c r="B1048" s="6" t="s">
        <v>53</v>
      </c>
      <c r="C1048" s="6">
        <v>1035</v>
      </c>
      <c r="D1048" s="6">
        <v>13</v>
      </c>
      <c r="E1048" s="40">
        <f t="shared" si="320"/>
        <v>9.7222222222222214</v>
      </c>
      <c r="F1048" s="39">
        <v>35</v>
      </c>
      <c r="G1048" s="41">
        <f t="shared" si="332"/>
        <v>0.81944444444444475</v>
      </c>
      <c r="H1048" s="41">
        <f t="shared" si="333"/>
        <v>2.9500000000000011</v>
      </c>
      <c r="I1048" s="26">
        <f>0.5*$C$5*$C$6*$C$7*E1048^2</f>
        <v>33.713115354938267</v>
      </c>
      <c r="J1048" s="26">
        <f t="shared" si="321"/>
        <v>0</v>
      </c>
      <c r="K1048" s="26">
        <f>0.5*$C$8*(E1048)^2</f>
        <v>98467.881944444438</v>
      </c>
      <c r="L1048" s="26">
        <f t="shared" si="322"/>
        <v>79156.678267382536</v>
      </c>
      <c r="M1048" s="42" t="str">
        <f>IF((G1048)&lt;0,"YES", "NO")</f>
        <v>NO</v>
      </c>
      <c r="N1048" s="43">
        <f t="shared" si="323"/>
        <v>245.26962</v>
      </c>
      <c r="O1048" s="26">
        <f t="shared" si="334"/>
        <v>1986.295235354939</v>
      </c>
      <c r="P1048" s="26">
        <f>$C$8*G1048</f>
        <v>1707.3125000000007</v>
      </c>
      <c r="Q1048" s="41">
        <f>O1048*E1048</f>
        <v>19311.203677061905</v>
      </c>
      <c r="R1048" s="26">
        <f t="shared" si="324"/>
        <v>19311.203677061905</v>
      </c>
      <c r="S1048" s="41">
        <f t="shared" si="335"/>
        <v>4855815.0373701621</v>
      </c>
      <c r="T1048" s="26">
        <f t="shared" si="325"/>
        <v>1.3488385894506087</v>
      </c>
      <c r="U1048" s="26">
        <f t="shared" si="326"/>
        <v>0</v>
      </c>
      <c r="V1048" s="26">
        <f t="shared" si="336"/>
        <v>2339464.019831982</v>
      </c>
      <c r="W1048" s="28">
        <f t="shared" si="327"/>
        <v>0.64985163650088829</v>
      </c>
      <c r="X1048" s="28">
        <f>O1048*E1048</f>
        <v>19311.203677061905</v>
      </c>
      <c r="Y1048" s="28"/>
      <c r="Z1048" s="28">
        <f t="shared" si="328"/>
        <v>0</v>
      </c>
      <c r="AA1048" s="28">
        <f t="shared" si="329"/>
        <v>0</v>
      </c>
      <c r="AB1048" s="28">
        <f t="shared" si="329"/>
        <v>0</v>
      </c>
      <c r="AC1048" s="28">
        <f t="shared" si="330"/>
        <v>0</v>
      </c>
      <c r="AD1048" s="28">
        <f t="shared" si="330"/>
        <v>0</v>
      </c>
      <c r="AE1048" s="28">
        <f>AD1048*0.97</f>
        <v>0</v>
      </c>
      <c r="AF1048" s="28">
        <f t="shared" si="337"/>
        <v>903179.15269658307</v>
      </c>
      <c r="AG1048" s="26">
        <f t="shared" si="338"/>
        <v>1436284.867135399</v>
      </c>
      <c r="AH1048" s="28">
        <f t="shared" si="331"/>
        <v>0.39896833782313684</v>
      </c>
      <c r="AI1048" s="28">
        <f t="shared" ref="AI1048:AI1111" si="339">AH1048+AI1047/100</f>
        <v>0.40299832103347155</v>
      </c>
    </row>
    <row r="1049" spans="2:35" x14ac:dyDescent="0.25">
      <c r="B1049" s="6" t="s">
        <v>53</v>
      </c>
      <c r="C1049" s="6">
        <v>1036</v>
      </c>
      <c r="D1049" s="6">
        <v>14</v>
      </c>
      <c r="E1049" s="40">
        <f t="shared" si="320"/>
        <v>10.444444444444445</v>
      </c>
      <c r="F1049" s="39">
        <v>37.6</v>
      </c>
      <c r="G1049" s="41">
        <f t="shared" si="332"/>
        <v>0.65277777777777812</v>
      </c>
      <c r="H1049" s="41">
        <f t="shared" si="333"/>
        <v>2.3500000000000014</v>
      </c>
      <c r="I1049" s="26">
        <f>0.5*$C$5*$C$6*$C$7*E1049^2</f>
        <v>38.907962419753083</v>
      </c>
      <c r="J1049" s="26">
        <f t="shared" si="321"/>
        <v>0</v>
      </c>
      <c r="K1049" s="26">
        <f>0.5*$C$8*(E1049)^2</f>
        <v>113640.77777777778</v>
      </c>
      <c r="L1049" s="26">
        <f t="shared" si="322"/>
        <v>96467.603583615914</v>
      </c>
      <c r="M1049" s="42" t="str">
        <f>IF((G1049)&lt;0,"YES", "NO")</f>
        <v>NO</v>
      </c>
      <c r="N1049" s="43">
        <f t="shared" si="323"/>
        <v>245.26962</v>
      </c>
      <c r="O1049" s="26">
        <f t="shared" si="334"/>
        <v>1644.2400824197539</v>
      </c>
      <c r="P1049" s="26">
        <f>$C$8*G1049</f>
        <v>1360.0625000000007</v>
      </c>
      <c r="Q1049" s="41">
        <f>O1049*E1049</f>
        <v>17173.174194161875</v>
      </c>
      <c r="R1049" s="26">
        <f t="shared" si="324"/>
        <v>17173.174194161875</v>
      </c>
      <c r="S1049" s="41">
        <f t="shared" si="335"/>
        <v>4872988.2115643239</v>
      </c>
      <c r="T1049" s="26">
        <f t="shared" si="325"/>
        <v>1.3536089194319147</v>
      </c>
      <c r="U1049" s="26">
        <f t="shared" si="326"/>
        <v>0</v>
      </c>
      <c r="V1049" s="26">
        <f t="shared" si="336"/>
        <v>2339464.019831982</v>
      </c>
      <c r="W1049" s="28">
        <f t="shared" si="327"/>
        <v>0.64985163650088829</v>
      </c>
      <c r="X1049" s="28">
        <f>O1049*E1049</f>
        <v>17173.174194161875</v>
      </c>
      <c r="Y1049" s="28"/>
      <c r="Z1049" s="28">
        <f t="shared" si="328"/>
        <v>0</v>
      </c>
      <c r="AA1049" s="28">
        <f t="shared" si="329"/>
        <v>0</v>
      </c>
      <c r="AB1049" s="28">
        <f t="shared" si="329"/>
        <v>0</v>
      </c>
      <c r="AC1049" s="28">
        <f t="shared" si="330"/>
        <v>0</v>
      </c>
      <c r="AD1049" s="28">
        <f t="shared" si="330"/>
        <v>0</v>
      </c>
      <c r="AE1049" s="28">
        <f>AD1049*0.97</f>
        <v>0</v>
      </c>
      <c r="AF1049" s="28">
        <f t="shared" si="337"/>
        <v>903179.15269658307</v>
      </c>
      <c r="AG1049" s="26">
        <f t="shared" si="338"/>
        <v>1436284.867135399</v>
      </c>
      <c r="AH1049" s="28">
        <f t="shared" si="331"/>
        <v>0.39896833782313684</v>
      </c>
      <c r="AI1049" s="28">
        <f t="shared" si="339"/>
        <v>0.40299832103347155</v>
      </c>
    </row>
    <row r="1050" spans="2:35" x14ac:dyDescent="0.25">
      <c r="B1050" s="6" t="s">
        <v>53</v>
      </c>
      <c r="C1050" s="6">
        <v>1037</v>
      </c>
      <c r="D1050" s="6">
        <v>15</v>
      </c>
      <c r="E1050" s="40">
        <f t="shared" ref="E1050:E1113" si="340">F1050/3.6</f>
        <v>11.027777777777779</v>
      </c>
      <c r="F1050" s="39">
        <v>39.700000000000003</v>
      </c>
      <c r="G1050" s="41">
        <f t="shared" si="332"/>
        <v>0.54166666666666641</v>
      </c>
      <c r="H1050" s="41">
        <f t="shared" si="333"/>
        <v>1.9499999999999993</v>
      </c>
      <c r="I1050" s="26">
        <f>0.5*$C$5*$C$6*$C$7*E1050^2</f>
        <v>43.37543182021605</v>
      </c>
      <c r="J1050" s="26">
        <f t="shared" si="321"/>
        <v>0</v>
      </c>
      <c r="K1050" s="26">
        <f>0.5*$C$8*(E1050)^2</f>
        <v>126689.17881944445</v>
      </c>
      <c r="L1050" s="26">
        <f t="shared" si="322"/>
        <v>111060.52887298263</v>
      </c>
      <c r="M1050" s="42" t="str">
        <f>IF((G1050)&lt;0,"YES", "NO")</f>
        <v>NO</v>
      </c>
      <c r="N1050" s="43">
        <f t="shared" si="323"/>
        <v>245.26962</v>
      </c>
      <c r="O1050" s="26">
        <f t="shared" si="334"/>
        <v>1417.2075518202155</v>
      </c>
      <c r="P1050" s="26">
        <f>$C$8*G1050</f>
        <v>1128.5624999999995</v>
      </c>
      <c r="Q1050" s="41">
        <f>O1050*E1050</f>
        <v>15628.649946461823</v>
      </c>
      <c r="R1050" s="26">
        <f t="shared" si="324"/>
        <v>15628.649946461823</v>
      </c>
      <c r="S1050" s="41">
        <f t="shared" si="335"/>
        <v>4888616.8615107853</v>
      </c>
      <c r="T1050" s="26">
        <f t="shared" si="325"/>
        <v>1.3579502145567428</v>
      </c>
      <c r="U1050" s="26">
        <f t="shared" si="326"/>
        <v>0</v>
      </c>
      <c r="V1050" s="26">
        <f t="shared" si="336"/>
        <v>2339464.019831982</v>
      </c>
      <c r="W1050" s="28">
        <f t="shared" si="327"/>
        <v>0.64985163650088829</v>
      </c>
      <c r="X1050" s="28">
        <f>O1050*E1050</f>
        <v>15628.649946461823</v>
      </c>
      <c r="Y1050" s="28"/>
      <c r="Z1050" s="28">
        <f t="shared" si="328"/>
        <v>0</v>
      </c>
      <c r="AA1050" s="28">
        <f t="shared" si="329"/>
        <v>0</v>
      </c>
      <c r="AB1050" s="28">
        <f t="shared" si="329"/>
        <v>0</v>
      </c>
      <c r="AC1050" s="28">
        <f t="shared" si="330"/>
        <v>0</v>
      </c>
      <c r="AD1050" s="28">
        <f t="shared" si="330"/>
        <v>0</v>
      </c>
      <c r="AE1050" s="28">
        <f>AD1050*0.97</f>
        <v>0</v>
      </c>
      <c r="AF1050" s="28">
        <f t="shared" si="337"/>
        <v>903179.15269658307</v>
      </c>
      <c r="AG1050" s="26">
        <f t="shared" si="338"/>
        <v>1436284.867135399</v>
      </c>
      <c r="AH1050" s="28">
        <f t="shared" si="331"/>
        <v>0.39896833782313684</v>
      </c>
      <c r="AI1050" s="28">
        <f t="shared" si="339"/>
        <v>0.40299832103347155</v>
      </c>
    </row>
    <row r="1051" spans="2:35" x14ac:dyDescent="0.25">
      <c r="B1051" s="6" t="s">
        <v>53</v>
      </c>
      <c r="C1051" s="6">
        <v>1038</v>
      </c>
      <c r="D1051" s="6">
        <v>16</v>
      </c>
      <c r="E1051" s="40">
        <f t="shared" si="340"/>
        <v>11.527777777777777</v>
      </c>
      <c r="F1051" s="39">
        <v>41.5</v>
      </c>
      <c r="G1051" s="41">
        <f t="shared" si="332"/>
        <v>0.54166666666666641</v>
      </c>
      <c r="H1051" s="41">
        <f t="shared" si="333"/>
        <v>1.9499999999999993</v>
      </c>
      <c r="I1051" s="26">
        <f>0.5*$C$5*$C$6*$C$7*E1051^2</f>
        <v>47.397888097993814</v>
      </c>
      <c r="J1051" s="26">
        <f t="shared" si="321"/>
        <v>0</v>
      </c>
      <c r="K1051" s="26">
        <f>0.5*$C$8*(E1051)^2</f>
        <v>138437.80381944441</v>
      </c>
      <c r="L1051" s="26">
        <f t="shared" si="322"/>
        <v>122054.18011498143</v>
      </c>
      <c r="M1051" s="42" t="str">
        <f>IF((G1051)&lt;0,"YES", "NO")</f>
        <v>NO</v>
      </c>
      <c r="N1051" s="43">
        <f t="shared" si="323"/>
        <v>245.26962</v>
      </c>
      <c r="O1051" s="26">
        <f t="shared" si="334"/>
        <v>1421.2300080979935</v>
      </c>
      <c r="P1051" s="26">
        <f>$C$8*G1051</f>
        <v>1128.5624999999995</v>
      </c>
      <c r="Q1051" s="41">
        <f>O1051*E1051</f>
        <v>16383.62370446298</v>
      </c>
      <c r="R1051" s="26">
        <f t="shared" si="324"/>
        <v>16383.62370446298</v>
      </c>
      <c r="S1051" s="41">
        <f t="shared" si="335"/>
        <v>4905000.4852152485</v>
      </c>
      <c r="T1051" s="26">
        <f t="shared" si="325"/>
        <v>1.3625012247821213</v>
      </c>
      <c r="U1051" s="26">
        <f t="shared" si="326"/>
        <v>0</v>
      </c>
      <c r="V1051" s="26">
        <f t="shared" si="336"/>
        <v>2339464.019831982</v>
      </c>
      <c r="W1051" s="28">
        <f t="shared" si="327"/>
        <v>0.64985163650088829</v>
      </c>
      <c r="X1051" s="28">
        <f>O1051*E1051</f>
        <v>16383.62370446298</v>
      </c>
      <c r="Y1051" s="28"/>
      <c r="Z1051" s="28">
        <f t="shared" si="328"/>
        <v>0</v>
      </c>
      <c r="AA1051" s="28">
        <f t="shared" si="329"/>
        <v>0</v>
      </c>
      <c r="AB1051" s="28">
        <f t="shared" si="329"/>
        <v>0</v>
      </c>
      <c r="AC1051" s="28">
        <f t="shared" si="330"/>
        <v>0</v>
      </c>
      <c r="AD1051" s="28">
        <f t="shared" si="330"/>
        <v>0</v>
      </c>
      <c r="AE1051" s="28">
        <f>AD1051*0.97</f>
        <v>0</v>
      </c>
      <c r="AF1051" s="28">
        <f t="shared" si="337"/>
        <v>903179.15269658307</v>
      </c>
      <c r="AG1051" s="26">
        <f t="shared" si="338"/>
        <v>1436284.867135399</v>
      </c>
      <c r="AH1051" s="28">
        <f t="shared" si="331"/>
        <v>0.39896833782313684</v>
      </c>
      <c r="AI1051" s="28">
        <f t="shared" si="339"/>
        <v>0.40299832103347155</v>
      </c>
    </row>
    <row r="1052" spans="2:35" x14ac:dyDescent="0.25">
      <c r="B1052" s="6" t="s">
        <v>53</v>
      </c>
      <c r="C1052" s="6">
        <v>1039</v>
      </c>
      <c r="D1052" s="6">
        <v>17</v>
      </c>
      <c r="E1052" s="40">
        <f t="shared" si="340"/>
        <v>12.111111111111111</v>
      </c>
      <c r="F1052" s="39">
        <v>43.6</v>
      </c>
      <c r="G1052" s="41">
        <f t="shared" si="332"/>
        <v>0.625</v>
      </c>
      <c r="H1052" s="41">
        <f t="shared" si="333"/>
        <v>2.25</v>
      </c>
      <c r="I1052" s="26">
        <f>0.5*$C$5*$C$6*$C$7*E1052^2</f>
        <v>52.316150012345673</v>
      </c>
      <c r="J1052" s="26">
        <f t="shared" si="321"/>
        <v>0</v>
      </c>
      <c r="K1052" s="26">
        <f>0.5*$C$8*(E1052)^2</f>
        <v>152802.86111111112</v>
      </c>
      <c r="L1052" s="26">
        <f t="shared" si="322"/>
        <v>133427.82928540604</v>
      </c>
      <c r="M1052" s="42" t="str">
        <f>IF((G1052)&lt;0,"YES", "NO")</f>
        <v>NO</v>
      </c>
      <c r="N1052" s="43">
        <f t="shared" si="323"/>
        <v>245.26962</v>
      </c>
      <c r="O1052" s="26">
        <f t="shared" si="334"/>
        <v>1599.7732700123456</v>
      </c>
      <c r="P1052" s="26">
        <f>$C$8*G1052</f>
        <v>1302.1875</v>
      </c>
      <c r="Q1052" s="41">
        <f>O1052*E1052</f>
        <v>19375.031825705075</v>
      </c>
      <c r="R1052" s="26">
        <f t="shared" si="324"/>
        <v>19375.031825705075</v>
      </c>
      <c r="S1052" s="41">
        <f t="shared" si="335"/>
        <v>4924375.517040954</v>
      </c>
      <c r="T1052" s="26">
        <f t="shared" si="325"/>
        <v>1.3678831823726021</v>
      </c>
      <c r="U1052" s="26">
        <f t="shared" si="326"/>
        <v>0</v>
      </c>
      <c r="V1052" s="26">
        <f t="shared" si="336"/>
        <v>2339464.019831982</v>
      </c>
      <c r="W1052" s="28">
        <f t="shared" si="327"/>
        <v>0.64985163650088829</v>
      </c>
      <c r="X1052" s="28">
        <f>O1052*E1052</f>
        <v>19375.031825705075</v>
      </c>
      <c r="Y1052" s="28"/>
      <c r="Z1052" s="28">
        <f t="shared" si="328"/>
        <v>0</v>
      </c>
      <c r="AA1052" s="28">
        <f t="shared" si="329"/>
        <v>0</v>
      </c>
      <c r="AB1052" s="28">
        <f t="shared" si="329"/>
        <v>0</v>
      </c>
      <c r="AC1052" s="28">
        <f t="shared" si="330"/>
        <v>0</v>
      </c>
      <c r="AD1052" s="28">
        <f t="shared" si="330"/>
        <v>0</v>
      </c>
      <c r="AE1052" s="28">
        <f>AD1052*0.97</f>
        <v>0</v>
      </c>
      <c r="AF1052" s="28">
        <f t="shared" si="337"/>
        <v>903179.15269658307</v>
      </c>
      <c r="AG1052" s="26">
        <f t="shared" si="338"/>
        <v>1436284.867135399</v>
      </c>
      <c r="AH1052" s="28">
        <f t="shared" si="331"/>
        <v>0.39896833782313684</v>
      </c>
      <c r="AI1052" s="28">
        <f t="shared" si="339"/>
        <v>0.40299832103347155</v>
      </c>
    </row>
    <row r="1053" spans="2:35" x14ac:dyDescent="0.25">
      <c r="B1053" s="6" t="s">
        <v>53</v>
      </c>
      <c r="C1053" s="6">
        <v>1040</v>
      </c>
      <c r="D1053" s="6">
        <v>18</v>
      </c>
      <c r="E1053" s="40">
        <f t="shared" si="340"/>
        <v>12.777777777777777</v>
      </c>
      <c r="F1053" s="39">
        <v>46</v>
      </c>
      <c r="G1053" s="41">
        <f t="shared" si="332"/>
        <v>0.6666666666666663</v>
      </c>
      <c r="H1053" s="41">
        <f t="shared" si="333"/>
        <v>2.3999999999999986</v>
      </c>
      <c r="I1053" s="26">
        <f>0.5*$C$5*$C$6*$C$7*E1053^2</f>
        <v>58.234246604938264</v>
      </c>
      <c r="J1053" s="26">
        <f t="shared" si="321"/>
        <v>0</v>
      </c>
      <c r="K1053" s="26">
        <f>0.5*$C$8*(E1053)^2</f>
        <v>170088.19444444444</v>
      </c>
      <c r="L1053" s="26">
        <f t="shared" si="322"/>
        <v>148461.7561489369</v>
      </c>
      <c r="M1053" s="42" t="str">
        <f>IF((G1053)&lt;0,"YES", "NO")</f>
        <v>NO</v>
      </c>
      <c r="N1053" s="43">
        <f t="shared" si="323"/>
        <v>245.26962</v>
      </c>
      <c r="O1053" s="26">
        <f t="shared" si="334"/>
        <v>1692.5038666049377</v>
      </c>
      <c r="P1053" s="26">
        <f>$C$8*G1053</f>
        <v>1388.9999999999993</v>
      </c>
      <c r="Q1053" s="41">
        <f>O1053*E1053</f>
        <v>21626.438295507534</v>
      </c>
      <c r="R1053" s="26">
        <f t="shared" si="324"/>
        <v>21626.438295507534</v>
      </c>
      <c r="S1053" s="41">
        <f t="shared" si="335"/>
        <v>4946001.9553364618</v>
      </c>
      <c r="T1053" s="26">
        <f t="shared" si="325"/>
        <v>1.3738905311494516</v>
      </c>
      <c r="U1053" s="26">
        <f t="shared" si="326"/>
        <v>0</v>
      </c>
      <c r="V1053" s="26">
        <f t="shared" si="336"/>
        <v>2339464.019831982</v>
      </c>
      <c r="W1053" s="28">
        <f t="shared" si="327"/>
        <v>0.64985163650088829</v>
      </c>
      <c r="X1053" s="28">
        <f>O1053*E1053</f>
        <v>21626.438295507534</v>
      </c>
      <c r="Y1053" s="28"/>
      <c r="Z1053" s="28">
        <f t="shared" si="328"/>
        <v>0</v>
      </c>
      <c r="AA1053" s="28">
        <f t="shared" si="329"/>
        <v>0</v>
      </c>
      <c r="AB1053" s="28">
        <f t="shared" si="329"/>
        <v>0</v>
      </c>
      <c r="AC1053" s="28">
        <f t="shared" si="330"/>
        <v>0</v>
      </c>
      <c r="AD1053" s="28">
        <f t="shared" si="330"/>
        <v>0</v>
      </c>
      <c r="AE1053" s="28">
        <f>AD1053*0.97</f>
        <v>0</v>
      </c>
      <c r="AF1053" s="28">
        <f t="shared" si="337"/>
        <v>903179.15269658307</v>
      </c>
      <c r="AG1053" s="26">
        <f t="shared" si="338"/>
        <v>1436284.867135399</v>
      </c>
      <c r="AH1053" s="28">
        <f t="shared" si="331"/>
        <v>0.39896833782313684</v>
      </c>
      <c r="AI1053" s="28">
        <f t="shared" si="339"/>
        <v>0.40299832103347155</v>
      </c>
    </row>
    <row r="1054" spans="2:35" x14ac:dyDescent="0.25">
      <c r="B1054" s="6" t="s">
        <v>53</v>
      </c>
      <c r="C1054" s="6">
        <v>1041</v>
      </c>
      <c r="D1054" s="6">
        <v>19</v>
      </c>
      <c r="E1054" s="40">
        <f t="shared" si="340"/>
        <v>13.444444444444443</v>
      </c>
      <c r="F1054" s="39">
        <v>48.4</v>
      </c>
      <c r="G1054" s="41">
        <f t="shared" si="332"/>
        <v>0.625</v>
      </c>
      <c r="H1054" s="41">
        <f t="shared" si="333"/>
        <v>2.25</v>
      </c>
      <c r="I1054" s="26">
        <f>0.5*$C$5*$C$6*$C$7*E1054^2</f>
        <v>64.469384086419723</v>
      </c>
      <c r="J1054" s="26">
        <f t="shared" si="321"/>
        <v>0</v>
      </c>
      <c r="K1054" s="26">
        <f>0.5*$C$8*(E1054)^2</f>
        <v>188299.52777777772</v>
      </c>
      <c r="L1054" s="26">
        <f t="shared" si="322"/>
        <v>166628.07144506031</v>
      </c>
      <c r="M1054" s="42" t="str">
        <f>IF((G1054)&lt;0,"YES", "NO")</f>
        <v>NO</v>
      </c>
      <c r="N1054" s="43">
        <f t="shared" si="323"/>
        <v>245.26962</v>
      </c>
      <c r="O1054" s="26">
        <f t="shared" si="334"/>
        <v>1611.9265040864198</v>
      </c>
      <c r="P1054" s="26">
        <f>$C$8*G1054</f>
        <v>1302.1875</v>
      </c>
      <c r="Q1054" s="41">
        <f>O1054*E1054</f>
        <v>21671.456332717418</v>
      </c>
      <c r="R1054" s="26">
        <f t="shared" si="324"/>
        <v>21671.456332717418</v>
      </c>
      <c r="S1054" s="41">
        <f t="shared" si="335"/>
        <v>4967673.4116691789</v>
      </c>
      <c r="T1054" s="26">
        <f t="shared" si="325"/>
        <v>1.3799103849466412</v>
      </c>
      <c r="U1054" s="26">
        <f t="shared" si="326"/>
        <v>0</v>
      </c>
      <c r="V1054" s="26">
        <f t="shared" si="336"/>
        <v>2339464.019831982</v>
      </c>
      <c r="W1054" s="28">
        <f t="shared" si="327"/>
        <v>0.64985163650088829</v>
      </c>
      <c r="X1054" s="28">
        <f>O1054*E1054</f>
        <v>21671.456332717418</v>
      </c>
      <c r="Y1054" s="28"/>
      <c r="Z1054" s="28">
        <f t="shared" si="328"/>
        <v>0</v>
      </c>
      <c r="AA1054" s="28">
        <f t="shared" si="329"/>
        <v>0</v>
      </c>
      <c r="AB1054" s="28">
        <f t="shared" si="329"/>
        <v>0</v>
      </c>
      <c r="AC1054" s="28">
        <f t="shared" si="330"/>
        <v>0</v>
      </c>
      <c r="AD1054" s="28">
        <f t="shared" si="330"/>
        <v>0</v>
      </c>
      <c r="AE1054" s="28">
        <f>AD1054*0.97</f>
        <v>0</v>
      </c>
      <c r="AF1054" s="28">
        <f t="shared" si="337"/>
        <v>903179.15269658307</v>
      </c>
      <c r="AG1054" s="26">
        <f t="shared" si="338"/>
        <v>1436284.867135399</v>
      </c>
      <c r="AH1054" s="28">
        <f t="shared" si="331"/>
        <v>0.39896833782313684</v>
      </c>
      <c r="AI1054" s="28">
        <f t="shared" si="339"/>
        <v>0.40299832103347155</v>
      </c>
    </row>
    <row r="1055" spans="2:35" x14ac:dyDescent="0.25">
      <c r="B1055" s="6" t="s">
        <v>53</v>
      </c>
      <c r="C1055" s="6">
        <v>1042</v>
      </c>
      <c r="D1055" s="6">
        <v>20</v>
      </c>
      <c r="E1055" s="40">
        <f t="shared" si="340"/>
        <v>14.027777777777777</v>
      </c>
      <c r="F1055" s="39">
        <v>50.5</v>
      </c>
      <c r="G1055" s="41">
        <f t="shared" si="332"/>
        <v>0.4861111111111111</v>
      </c>
      <c r="H1055" s="41">
        <f t="shared" si="333"/>
        <v>1.75</v>
      </c>
      <c r="I1055" s="26">
        <f>0.5*$C$5*$C$6*$C$7*E1055^2</f>
        <v>70.185201986882703</v>
      </c>
      <c r="J1055" s="26">
        <f t="shared" si="321"/>
        <v>0</v>
      </c>
      <c r="K1055" s="26">
        <f>0.5*$C$8*(E1055)^2</f>
        <v>204994.05381944441</v>
      </c>
      <c r="L1055" s="26">
        <f t="shared" si="322"/>
        <v>186361.41499712842</v>
      </c>
      <c r="M1055" s="42" t="str">
        <f>IF((G1055)&lt;0,"YES", "NO")</f>
        <v>NO</v>
      </c>
      <c r="N1055" s="43">
        <f t="shared" si="323"/>
        <v>245.26962</v>
      </c>
      <c r="O1055" s="26">
        <f t="shared" si="334"/>
        <v>1328.2673219868827</v>
      </c>
      <c r="P1055" s="26">
        <f>$C$8*G1055</f>
        <v>1012.8125</v>
      </c>
      <c r="Q1055" s="41">
        <f>O1055*E1055</f>
        <v>18632.638822315992</v>
      </c>
      <c r="R1055" s="26">
        <f t="shared" si="324"/>
        <v>18632.638822315992</v>
      </c>
      <c r="S1055" s="41">
        <f t="shared" si="335"/>
        <v>4986306.0504914951</v>
      </c>
      <c r="T1055" s="26">
        <f t="shared" si="325"/>
        <v>1.3850861220934265</v>
      </c>
      <c r="U1055" s="26">
        <f t="shared" si="326"/>
        <v>0</v>
      </c>
      <c r="V1055" s="26">
        <f t="shared" si="336"/>
        <v>2339464.019831982</v>
      </c>
      <c r="W1055" s="28">
        <f t="shared" si="327"/>
        <v>0.64985163650088829</v>
      </c>
      <c r="X1055" s="28">
        <f>O1055*E1055</f>
        <v>18632.638822315992</v>
      </c>
      <c r="Y1055" s="28"/>
      <c r="Z1055" s="28">
        <f t="shared" si="328"/>
        <v>0</v>
      </c>
      <c r="AA1055" s="28">
        <f t="shared" si="329"/>
        <v>0</v>
      </c>
      <c r="AB1055" s="28">
        <f t="shared" si="329"/>
        <v>0</v>
      </c>
      <c r="AC1055" s="28">
        <f t="shared" si="330"/>
        <v>0</v>
      </c>
      <c r="AD1055" s="28">
        <f t="shared" si="330"/>
        <v>0</v>
      </c>
      <c r="AE1055" s="28">
        <f>AD1055*0.97</f>
        <v>0</v>
      </c>
      <c r="AF1055" s="28">
        <f t="shared" si="337"/>
        <v>903179.15269658307</v>
      </c>
      <c r="AG1055" s="26">
        <f t="shared" si="338"/>
        <v>1436284.867135399</v>
      </c>
      <c r="AH1055" s="28">
        <f t="shared" si="331"/>
        <v>0.39896833782313684</v>
      </c>
      <c r="AI1055" s="28">
        <f t="shared" si="339"/>
        <v>0.40299832103347155</v>
      </c>
    </row>
    <row r="1056" spans="2:35" x14ac:dyDescent="0.25">
      <c r="B1056" s="6" t="s">
        <v>53</v>
      </c>
      <c r="C1056" s="6">
        <v>1043</v>
      </c>
      <c r="D1056" s="6">
        <v>21</v>
      </c>
      <c r="E1056" s="40">
        <f t="shared" si="340"/>
        <v>14.416666666666666</v>
      </c>
      <c r="F1056" s="39">
        <v>51.9</v>
      </c>
      <c r="G1056" s="41">
        <f t="shared" si="332"/>
        <v>0.29166666666666685</v>
      </c>
      <c r="H1056" s="41">
        <f t="shared" si="333"/>
        <v>1.0500000000000007</v>
      </c>
      <c r="I1056" s="26">
        <f>0.5*$C$5*$C$6*$C$7*E1056^2</f>
        <v>74.130599715277768</v>
      </c>
      <c r="J1056" s="26">
        <f t="shared" si="321"/>
        <v>0</v>
      </c>
      <c r="K1056" s="26">
        <f>0.5*$C$8*(E1056)^2</f>
        <v>216517.609375</v>
      </c>
      <c r="L1056" s="26">
        <f t="shared" si="322"/>
        <v>203152.09474910476</v>
      </c>
      <c r="M1056" s="42" t="str">
        <f>IF((G1056)&lt;0,"YES", "NO")</f>
        <v>NO</v>
      </c>
      <c r="N1056" s="43">
        <f t="shared" si="323"/>
        <v>245.26962</v>
      </c>
      <c r="O1056" s="26">
        <f t="shared" si="334"/>
        <v>927.08771971527813</v>
      </c>
      <c r="P1056" s="26">
        <f>$C$8*G1056</f>
        <v>607.68750000000034</v>
      </c>
      <c r="Q1056" s="41">
        <f>O1056*E1056</f>
        <v>13365.514625895259</v>
      </c>
      <c r="R1056" s="26">
        <f t="shared" si="324"/>
        <v>13365.514625895259</v>
      </c>
      <c r="S1056" s="41">
        <f t="shared" si="335"/>
        <v>4999671.5651173899</v>
      </c>
      <c r="T1056" s="26">
        <f t="shared" si="325"/>
        <v>1.3887987680151783</v>
      </c>
      <c r="U1056" s="26">
        <f t="shared" si="326"/>
        <v>0</v>
      </c>
      <c r="V1056" s="26">
        <f t="shared" si="336"/>
        <v>2339464.019831982</v>
      </c>
      <c r="W1056" s="28">
        <f t="shared" si="327"/>
        <v>0.64985163650088829</v>
      </c>
      <c r="X1056" s="28">
        <f>O1056*E1056</f>
        <v>13365.514625895259</v>
      </c>
      <c r="Y1056" s="28"/>
      <c r="Z1056" s="28">
        <f t="shared" si="328"/>
        <v>0</v>
      </c>
      <c r="AA1056" s="28">
        <f t="shared" si="329"/>
        <v>0</v>
      </c>
      <c r="AB1056" s="28">
        <f t="shared" si="329"/>
        <v>0</v>
      </c>
      <c r="AC1056" s="28">
        <f t="shared" si="330"/>
        <v>0</v>
      </c>
      <c r="AD1056" s="28">
        <f t="shared" si="330"/>
        <v>0</v>
      </c>
      <c r="AE1056" s="28">
        <f>AD1056*0.97</f>
        <v>0</v>
      </c>
      <c r="AF1056" s="28">
        <f t="shared" si="337"/>
        <v>903179.15269658307</v>
      </c>
      <c r="AG1056" s="26">
        <f t="shared" si="338"/>
        <v>1436284.867135399</v>
      </c>
      <c r="AH1056" s="28">
        <f t="shared" si="331"/>
        <v>0.39896833782313684</v>
      </c>
      <c r="AI1056" s="28">
        <f t="shared" si="339"/>
        <v>0.40299832103347155</v>
      </c>
    </row>
    <row r="1057" spans="2:35" x14ac:dyDescent="0.25">
      <c r="B1057" s="6" t="s">
        <v>53</v>
      </c>
      <c r="C1057" s="6">
        <v>1044</v>
      </c>
      <c r="D1057" s="6">
        <v>22</v>
      </c>
      <c r="E1057" s="40">
        <f t="shared" si="340"/>
        <v>14.611111111111111</v>
      </c>
      <c r="F1057" s="39">
        <v>52.6</v>
      </c>
      <c r="G1057" s="41">
        <f t="shared" si="332"/>
        <v>0.12499999999999981</v>
      </c>
      <c r="H1057" s="41">
        <f t="shared" si="333"/>
        <v>0.44999999999999929</v>
      </c>
      <c r="I1057" s="26">
        <f>0.5*$C$5*$C$6*$C$7*E1057^2</f>
        <v>76.143754317901227</v>
      </c>
      <c r="J1057" s="26">
        <f t="shared" si="321"/>
        <v>0</v>
      </c>
      <c r="K1057" s="26">
        <f>0.5*$C$8*(E1057)^2</f>
        <v>222397.54861111109</v>
      </c>
      <c r="L1057" s="26">
        <f t="shared" si="322"/>
        <v>213896.06083635509</v>
      </c>
      <c r="M1057" s="42" t="str">
        <f>IF((G1057)&lt;0,"YES", "NO")</f>
        <v>NO</v>
      </c>
      <c r="N1057" s="43">
        <f t="shared" si="323"/>
        <v>245.26962</v>
      </c>
      <c r="O1057" s="26">
        <f t="shared" si="334"/>
        <v>581.85087431790089</v>
      </c>
      <c r="P1057" s="26">
        <f>$C$8*G1057</f>
        <v>260.4374999999996</v>
      </c>
      <c r="Q1057" s="41">
        <f>O1057*E1057</f>
        <v>8501.4877747559967</v>
      </c>
      <c r="R1057" s="26">
        <f t="shared" si="324"/>
        <v>8501.4877747559967</v>
      </c>
      <c r="S1057" s="41">
        <f t="shared" si="335"/>
        <v>5008173.0528921457</v>
      </c>
      <c r="T1057" s="26">
        <f t="shared" si="325"/>
        <v>1.3911602942862744</v>
      </c>
      <c r="U1057" s="26">
        <f t="shared" si="326"/>
        <v>0</v>
      </c>
      <c r="V1057" s="26">
        <f t="shared" si="336"/>
        <v>2339464.019831982</v>
      </c>
      <c r="W1057" s="28">
        <f t="shared" si="327"/>
        <v>0.64985163650088829</v>
      </c>
      <c r="X1057" s="28">
        <f>O1057*E1057</f>
        <v>8501.4877747559967</v>
      </c>
      <c r="Y1057" s="28"/>
      <c r="Z1057" s="28">
        <f t="shared" si="328"/>
        <v>0</v>
      </c>
      <c r="AA1057" s="28">
        <f t="shared" si="329"/>
        <v>0</v>
      </c>
      <c r="AB1057" s="28">
        <f t="shared" si="329"/>
        <v>0</v>
      </c>
      <c r="AC1057" s="28">
        <f t="shared" si="330"/>
        <v>0</v>
      </c>
      <c r="AD1057" s="28">
        <f t="shared" si="330"/>
        <v>0</v>
      </c>
      <c r="AE1057" s="28">
        <f>AD1057*0.97</f>
        <v>0</v>
      </c>
      <c r="AF1057" s="28">
        <f t="shared" si="337"/>
        <v>903179.15269658307</v>
      </c>
      <c r="AG1057" s="26">
        <f t="shared" si="338"/>
        <v>1436284.867135399</v>
      </c>
      <c r="AH1057" s="28">
        <f t="shared" si="331"/>
        <v>0.39896833782313684</v>
      </c>
      <c r="AI1057" s="28">
        <f t="shared" si="339"/>
        <v>0.40299832103347155</v>
      </c>
    </row>
    <row r="1058" spans="2:35" x14ac:dyDescent="0.25">
      <c r="B1058" s="6" t="s">
        <v>53</v>
      </c>
      <c r="C1058" s="6">
        <v>1045</v>
      </c>
      <c r="D1058" s="6">
        <v>23</v>
      </c>
      <c r="E1058" s="40">
        <f t="shared" si="340"/>
        <v>14.666666666666666</v>
      </c>
      <c r="F1058" s="39">
        <v>52.8</v>
      </c>
      <c r="G1058" s="41">
        <f t="shared" si="332"/>
        <v>4.1666666666666269E-2</v>
      </c>
      <c r="H1058" s="41">
        <f t="shared" si="333"/>
        <v>0.14999999999999858</v>
      </c>
      <c r="I1058" s="26">
        <f>0.5*$C$5*$C$6*$C$7*E1058^2</f>
        <v>76.723895111111091</v>
      </c>
      <c r="J1058" s="26">
        <f t="shared" si="321"/>
        <v>0</v>
      </c>
      <c r="K1058" s="26">
        <f>0.5*$C$8*(E1058)^2</f>
        <v>224091.99999999997</v>
      </c>
      <c r="L1058" s="26">
        <f t="shared" si="322"/>
        <v>218096.17844503702</v>
      </c>
      <c r="M1058" s="42" t="str">
        <f>IF((G1058)&lt;0,"YES", "NO")</f>
        <v>NO</v>
      </c>
      <c r="N1058" s="43">
        <f t="shared" si="323"/>
        <v>245.26962</v>
      </c>
      <c r="O1058" s="26">
        <f t="shared" si="334"/>
        <v>408.80601511111024</v>
      </c>
      <c r="P1058" s="26">
        <f>$C$8*G1058</f>
        <v>86.812499999999176</v>
      </c>
      <c r="Q1058" s="41">
        <f>O1058*E1058</f>
        <v>5995.8215549629504</v>
      </c>
      <c r="R1058" s="26">
        <f t="shared" si="324"/>
        <v>5995.8215549629504</v>
      </c>
      <c r="S1058" s="41">
        <f t="shared" si="335"/>
        <v>5014168.8744471082</v>
      </c>
      <c r="T1058" s="26">
        <f t="shared" si="325"/>
        <v>1.3928258016061688</v>
      </c>
      <c r="U1058" s="26">
        <f t="shared" si="326"/>
        <v>0</v>
      </c>
      <c r="V1058" s="26">
        <f t="shared" si="336"/>
        <v>2339464.019831982</v>
      </c>
      <c r="W1058" s="28">
        <f t="shared" si="327"/>
        <v>0.64985163650088829</v>
      </c>
      <c r="X1058" s="28">
        <f>O1058*E1058</f>
        <v>5995.8215549629504</v>
      </c>
      <c r="Y1058" s="28"/>
      <c r="Z1058" s="28">
        <f t="shared" si="328"/>
        <v>0</v>
      </c>
      <c r="AA1058" s="28">
        <f t="shared" si="329"/>
        <v>0</v>
      </c>
      <c r="AB1058" s="28">
        <f t="shared" si="329"/>
        <v>0</v>
      </c>
      <c r="AC1058" s="28">
        <f t="shared" si="330"/>
        <v>0</v>
      </c>
      <c r="AD1058" s="28">
        <f t="shared" si="330"/>
        <v>0</v>
      </c>
      <c r="AE1058" s="28">
        <f>AD1058*0.97</f>
        <v>0</v>
      </c>
      <c r="AF1058" s="28">
        <f t="shared" si="337"/>
        <v>903179.15269658307</v>
      </c>
      <c r="AG1058" s="26">
        <f t="shared" si="338"/>
        <v>1436284.867135399</v>
      </c>
      <c r="AH1058" s="28">
        <f t="shared" si="331"/>
        <v>0.39896833782313684</v>
      </c>
      <c r="AI1058" s="28">
        <f t="shared" si="339"/>
        <v>0.40299832103347155</v>
      </c>
    </row>
    <row r="1059" spans="2:35" x14ac:dyDescent="0.25">
      <c r="B1059" s="6" t="s">
        <v>53</v>
      </c>
      <c r="C1059" s="6">
        <v>1046</v>
      </c>
      <c r="D1059" s="6">
        <v>24</v>
      </c>
      <c r="E1059" s="40">
        <f t="shared" si="340"/>
        <v>14.694444444444443</v>
      </c>
      <c r="F1059" s="39">
        <v>52.9</v>
      </c>
      <c r="G1059" s="41">
        <f t="shared" si="332"/>
        <v>4.1666666666667261E-2</v>
      </c>
      <c r="H1059" s="41">
        <f t="shared" si="333"/>
        <v>0.15000000000000213</v>
      </c>
      <c r="I1059" s="26">
        <f>0.5*$C$5*$C$6*$C$7*E1059^2</f>
        <v>77.014791135030833</v>
      </c>
      <c r="J1059" s="26">
        <f t="shared" si="321"/>
        <v>0</v>
      </c>
      <c r="K1059" s="26">
        <f>0.5*$C$8*(E1059)^2</f>
        <v>224941.63715277772</v>
      </c>
      <c r="L1059" s="26">
        <f t="shared" si="322"/>
        <v>218930.18531971017</v>
      </c>
      <c r="M1059" s="42" t="str">
        <f>IF((G1059)&lt;0,"YES", "NO")</f>
        <v>NO</v>
      </c>
      <c r="N1059" s="43">
        <f t="shared" si="323"/>
        <v>245.26962</v>
      </c>
      <c r="O1059" s="26">
        <f t="shared" si="334"/>
        <v>409.09691113503209</v>
      </c>
      <c r="P1059" s="26">
        <f>$C$8*G1059</f>
        <v>86.812500000001236</v>
      </c>
      <c r="Q1059" s="41">
        <f>O1059*E1059</f>
        <v>6011.4518330675546</v>
      </c>
      <c r="R1059" s="26">
        <f t="shared" si="324"/>
        <v>6011.4518330675546</v>
      </c>
      <c r="S1059" s="41">
        <f t="shared" si="335"/>
        <v>5020180.3262801757</v>
      </c>
      <c r="T1059" s="26">
        <f t="shared" si="325"/>
        <v>1.3944956506734545</v>
      </c>
      <c r="U1059" s="26">
        <f t="shared" si="326"/>
        <v>0</v>
      </c>
      <c r="V1059" s="26">
        <f t="shared" si="336"/>
        <v>2339464.019831982</v>
      </c>
      <c r="W1059" s="28">
        <f t="shared" si="327"/>
        <v>0.64985163650088829</v>
      </c>
      <c r="X1059" s="28">
        <f>O1059*E1059</f>
        <v>6011.4518330675546</v>
      </c>
      <c r="Y1059" s="28"/>
      <c r="Z1059" s="28">
        <f t="shared" si="328"/>
        <v>0</v>
      </c>
      <c r="AA1059" s="28">
        <f t="shared" si="329"/>
        <v>0</v>
      </c>
      <c r="AB1059" s="28">
        <f t="shared" si="329"/>
        <v>0</v>
      </c>
      <c r="AC1059" s="28">
        <f t="shared" si="330"/>
        <v>0</v>
      </c>
      <c r="AD1059" s="28">
        <f t="shared" si="330"/>
        <v>0</v>
      </c>
      <c r="AE1059" s="28">
        <f>AD1059*0.97</f>
        <v>0</v>
      </c>
      <c r="AF1059" s="28">
        <f t="shared" si="337"/>
        <v>903179.15269658307</v>
      </c>
      <c r="AG1059" s="26">
        <f t="shared" si="338"/>
        <v>1436284.867135399</v>
      </c>
      <c r="AH1059" s="28">
        <f t="shared" si="331"/>
        <v>0.39896833782313684</v>
      </c>
      <c r="AI1059" s="28">
        <f t="shared" si="339"/>
        <v>0.40299832103347155</v>
      </c>
    </row>
    <row r="1060" spans="2:35" x14ac:dyDescent="0.25">
      <c r="B1060" s="6" t="s">
        <v>53</v>
      </c>
      <c r="C1060" s="6">
        <v>1047</v>
      </c>
      <c r="D1060" s="6">
        <v>25</v>
      </c>
      <c r="E1060" s="40">
        <f t="shared" si="340"/>
        <v>14.75</v>
      </c>
      <c r="F1060" s="39">
        <v>53.1</v>
      </c>
      <c r="G1060" s="41">
        <f t="shared" si="332"/>
        <v>5.5555555555555358E-2</v>
      </c>
      <c r="H1060" s="41">
        <f t="shared" si="333"/>
        <v>0.19999999999999929</v>
      </c>
      <c r="I1060" s="26">
        <f>0.5*$C$5*$C$6*$C$7*E1060^2</f>
        <v>77.598234437499997</v>
      </c>
      <c r="J1060" s="26">
        <f t="shared" si="321"/>
        <v>0</v>
      </c>
      <c r="K1060" s="26">
        <f>0.5*$C$8*(E1060)^2</f>
        <v>226645.734375</v>
      </c>
      <c r="L1060" s="26">
        <f t="shared" si="322"/>
        <v>220176.12102204689</v>
      </c>
      <c r="M1060" s="42" t="str">
        <f>IF((G1060)&lt;0,"YES", "NO")</f>
        <v>NO</v>
      </c>
      <c r="N1060" s="43">
        <f t="shared" si="323"/>
        <v>245.26962</v>
      </c>
      <c r="O1060" s="26">
        <f t="shared" si="334"/>
        <v>438.6178544374996</v>
      </c>
      <c r="P1060" s="26">
        <f>$C$8*G1060</f>
        <v>115.74999999999959</v>
      </c>
      <c r="Q1060" s="41">
        <f>O1060*E1060</f>
        <v>6469.6133529531189</v>
      </c>
      <c r="R1060" s="26">
        <f t="shared" si="324"/>
        <v>6469.6133529531189</v>
      </c>
      <c r="S1060" s="41">
        <f t="shared" si="335"/>
        <v>5026649.9396331292</v>
      </c>
      <c r="T1060" s="26">
        <f t="shared" si="325"/>
        <v>1.3962927669314114</v>
      </c>
      <c r="U1060" s="26">
        <f t="shared" si="326"/>
        <v>0</v>
      </c>
      <c r="V1060" s="26">
        <f t="shared" si="336"/>
        <v>2339464.019831982</v>
      </c>
      <c r="W1060" s="28">
        <f t="shared" si="327"/>
        <v>0.64985163650088829</v>
      </c>
      <c r="X1060" s="28">
        <f>O1060*E1060</f>
        <v>6469.6133529531189</v>
      </c>
      <c r="Y1060" s="28"/>
      <c r="Z1060" s="28">
        <f t="shared" si="328"/>
        <v>0</v>
      </c>
      <c r="AA1060" s="28">
        <f t="shared" si="329"/>
        <v>0</v>
      </c>
      <c r="AB1060" s="28">
        <f t="shared" si="329"/>
        <v>0</v>
      </c>
      <c r="AC1060" s="28">
        <f t="shared" si="330"/>
        <v>0</v>
      </c>
      <c r="AD1060" s="28">
        <f t="shared" si="330"/>
        <v>0</v>
      </c>
      <c r="AE1060" s="28">
        <f>AD1060*0.97</f>
        <v>0</v>
      </c>
      <c r="AF1060" s="28">
        <f t="shared" si="337"/>
        <v>903179.15269658307</v>
      </c>
      <c r="AG1060" s="26">
        <f t="shared" si="338"/>
        <v>1436284.867135399</v>
      </c>
      <c r="AH1060" s="28">
        <f t="shared" si="331"/>
        <v>0.39896833782313684</v>
      </c>
      <c r="AI1060" s="28">
        <f t="shared" si="339"/>
        <v>0.40299832103347155</v>
      </c>
    </row>
    <row r="1061" spans="2:35" x14ac:dyDescent="0.25">
      <c r="B1061" s="6" t="s">
        <v>53</v>
      </c>
      <c r="C1061" s="6">
        <v>1048</v>
      </c>
      <c r="D1061" s="6">
        <v>26</v>
      </c>
      <c r="E1061" s="40">
        <f t="shared" si="340"/>
        <v>14.805555555555554</v>
      </c>
      <c r="F1061" s="39">
        <v>53.3</v>
      </c>
      <c r="G1061" s="41">
        <f t="shared" si="332"/>
        <v>0</v>
      </c>
      <c r="H1061" s="41">
        <f t="shared" si="333"/>
        <v>0</v>
      </c>
      <c r="I1061" s="26">
        <f>0.5*$C$5*$C$6*$C$7*E1061^2</f>
        <v>78.183879412808608</v>
      </c>
      <c r="J1061" s="26">
        <f t="shared" si="321"/>
        <v>0</v>
      </c>
      <c r="K1061" s="26">
        <f>0.5*$C$8*(E1061)^2</f>
        <v>228356.26215277772</v>
      </c>
      <c r="L1061" s="26">
        <f t="shared" si="322"/>
        <v>223567.35339758254</v>
      </c>
      <c r="M1061" s="42" t="str">
        <f>IF((G1061)&lt;0,"YES", "NO")</f>
        <v>NO</v>
      </c>
      <c r="N1061" s="43">
        <f t="shared" si="323"/>
        <v>245.26962</v>
      </c>
      <c r="O1061" s="26">
        <f t="shared" si="334"/>
        <v>323.45349941280858</v>
      </c>
      <c r="P1061" s="26">
        <f>$C$8*G1061</f>
        <v>0</v>
      </c>
      <c r="Q1061" s="41">
        <f>O1061*E1061</f>
        <v>4788.9087551951934</v>
      </c>
      <c r="R1061" s="26">
        <f t="shared" si="324"/>
        <v>4788.9087551951934</v>
      </c>
      <c r="S1061" s="41">
        <f t="shared" si="335"/>
        <v>5031438.8483883245</v>
      </c>
      <c r="T1061" s="26">
        <f t="shared" si="325"/>
        <v>1.3976230204276119</v>
      </c>
      <c r="U1061" s="26">
        <f t="shared" si="326"/>
        <v>0</v>
      </c>
      <c r="V1061" s="26">
        <f t="shared" si="336"/>
        <v>2339464.019831982</v>
      </c>
      <c r="W1061" s="28">
        <f t="shared" si="327"/>
        <v>0.64985163650088829</v>
      </c>
      <c r="X1061" s="28">
        <f>O1061*E1061</f>
        <v>4788.9087551951934</v>
      </c>
      <c r="Y1061" s="28"/>
      <c r="Z1061" s="28">
        <f t="shared" si="328"/>
        <v>0</v>
      </c>
      <c r="AA1061" s="28">
        <f t="shared" si="329"/>
        <v>0</v>
      </c>
      <c r="AB1061" s="28">
        <f t="shared" si="329"/>
        <v>0</v>
      </c>
      <c r="AC1061" s="28">
        <f t="shared" si="330"/>
        <v>0</v>
      </c>
      <c r="AD1061" s="28">
        <f t="shared" si="330"/>
        <v>0</v>
      </c>
      <c r="AE1061" s="28">
        <f>AD1061*0.97</f>
        <v>0</v>
      </c>
      <c r="AF1061" s="28">
        <f t="shared" si="337"/>
        <v>903179.15269658307</v>
      </c>
      <c r="AG1061" s="26">
        <f t="shared" si="338"/>
        <v>1436284.867135399</v>
      </c>
      <c r="AH1061" s="28">
        <f t="shared" si="331"/>
        <v>0.39896833782313684</v>
      </c>
      <c r="AI1061" s="28">
        <f t="shared" si="339"/>
        <v>0.40299832103347155</v>
      </c>
    </row>
    <row r="1062" spans="2:35" x14ac:dyDescent="0.25">
      <c r="B1062" s="6" t="s">
        <v>53</v>
      </c>
      <c r="C1062" s="6">
        <v>1049</v>
      </c>
      <c r="D1062" s="6">
        <v>27</v>
      </c>
      <c r="E1062" s="40">
        <f t="shared" si="340"/>
        <v>14.75</v>
      </c>
      <c r="F1062" s="39">
        <v>53.1</v>
      </c>
      <c r="G1062" s="41">
        <f t="shared" si="332"/>
        <v>-0.1388888888888889</v>
      </c>
      <c r="H1062" s="41">
        <f t="shared" si="333"/>
        <v>-0.5</v>
      </c>
      <c r="I1062" s="26">
        <f>0.5*$C$5*$C$6*$C$7*E1062^2</f>
        <v>77.598234437499997</v>
      </c>
      <c r="J1062" s="26">
        <f t="shared" si="321"/>
        <v>5432.7018519050662</v>
      </c>
      <c r="K1062" s="26">
        <f>0.5*$C$8*(E1062)^2</f>
        <v>226645.734375</v>
      </c>
      <c r="L1062" s="26">
        <f t="shared" si="322"/>
        <v>226151.71477204686</v>
      </c>
      <c r="M1062" s="42" t="str">
        <f>IF((G1062)&lt;0,"YES", "NO")</f>
        <v>YES</v>
      </c>
      <c r="N1062" s="43">
        <f t="shared" si="323"/>
        <v>245.26962</v>
      </c>
      <c r="O1062" s="26">
        <f t="shared" si="334"/>
        <v>33.4928544375</v>
      </c>
      <c r="P1062" s="26">
        <f>$C$8*G1062</f>
        <v>-289.375</v>
      </c>
      <c r="Q1062" s="41">
        <f>O1062*E1062</f>
        <v>494.019602953125</v>
      </c>
      <c r="R1062" s="26">
        <f t="shared" si="324"/>
        <v>494.019602953125</v>
      </c>
      <c r="S1062" s="41">
        <f t="shared" si="335"/>
        <v>5031932.8679912779</v>
      </c>
      <c r="T1062" s="26">
        <f t="shared" si="325"/>
        <v>1.3977602482048812</v>
      </c>
      <c r="U1062" s="26">
        <f t="shared" si="326"/>
        <v>0</v>
      </c>
      <c r="V1062" s="26">
        <f t="shared" si="336"/>
        <v>2339464.019831982</v>
      </c>
      <c r="W1062" s="28">
        <f t="shared" si="327"/>
        <v>0.64985163650088829</v>
      </c>
      <c r="X1062" s="28">
        <f>O1062*E1062</f>
        <v>494.019602953125</v>
      </c>
      <c r="Y1062" s="28"/>
      <c r="Z1062" s="28">
        <f t="shared" si="328"/>
        <v>0</v>
      </c>
      <c r="AA1062" s="28">
        <f t="shared" si="329"/>
        <v>0</v>
      </c>
      <c r="AB1062" s="28">
        <f t="shared" si="329"/>
        <v>0</v>
      </c>
      <c r="AC1062" s="28">
        <f t="shared" si="330"/>
        <v>0</v>
      </c>
      <c r="AD1062" s="28">
        <f t="shared" si="330"/>
        <v>0</v>
      </c>
      <c r="AE1062" s="28">
        <f>AD1062*0.97</f>
        <v>0</v>
      </c>
      <c r="AF1062" s="28">
        <f t="shared" si="337"/>
        <v>903179.15269658307</v>
      </c>
      <c r="AG1062" s="26">
        <f t="shared" si="338"/>
        <v>1436284.867135399</v>
      </c>
      <c r="AH1062" s="28">
        <f t="shared" si="331"/>
        <v>0.39896833782313684</v>
      </c>
      <c r="AI1062" s="28">
        <f t="shared" si="339"/>
        <v>0.40299832103347155</v>
      </c>
    </row>
    <row r="1063" spans="2:35" x14ac:dyDescent="0.25">
      <c r="B1063" s="6" t="s">
        <v>53</v>
      </c>
      <c r="C1063" s="6">
        <v>1050</v>
      </c>
      <c r="D1063" s="6">
        <v>28</v>
      </c>
      <c r="E1063" s="40">
        <f t="shared" si="340"/>
        <v>14.527777777777777</v>
      </c>
      <c r="F1063" s="39">
        <v>52.3</v>
      </c>
      <c r="G1063" s="41">
        <f t="shared" si="332"/>
        <v>-0.33333333333333315</v>
      </c>
      <c r="H1063" s="41">
        <f t="shared" si="333"/>
        <v>-1.1999999999999993</v>
      </c>
      <c r="I1063" s="26">
        <f>0.5*$C$5*$C$6*$C$7*E1063^2</f>
        <v>75.277671264660469</v>
      </c>
      <c r="J1063" s="26">
        <f t="shared" si="321"/>
        <v>4380.5740363131054</v>
      </c>
      <c r="K1063" s="26">
        <f>0.5*$C$8*(E1063)^2</f>
        <v>219867.92881944441</v>
      </c>
      <c r="L1063" s="26">
        <f t="shared" si="322"/>
        <v>219867.92881944441</v>
      </c>
      <c r="M1063" s="42" t="str">
        <f>IF((G1063)&lt;0,"YES", "NO")</f>
        <v>YES</v>
      </c>
      <c r="N1063" s="43">
        <f t="shared" si="323"/>
        <v>245.26962</v>
      </c>
      <c r="O1063" s="26">
        <f t="shared" si="334"/>
        <v>-373.95270873533917</v>
      </c>
      <c r="P1063" s="26">
        <f>$C$8*G1063</f>
        <v>-694.49999999999966</v>
      </c>
      <c r="Q1063" s="41">
        <f>O1063*E1063</f>
        <v>-5432.7018519050662</v>
      </c>
      <c r="R1063" s="26">
        <f t="shared" si="324"/>
        <v>0</v>
      </c>
      <c r="S1063" s="41">
        <f t="shared" si="335"/>
        <v>5031932.8679912779</v>
      </c>
      <c r="T1063" s="26">
        <f t="shared" si="325"/>
        <v>1.3977602482048812</v>
      </c>
      <c r="U1063" s="26">
        <f t="shared" si="326"/>
        <v>5432.7018519050662</v>
      </c>
      <c r="V1063" s="26">
        <f t="shared" si="336"/>
        <v>2344896.7216838868</v>
      </c>
      <c r="W1063" s="28">
        <f t="shared" si="327"/>
        <v>0.65136072155590674</v>
      </c>
      <c r="X1063" s="28">
        <f>O1063*E1063</f>
        <v>-5432.7018519050662</v>
      </c>
      <c r="Y1063" s="28"/>
      <c r="Z1063" s="28">
        <f t="shared" si="328"/>
        <v>4889.4316667145595</v>
      </c>
      <c r="AA1063" s="28">
        <f t="shared" si="329"/>
        <v>3422.6021667001914</v>
      </c>
      <c r="AB1063" s="28">
        <f t="shared" si="329"/>
        <v>2395.8215166901336</v>
      </c>
      <c r="AC1063" s="28">
        <f t="shared" si="330"/>
        <v>2276.0304408556267</v>
      </c>
      <c r="AD1063" s="28">
        <f t="shared" si="330"/>
        <v>2162.2289188128452</v>
      </c>
      <c r="AE1063" s="28">
        <f>AD1063*0.97</f>
        <v>2097.3620512484599</v>
      </c>
      <c r="AF1063" s="28">
        <f t="shared" si="337"/>
        <v>905276.5147478315</v>
      </c>
      <c r="AG1063" s="26">
        <f t="shared" si="338"/>
        <v>1439620.2069360553</v>
      </c>
      <c r="AH1063" s="28">
        <f t="shared" si="331"/>
        <v>0.39989482184228353</v>
      </c>
      <c r="AI1063" s="28">
        <f t="shared" si="339"/>
        <v>0.40392480505261824</v>
      </c>
    </row>
    <row r="1064" spans="2:35" x14ac:dyDescent="0.25">
      <c r="B1064" s="6" t="s">
        <v>53</v>
      </c>
      <c r="C1064" s="6">
        <v>1051</v>
      </c>
      <c r="D1064" s="6">
        <v>29</v>
      </c>
      <c r="E1064" s="40">
        <f t="shared" si="340"/>
        <v>14.083333333333334</v>
      </c>
      <c r="F1064" s="39">
        <v>50.7</v>
      </c>
      <c r="G1064" s="41">
        <f t="shared" si="332"/>
        <v>-0.4861111111111111</v>
      </c>
      <c r="H1064" s="41">
        <f t="shared" si="333"/>
        <v>-1.75</v>
      </c>
      <c r="I1064" s="26">
        <f>0.5*$C$5*$C$6*$C$7*E1064^2</f>
        <v>70.742225215277784</v>
      </c>
      <c r="J1064" s="26">
        <f t="shared" si="321"/>
        <v>2448.6185468325893</v>
      </c>
      <c r="K1064" s="26">
        <f>0.5*$C$8*(E1064)^2</f>
        <v>206620.98437500003</v>
      </c>
      <c r="L1064" s="26">
        <f t="shared" si="322"/>
        <v>206620.98437500003</v>
      </c>
      <c r="M1064" s="42" t="str">
        <f>IF((G1064)&lt;0,"YES", "NO")</f>
        <v>YES</v>
      </c>
      <c r="N1064" s="43">
        <f t="shared" si="323"/>
        <v>245.26962</v>
      </c>
      <c r="O1064" s="26">
        <f t="shared" si="334"/>
        <v>-696.80065478472216</v>
      </c>
      <c r="P1064" s="26">
        <f>$C$8*G1064</f>
        <v>-1012.8125</v>
      </c>
      <c r="Q1064" s="41">
        <f>O1064*E1064</f>
        <v>-9813.2758882181715</v>
      </c>
      <c r="R1064" s="26">
        <f t="shared" si="324"/>
        <v>0</v>
      </c>
      <c r="S1064" s="41">
        <f t="shared" si="335"/>
        <v>5031932.8679912779</v>
      </c>
      <c r="T1064" s="26">
        <f t="shared" si="325"/>
        <v>1.3977602482048812</v>
      </c>
      <c r="U1064" s="26">
        <f t="shared" si="326"/>
        <v>9813.2758882181715</v>
      </c>
      <c r="V1064" s="26">
        <f t="shared" si="336"/>
        <v>2354709.9975721049</v>
      </c>
      <c r="W1064" s="28">
        <f t="shared" si="327"/>
        <v>0.65408663370558418</v>
      </c>
      <c r="X1064" s="28">
        <f>O1064*E1064</f>
        <v>-9813.2758882181715</v>
      </c>
      <c r="Y1064" s="28"/>
      <c r="Z1064" s="28">
        <f t="shared" si="328"/>
        <v>8831.9482993963538</v>
      </c>
      <c r="AA1064" s="28">
        <f t="shared" si="329"/>
        <v>6182.3638095774477</v>
      </c>
      <c r="AB1064" s="28">
        <f t="shared" si="329"/>
        <v>4327.654666704213</v>
      </c>
      <c r="AC1064" s="28">
        <f t="shared" si="330"/>
        <v>4111.271933369002</v>
      </c>
      <c r="AD1064" s="28">
        <f t="shared" si="330"/>
        <v>3905.7083367005516</v>
      </c>
      <c r="AE1064" s="28">
        <f>AD1064*0.97</f>
        <v>3788.5370865995351</v>
      </c>
      <c r="AF1064" s="28">
        <f t="shared" si="337"/>
        <v>909065.05183443101</v>
      </c>
      <c r="AG1064" s="26">
        <f t="shared" si="338"/>
        <v>1445644.9457376739</v>
      </c>
      <c r="AH1064" s="28">
        <f t="shared" si="331"/>
        <v>0.40156836173711957</v>
      </c>
      <c r="AI1064" s="28">
        <f t="shared" si="339"/>
        <v>0.40560760978764576</v>
      </c>
    </row>
    <row r="1065" spans="2:35" x14ac:dyDescent="0.25">
      <c r="B1065" s="6" t="s">
        <v>53</v>
      </c>
      <c r="C1065" s="6">
        <v>1052</v>
      </c>
      <c r="D1065" s="6">
        <v>30</v>
      </c>
      <c r="E1065" s="40">
        <f t="shared" si="340"/>
        <v>13.555555555555554</v>
      </c>
      <c r="F1065" s="39">
        <v>48.8</v>
      </c>
      <c r="G1065" s="41">
        <f t="shared" si="332"/>
        <v>-0.5833333333333337</v>
      </c>
      <c r="H1065" s="41">
        <f t="shared" si="333"/>
        <v>-2.1000000000000014</v>
      </c>
      <c r="I1065" s="26">
        <f>0.5*$C$5*$C$6*$C$7*E1065^2</f>
        <v>65.539397086419726</v>
      </c>
      <c r="J1065" s="26">
        <f t="shared" si="321"/>
        <v>2490.2084940435652</v>
      </c>
      <c r="K1065" s="26">
        <f>0.5*$C$8*(E1065)^2</f>
        <v>191424.77777777772</v>
      </c>
      <c r="L1065" s="26">
        <f t="shared" si="322"/>
        <v>191424.77777777772</v>
      </c>
      <c r="M1065" s="42" t="str">
        <f>IF((G1065)&lt;0,"YES", "NO")</f>
        <v>YES</v>
      </c>
      <c r="N1065" s="43">
        <f t="shared" si="323"/>
        <v>245.26962</v>
      </c>
      <c r="O1065" s="26">
        <f t="shared" si="334"/>
        <v>-904.56598291358091</v>
      </c>
      <c r="P1065" s="26">
        <f>$C$8*G1065</f>
        <v>-1215.3750000000007</v>
      </c>
      <c r="Q1065" s="41">
        <f>O1065*E1065</f>
        <v>-12261.894435050761</v>
      </c>
      <c r="R1065" s="26">
        <f t="shared" si="324"/>
        <v>0</v>
      </c>
      <c r="S1065" s="41">
        <f t="shared" si="335"/>
        <v>5031932.8679912779</v>
      </c>
      <c r="T1065" s="26">
        <f t="shared" si="325"/>
        <v>1.3977602482048812</v>
      </c>
      <c r="U1065" s="26">
        <f t="shared" si="326"/>
        <v>12261.894435050761</v>
      </c>
      <c r="V1065" s="26">
        <f t="shared" si="336"/>
        <v>2366971.8920071558</v>
      </c>
      <c r="W1065" s="28">
        <f t="shared" si="327"/>
        <v>0.65749271821796373</v>
      </c>
      <c r="X1065" s="28">
        <f>O1065*E1065</f>
        <v>-12261.894435050761</v>
      </c>
      <c r="Y1065" s="28"/>
      <c r="Z1065" s="28">
        <f t="shared" si="328"/>
        <v>11035.704991545685</v>
      </c>
      <c r="AA1065" s="28">
        <f t="shared" si="329"/>
        <v>7724.9934940819785</v>
      </c>
      <c r="AB1065" s="28">
        <f t="shared" si="329"/>
        <v>5407.4954458573848</v>
      </c>
      <c r="AC1065" s="28">
        <f t="shared" si="330"/>
        <v>5137.1206735645155</v>
      </c>
      <c r="AD1065" s="28">
        <f t="shared" si="330"/>
        <v>4880.2646398862898</v>
      </c>
      <c r="AE1065" s="28">
        <f>AD1065*0.97</f>
        <v>4733.856700689701</v>
      </c>
      <c r="AF1065" s="28">
        <f t="shared" si="337"/>
        <v>913798.90853512066</v>
      </c>
      <c r="AG1065" s="26">
        <f t="shared" si="338"/>
        <v>1453172.9834720353</v>
      </c>
      <c r="AH1065" s="28">
        <f t="shared" si="331"/>
        <v>0.403659485002895</v>
      </c>
      <c r="AI1065" s="28">
        <f t="shared" si="339"/>
        <v>0.40771556110077145</v>
      </c>
    </row>
    <row r="1066" spans="2:35" x14ac:dyDescent="0.25">
      <c r="B1066" s="6" t="s">
        <v>53</v>
      </c>
      <c r="C1066" s="6">
        <v>1053</v>
      </c>
      <c r="D1066" s="6">
        <v>31</v>
      </c>
      <c r="E1066" s="40">
        <f t="shared" si="340"/>
        <v>12.916666666666666</v>
      </c>
      <c r="F1066" s="39">
        <v>46.5</v>
      </c>
      <c r="G1066" s="41">
        <f t="shared" si="332"/>
        <v>-0.69444444444444442</v>
      </c>
      <c r="H1066" s="41">
        <f t="shared" si="333"/>
        <v>-2.5</v>
      </c>
      <c r="I1066" s="26">
        <f>0.5*$C$5*$C$6*$C$7*E1066^2</f>
        <v>59.507088715277767</v>
      </c>
      <c r="J1066" s="26">
        <f t="shared" si="321"/>
        <v>3449.9380719843866</v>
      </c>
      <c r="K1066" s="26">
        <f>0.5*$C$8*(E1066)^2</f>
        <v>173805.859375</v>
      </c>
      <c r="L1066" s="26">
        <f t="shared" si="322"/>
        <v>173805.859375</v>
      </c>
      <c r="M1066" s="42" t="str">
        <f>IF((G1066)&lt;0,"YES", "NO")</f>
        <v>YES</v>
      </c>
      <c r="N1066" s="43">
        <f t="shared" si="323"/>
        <v>245.26962</v>
      </c>
      <c r="O1066" s="26">
        <f t="shared" si="334"/>
        <v>-1142.0982912847221</v>
      </c>
      <c r="P1066" s="26">
        <f>$C$8*G1066</f>
        <v>-1446.875</v>
      </c>
      <c r="Q1066" s="41">
        <f>O1066*E1066</f>
        <v>-14752.102929094326</v>
      </c>
      <c r="R1066" s="26">
        <f t="shared" si="324"/>
        <v>0</v>
      </c>
      <c r="S1066" s="41">
        <f t="shared" si="335"/>
        <v>5031932.8679912779</v>
      </c>
      <c r="T1066" s="26">
        <f t="shared" si="325"/>
        <v>1.3977602482048812</v>
      </c>
      <c r="U1066" s="26">
        <f t="shared" si="326"/>
        <v>14752.102929094326</v>
      </c>
      <c r="V1066" s="26">
        <f t="shared" si="336"/>
        <v>2381723.9949362502</v>
      </c>
      <c r="W1066" s="28">
        <f t="shared" si="327"/>
        <v>0.66159052786540162</v>
      </c>
      <c r="X1066" s="28">
        <f>O1066*E1066</f>
        <v>-14752.102929094326</v>
      </c>
      <c r="Y1066" s="28"/>
      <c r="Z1066" s="28">
        <f t="shared" si="328"/>
        <v>13276.892636184893</v>
      </c>
      <c r="AA1066" s="28">
        <f t="shared" si="329"/>
        <v>9293.8248453294254</v>
      </c>
      <c r="AB1066" s="28">
        <f t="shared" si="329"/>
        <v>6505.6773917305973</v>
      </c>
      <c r="AC1066" s="28">
        <f t="shared" si="330"/>
        <v>6180.393522144067</v>
      </c>
      <c r="AD1066" s="28">
        <f t="shared" si="330"/>
        <v>5871.3738460368631</v>
      </c>
      <c r="AE1066" s="28">
        <f>AD1066*0.97</f>
        <v>5695.232630655757</v>
      </c>
      <c r="AF1066" s="28">
        <f t="shared" si="337"/>
        <v>919494.14116577641</v>
      </c>
      <c r="AG1066" s="26">
        <f t="shared" si="338"/>
        <v>1462229.8537704737</v>
      </c>
      <c r="AH1066" s="28">
        <f t="shared" si="331"/>
        <v>0.40617528432065464</v>
      </c>
      <c r="AI1066" s="28">
        <f t="shared" si="339"/>
        <v>0.41025243993166233</v>
      </c>
    </row>
    <row r="1067" spans="2:35" x14ac:dyDescent="0.25">
      <c r="B1067" s="6" t="s">
        <v>53</v>
      </c>
      <c r="C1067" s="6">
        <v>1054</v>
      </c>
      <c r="D1067" s="6">
        <v>32</v>
      </c>
      <c r="E1067" s="40">
        <f t="shared" si="340"/>
        <v>12.166666666666666</v>
      </c>
      <c r="F1067" s="39">
        <v>43.8</v>
      </c>
      <c r="G1067" s="41">
        <f t="shared" si="332"/>
        <v>-0.86111111111111149</v>
      </c>
      <c r="H1067" s="41">
        <f t="shared" si="333"/>
        <v>-3.1000000000000014</v>
      </c>
      <c r="I1067" s="26">
        <f>0.5*$C$5*$C$6*$C$7*E1067^2</f>
        <v>52.797215527777773</v>
      </c>
      <c r="J1067" s="26">
        <f t="shared" si="321"/>
        <v>3819.2105162507287</v>
      </c>
      <c r="K1067" s="26">
        <f>0.5*$C$8*(E1067)^2</f>
        <v>154207.9375</v>
      </c>
      <c r="L1067" s="26">
        <f t="shared" si="322"/>
        <v>154207.9375</v>
      </c>
      <c r="M1067" s="42" t="str">
        <f>IF((G1067)&lt;0,"YES", "NO")</f>
        <v>YES</v>
      </c>
      <c r="N1067" s="43">
        <f t="shared" si="323"/>
        <v>245.26962</v>
      </c>
      <c r="O1067" s="26">
        <f t="shared" si="334"/>
        <v>-1496.0581644722231</v>
      </c>
      <c r="P1067" s="26">
        <f>$C$8*G1067</f>
        <v>-1794.1250000000009</v>
      </c>
      <c r="Q1067" s="41">
        <f>O1067*E1067</f>
        <v>-18202.041001078713</v>
      </c>
      <c r="R1067" s="26">
        <f t="shared" si="324"/>
        <v>0</v>
      </c>
      <c r="S1067" s="41">
        <f t="shared" si="335"/>
        <v>5031932.8679912779</v>
      </c>
      <c r="T1067" s="26">
        <f t="shared" si="325"/>
        <v>1.3977602482048812</v>
      </c>
      <c r="U1067" s="26">
        <f t="shared" si="326"/>
        <v>18202.041001078713</v>
      </c>
      <c r="V1067" s="26">
        <f t="shared" si="336"/>
        <v>2399926.0359373288</v>
      </c>
      <c r="W1067" s="28">
        <f t="shared" si="327"/>
        <v>0.66664665441059934</v>
      </c>
      <c r="X1067" s="28">
        <f>O1067*E1067</f>
        <v>-18202.041001078713</v>
      </c>
      <c r="Y1067" s="28"/>
      <c r="Z1067" s="28">
        <f t="shared" si="328"/>
        <v>16381.836900970842</v>
      </c>
      <c r="AA1067" s="28">
        <f t="shared" si="329"/>
        <v>11467.28583067959</v>
      </c>
      <c r="AB1067" s="28">
        <f t="shared" si="329"/>
        <v>8027.1000814757126</v>
      </c>
      <c r="AC1067" s="28">
        <f t="shared" si="330"/>
        <v>7625.7450774019262</v>
      </c>
      <c r="AD1067" s="28">
        <f t="shared" si="330"/>
        <v>7244.4578235318295</v>
      </c>
      <c r="AE1067" s="28">
        <f>AD1067*0.97</f>
        <v>7027.1240888258744</v>
      </c>
      <c r="AF1067" s="28">
        <f t="shared" si="337"/>
        <v>926521.2652546023</v>
      </c>
      <c r="AG1067" s="26">
        <f t="shared" si="338"/>
        <v>1473404.7706827265</v>
      </c>
      <c r="AH1067" s="28">
        <f t="shared" si="331"/>
        <v>0.40927943039070641</v>
      </c>
      <c r="AI1067" s="28">
        <f t="shared" si="339"/>
        <v>0.41338195479002304</v>
      </c>
    </row>
    <row r="1068" spans="2:35" x14ac:dyDescent="0.25">
      <c r="B1068" s="6" t="s">
        <v>53</v>
      </c>
      <c r="C1068" s="6">
        <v>1055</v>
      </c>
      <c r="D1068" s="6">
        <v>33</v>
      </c>
      <c r="E1068" s="40">
        <f t="shared" si="340"/>
        <v>11.194444444444443</v>
      </c>
      <c r="F1068" s="39">
        <v>40.299999999999997</v>
      </c>
      <c r="G1068" s="41">
        <f t="shared" si="332"/>
        <v>-1.0833333333333328</v>
      </c>
      <c r="H1068" s="41">
        <f t="shared" si="333"/>
        <v>-3.8999999999999986</v>
      </c>
      <c r="I1068" s="26">
        <f>0.5*$C$5*$C$6*$C$7*E1068^2</f>
        <v>44.696435523919732</v>
      </c>
      <c r="J1068" s="26">
        <f t="shared" si="321"/>
        <v>2949.3812826705507</v>
      </c>
      <c r="K1068" s="26">
        <f>0.5*$C$8*(E1068)^2</f>
        <v>130547.51215277774</v>
      </c>
      <c r="L1068" s="26">
        <f t="shared" si="322"/>
        <v>130547.51215277774</v>
      </c>
      <c r="M1068" s="42" t="str">
        <f>IF((G1068)&lt;0,"YES", "NO")</f>
        <v>YES</v>
      </c>
      <c r="N1068" s="43">
        <f t="shared" si="323"/>
        <v>245.26962</v>
      </c>
      <c r="O1068" s="26">
        <f t="shared" si="334"/>
        <v>-1967.1589444760793</v>
      </c>
      <c r="P1068" s="26">
        <f>$C$8*G1068</f>
        <v>-2257.1249999999991</v>
      </c>
      <c r="Q1068" s="41">
        <f>O1068*E1068</f>
        <v>-22021.251517329441</v>
      </c>
      <c r="R1068" s="26">
        <f t="shared" si="324"/>
        <v>0</v>
      </c>
      <c r="S1068" s="41">
        <f t="shared" si="335"/>
        <v>5031932.8679912779</v>
      </c>
      <c r="T1068" s="26">
        <f t="shared" si="325"/>
        <v>1.3977602482048812</v>
      </c>
      <c r="U1068" s="26">
        <f t="shared" si="326"/>
        <v>22021.251517329441</v>
      </c>
      <c r="V1068" s="26">
        <f t="shared" si="336"/>
        <v>2421947.2874546582</v>
      </c>
      <c r="W1068" s="28">
        <f t="shared" si="327"/>
        <v>0.67276367361458</v>
      </c>
      <c r="X1068" s="28">
        <f>O1068*E1068</f>
        <v>-22021.251517329441</v>
      </c>
      <c r="Y1068" s="28"/>
      <c r="Z1068" s="28">
        <f t="shared" si="328"/>
        <v>19819.126365596498</v>
      </c>
      <c r="AA1068" s="28">
        <f t="shared" si="329"/>
        <v>13873.388455917548</v>
      </c>
      <c r="AB1068" s="28">
        <f t="shared" si="329"/>
        <v>9711.3719191422824</v>
      </c>
      <c r="AC1068" s="28">
        <f t="shared" si="330"/>
        <v>9225.8033231851678</v>
      </c>
      <c r="AD1068" s="28">
        <f t="shared" si="330"/>
        <v>8764.5131570259091</v>
      </c>
      <c r="AE1068" s="28">
        <f>AD1068*0.97</f>
        <v>8501.5777623151316</v>
      </c>
      <c r="AF1068" s="28">
        <f t="shared" si="337"/>
        <v>935022.84301691747</v>
      </c>
      <c r="AG1068" s="26">
        <f t="shared" si="338"/>
        <v>1486924.4444377408</v>
      </c>
      <c r="AH1068" s="28">
        <f t="shared" si="331"/>
        <v>0.41303489832702678</v>
      </c>
      <c r="AI1068" s="28">
        <f t="shared" si="339"/>
        <v>0.41716871787492699</v>
      </c>
    </row>
    <row r="1069" spans="2:35" x14ac:dyDescent="0.25">
      <c r="B1069" s="6" t="s">
        <v>53</v>
      </c>
      <c r="C1069" s="6">
        <v>1056</v>
      </c>
      <c r="D1069" s="6">
        <v>34</v>
      </c>
      <c r="E1069" s="40">
        <f t="shared" si="340"/>
        <v>10</v>
      </c>
      <c r="F1069" s="39">
        <v>36</v>
      </c>
      <c r="G1069" s="41">
        <f t="shared" si="332"/>
        <v>-1.333333333333333</v>
      </c>
      <c r="H1069" s="41">
        <f t="shared" si="333"/>
        <v>-4.7999999999999989</v>
      </c>
      <c r="I1069" s="26">
        <f>0.5*$C$5*$C$6*$C$7*E1069^2</f>
        <v>35.667099999999998</v>
      </c>
      <c r="J1069" s="26">
        <f t="shared" si="321"/>
        <v>-1125.5403138865877</v>
      </c>
      <c r="K1069" s="26">
        <f>0.5*$C$8*(E1069)^2</f>
        <v>104175</v>
      </c>
      <c r="L1069" s="26">
        <f t="shared" si="322"/>
        <v>104175</v>
      </c>
      <c r="M1069" s="42" t="str">
        <f>IF((G1069)&lt;0,"YES", "NO")</f>
        <v>YES</v>
      </c>
      <c r="N1069" s="43">
        <f t="shared" si="323"/>
        <v>245.26962</v>
      </c>
      <c r="O1069" s="26">
        <f t="shared" si="334"/>
        <v>-2497.0632799999994</v>
      </c>
      <c r="P1069" s="26">
        <f>$C$8*G1069</f>
        <v>-2777.9999999999995</v>
      </c>
      <c r="Q1069" s="41">
        <f>O1069*E1069</f>
        <v>-24970.632799999992</v>
      </c>
      <c r="R1069" s="26">
        <f t="shared" si="324"/>
        <v>0</v>
      </c>
      <c r="S1069" s="41">
        <f t="shared" si="335"/>
        <v>5031932.8679912779</v>
      </c>
      <c r="T1069" s="26">
        <f t="shared" si="325"/>
        <v>1.3977602482048812</v>
      </c>
      <c r="U1069" s="26">
        <f t="shared" si="326"/>
        <v>24970.632799999992</v>
      </c>
      <c r="V1069" s="26">
        <f t="shared" si="336"/>
        <v>2446917.920254658</v>
      </c>
      <c r="W1069" s="28">
        <f t="shared" si="327"/>
        <v>0.67969996605249838</v>
      </c>
      <c r="X1069" s="28">
        <f>O1069*E1069</f>
        <v>-24970.632799999992</v>
      </c>
      <c r="Y1069" s="28"/>
      <c r="Z1069" s="28">
        <f t="shared" si="328"/>
        <v>22473.569519999994</v>
      </c>
      <c r="AA1069" s="28">
        <f t="shared" si="329"/>
        <v>15731.498663999995</v>
      </c>
      <c r="AB1069" s="28">
        <f t="shared" si="329"/>
        <v>11012.049064799996</v>
      </c>
      <c r="AC1069" s="28">
        <f t="shared" si="330"/>
        <v>10461.446611559995</v>
      </c>
      <c r="AD1069" s="28">
        <f t="shared" si="330"/>
        <v>9938.3742809819942</v>
      </c>
      <c r="AE1069" s="28">
        <f>AD1069*0.97</f>
        <v>9640.2230525525338</v>
      </c>
      <c r="AF1069" s="28">
        <f t="shared" si="337"/>
        <v>944663.06606947002</v>
      </c>
      <c r="AG1069" s="26">
        <f t="shared" si="338"/>
        <v>1502254.854185188</v>
      </c>
      <c r="AH1069" s="28">
        <f t="shared" si="331"/>
        <v>0.41729334888585312</v>
      </c>
      <c r="AI1069" s="28">
        <f t="shared" si="339"/>
        <v>0.42146503606460239</v>
      </c>
    </row>
    <row r="1070" spans="2:35" x14ac:dyDescent="0.25">
      <c r="B1070" s="6" t="s">
        <v>53</v>
      </c>
      <c r="C1070" s="6">
        <v>1057</v>
      </c>
      <c r="D1070" s="6">
        <v>35</v>
      </c>
      <c r="E1070" s="40">
        <f t="shared" si="340"/>
        <v>8.5277777777777768</v>
      </c>
      <c r="F1070" s="39">
        <v>30.7</v>
      </c>
      <c r="G1070" s="41">
        <f t="shared" si="332"/>
        <v>-1.4722222222222223</v>
      </c>
      <c r="H1070" s="41">
        <f t="shared" si="333"/>
        <v>-5.3000000000000007</v>
      </c>
      <c r="I1070" s="26">
        <f>0.5*$C$5*$C$6*$C$7*E1070^2</f>
        <v>25.938182931327152</v>
      </c>
      <c r="J1070" s="26">
        <f t="shared" si="321"/>
        <v>-5896.3765887802474</v>
      </c>
      <c r="K1070" s="26">
        <f>0.5*$C$8*(E1070)^2</f>
        <v>75759.178819444423</v>
      </c>
      <c r="L1070" s="26">
        <f t="shared" si="322"/>
        <v>75759.178819444423</v>
      </c>
      <c r="M1070" s="42" t="str">
        <f>IF((G1070)&lt;0,"YES", "NO")</f>
        <v>YES</v>
      </c>
      <c r="N1070" s="43">
        <f t="shared" si="323"/>
        <v>245.26962</v>
      </c>
      <c r="O1070" s="26">
        <f t="shared" si="334"/>
        <v>-2796.167197068673</v>
      </c>
      <c r="P1070" s="26">
        <f>$C$8*G1070</f>
        <v>-3067.375</v>
      </c>
      <c r="Q1070" s="41">
        <f>O1070*E1070</f>
        <v>-23845.092486113404</v>
      </c>
      <c r="R1070" s="26">
        <f t="shared" si="324"/>
        <v>0</v>
      </c>
      <c r="S1070" s="41">
        <f t="shared" si="335"/>
        <v>5031932.8679912779</v>
      </c>
      <c r="T1070" s="26">
        <f t="shared" si="325"/>
        <v>1.3977602482048812</v>
      </c>
      <c r="U1070" s="26">
        <f t="shared" si="326"/>
        <v>23845.092486113404</v>
      </c>
      <c r="V1070" s="26">
        <f t="shared" si="336"/>
        <v>2470763.0127407713</v>
      </c>
      <c r="W1070" s="28">
        <f t="shared" si="327"/>
        <v>0.68632360815310589</v>
      </c>
      <c r="X1070" s="28">
        <f>O1070*E1070</f>
        <v>-23845.092486113404</v>
      </c>
      <c r="Y1070" s="28"/>
      <c r="Z1070" s="28">
        <f t="shared" si="328"/>
        <v>21460.583237502065</v>
      </c>
      <c r="AA1070" s="28">
        <f t="shared" si="329"/>
        <v>15022.408266251445</v>
      </c>
      <c r="AB1070" s="28">
        <f t="shared" si="329"/>
        <v>10515.685786376011</v>
      </c>
      <c r="AC1070" s="28">
        <f t="shared" si="330"/>
        <v>9989.9014970572098</v>
      </c>
      <c r="AD1070" s="28">
        <f t="shared" si="330"/>
        <v>9490.4064222043489</v>
      </c>
      <c r="AE1070" s="28">
        <f>AD1070*0.97</f>
        <v>9205.6942295382178</v>
      </c>
      <c r="AF1070" s="28">
        <f t="shared" si="337"/>
        <v>953868.76029900822</v>
      </c>
      <c r="AG1070" s="26">
        <f t="shared" si="338"/>
        <v>1516894.2524417629</v>
      </c>
      <c r="AH1070" s="28">
        <f t="shared" si="331"/>
        <v>0.42135985165476803</v>
      </c>
      <c r="AI1070" s="28">
        <f t="shared" si="339"/>
        <v>0.42557450201541402</v>
      </c>
    </row>
    <row r="1071" spans="2:35" x14ac:dyDescent="0.25">
      <c r="B1071" s="6" t="s">
        <v>53</v>
      </c>
      <c r="C1071" s="6">
        <v>1058</v>
      </c>
      <c r="D1071" s="6">
        <v>36</v>
      </c>
      <c r="E1071" s="40">
        <f t="shared" si="340"/>
        <v>7.0555555555555554</v>
      </c>
      <c r="F1071" s="39">
        <v>25.4</v>
      </c>
      <c r="G1071" s="41">
        <f t="shared" si="332"/>
        <v>-1.3472222222222221</v>
      </c>
      <c r="H1071" s="41">
        <f t="shared" si="333"/>
        <v>-4.8499999999999996</v>
      </c>
      <c r="I1071" s="26">
        <f>0.5*$C$5*$C$6*$C$7*E1071^2</f>
        <v>17.755390614197527</v>
      </c>
      <c r="J1071" s="26">
        <f t="shared" si="321"/>
        <v>-4764.471639578529</v>
      </c>
      <c r="K1071" s="26">
        <f>0.5*$C$8*(E1071)^2</f>
        <v>51859.215277777774</v>
      </c>
      <c r="L1071" s="26">
        <f t="shared" si="322"/>
        <v>51859.215277777774</v>
      </c>
      <c r="M1071" s="42" t="str">
        <f>IF((G1071)&lt;0,"YES", "NO")</f>
        <v>YES</v>
      </c>
      <c r="N1071" s="43">
        <f t="shared" si="323"/>
        <v>245.26962</v>
      </c>
      <c r="O1071" s="26">
        <f t="shared" si="334"/>
        <v>-2543.912489385802</v>
      </c>
      <c r="P1071" s="26">
        <f>$C$8*G1071</f>
        <v>-2806.9374999999995</v>
      </c>
      <c r="Q1071" s="41">
        <f>O1071*E1071</f>
        <v>-17948.715897333157</v>
      </c>
      <c r="R1071" s="26">
        <f t="shared" si="324"/>
        <v>0</v>
      </c>
      <c r="S1071" s="41">
        <f t="shared" si="335"/>
        <v>5031932.8679912779</v>
      </c>
      <c r="T1071" s="26">
        <f t="shared" si="325"/>
        <v>1.3977602482048812</v>
      </c>
      <c r="U1071" s="26">
        <f t="shared" si="326"/>
        <v>17948.715897333157</v>
      </c>
      <c r="V1071" s="26">
        <f t="shared" si="336"/>
        <v>2488711.7286381046</v>
      </c>
      <c r="W1071" s="28">
        <f t="shared" si="327"/>
        <v>0.69130936655763542</v>
      </c>
      <c r="X1071" s="28">
        <f>O1071*E1071</f>
        <v>-17948.715897333157</v>
      </c>
      <c r="Y1071" s="28"/>
      <c r="Z1071" s="28">
        <f t="shared" si="328"/>
        <v>16153.844307599842</v>
      </c>
      <c r="AA1071" s="28">
        <f t="shared" si="329"/>
        <v>11307.69101531989</v>
      </c>
      <c r="AB1071" s="28">
        <f t="shared" si="329"/>
        <v>7915.3837107239224</v>
      </c>
      <c r="AC1071" s="28">
        <f t="shared" si="330"/>
        <v>7519.614525187726</v>
      </c>
      <c r="AD1071" s="28">
        <f t="shared" si="330"/>
        <v>7143.6337989283393</v>
      </c>
      <c r="AE1071" s="28">
        <f>AD1071*0.97</f>
        <v>6929.3247849604886</v>
      </c>
      <c r="AF1071" s="28">
        <f t="shared" si="337"/>
        <v>960798.0850839687</v>
      </c>
      <c r="AG1071" s="26">
        <f t="shared" si="338"/>
        <v>1527913.6435541359</v>
      </c>
      <c r="AH1071" s="28">
        <f t="shared" si="331"/>
        <v>0.42442079607918076</v>
      </c>
      <c r="AI1071" s="28">
        <f t="shared" si="339"/>
        <v>0.4286765410993349</v>
      </c>
    </row>
    <row r="1072" spans="2:35" x14ac:dyDescent="0.25">
      <c r="B1072" s="6" t="s">
        <v>53</v>
      </c>
      <c r="C1072" s="6">
        <v>1059</v>
      </c>
      <c r="D1072" s="6">
        <v>37</v>
      </c>
      <c r="E1072" s="40">
        <f t="shared" si="340"/>
        <v>5.833333333333333</v>
      </c>
      <c r="F1072" s="39">
        <v>21</v>
      </c>
      <c r="G1072" s="41">
        <f t="shared" si="332"/>
        <v>-1.2083333333333333</v>
      </c>
      <c r="H1072" s="41">
        <f t="shared" si="333"/>
        <v>-4.3499999999999996</v>
      </c>
      <c r="I1072" s="26">
        <f>0.5*$C$5*$C$6*$C$7*E1072^2</f>
        <v>12.136721527777775</v>
      </c>
      <c r="J1072" s="26">
        <f t="shared" si="321"/>
        <v>-4155.5512789633267</v>
      </c>
      <c r="K1072" s="26">
        <f>0.5*$C$8*(E1072)^2</f>
        <v>35448.437499999993</v>
      </c>
      <c r="L1072" s="26">
        <f t="shared" si="322"/>
        <v>35448.437499999993</v>
      </c>
      <c r="M1072" s="42" t="str">
        <f>IF((G1072)&lt;0,"YES", "NO")</f>
        <v>YES</v>
      </c>
      <c r="N1072" s="43">
        <f t="shared" si="323"/>
        <v>245.26962</v>
      </c>
      <c r="O1072" s="26">
        <f t="shared" si="334"/>
        <v>-2260.1561584722222</v>
      </c>
      <c r="P1072" s="26">
        <f>$C$8*G1072</f>
        <v>-2517.5625</v>
      </c>
      <c r="Q1072" s="41">
        <f>O1072*E1072</f>
        <v>-13184.244257754628</v>
      </c>
      <c r="R1072" s="26">
        <f t="shared" si="324"/>
        <v>0</v>
      </c>
      <c r="S1072" s="41">
        <f t="shared" si="335"/>
        <v>5031932.8679912779</v>
      </c>
      <c r="T1072" s="26">
        <f t="shared" si="325"/>
        <v>1.3977602482048812</v>
      </c>
      <c r="U1072" s="26">
        <f t="shared" si="326"/>
        <v>13184.244257754628</v>
      </c>
      <c r="V1072" s="26">
        <f t="shared" si="336"/>
        <v>2501895.9728958593</v>
      </c>
      <c r="W1072" s="28">
        <f t="shared" si="327"/>
        <v>0.69497165955906592</v>
      </c>
      <c r="X1072" s="28">
        <f>O1072*E1072</f>
        <v>-13184.244257754628</v>
      </c>
      <c r="Y1072" s="28"/>
      <c r="Z1072" s="28">
        <f t="shared" si="328"/>
        <v>11865.819831979166</v>
      </c>
      <c r="AA1072" s="28">
        <f t="shared" si="329"/>
        <v>8306.0738823854153</v>
      </c>
      <c r="AB1072" s="28">
        <f t="shared" si="329"/>
        <v>5814.2517176697902</v>
      </c>
      <c r="AC1072" s="28">
        <f t="shared" si="330"/>
        <v>5523.5391317863005</v>
      </c>
      <c r="AD1072" s="28">
        <f t="shared" si="330"/>
        <v>5247.3621751969849</v>
      </c>
      <c r="AE1072" s="28">
        <f>AD1072*0.97</f>
        <v>5089.9413099410749</v>
      </c>
      <c r="AF1072" s="28">
        <f t="shared" si="337"/>
        <v>965888.02639390982</v>
      </c>
      <c r="AG1072" s="26">
        <f t="shared" si="338"/>
        <v>1536007.9465019493</v>
      </c>
      <c r="AH1072" s="28">
        <f t="shared" si="331"/>
        <v>0.42666921536341845</v>
      </c>
      <c r="AI1072" s="28">
        <f t="shared" si="339"/>
        <v>0.43095598077441183</v>
      </c>
    </row>
    <row r="1073" spans="2:35" x14ac:dyDescent="0.25">
      <c r="B1073" s="6" t="s">
        <v>53</v>
      </c>
      <c r="C1073" s="6">
        <v>1060</v>
      </c>
      <c r="D1073" s="6">
        <v>38</v>
      </c>
      <c r="E1073" s="40">
        <f t="shared" si="340"/>
        <v>4.6388888888888884</v>
      </c>
      <c r="F1073" s="39">
        <v>16.7</v>
      </c>
      <c r="G1073" s="41">
        <f t="shared" si="332"/>
        <v>-1.0555555555555556</v>
      </c>
      <c r="H1073" s="41">
        <f t="shared" si="333"/>
        <v>-3.8</v>
      </c>
      <c r="I1073" s="26">
        <f>0.5*$C$5*$C$6*$C$7*E1073^2</f>
        <v>7.6753067276234539</v>
      </c>
      <c r="J1073" s="26">
        <f t="shared" si="321"/>
        <v>-4897.5800845754238</v>
      </c>
      <c r="K1073" s="26">
        <f>0.5*$C$8*(E1073)^2</f>
        <v>22417.720486111106</v>
      </c>
      <c r="L1073" s="26">
        <f t="shared" si="322"/>
        <v>22417.720486111106</v>
      </c>
      <c r="M1073" s="42" t="str">
        <f>IF((G1073)&lt;0,"YES", "NO")</f>
        <v>YES</v>
      </c>
      <c r="N1073" s="43">
        <f t="shared" si="323"/>
        <v>245.26962</v>
      </c>
      <c r="O1073" s="26">
        <f t="shared" si="334"/>
        <v>-1946.3050732723766</v>
      </c>
      <c r="P1073" s="26">
        <f>$C$8*G1073</f>
        <v>-2199.25</v>
      </c>
      <c r="Q1073" s="41">
        <f>O1073*E1073</f>
        <v>-9028.6929787913014</v>
      </c>
      <c r="R1073" s="26">
        <f t="shared" si="324"/>
        <v>0</v>
      </c>
      <c r="S1073" s="41">
        <f t="shared" si="335"/>
        <v>5031932.8679912779</v>
      </c>
      <c r="T1073" s="26">
        <f t="shared" si="325"/>
        <v>1.3977602482048812</v>
      </c>
      <c r="U1073" s="26">
        <f t="shared" si="326"/>
        <v>9028.6929787913014</v>
      </c>
      <c r="V1073" s="26">
        <f t="shared" si="336"/>
        <v>2510924.6658746507</v>
      </c>
      <c r="W1073" s="28">
        <f t="shared" si="327"/>
        <v>0.69747963183732864</v>
      </c>
      <c r="X1073" s="28">
        <f>O1073*E1073</f>
        <v>-9028.6929787913014</v>
      </c>
      <c r="Y1073" s="28"/>
      <c r="Z1073" s="28">
        <f t="shared" si="328"/>
        <v>8125.8236809121718</v>
      </c>
      <c r="AA1073" s="28">
        <f t="shared" si="329"/>
        <v>5688.0765766385202</v>
      </c>
      <c r="AB1073" s="28">
        <f t="shared" si="329"/>
        <v>3981.6536036469638</v>
      </c>
      <c r="AC1073" s="28">
        <f t="shared" si="330"/>
        <v>3782.5709234646156</v>
      </c>
      <c r="AD1073" s="28">
        <f t="shared" si="330"/>
        <v>3593.4423772913847</v>
      </c>
      <c r="AE1073" s="28">
        <f>AD1073*0.97</f>
        <v>3485.6391059726429</v>
      </c>
      <c r="AF1073" s="28">
        <f t="shared" si="337"/>
        <v>969373.66549988242</v>
      </c>
      <c r="AG1073" s="26">
        <f t="shared" si="338"/>
        <v>1541551.0003747684</v>
      </c>
      <c r="AH1073" s="28">
        <f t="shared" si="331"/>
        <v>0.42820895378210239</v>
      </c>
      <c r="AI1073" s="28">
        <f t="shared" si="339"/>
        <v>0.4325185135898465</v>
      </c>
    </row>
    <row r="1074" spans="2:35" x14ac:dyDescent="0.25">
      <c r="B1074" s="6" t="s">
        <v>53</v>
      </c>
      <c r="C1074" s="6">
        <v>1061</v>
      </c>
      <c r="D1074" s="6">
        <v>39</v>
      </c>
      <c r="E1074" s="40">
        <f t="shared" si="340"/>
        <v>3.7222222222222223</v>
      </c>
      <c r="F1074" s="39">
        <v>13.4</v>
      </c>
      <c r="G1074" s="41">
        <f t="shared" si="332"/>
        <v>-0.65277777777777768</v>
      </c>
      <c r="H1074" s="41">
        <f t="shared" si="333"/>
        <v>-2.3499999999999996</v>
      </c>
      <c r="I1074" s="26">
        <f>0.5*$C$5*$C$6*$C$7*E1074^2</f>
        <v>4.9416546882716048</v>
      </c>
      <c r="J1074" s="26">
        <f t="shared" si="321"/>
        <v>-3707.9299979195807</v>
      </c>
      <c r="K1074" s="26">
        <f>0.5*$C$8*(E1074)^2</f>
        <v>14433.381944444445</v>
      </c>
      <c r="L1074" s="26">
        <f t="shared" si="322"/>
        <v>14433.381944444445</v>
      </c>
      <c r="M1074" s="42" t="str">
        <f>IF((G1074)&lt;0,"YES", "NO")</f>
        <v>YES</v>
      </c>
      <c r="N1074" s="43">
        <f t="shared" si="323"/>
        <v>245.26962</v>
      </c>
      <c r="O1074" s="26">
        <f t="shared" si="334"/>
        <v>-1109.8512253117283</v>
      </c>
      <c r="P1074" s="26">
        <f>$C$8*G1074</f>
        <v>-1360.0624999999998</v>
      </c>
      <c r="Q1074" s="41">
        <f>O1074*E1074</f>
        <v>-4131.1128942158775</v>
      </c>
      <c r="R1074" s="26">
        <f t="shared" si="324"/>
        <v>0</v>
      </c>
      <c r="S1074" s="41">
        <f t="shared" si="335"/>
        <v>5031932.8679912779</v>
      </c>
      <c r="T1074" s="26">
        <f t="shared" si="325"/>
        <v>1.3977602482048812</v>
      </c>
      <c r="U1074" s="26">
        <f t="shared" si="326"/>
        <v>4131.1128942158775</v>
      </c>
      <c r="V1074" s="26">
        <f t="shared" si="336"/>
        <v>2515055.7787688668</v>
      </c>
      <c r="W1074" s="28">
        <f t="shared" si="327"/>
        <v>0.69862716411485826</v>
      </c>
      <c r="X1074" s="28">
        <f>O1074*E1074</f>
        <v>-4131.1128942158775</v>
      </c>
      <c r="Y1074" s="28"/>
      <c r="Z1074" s="28">
        <f t="shared" si="328"/>
        <v>3718.00160479429</v>
      </c>
      <c r="AA1074" s="28">
        <f t="shared" si="329"/>
        <v>2602.601123356003</v>
      </c>
      <c r="AB1074" s="28">
        <f t="shared" si="329"/>
        <v>1821.8207863492019</v>
      </c>
      <c r="AC1074" s="28">
        <f t="shared" si="330"/>
        <v>1730.7297470317417</v>
      </c>
      <c r="AD1074" s="28">
        <f t="shared" si="330"/>
        <v>1644.1932596801546</v>
      </c>
      <c r="AE1074" s="28">
        <f>AD1074*0.97</f>
        <v>1594.8674618897498</v>
      </c>
      <c r="AF1074" s="28">
        <f t="shared" si="337"/>
        <v>970968.53296177217</v>
      </c>
      <c r="AG1074" s="26">
        <f t="shared" si="338"/>
        <v>1544087.2458070945</v>
      </c>
      <c r="AH1074" s="28">
        <f t="shared" si="331"/>
        <v>0.42891346696580307</v>
      </c>
      <c r="AI1074" s="28">
        <f t="shared" si="339"/>
        <v>0.43323865210170154</v>
      </c>
    </row>
    <row r="1075" spans="2:35" x14ac:dyDescent="0.25">
      <c r="B1075" s="6" t="s">
        <v>53</v>
      </c>
      <c r="C1075" s="6">
        <v>1062</v>
      </c>
      <c r="D1075" s="6">
        <v>40</v>
      </c>
      <c r="E1075" s="40">
        <f t="shared" si="340"/>
        <v>3.333333333333333</v>
      </c>
      <c r="F1075" s="39">
        <v>12</v>
      </c>
      <c r="G1075" s="41">
        <f t="shared" si="332"/>
        <v>-0.18055555555555566</v>
      </c>
      <c r="H1075" s="41">
        <f t="shared" si="333"/>
        <v>-0.65000000000000036</v>
      </c>
      <c r="I1075" s="26">
        <f>0.5*$C$5*$C$6*$C$7*E1075^2</f>
        <v>3.9630111111111099</v>
      </c>
      <c r="J1075" s="26">
        <f t="shared" si="321"/>
        <v>-423.18289629629697</v>
      </c>
      <c r="K1075" s="26">
        <f>0.5*$C$8*(E1075)^2</f>
        <v>11574.999999999998</v>
      </c>
      <c r="L1075" s="26">
        <f t="shared" si="322"/>
        <v>11574.999999999998</v>
      </c>
      <c r="M1075" s="42" t="str">
        <f>IF((G1075)&lt;0,"YES", "NO")</f>
        <v>YES</v>
      </c>
      <c r="N1075" s="43">
        <f t="shared" si="323"/>
        <v>245.26962</v>
      </c>
      <c r="O1075" s="26">
        <f t="shared" si="334"/>
        <v>-126.95486888888911</v>
      </c>
      <c r="P1075" s="26">
        <f>$C$8*G1075</f>
        <v>-376.18750000000023</v>
      </c>
      <c r="Q1075" s="41">
        <f>O1075*E1075</f>
        <v>-423.18289629629697</v>
      </c>
      <c r="R1075" s="26">
        <f t="shared" si="324"/>
        <v>0</v>
      </c>
      <c r="S1075" s="41">
        <f t="shared" si="335"/>
        <v>5031932.8679912779</v>
      </c>
      <c r="T1075" s="26">
        <f t="shared" si="325"/>
        <v>1.3977602482048812</v>
      </c>
      <c r="U1075" s="26">
        <f t="shared" si="326"/>
        <v>423.18289629629697</v>
      </c>
      <c r="V1075" s="26">
        <f t="shared" si="336"/>
        <v>2515478.9616651633</v>
      </c>
      <c r="W1075" s="28">
        <f t="shared" si="327"/>
        <v>0.69874471501342572</v>
      </c>
      <c r="X1075" s="28">
        <f>O1075*E1075</f>
        <v>-423.18289629629697</v>
      </c>
      <c r="Y1075" s="28"/>
      <c r="Z1075" s="28">
        <f t="shared" si="328"/>
        <v>380.86460666666727</v>
      </c>
      <c r="AA1075" s="28">
        <f t="shared" si="329"/>
        <v>266.60522466666708</v>
      </c>
      <c r="AB1075" s="28">
        <f t="shared" si="329"/>
        <v>186.62365726666695</v>
      </c>
      <c r="AC1075" s="28">
        <f t="shared" si="330"/>
        <v>177.29247440333359</v>
      </c>
      <c r="AD1075" s="28">
        <f t="shared" si="330"/>
        <v>168.42785068316689</v>
      </c>
      <c r="AE1075" s="28">
        <f>AD1075*0.97</f>
        <v>163.37501516267187</v>
      </c>
      <c r="AF1075" s="28">
        <f t="shared" si="337"/>
        <v>971131.9079769348</v>
      </c>
      <c r="AG1075" s="26">
        <f t="shared" si="338"/>
        <v>1544347.0536882286</v>
      </c>
      <c r="AH1075" s="28">
        <f t="shared" si="331"/>
        <v>0.42898563587940874</v>
      </c>
      <c r="AI1075" s="28">
        <f t="shared" si="339"/>
        <v>0.43331802240042577</v>
      </c>
    </row>
    <row r="1076" spans="2:35" x14ac:dyDescent="0.25">
      <c r="B1076" s="6" t="s">
        <v>53</v>
      </c>
      <c r="C1076" s="6">
        <v>1063</v>
      </c>
      <c r="D1076" s="6">
        <v>41</v>
      </c>
      <c r="E1076" s="40">
        <f t="shared" si="340"/>
        <v>3.3611111111111107</v>
      </c>
      <c r="F1076" s="39">
        <v>12.1</v>
      </c>
      <c r="G1076" s="41">
        <f t="shared" si="332"/>
        <v>0.1111111111111112</v>
      </c>
      <c r="H1076" s="41">
        <f t="shared" si="333"/>
        <v>0.40000000000000036</v>
      </c>
      <c r="I1076" s="26">
        <f>0.5*$C$5*$C$6*$C$7*E1076^2</f>
        <v>4.0293365054012327</v>
      </c>
      <c r="J1076" s="26">
        <f t="shared" si="321"/>
        <v>0</v>
      </c>
      <c r="K1076" s="26">
        <f>0.5*$C$8*(E1076)^2</f>
        <v>11768.720486111108</v>
      </c>
      <c r="L1076" s="26">
        <f t="shared" si="322"/>
        <v>10152.701771190175</v>
      </c>
      <c r="M1076" s="42" t="str">
        <f>IF((G1076)&lt;0,"YES", "NO")</f>
        <v>NO</v>
      </c>
      <c r="N1076" s="43">
        <f t="shared" si="323"/>
        <v>245.26962</v>
      </c>
      <c r="O1076" s="26">
        <f t="shared" si="334"/>
        <v>480.79895650540141</v>
      </c>
      <c r="P1076" s="26">
        <f>$C$8*G1076</f>
        <v>231.5000000000002</v>
      </c>
      <c r="Q1076" s="41">
        <f>O1076*E1076</f>
        <v>1616.0187149209323</v>
      </c>
      <c r="R1076" s="26">
        <f t="shared" si="324"/>
        <v>1616.0187149209323</v>
      </c>
      <c r="S1076" s="41">
        <f t="shared" si="335"/>
        <v>5033548.8867061986</v>
      </c>
      <c r="T1076" s="26">
        <f t="shared" si="325"/>
        <v>1.3982091426514744</v>
      </c>
      <c r="U1076" s="26">
        <f t="shared" si="326"/>
        <v>0</v>
      </c>
      <c r="V1076" s="26">
        <f t="shared" si="336"/>
        <v>2515478.9616651633</v>
      </c>
      <c r="W1076" s="28">
        <f t="shared" si="327"/>
        <v>0.69874471501342572</v>
      </c>
      <c r="X1076" s="28">
        <f>O1076*E1076</f>
        <v>1616.0187149209323</v>
      </c>
      <c r="Y1076" s="28"/>
      <c r="Z1076" s="28">
        <f t="shared" si="328"/>
        <v>0</v>
      </c>
      <c r="AA1076" s="28">
        <f t="shared" si="329"/>
        <v>0</v>
      </c>
      <c r="AB1076" s="28">
        <f t="shared" si="329"/>
        <v>0</v>
      </c>
      <c r="AC1076" s="28">
        <f t="shared" si="330"/>
        <v>0</v>
      </c>
      <c r="AD1076" s="28">
        <f t="shared" si="330"/>
        <v>0</v>
      </c>
      <c r="AE1076" s="28">
        <f>AD1076*0.97</f>
        <v>0</v>
      </c>
      <c r="AF1076" s="28">
        <f t="shared" si="337"/>
        <v>971131.9079769348</v>
      </c>
      <c r="AG1076" s="26">
        <f t="shared" si="338"/>
        <v>1544347.0536882286</v>
      </c>
      <c r="AH1076" s="28">
        <f t="shared" si="331"/>
        <v>0.42898563587940874</v>
      </c>
      <c r="AI1076" s="28">
        <f t="shared" si="339"/>
        <v>0.433318816103413</v>
      </c>
    </row>
    <row r="1077" spans="2:35" x14ac:dyDescent="0.25">
      <c r="B1077" s="6" t="s">
        <v>53</v>
      </c>
      <c r="C1077" s="6">
        <v>1064</v>
      </c>
      <c r="D1077" s="6">
        <v>42</v>
      </c>
      <c r="E1077" s="40">
        <f t="shared" si="340"/>
        <v>3.5555555555555558</v>
      </c>
      <c r="F1077" s="39">
        <v>12.8</v>
      </c>
      <c r="G1077" s="41">
        <f t="shared" si="332"/>
        <v>0.4861111111111111</v>
      </c>
      <c r="H1077" s="41">
        <f t="shared" si="333"/>
        <v>1.75</v>
      </c>
      <c r="I1077" s="26">
        <f>0.5*$C$5*$C$6*$C$7*E1077^2</f>
        <v>4.5090259753086421</v>
      </c>
      <c r="J1077" s="26">
        <f t="shared" si="321"/>
        <v>0</v>
      </c>
      <c r="K1077" s="26">
        <f>0.5*$C$8*(E1077)^2</f>
        <v>13169.777777777779</v>
      </c>
      <c r="L1077" s="26">
        <f t="shared" si="322"/>
        <v>8680.5648143100152</v>
      </c>
      <c r="M1077" s="42" t="str">
        <f>IF((G1077)&lt;0,"YES", "NO")</f>
        <v>NO</v>
      </c>
      <c r="N1077" s="43">
        <f t="shared" si="323"/>
        <v>245.26962</v>
      </c>
      <c r="O1077" s="26">
        <f t="shared" si="334"/>
        <v>1262.5911459753086</v>
      </c>
      <c r="P1077" s="26">
        <f>$C$8*G1077</f>
        <v>1012.8125</v>
      </c>
      <c r="Q1077" s="41">
        <f>O1077*E1077</f>
        <v>4489.212963467764</v>
      </c>
      <c r="R1077" s="26">
        <f t="shared" si="324"/>
        <v>4489.212963467764</v>
      </c>
      <c r="S1077" s="41">
        <f t="shared" si="335"/>
        <v>5038038.099669666</v>
      </c>
      <c r="T1077" s="26">
        <f t="shared" si="325"/>
        <v>1.3994561472500404</v>
      </c>
      <c r="U1077" s="26">
        <f t="shared" si="326"/>
        <v>0</v>
      </c>
      <c r="V1077" s="26">
        <f t="shared" si="336"/>
        <v>2515478.9616651633</v>
      </c>
      <c r="W1077" s="28">
        <f t="shared" si="327"/>
        <v>0.69874471501342572</v>
      </c>
      <c r="X1077" s="28">
        <f>O1077*E1077</f>
        <v>4489.212963467764</v>
      </c>
      <c r="Y1077" s="28"/>
      <c r="Z1077" s="28">
        <f t="shared" si="328"/>
        <v>0</v>
      </c>
      <c r="AA1077" s="28">
        <f t="shared" si="329"/>
        <v>0</v>
      </c>
      <c r="AB1077" s="28">
        <f t="shared" si="329"/>
        <v>0</v>
      </c>
      <c r="AC1077" s="28">
        <f t="shared" si="330"/>
        <v>0</v>
      </c>
      <c r="AD1077" s="28">
        <f t="shared" si="330"/>
        <v>0</v>
      </c>
      <c r="AE1077" s="28">
        <f>AD1077*0.97</f>
        <v>0</v>
      </c>
      <c r="AF1077" s="28">
        <f t="shared" si="337"/>
        <v>971131.9079769348</v>
      </c>
      <c r="AG1077" s="26">
        <f t="shared" si="338"/>
        <v>1544347.0536882286</v>
      </c>
      <c r="AH1077" s="28">
        <f t="shared" si="331"/>
        <v>0.42898563587940874</v>
      </c>
      <c r="AI1077" s="28">
        <f t="shared" si="339"/>
        <v>0.43331882404044286</v>
      </c>
    </row>
    <row r="1078" spans="2:35" x14ac:dyDescent="0.25">
      <c r="B1078" s="6" t="s">
        <v>53</v>
      </c>
      <c r="C1078" s="6">
        <v>1065</v>
      </c>
      <c r="D1078" s="6">
        <v>43</v>
      </c>
      <c r="E1078" s="40">
        <f t="shared" si="340"/>
        <v>4.333333333333333</v>
      </c>
      <c r="F1078" s="39">
        <v>15.6</v>
      </c>
      <c r="G1078" s="41">
        <f t="shared" si="332"/>
        <v>0.98611111111111083</v>
      </c>
      <c r="H1078" s="41">
        <f t="shared" si="333"/>
        <v>3.5499999999999989</v>
      </c>
      <c r="I1078" s="26">
        <f>0.5*$C$5*$C$6*$C$7*E1078^2</f>
        <v>6.6974887777777763</v>
      </c>
      <c r="J1078" s="26">
        <f t="shared" si="321"/>
        <v>0</v>
      </c>
      <c r="K1078" s="26">
        <f>0.5*$C$8*(E1078)^2</f>
        <v>19561.749999999996</v>
      </c>
      <c r="L1078" s="26">
        <f t="shared" si="322"/>
        <v>9566.7883619629611</v>
      </c>
      <c r="M1078" s="42" t="str">
        <f>IF((G1078)&lt;0,"YES", "NO")</f>
        <v>NO</v>
      </c>
      <c r="N1078" s="43">
        <f t="shared" si="323"/>
        <v>245.26962</v>
      </c>
      <c r="O1078" s="26">
        <f t="shared" si="334"/>
        <v>2306.5296087777774</v>
      </c>
      <c r="P1078" s="26">
        <f>$C$8*G1078</f>
        <v>2054.5624999999995</v>
      </c>
      <c r="Q1078" s="41">
        <f>O1078*E1078</f>
        <v>9994.9616380370353</v>
      </c>
      <c r="R1078" s="26">
        <f t="shared" si="324"/>
        <v>9994.9616380370353</v>
      </c>
      <c r="S1078" s="41">
        <f t="shared" si="335"/>
        <v>5048033.0613077031</v>
      </c>
      <c r="T1078" s="26">
        <f t="shared" si="325"/>
        <v>1.4022325277039311</v>
      </c>
      <c r="U1078" s="26">
        <f t="shared" si="326"/>
        <v>0</v>
      </c>
      <c r="V1078" s="26">
        <f t="shared" si="336"/>
        <v>2515478.9616651633</v>
      </c>
      <c r="W1078" s="28">
        <f t="shared" si="327"/>
        <v>0.69874471501342572</v>
      </c>
      <c r="X1078" s="28">
        <f>O1078*E1078</f>
        <v>9994.9616380370353</v>
      </c>
      <c r="Y1078" s="28"/>
      <c r="Z1078" s="28">
        <f t="shared" si="328"/>
        <v>0</v>
      </c>
      <c r="AA1078" s="28">
        <f t="shared" si="329"/>
        <v>0</v>
      </c>
      <c r="AB1078" s="28">
        <f t="shared" si="329"/>
        <v>0</v>
      </c>
      <c r="AC1078" s="28">
        <f t="shared" si="330"/>
        <v>0</v>
      </c>
      <c r="AD1078" s="28">
        <f t="shared" si="330"/>
        <v>0</v>
      </c>
      <c r="AE1078" s="28">
        <f>AD1078*0.97</f>
        <v>0</v>
      </c>
      <c r="AF1078" s="28">
        <f t="shared" si="337"/>
        <v>971131.9079769348</v>
      </c>
      <c r="AG1078" s="26">
        <f t="shared" si="338"/>
        <v>1544347.0536882286</v>
      </c>
      <c r="AH1078" s="28">
        <f t="shared" si="331"/>
        <v>0.42898563587940874</v>
      </c>
      <c r="AI1078" s="28">
        <f t="shared" si="339"/>
        <v>0.43331882411981315</v>
      </c>
    </row>
    <row r="1079" spans="2:35" x14ac:dyDescent="0.25">
      <c r="B1079" s="6" t="s">
        <v>53</v>
      </c>
      <c r="C1079" s="6">
        <v>1066</v>
      </c>
      <c r="D1079" s="6">
        <v>44</v>
      </c>
      <c r="E1079" s="40">
        <f t="shared" si="340"/>
        <v>5.5277777777777777</v>
      </c>
      <c r="F1079" s="39">
        <v>19.899999999999999</v>
      </c>
      <c r="G1079" s="41">
        <f t="shared" si="332"/>
        <v>1.0833333333333333</v>
      </c>
      <c r="H1079" s="41">
        <f t="shared" si="333"/>
        <v>3.8999999999999995</v>
      </c>
      <c r="I1079" s="26">
        <f>0.5*$C$5*$C$6*$C$7*E1079^2</f>
        <v>10.898555764660491</v>
      </c>
      <c r="J1079" s="26">
        <f t="shared" si="321"/>
        <v>0</v>
      </c>
      <c r="K1079" s="26">
        <f>0.5*$C$8*(E1079)^2</f>
        <v>31832.053819444442</v>
      </c>
      <c r="L1079" s="26">
        <f t="shared" si="322"/>
        <v>17939.127653412012</v>
      </c>
      <c r="M1079" s="42" t="str">
        <f>IF((G1079)&lt;0,"YES", "NO")</f>
        <v>NO</v>
      </c>
      <c r="N1079" s="43">
        <f t="shared" si="323"/>
        <v>245.26962</v>
      </c>
      <c r="O1079" s="26">
        <f t="shared" si="334"/>
        <v>2513.2931757646606</v>
      </c>
      <c r="P1079" s="26">
        <f>$C$8*G1079</f>
        <v>2257.125</v>
      </c>
      <c r="Q1079" s="41">
        <f>O1079*E1079</f>
        <v>13892.92616603243</v>
      </c>
      <c r="R1079" s="26">
        <f t="shared" si="324"/>
        <v>13892.92616603243</v>
      </c>
      <c r="S1079" s="41">
        <f t="shared" si="335"/>
        <v>5061925.9874737356</v>
      </c>
      <c r="T1079" s="26">
        <f t="shared" si="325"/>
        <v>1.4060916769484793</v>
      </c>
      <c r="U1079" s="26">
        <f t="shared" si="326"/>
        <v>0</v>
      </c>
      <c r="V1079" s="26">
        <f t="shared" si="336"/>
        <v>2515478.9616651633</v>
      </c>
      <c r="W1079" s="28">
        <f t="shared" si="327"/>
        <v>0.69874471501342572</v>
      </c>
      <c r="X1079" s="28">
        <f>O1079*E1079</f>
        <v>13892.92616603243</v>
      </c>
      <c r="Y1079" s="28"/>
      <c r="Z1079" s="28">
        <f t="shared" si="328"/>
        <v>0</v>
      </c>
      <c r="AA1079" s="28">
        <f t="shared" si="329"/>
        <v>0</v>
      </c>
      <c r="AB1079" s="28">
        <f t="shared" si="329"/>
        <v>0</v>
      </c>
      <c r="AC1079" s="28">
        <f t="shared" si="330"/>
        <v>0</v>
      </c>
      <c r="AD1079" s="28">
        <f t="shared" si="330"/>
        <v>0</v>
      </c>
      <c r="AE1079" s="28">
        <f>AD1079*0.97</f>
        <v>0</v>
      </c>
      <c r="AF1079" s="28">
        <f t="shared" si="337"/>
        <v>971131.9079769348</v>
      </c>
      <c r="AG1079" s="26">
        <f t="shared" si="338"/>
        <v>1544347.0536882286</v>
      </c>
      <c r="AH1079" s="28">
        <f t="shared" si="331"/>
        <v>0.42898563587940874</v>
      </c>
      <c r="AI1079" s="28">
        <f t="shared" si="339"/>
        <v>0.43331882412060685</v>
      </c>
    </row>
    <row r="1080" spans="2:35" x14ac:dyDescent="0.25">
      <c r="B1080" s="6" t="s">
        <v>53</v>
      </c>
      <c r="C1080" s="6">
        <v>1067</v>
      </c>
      <c r="D1080" s="6">
        <v>45</v>
      </c>
      <c r="E1080" s="40">
        <f t="shared" si="340"/>
        <v>6.4999999999999991</v>
      </c>
      <c r="F1080" s="39">
        <v>23.4</v>
      </c>
      <c r="G1080" s="41">
        <f t="shared" si="332"/>
        <v>0.65277777777777812</v>
      </c>
      <c r="H1080" s="41">
        <f t="shared" si="333"/>
        <v>2.3500000000000014</v>
      </c>
      <c r="I1080" s="26">
        <f>0.5*$C$5*$C$6*$C$7*E1080^2</f>
        <v>15.069349749999994</v>
      </c>
      <c r="J1080" s="26">
        <f t="shared" si="321"/>
        <v>0</v>
      </c>
      <c r="K1080" s="26">
        <f>0.5*$C$8*(E1080)^2</f>
        <v>44013.937499999985</v>
      </c>
      <c r="L1080" s="26">
        <f t="shared" si="322"/>
        <v>33481.327946624981</v>
      </c>
      <c r="M1080" s="42" t="str">
        <f>IF((G1080)&lt;0,"YES", "NO")</f>
        <v>NO</v>
      </c>
      <c r="N1080" s="43">
        <f t="shared" si="323"/>
        <v>245.26962</v>
      </c>
      <c r="O1080" s="26">
        <f t="shared" si="334"/>
        <v>1620.4014697500006</v>
      </c>
      <c r="P1080" s="26">
        <f>$C$8*G1080</f>
        <v>1360.0625000000007</v>
      </c>
      <c r="Q1080" s="41">
        <f>O1080*E1080</f>
        <v>10532.609553375003</v>
      </c>
      <c r="R1080" s="26">
        <f t="shared" si="324"/>
        <v>10532.609553375003</v>
      </c>
      <c r="S1080" s="41">
        <f t="shared" si="335"/>
        <v>5072458.5970271109</v>
      </c>
      <c r="T1080" s="26">
        <f t="shared" si="325"/>
        <v>1.4090174041649968</v>
      </c>
      <c r="U1080" s="26">
        <f t="shared" si="326"/>
        <v>0</v>
      </c>
      <c r="V1080" s="26">
        <f t="shared" si="336"/>
        <v>2515478.9616651633</v>
      </c>
      <c r="W1080" s="28">
        <f t="shared" si="327"/>
        <v>0.69874471501342572</v>
      </c>
      <c r="X1080" s="28">
        <f>O1080*E1080</f>
        <v>10532.609553375003</v>
      </c>
      <c r="Y1080" s="28"/>
      <c r="Z1080" s="28">
        <f t="shared" si="328"/>
        <v>0</v>
      </c>
      <c r="AA1080" s="28">
        <f t="shared" si="329"/>
        <v>0</v>
      </c>
      <c r="AB1080" s="28">
        <f t="shared" si="329"/>
        <v>0</v>
      </c>
      <c r="AC1080" s="28">
        <f t="shared" si="330"/>
        <v>0</v>
      </c>
      <c r="AD1080" s="28">
        <f t="shared" si="330"/>
        <v>0</v>
      </c>
      <c r="AE1080" s="28">
        <f>AD1080*0.97</f>
        <v>0</v>
      </c>
      <c r="AF1080" s="28">
        <f t="shared" si="337"/>
        <v>971131.9079769348</v>
      </c>
      <c r="AG1080" s="26">
        <f t="shared" si="338"/>
        <v>1544347.0536882286</v>
      </c>
      <c r="AH1080" s="28">
        <f t="shared" si="331"/>
        <v>0.42898563587940874</v>
      </c>
      <c r="AI1080" s="28">
        <f t="shared" si="339"/>
        <v>0.43331882412061479</v>
      </c>
    </row>
    <row r="1081" spans="2:35" x14ac:dyDescent="0.25">
      <c r="B1081" s="6" t="s">
        <v>53</v>
      </c>
      <c r="C1081" s="6">
        <v>1068</v>
      </c>
      <c r="D1081" s="6">
        <v>46</v>
      </c>
      <c r="E1081" s="40">
        <f t="shared" si="340"/>
        <v>6.8333333333333339</v>
      </c>
      <c r="F1081" s="39">
        <v>24.6</v>
      </c>
      <c r="G1081" s="41">
        <f t="shared" si="332"/>
        <v>0.25000000000000011</v>
      </c>
      <c r="H1081" s="41">
        <f t="shared" si="333"/>
        <v>0.90000000000000036</v>
      </c>
      <c r="I1081" s="26">
        <f>0.5*$C$5*$C$6*$C$7*E1081^2</f>
        <v>16.654554194444444</v>
      </c>
      <c r="J1081" s="26">
        <f t="shared" si="321"/>
        <v>0</v>
      </c>
      <c r="K1081" s="26">
        <f>0.5*$C$8*(E1081)^2</f>
        <v>48643.937500000007</v>
      </c>
      <c r="L1081" s="26">
        <f t="shared" si="322"/>
        <v>43294.8098096713</v>
      </c>
      <c r="M1081" s="42" t="str">
        <f>IF((G1081)&lt;0,"YES", "NO")</f>
        <v>NO</v>
      </c>
      <c r="N1081" s="43">
        <f t="shared" si="323"/>
        <v>245.26962</v>
      </c>
      <c r="O1081" s="26">
        <f t="shared" si="334"/>
        <v>782.79917419444473</v>
      </c>
      <c r="P1081" s="26">
        <f>$C$8*G1081</f>
        <v>520.87500000000023</v>
      </c>
      <c r="Q1081" s="41">
        <f>O1081*E1081</f>
        <v>5349.1276903287062</v>
      </c>
      <c r="R1081" s="26">
        <f t="shared" si="324"/>
        <v>5349.1276903287062</v>
      </c>
      <c r="S1081" s="41">
        <f t="shared" si="335"/>
        <v>5077807.7247174392</v>
      </c>
      <c r="T1081" s="26">
        <f t="shared" si="325"/>
        <v>1.4105032741565608</v>
      </c>
      <c r="U1081" s="26">
        <f t="shared" si="326"/>
        <v>0</v>
      </c>
      <c r="V1081" s="26">
        <f t="shared" si="336"/>
        <v>2515478.9616651633</v>
      </c>
      <c r="W1081" s="28">
        <f t="shared" si="327"/>
        <v>0.69874471501342572</v>
      </c>
      <c r="X1081" s="28">
        <f>O1081*E1081</f>
        <v>5349.1276903287062</v>
      </c>
      <c r="Y1081" s="28"/>
      <c r="Z1081" s="28">
        <f t="shared" si="328"/>
        <v>0</v>
      </c>
      <c r="AA1081" s="28">
        <f t="shared" si="329"/>
        <v>0</v>
      </c>
      <c r="AB1081" s="28">
        <f t="shared" si="329"/>
        <v>0</v>
      </c>
      <c r="AC1081" s="28">
        <f t="shared" si="330"/>
        <v>0</v>
      </c>
      <c r="AD1081" s="28">
        <f t="shared" si="330"/>
        <v>0</v>
      </c>
      <c r="AE1081" s="28">
        <f>AD1081*0.97</f>
        <v>0</v>
      </c>
      <c r="AF1081" s="28">
        <f t="shared" si="337"/>
        <v>971131.9079769348</v>
      </c>
      <c r="AG1081" s="26">
        <f t="shared" si="338"/>
        <v>1544347.0536882286</v>
      </c>
      <c r="AH1081" s="28">
        <f t="shared" si="331"/>
        <v>0.42898563587940874</v>
      </c>
      <c r="AI1081" s="28">
        <f t="shared" si="339"/>
        <v>0.4333188241206149</v>
      </c>
    </row>
    <row r="1082" spans="2:35" x14ac:dyDescent="0.25">
      <c r="B1082" s="6" t="s">
        <v>53</v>
      </c>
      <c r="C1082" s="6">
        <v>1069</v>
      </c>
      <c r="D1082" s="6">
        <v>47</v>
      </c>
      <c r="E1082" s="40">
        <f t="shared" si="340"/>
        <v>7</v>
      </c>
      <c r="F1082" s="39">
        <v>25.2</v>
      </c>
      <c r="G1082" s="41">
        <f t="shared" si="332"/>
        <v>0.24999999999999961</v>
      </c>
      <c r="H1082" s="41">
        <f t="shared" si="333"/>
        <v>0.89999999999999858</v>
      </c>
      <c r="I1082" s="26">
        <f>0.5*$C$5*$C$6*$C$7*E1082^2</f>
        <v>17.476878999999997</v>
      </c>
      <c r="J1082" s="26">
        <f t="shared" si="321"/>
        <v>0</v>
      </c>
      <c r="K1082" s="26">
        <f>0.5*$C$8*(E1082)^2</f>
        <v>51045.75</v>
      </c>
      <c r="L1082" s="26">
        <f t="shared" si="322"/>
        <v>45560.399507000009</v>
      </c>
      <c r="M1082" s="42" t="str">
        <f>IF((G1082)&lt;0,"YES", "NO")</f>
        <v>NO</v>
      </c>
      <c r="N1082" s="43">
        <f t="shared" si="323"/>
        <v>245.26962</v>
      </c>
      <c r="O1082" s="26">
        <f t="shared" si="334"/>
        <v>783.62149899999918</v>
      </c>
      <c r="P1082" s="26">
        <f>$C$8*G1082</f>
        <v>520.8749999999992</v>
      </c>
      <c r="Q1082" s="41">
        <f>O1082*E1082</f>
        <v>5485.3504929999945</v>
      </c>
      <c r="R1082" s="26">
        <f t="shared" si="324"/>
        <v>5485.3504929999945</v>
      </c>
      <c r="S1082" s="41">
        <f t="shared" si="335"/>
        <v>5083293.075210439</v>
      </c>
      <c r="T1082" s="26">
        <f t="shared" si="325"/>
        <v>1.4120269838458053</v>
      </c>
      <c r="U1082" s="26">
        <f t="shared" si="326"/>
        <v>0</v>
      </c>
      <c r="V1082" s="26">
        <f t="shared" si="336"/>
        <v>2515478.9616651633</v>
      </c>
      <c r="W1082" s="28">
        <f t="shared" si="327"/>
        <v>0.69874471501342572</v>
      </c>
      <c r="X1082" s="28">
        <f>O1082*E1082</f>
        <v>5485.3504929999945</v>
      </c>
      <c r="Y1082" s="28"/>
      <c r="Z1082" s="28">
        <f t="shared" si="328"/>
        <v>0</v>
      </c>
      <c r="AA1082" s="28">
        <f t="shared" si="329"/>
        <v>0</v>
      </c>
      <c r="AB1082" s="28">
        <f t="shared" si="329"/>
        <v>0</v>
      </c>
      <c r="AC1082" s="28">
        <f t="shared" si="330"/>
        <v>0</v>
      </c>
      <c r="AD1082" s="28">
        <f t="shared" si="330"/>
        <v>0</v>
      </c>
      <c r="AE1082" s="28">
        <f>AD1082*0.97</f>
        <v>0</v>
      </c>
      <c r="AF1082" s="28">
        <f t="shared" si="337"/>
        <v>971131.9079769348</v>
      </c>
      <c r="AG1082" s="26">
        <f t="shared" si="338"/>
        <v>1544347.0536882286</v>
      </c>
      <c r="AH1082" s="28">
        <f t="shared" si="331"/>
        <v>0.42898563587940874</v>
      </c>
      <c r="AI1082" s="28">
        <f t="shared" si="339"/>
        <v>0.4333188241206149</v>
      </c>
    </row>
    <row r="1083" spans="2:35" x14ac:dyDescent="0.25">
      <c r="B1083" s="6" t="s">
        <v>53</v>
      </c>
      <c r="C1083" s="6">
        <v>1070</v>
      </c>
      <c r="D1083" s="6">
        <v>48</v>
      </c>
      <c r="E1083" s="40">
        <f t="shared" si="340"/>
        <v>7.333333333333333</v>
      </c>
      <c r="F1083" s="39">
        <v>26.4</v>
      </c>
      <c r="G1083" s="41">
        <f t="shared" si="332"/>
        <v>0.50000000000000022</v>
      </c>
      <c r="H1083" s="41">
        <f t="shared" si="333"/>
        <v>1.8000000000000007</v>
      </c>
      <c r="I1083" s="26">
        <f>0.5*$C$5*$C$6*$C$7*E1083^2</f>
        <v>19.180973777777773</v>
      </c>
      <c r="J1083" s="26">
        <f t="shared" si="321"/>
        <v>0</v>
      </c>
      <c r="K1083" s="26">
        <f>0.5*$C$8*(E1083)^2</f>
        <v>56022.999999999993</v>
      </c>
      <c r="L1083" s="26">
        <f t="shared" si="322"/>
        <v>46444.195645629618</v>
      </c>
      <c r="M1083" s="42" t="str">
        <f>IF((G1083)&lt;0,"YES", "NO")</f>
        <v>NO</v>
      </c>
      <c r="N1083" s="43">
        <f t="shared" si="323"/>
        <v>245.26962</v>
      </c>
      <c r="O1083" s="26">
        <f t="shared" si="334"/>
        <v>1306.2005937777783</v>
      </c>
      <c r="P1083" s="26">
        <f>$C$8*G1083</f>
        <v>1041.7500000000005</v>
      </c>
      <c r="Q1083" s="41">
        <f>O1083*E1083</f>
        <v>9578.8043543703734</v>
      </c>
      <c r="R1083" s="26">
        <f t="shared" si="324"/>
        <v>9578.8043543703734</v>
      </c>
      <c r="S1083" s="41">
        <f t="shared" si="335"/>
        <v>5092871.8795648096</v>
      </c>
      <c r="T1083" s="26">
        <f t="shared" si="325"/>
        <v>1.4146877649617535</v>
      </c>
      <c r="U1083" s="26">
        <f t="shared" si="326"/>
        <v>0</v>
      </c>
      <c r="V1083" s="26">
        <f t="shared" si="336"/>
        <v>2515478.9616651633</v>
      </c>
      <c r="W1083" s="28">
        <f t="shared" si="327"/>
        <v>0.69874471501342572</v>
      </c>
      <c r="X1083" s="28">
        <f>O1083*E1083</f>
        <v>9578.8043543703734</v>
      </c>
      <c r="Y1083" s="28"/>
      <c r="Z1083" s="28">
        <f t="shared" si="328"/>
        <v>0</v>
      </c>
      <c r="AA1083" s="28">
        <f t="shared" si="329"/>
        <v>0</v>
      </c>
      <c r="AB1083" s="28">
        <f t="shared" si="329"/>
        <v>0</v>
      </c>
      <c r="AC1083" s="28">
        <f t="shared" si="330"/>
        <v>0</v>
      </c>
      <c r="AD1083" s="28">
        <f t="shared" si="330"/>
        <v>0</v>
      </c>
      <c r="AE1083" s="28">
        <f>AD1083*0.97</f>
        <v>0</v>
      </c>
      <c r="AF1083" s="28">
        <f t="shared" si="337"/>
        <v>971131.9079769348</v>
      </c>
      <c r="AG1083" s="26">
        <f t="shared" si="338"/>
        <v>1544347.0536882286</v>
      </c>
      <c r="AH1083" s="28">
        <f t="shared" si="331"/>
        <v>0.42898563587940874</v>
      </c>
      <c r="AI1083" s="28">
        <f t="shared" si="339"/>
        <v>0.4333188241206149</v>
      </c>
    </row>
    <row r="1084" spans="2:35" x14ac:dyDescent="0.25">
      <c r="B1084" s="6" t="s">
        <v>53</v>
      </c>
      <c r="C1084" s="6">
        <v>1071</v>
      </c>
      <c r="D1084" s="6">
        <v>49</v>
      </c>
      <c r="E1084" s="40">
        <f t="shared" si="340"/>
        <v>8</v>
      </c>
      <c r="F1084" s="39">
        <v>28.8</v>
      </c>
      <c r="G1084" s="41">
        <f t="shared" si="332"/>
        <v>0.75000000000000022</v>
      </c>
      <c r="H1084" s="41">
        <f t="shared" si="333"/>
        <v>2.7000000000000011</v>
      </c>
      <c r="I1084" s="26">
        <f>0.5*$C$5*$C$6*$C$7*E1084^2</f>
        <v>22.826943999999997</v>
      </c>
      <c r="J1084" s="26">
        <f t="shared" si="321"/>
        <v>0</v>
      </c>
      <c r="K1084" s="26">
        <f>0.5*$C$8*(E1084)^2</f>
        <v>66672</v>
      </c>
      <c r="L1084" s="26">
        <f t="shared" si="322"/>
        <v>52026.227487999997</v>
      </c>
      <c r="M1084" s="42" t="str">
        <f>IF((G1084)&lt;0,"YES", "NO")</f>
        <v>NO</v>
      </c>
      <c r="N1084" s="43">
        <f t="shared" si="323"/>
        <v>245.26962</v>
      </c>
      <c r="O1084" s="26">
        <f t="shared" si="334"/>
        <v>1830.7215640000004</v>
      </c>
      <c r="P1084" s="26">
        <f>$C$8*G1084</f>
        <v>1562.6250000000005</v>
      </c>
      <c r="Q1084" s="41">
        <f>O1084*E1084</f>
        <v>14645.772512000003</v>
      </c>
      <c r="R1084" s="26">
        <f t="shared" si="324"/>
        <v>14645.772512000003</v>
      </c>
      <c r="S1084" s="41">
        <f t="shared" si="335"/>
        <v>5107517.6520768097</v>
      </c>
      <c r="T1084" s="26">
        <f t="shared" si="325"/>
        <v>1.418756038358592</v>
      </c>
      <c r="U1084" s="26">
        <f t="shared" si="326"/>
        <v>0</v>
      </c>
      <c r="V1084" s="26">
        <f t="shared" si="336"/>
        <v>2515478.9616651633</v>
      </c>
      <c r="W1084" s="28">
        <f t="shared" si="327"/>
        <v>0.69874471501342572</v>
      </c>
      <c r="X1084" s="28">
        <f>O1084*E1084</f>
        <v>14645.772512000003</v>
      </c>
      <c r="Y1084" s="28"/>
      <c r="Z1084" s="28">
        <f t="shared" si="328"/>
        <v>0</v>
      </c>
      <c r="AA1084" s="28">
        <f t="shared" si="329"/>
        <v>0</v>
      </c>
      <c r="AB1084" s="28">
        <f t="shared" si="329"/>
        <v>0</v>
      </c>
      <c r="AC1084" s="28">
        <f t="shared" si="330"/>
        <v>0</v>
      </c>
      <c r="AD1084" s="28">
        <f t="shared" si="330"/>
        <v>0</v>
      </c>
      <c r="AE1084" s="28">
        <f>AD1084*0.97</f>
        <v>0</v>
      </c>
      <c r="AF1084" s="28">
        <f t="shared" si="337"/>
        <v>971131.9079769348</v>
      </c>
      <c r="AG1084" s="26">
        <f t="shared" si="338"/>
        <v>1544347.0536882286</v>
      </c>
      <c r="AH1084" s="28">
        <f t="shared" si="331"/>
        <v>0.42898563587940874</v>
      </c>
      <c r="AI1084" s="28">
        <f t="shared" si="339"/>
        <v>0.4333188241206149</v>
      </c>
    </row>
    <row r="1085" spans="2:35" x14ac:dyDescent="0.25">
      <c r="B1085" s="6" t="s">
        <v>53</v>
      </c>
      <c r="C1085" s="6">
        <v>1072</v>
      </c>
      <c r="D1085" s="6">
        <v>50</v>
      </c>
      <c r="E1085" s="40">
        <f t="shared" si="340"/>
        <v>8.8333333333333339</v>
      </c>
      <c r="F1085" s="39">
        <v>31.8</v>
      </c>
      <c r="G1085" s="41">
        <f t="shared" si="332"/>
        <v>0.90277777777777724</v>
      </c>
      <c r="H1085" s="41">
        <f t="shared" si="333"/>
        <v>3.2499999999999982</v>
      </c>
      <c r="I1085" s="26">
        <f>0.5*$C$5*$C$6*$C$7*E1085^2</f>
        <v>27.830245527777777</v>
      </c>
      <c r="J1085" s="26">
        <f t="shared" si="321"/>
        <v>0</v>
      </c>
      <c r="K1085" s="26">
        <f>0.5*$C$8*(E1085)^2</f>
        <v>81285.437500000015</v>
      </c>
      <c r="L1085" s="26">
        <f t="shared" si="322"/>
        <v>62258.107437837985</v>
      </c>
      <c r="M1085" s="42" t="str">
        <f>IF((G1085)&lt;0,"YES", "NO")</f>
        <v>NO</v>
      </c>
      <c r="N1085" s="43">
        <f t="shared" si="323"/>
        <v>245.26962</v>
      </c>
      <c r="O1085" s="26">
        <f t="shared" si="334"/>
        <v>2154.0373655277767</v>
      </c>
      <c r="P1085" s="26">
        <f>$C$8*G1085</f>
        <v>1880.9374999999989</v>
      </c>
      <c r="Q1085" s="41">
        <f>O1085*E1085</f>
        <v>19027.330062162029</v>
      </c>
      <c r="R1085" s="26">
        <f t="shared" si="324"/>
        <v>19027.330062162029</v>
      </c>
      <c r="S1085" s="41">
        <f t="shared" si="335"/>
        <v>5126544.9821389718</v>
      </c>
      <c r="T1085" s="26">
        <f t="shared" si="325"/>
        <v>1.4240414120485994</v>
      </c>
      <c r="U1085" s="26">
        <f t="shared" si="326"/>
        <v>0</v>
      </c>
      <c r="V1085" s="26">
        <f t="shared" si="336"/>
        <v>2515478.9616651633</v>
      </c>
      <c r="W1085" s="28">
        <f t="shared" si="327"/>
        <v>0.69874471501342572</v>
      </c>
      <c r="X1085" s="28">
        <f>O1085*E1085</f>
        <v>19027.330062162029</v>
      </c>
      <c r="Y1085" s="28"/>
      <c r="Z1085" s="28">
        <f t="shared" si="328"/>
        <v>0</v>
      </c>
      <c r="AA1085" s="28">
        <f t="shared" si="329"/>
        <v>0</v>
      </c>
      <c r="AB1085" s="28">
        <f t="shared" si="329"/>
        <v>0</v>
      </c>
      <c r="AC1085" s="28">
        <f t="shared" si="330"/>
        <v>0</v>
      </c>
      <c r="AD1085" s="28">
        <f t="shared" si="330"/>
        <v>0</v>
      </c>
      <c r="AE1085" s="28">
        <f>AD1085*0.97</f>
        <v>0</v>
      </c>
      <c r="AF1085" s="28">
        <f t="shared" si="337"/>
        <v>971131.9079769348</v>
      </c>
      <c r="AG1085" s="26">
        <f t="shared" si="338"/>
        <v>1544347.0536882286</v>
      </c>
      <c r="AH1085" s="28">
        <f t="shared" si="331"/>
        <v>0.42898563587940874</v>
      </c>
      <c r="AI1085" s="28">
        <f t="shared" si="339"/>
        <v>0.4333188241206149</v>
      </c>
    </row>
    <row r="1086" spans="2:35" x14ac:dyDescent="0.25">
      <c r="B1086" s="6" t="s">
        <v>53</v>
      </c>
      <c r="C1086" s="6">
        <v>1073</v>
      </c>
      <c r="D1086" s="6">
        <v>51</v>
      </c>
      <c r="E1086" s="40">
        <f t="shared" si="340"/>
        <v>9.8055555555555554</v>
      </c>
      <c r="F1086" s="39">
        <v>35.299999999999997</v>
      </c>
      <c r="G1086" s="41">
        <f t="shared" si="332"/>
        <v>1.0694444444444444</v>
      </c>
      <c r="H1086" s="41">
        <f t="shared" si="333"/>
        <v>3.8499999999999996</v>
      </c>
      <c r="I1086" s="26">
        <f>0.5*$C$5*$C$6*$C$7*E1086^2</f>
        <v>34.29353135725308</v>
      </c>
      <c r="J1086" s="26">
        <f t="shared" si="321"/>
        <v>0</v>
      </c>
      <c r="K1086" s="26">
        <f>0.5*$C$8*(E1086)^2</f>
        <v>100163.13715277778</v>
      </c>
      <c r="L1086" s="26">
        <f t="shared" si="322"/>
        <v>75573.24882141361</v>
      </c>
      <c r="M1086" s="42" t="str">
        <f>IF((G1086)&lt;0,"YES", "NO")</f>
        <v>NO</v>
      </c>
      <c r="N1086" s="43">
        <f t="shared" si="323"/>
        <v>245.26962</v>
      </c>
      <c r="O1086" s="26">
        <f t="shared" si="334"/>
        <v>2507.750651357253</v>
      </c>
      <c r="P1086" s="26">
        <f>$C$8*G1086</f>
        <v>2228.1875</v>
      </c>
      <c r="Q1086" s="41">
        <f>O1086*E1086</f>
        <v>24589.888331364175</v>
      </c>
      <c r="R1086" s="26">
        <f t="shared" si="324"/>
        <v>24589.888331364175</v>
      </c>
      <c r="S1086" s="41">
        <f t="shared" si="335"/>
        <v>5151134.8704703357</v>
      </c>
      <c r="T1086" s="26">
        <f t="shared" si="325"/>
        <v>1.4308719420495088</v>
      </c>
      <c r="U1086" s="26">
        <f t="shared" si="326"/>
        <v>0</v>
      </c>
      <c r="V1086" s="26">
        <f t="shared" si="336"/>
        <v>2515478.9616651633</v>
      </c>
      <c r="W1086" s="28">
        <f t="shared" si="327"/>
        <v>0.69874471501342572</v>
      </c>
      <c r="X1086" s="28">
        <f>O1086*E1086</f>
        <v>24589.888331364175</v>
      </c>
      <c r="Y1086" s="28"/>
      <c r="Z1086" s="28">
        <f t="shared" si="328"/>
        <v>0</v>
      </c>
      <c r="AA1086" s="28">
        <f t="shared" si="329"/>
        <v>0</v>
      </c>
      <c r="AB1086" s="28">
        <f t="shared" si="329"/>
        <v>0</v>
      </c>
      <c r="AC1086" s="28">
        <f t="shared" si="330"/>
        <v>0</v>
      </c>
      <c r="AD1086" s="28">
        <f t="shared" si="330"/>
        <v>0</v>
      </c>
      <c r="AE1086" s="28">
        <f>AD1086*0.97</f>
        <v>0</v>
      </c>
      <c r="AF1086" s="28">
        <f t="shared" si="337"/>
        <v>971131.9079769348</v>
      </c>
      <c r="AG1086" s="26">
        <f t="shared" si="338"/>
        <v>1544347.0536882286</v>
      </c>
      <c r="AH1086" s="28">
        <f t="shared" si="331"/>
        <v>0.42898563587940874</v>
      </c>
      <c r="AI1086" s="28">
        <f t="shared" si="339"/>
        <v>0.4333188241206149</v>
      </c>
    </row>
    <row r="1087" spans="2:35" x14ac:dyDescent="0.25">
      <c r="B1087" s="6" t="s">
        <v>53</v>
      </c>
      <c r="C1087" s="6">
        <v>1074</v>
      </c>
      <c r="D1087" s="6">
        <v>52</v>
      </c>
      <c r="E1087" s="40">
        <f t="shared" si="340"/>
        <v>10.972222222222221</v>
      </c>
      <c r="F1087" s="39">
        <v>39.5</v>
      </c>
      <c r="G1087" s="41">
        <f t="shared" si="332"/>
        <v>1.2777777777777781</v>
      </c>
      <c r="H1087" s="41">
        <f t="shared" si="333"/>
        <v>4.6000000000000014</v>
      </c>
      <c r="I1087" s="26">
        <f>0.5*$C$5*$C$6*$C$7*E1087^2</f>
        <v>42.939500597993813</v>
      </c>
      <c r="J1087" s="26">
        <f t="shared" si="321"/>
        <v>0</v>
      </c>
      <c r="K1087" s="26">
        <f>0.5*$C$8*(E1087)^2</f>
        <v>125415.92881944442</v>
      </c>
      <c r="L1087" s="26">
        <f t="shared" si="322"/>
        <v>93042.835690660868</v>
      </c>
      <c r="M1087" s="42" t="str">
        <f>IF((G1087)&lt;0,"YES", "NO")</f>
        <v>NO</v>
      </c>
      <c r="N1087" s="43">
        <f t="shared" si="323"/>
        <v>245.26962</v>
      </c>
      <c r="O1087" s="26">
        <f t="shared" si="334"/>
        <v>2950.4591205979946</v>
      </c>
      <c r="P1087" s="26">
        <f>$C$8*G1087</f>
        <v>2662.2500000000009</v>
      </c>
      <c r="Q1087" s="41">
        <f>O1087*E1087</f>
        <v>32373.093128783548</v>
      </c>
      <c r="R1087" s="26">
        <f t="shared" si="324"/>
        <v>32373.093128783548</v>
      </c>
      <c r="S1087" s="41">
        <f t="shared" si="335"/>
        <v>5183507.9635991193</v>
      </c>
      <c r="T1087" s="26">
        <f t="shared" si="325"/>
        <v>1.4398644751126362</v>
      </c>
      <c r="U1087" s="26">
        <f t="shared" si="326"/>
        <v>0</v>
      </c>
      <c r="V1087" s="26">
        <f t="shared" si="336"/>
        <v>2515478.9616651633</v>
      </c>
      <c r="W1087" s="28">
        <f t="shared" si="327"/>
        <v>0.69874471501342572</v>
      </c>
      <c r="X1087" s="28">
        <f>O1087*E1087</f>
        <v>32373.093128783548</v>
      </c>
      <c r="Y1087" s="28"/>
      <c r="Z1087" s="28">
        <f t="shared" si="328"/>
        <v>0</v>
      </c>
      <c r="AA1087" s="28">
        <f t="shared" si="329"/>
        <v>0</v>
      </c>
      <c r="AB1087" s="28">
        <f t="shared" si="329"/>
        <v>0</v>
      </c>
      <c r="AC1087" s="28">
        <f t="shared" si="330"/>
        <v>0</v>
      </c>
      <c r="AD1087" s="28">
        <f t="shared" si="330"/>
        <v>0</v>
      </c>
      <c r="AE1087" s="28">
        <f>AD1087*0.97</f>
        <v>0</v>
      </c>
      <c r="AF1087" s="28">
        <f t="shared" si="337"/>
        <v>971131.9079769348</v>
      </c>
      <c r="AG1087" s="26">
        <f t="shared" si="338"/>
        <v>1544347.0536882286</v>
      </c>
      <c r="AH1087" s="28">
        <f t="shared" si="331"/>
        <v>0.42898563587940874</v>
      </c>
      <c r="AI1087" s="28">
        <f t="shared" si="339"/>
        <v>0.4333188241206149</v>
      </c>
    </row>
    <row r="1088" spans="2:35" x14ac:dyDescent="0.25">
      <c r="B1088" s="6" t="s">
        <v>53</v>
      </c>
      <c r="C1088" s="6">
        <v>1075</v>
      </c>
      <c r="D1088" s="6">
        <v>53</v>
      </c>
      <c r="E1088" s="40">
        <f t="shared" si="340"/>
        <v>12.361111111111111</v>
      </c>
      <c r="F1088" s="39">
        <v>44.5</v>
      </c>
      <c r="G1088" s="41">
        <f t="shared" si="332"/>
        <v>1.3611111111111107</v>
      </c>
      <c r="H1088" s="41">
        <f t="shared" si="333"/>
        <v>4.8999999999999986</v>
      </c>
      <c r="I1088" s="26">
        <f>0.5*$C$5*$C$6*$C$7*E1088^2</f>
        <v>54.498283005401227</v>
      </c>
      <c r="J1088" s="26">
        <f t="shared" si="321"/>
        <v>0</v>
      </c>
      <c r="K1088" s="26">
        <f>0.5*$C$8*(E1088)^2</f>
        <v>159176.34548611109</v>
      </c>
      <c r="L1088" s="26">
        <f t="shared" si="322"/>
        <v>120416.31515729433</v>
      </c>
      <c r="M1088" s="42" t="str">
        <f>IF((G1088)&lt;0,"YES", "NO")</f>
        <v>NO</v>
      </c>
      <c r="N1088" s="43">
        <f t="shared" si="323"/>
        <v>245.26962</v>
      </c>
      <c r="O1088" s="26">
        <f t="shared" si="334"/>
        <v>3135.6429030054005</v>
      </c>
      <c r="P1088" s="26">
        <f>$C$8*G1088</f>
        <v>2835.8749999999991</v>
      </c>
      <c r="Q1088" s="41">
        <f>O1088*E1088</f>
        <v>38760.030328816756</v>
      </c>
      <c r="R1088" s="26">
        <f t="shared" si="324"/>
        <v>38760.030328816756</v>
      </c>
      <c r="S1088" s="41">
        <f t="shared" si="335"/>
        <v>5222267.9939279361</v>
      </c>
      <c r="T1088" s="26">
        <f t="shared" si="325"/>
        <v>1.4506311588173142</v>
      </c>
      <c r="U1088" s="26">
        <f t="shared" si="326"/>
        <v>0</v>
      </c>
      <c r="V1088" s="26">
        <f t="shared" si="336"/>
        <v>2515478.9616651633</v>
      </c>
      <c r="W1088" s="28">
        <f t="shared" si="327"/>
        <v>0.69874471501342572</v>
      </c>
      <c r="X1088" s="28">
        <f>O1088*E1088</f>
        <v>38760.030328816756</v>
      </c>
      <c r="Y1088" s="28"/>
      <c r="Z1088" s="28">
        <f t="shared" si="328"/>
        <v>0</v>
      </c>
      <c r="AA1088" s="28">
        <f t="shared" si="329"/>
        <v>0</v>
      </c>
      <c r="AB1088" s="28">
        <f t="shared" si="329"/>
        <v>0</v>
      </c>
      <c r="AC1088" s="28">
        <f t="shared" si="330"/>
        <v>0</v>
      </c>
      <c r="AD1088" s="28">
        <f t="shared" si="330"/>
        <v>0</v>
      </c>
      <c r="AE1088" s="28">
        <f>AD1088*0.97</f>
        <v>0</v>
      </c>
      <c r="AF1088" s="28">
        <f t="shared" si="337"/>
        <v>971131.9079769348</v>
      </c>
      <c r="AG1088" s="26">
        <f t="shared" si="338"/>
        <v>1544347.0536882286</v>
      </c>
      <c r="AH1088" s="28">
        <f t="shared" si="331"/>
        <v>0.42898563587940874</v>
      </c>
      <c r="AI1088" s="28">
        <f t="shared" si="339"/>
        <v>0.4333188241206149</v>
      </c>
    </row>
    <row r="1089" spans="2:35" x14ac:dyDescent="0.25">
      <c r="B1089" s="6" t="s">
        <v>53</v>
      </c>
      <c r="C1089" s="6">
        <v>1076</v>
      </c>
      <c r="D1089" s="6">
        <v>54</v>
      </c>
      <c r="E1089" s="40">
        <f t="shared" si="340"/>
        <v>13.694444444444443</v>
      </c>
      <c r="F1089" s="39">
        <v>49.3</v>
      </c>
      <c r="G1089" s="41">
        <f t="shared" si="332"/>
        <v>1.2222222222222219</v>
      </c>
      <c r="H1089" s="41">
        <f t="shared" si="333"/>
        <v>4.3999999999999986</v>
      </c>
      <c r="I1089" s="26">
        <f>0.5*$C$5*$C$6*$C$7*E1089^2</f>
        <v>66.889297746141949</v>
      </c>
      <c r="J1089" s="26">
        <f t="shared" si="321"/>
        <v>0</v>
      </c>
      <c r="K1089" s="26">
        <f>0.5*$C$8*(E1089)^2</f>
        <v>195367.51215277772</v>
      </c>
      <c r="L1089" s="26">
        <f t="shared" si="322"/>
        <v>156219.76641808753</v>
      </c>
      <c r="M1089" s="42" t="str">
        <f>IF((G1089)&lt;0,"YES", "NO")</f>
        <v>NO</v>
      </c>
      <c r="N1089" s="43">
        <f t="shared" si="323"/>
        <v>245.26962</v>
      </c>
      <c r="O1089" s="26">
        <f t="shared" si="334"/>
        <v>2858.658917746141</v>
      </c>
      <c r="P1089" s="26">
        <f>$C$8*G1089</f>
        <v>2546.4999999999991</v>
      </c>
      <c r="Q1089" s="41">
        <f>O1089*E1089</f>
        <v>39147.745734690201</v>
      </c>
      <c r="R1089" s="26">
        <f t="shared" si="324"/>
        <v>39147.745734690201</v>
      </c>
      <c r="S1089" s="41">
        <f t="shared" si="335"/>
        <v>5261415.7396626258</v>
      </c>
      <c r="T1089" s="26">
        <f t="shared" si="325"/>
        <v>1.4615055413320048</v>
      </c>
      <c r="U1089" s="26">
        <f t="shared" si="326"/>
        <v>0</v>
      </c>
      <c r="V1089" s="26">
        <f t="shared" si="336"/>
        <v>2515478.9616651633</v>
      </c>
      <c r="W1089" s="28">
        <f t="shared" si="327"/>
        <v>0.69874471501342572</v>
      </c>
      <c r="X1089" s="28">
        <f>O1089*E1089</f>
        <v>39147.745734690201</v>
      </c>
      <c r="Y1089" s="28"/>
      <c r="Z1089" s="28">
        <f t="shared" si="328"/>
        <v>0</v>
      </c>
      <c r="AA1089" s="28">
        <f t="shared" si="329"/>
        <v>0</v>
      </c>
      <c r="AB1089" s="28">
        <f t="shared" si="329"/>
        <v>0</v>
      </c>
      <c r="AC1089" s="28">
        <f t="shared" si="330"/>
        <v>0</v>
      </c>
      <c r="AD1089" s="28">
        <f t="shared" si="330"/>
        <v>0</v>
      </c>
      <c r="AE1089" s="28">
        <f>AD1089*0.97</f>
        <v>0</v>
      </c>
      <c r="AF1089" s="28">
        <f t="shared" si="337"/>
        <v>971131.9079769348</v>
      </c>
      <c r="AG1089" s="26">
        <f t="shared" si="338"/>
        <v>1544347.0536882286</v>
      </c>
      <c r="AH1089" s="28">
        <f t="shared" si="331"/>
        <v>0.42898563587940874</v>
      </c>
      <c r="AI1089" s="28">
        <f t="shared" si="339"/>
        <v>0.4333188241206149</v>
      </c>
    </row>
    <row r="1090" spans="2:35" x14ac:dyDescent="0.25">
      <c r="B1090" s="6" t="s">
        <v>53</v>
      </c>
      <c r="C1090" s="6">
        <v>1077</v>
      </c>
      <c r="D1090" s="6">
        <v>55</v>
      </c>
      <c r="E1090" s="40">
        <f t="shared" si="340"/>
        <v>14.805555555555554</v>
      </c>
      <c r="F1090" s="39">
        <v>53.3</v>
      </c>
      <c r="G1090" s="41">
        <f t="shared" si="332"/>
        <v>0.98611111111111127</v>
      </c>
      <c r="H1090" s="41">
        <f t="shared" si="333"/>
        <v>3.5500000000000007</v>
      </c>
      <c r="I1090" s="26">
        <f>0.5*$C$5*$C$6*$C$7*E1090^2</f>
        <v>78.183879412808608</v>
      </c>
      <c r="J1090" s="26">
        <f t="shared" si="321"/>
        <v>0</v>
      </c>
      <c r="K1090" s="26">
        <f>0.5*$C$8*(E1090)^2</f>
        <v>228356.26215277772</v>
      </c>
      <c r="L1090" s="26">
        <f t="shared" si="322"/>
        <v>193148.41416147142</v>
      </c>
      <c r="M1090" s="42" t="str">
        <f>IF((G1090)&lt;0,"YES", "NO")</f>
        <v>NO</v>
      </c>
      <c r="N1090" s="43">
        <f t="shared" si="323"/>
        <v>245.26962</v>
      </c>
      <c r="O1090" s="26">
        <f t="shared" si="334"/>
        <v>2378.0159994128089</v>
      </c>
      <c r="P1090" s="26">
        <f>$C$8*G1090</f>
        <v>2054.5625000000005</v>
      </c>
      <c r="Q1090" s="41">
        <f>O1090*E1090</f>
        <v>35207.847991306306</v>
      </c>
      <c r="R1090" s="26">
        <f t="shared" si="324"/>
        <v>35207.847991306306</v>
      </c>
      <c r="S1090" s="41">
        <f t="shared" si="335"/>
        <v>5296623.5876539322</v>
      </c>
      <c r="T1090" s="26">
        <f t="shared" si="325"/>
        <v>1.471285506931334</v>
      </c>
      <c r="U1090" s="26">
        <f t="shared" si="326"/>
        <v>0</v>
      </c>
      <c r="V1090" s="26">
        <f t="shared" si="336"/>
        <v>2515478.9616651633</v>
      </c>
      <c r="W1090" s="28">
        <f t="shared" si="327"/>
        <v>0.69874471501342572</v>
      </c>
      <c r="X1090" s="28">
        <f>O1090*E1090</f>
        <v>35207.847991306306</v>
      </c>
      <c r="Y1090" s="28"/>
      <c r="Z1090" s="28">
        <f t="shared" si="328"/>
        <v>0</v>
      </c>
      <c r="AA1090" s="28">
        <f t="shared" si="329"/>
        <v>0</v>
      </c>
      <c r="AB1090" s="28">
        <f t="shared" si="329"/>
        <v>0</v>
      </c>
      <c r="AC1090" s="28">
        <f t="shared" si="330"/>
        <v>0</v>
      </c>
      <c r="AD1090" s="28">
        <f t="shared" si="330"/>
        <v>0</v>
      </c>
      <c r="AE1090" s="28">
        <f>AD1090*0.97</f>
        <v>0</v>
      </c>
      <c r="AF1090" s="28">
        <f t="shared" si="337"/>
        <v>971131.9079769348</v>
      </c>
      <c r="AG1090" s="26">
        <f t="shared" si="338"/>
        <v>1544347.0536882286</v>
      </c>
      <c r="AH1090" s="28">
        <f t="shared" si="331"/>
        <v>0.42898563587940874</v>
      </c>
      <c r="AI1090" s="28">
        <f t="shared" si="339"/>
        <v>0.4333188241206149</v>
      </c>
    </row>
    <row r="1091" spans="2:35" x14ac:dyDescent="0.25">
      <c r="B1091" s="6" t="s">
        <v>53</v>
      </c>
      <c r="C1091" s="6">
        <v>1078</v>
      </c>
      <c r="D1091" s="6">
        <v>56</v>
      </c>
      <c r="E1091" s="40">
        <f t="shared" si="340"/>
        <v>15.666666666666666</v>
      </c>
      <c r="F1091" s="39">
        <v>56.4</v>
      </c>
      <c r="G1091" s="41">
        <f t="shared" si="332"/>
        <v>0.7777777777777779</v>
      </c>
      <c r="H1091" s="41">
        <f t="shared" si="333"/>
        <v>2.8000000000000007</v>
      </c>
      <c r="I1091" s="26">
        <f>0.5*$C$5*$C$6*$C$7*E1091^2</f>
        <v>87.542915444444432</v>
      </c>
      <c r="J1091" s="26">
        <f t="shared" si="321"/>
        <v>0</v>
      </c>
      <c r="K1091" s="26">
        <f>0.5*$C$8*(E1091)^2</f>
        <v>255691.74999999997</v>
      </c>
      <c r="L1091" s="26">
        <f t="shared" si="322"/>
        <v>225089.85361137034</v>
      </c>
      <c r="M1091" s="42" t="str">
        <f>IF((G1091)&lt;0,"YES", "NO")</f>
        <v>NO</v>
      </c>
      <c r="N1091" s="43">
        <f t="shared" si="323"/>
        <v>245.26962</v>
      </c>
      <c r="O1091" s="26">
        <f t="shared" si="334"/>
        <v>1953.3125354444446</v>
      </c>
      <c r="P1091" s="26">
        <f>$C$8*G1091</f>
        <v>1620.5000000000002</v>
      </c>
      <c r="Q1091" s="41">
        <f>O1091*E1091</f>
        <v>30601.89638862963</v>
      </c>
      <c r="R1091" s="26">
        <f t="shared" si="324"/>
        <v>30601.89638862963</v>
      </c>
      <c r="S1091" s="41">
        <f t="shared" si="335"/>
        <v>5327225.4840425616</v>
      </c>
      <c r="T1091" s="26">
        <f t="shared" si="325"/>
        <v>1.4797860405063745</v>
      </c>
      <c r="U1091" s="26">
        <f t="shared" si="326"/>
        <v>0</v>
      </c>
      <c r="V1091" s="26">
        <f t="shared" si="336"/>
        <v>2515478.9616651633</v>
      </c>
      <c r="W1091" s="28">
        <f t="shared" si="327"/>
        <v>0.69874471501342572</v>
      </c>
      <c r="X1091" s="28">
        <f>O1091*E1091</f>
        <v>30601.89638862963</v>
      </c>
      <c r="Y1091" s="28"/>
      <c r="Z1091" s="28">
        <f t="shared" si="328"/>
        <v>0</v>
      </c>
      <c r="AA1091" s="28">
        <f t="shared" si="329"/>
        <v>0</v>
      </c>
      <c r="AB1091" s="28">
        <f t="shared" si="329"/>
        <v>0</v>
      </c>
      <c r="AC1091" s="28">
        <f t="shared" si="330"/>
        <v>0</v>
      </c>
      <c r="AD1091" s="28">
        <f t="shared" si="330"/>
        <v>0</v>
      </c>
      <c r="AE1091" s="28">
        <f>AD1091*0.97</f>
        <v>0</v>
      </c>
      <c r="AF1091" s="28">
        <f t="shared" si="337"/>
        <v>971131.9079769348</v>
      </c>
      <c r="AG1091" s="26">
        <f t="shared" si="338"/>
        <v>1544347.0536882286</v>
      </c>
      <c r="AH1091" s="28">
        <f t="shared" si="331"/>
        <v>0.42898563587940874</v>
      </c>
      <c r="AI1091" s="28">
        <f t="shared" si="339"/>
        <v>0.4333188241206149</v>
      </c>
    </row>
    <row r="1092" spans="2:35" x14ac:dyDescent="0.25">
      <c r="B1092" s="6" t="s">
        <v>53</v>
      </c>
      <c r="C1092" s="6">
        <v>1079</v>
      </c>
      <c r="D1092" s="6">
        <v>57</v>
      </c>
      <c r="E1092" s="40">
        <f t="shared" si="340"/>
        <v>16.361111111111111</v>
      </c>
      <c r="F1092" s="39">
        <v>58.9</v>
      </c>
      <c r="G1092" s="41">
        <f t="shared" si="332"/>
        <v>0.6666666666666673</v>
      </c>
      <c r="H1092" s="41">
        <f t="shared" si="333"/>
        <v>2.4000000000000021</v>
      </c>
      <c r="I1092" s="26">
        <f>0.5*$C$5*$C$6*$C$7*E1092^2</f>
        <v>95.475817894290103</v>
      </c>
      <c r="J1092" s="26">
        <f t="shared" si="321"/>
        <v>0</v>
      </c>
      <c r="K1092" s="26">
        <f>0.5*$C$8*(E1092)^2</f>
        <v>278861.84548611112</v>
      </c>
      <c r="L1092" s="26">
        <f t="shared" si="322"/>
        <v>250561.28818278509</v>
      </c>
      <c r="M1092" s="42" t="str">
        <f>IF((G1092)&lt;0,"YES", "NO")</f>
        <v>NO</v>
      </c>
      <c r="N1092" s="43">
        <f t="shared" si="323"/>
        <v>245.26962</v>
      </c>
      <c r="O1092" s="26">
        <f t="shared" si="334"/>
        <v>1729.7454378942914</v>
      </c>
      <c r="P1092" s="26">
        <f>$C$8*G1092</f>
        <v>1389.0000000000014</v>
      </c>
      <c r="Q1092" s="41">
        <f>O1092*E1092</f>
        <v>28300.557303326044</v>
      </c>
      <c r="R1092" s="26">
        <f t="shared" si="324"/>
        <v>28300.557303326044</v>
      </c>
      <c r="S1092" s="41">
        <f t="shared" si="335"/>
        <v>5355526.0413458878</v>
      </c>
      <c r="T1092" s="26">
        <f t="shared" si="325"/>
        <v>1.4876473127129779</v>
      </c>
      <c r="U1092" s="26">
        <f t="shared" si="326"/>
        <v>0</v>
      </c>
      <c r="V1092" s="26">
        <f t="shared" si="336"/>
        <v>2515478.9616651633</v>
      </c>
      <c r="W1092" s="28">
        <f t="shared" si="327"/>
        <v>0.69874471501342572</v>
      </c>
      <c r="X1092" s="28">
        <f>O1092*E1092</f>
        <v>28300.557303326044</v>
      </c>
      <c r="Y1092" s="28"/>
      <c r="Z1092" s="28">
        <f t="shared" si="328"/>
        <v>0</v>
      </c>
      <c r="AA1092" s="28">
        <f t="shared" si="329"/>
        <v>0</v>
      </c>
      <c r="AB1092" s="28">
        <f t="shared" si="329"/>
        <v>0</v>
      </c>
      <c r="AC1092" s="28">
        <f t="shared" si="330"/>
        <v>0</v>
      </c>
      <c r="AD1092" s="28">
        <f t="shared" si="330"/>
        <v>0</v>
      </c>
      <c r="AE1092" s="28">
        <f>AD1092*0.97</f>
        <v>0</v>
      </c>
      <c r="AF1092" s="28">
        <f t="shared" si="337"/>
        <v>971131.9079769348</v>
      </c>
      <c r="AG1092" s="26">
        <f t="shared" si="338"/>
        <v>1544347.0536882286</v>
      </c>
      <c r="AH1092" s="28">
        <f t="shared" si="331"/>
        <v>0.42898563587940874</v>
      </c>
      <c r="AI1092" s="28">
        <f t="shared" si="339"/>
        <v>0.4333188241206149</v>
      </c>
    </row>
    <row r="1093" spans="2:35" x14ac:dyDescent="0.25">
      <c r="B1093" s="6" t="s">
        <v>53</v>
      </c>
      <c r="C1093" s="6">
        <v>1080</v>
      </c>
      <c r="D1093" s="6">
        <v>58</v>
      </c>
      <c r="E1093" s="40">
        <f t="shared" si="340"/>
        <v>17</v>
      </c>
      <c r="F1093" s="39">
        <v>61.2</v>
      </c>
      <c r="G1093" s="41">
        <f t="shared" si="332"/>
        <v>0.51388888888888928</v>
      </c>
      <c r="H1093" s="41">
        <f t="shared" si="333"/>
        <v>1.8500000000000014</v>
      </c>
      <c r="I1093" s="26">
        <f>0.5*$C$5*$C$6*$C$7*E1093^2</f>
        <v>103.07791899999999</v>
      </c>
      <c r="J1093" s="26">
        <f t="shared" si="321"/>
        <v>0</v>
      </c>
      <c r="K1093" s="26">
        <f>0.5*$C$8*(E1093)^2</f>
        <v>301065.75</v>
      </c>
      <c r="L1093" s="26">
        <f t="shared" si="322"/>
        <v>276942.15433699999</v>
      </c>
      <c r="M1093" s="42" t="str">
        <f>IF((G1093)&lt;0,"YES", "NO")</f>
        <v>NO</v>
      </c>
      <c r="N1093" s="43">
        <f t="shared" si="323"/>
        <v>245.26962</v>
      </c>
      <c r="O1093" s="26">
        <f t="shared" si="334"/>
        <v>1419.0350390000008</v>
      </c>
      <c r="P1093" s="26">
        <f>$C$8*G1093</f>
        <v>1070.6875000000009</v>
      </c>
      <c r="Q1093" s="41">
        <f>O1093*E1093</f>
        <v>24123.595663000015</v>
      </c>
      <c r="R1093" s="26">
        <f t="shared" si="324"/>
        <v>24123.595663000015</v>
      </c>
      <c r="S1093" s="41">
        <f t="shared" si="335"/>
        <v>5379649.6370088877</v>
      </c>
      <c r="T1093" s="26">
        <f t="shared" si="325"/>
        <v>1.4943483168690548</v>
      </c>
      <c r="U1093" s="26">
        <f t="shared" si="326"/>
        <v>0</v>
      </c>
      <c r="V1093" s="26">
        <f t="shared" si="336"/>
        <v>2515478.9616651633</v>
      </c>
      <c r="W1093" s="28">
        <f t="shared" si="327"/>
        <v>0.69874471501342572</v>
      </c>
      <c r="X1093" s="28">
        <f>O1093*E1093</f>
        <v>24123.595663000015</v>
      </c>
      <c r="Y1093" s="28"/>
      <c r="Z1093" s="28">
        <f t="shared" si="328"/>
        <v>0</v>
      </c>
      <c r="AA1093" s="28">
        <f t="shared" si="329"/>
        <v>0</v>
      </c>
      <c r="AB1093" s="28">
        <f t="shared" si="329"/>
        <v>0</v>
      </c>
      <c r="AC1093" s="28">
        <f t="shared" si="330"/>
        <v>0</v>
      </c>
      <c r="AD1093" s="28">
        <f t="shared" si="330"/>
        <v>0</v>
      </c>
      <c r="AE1093" s="28">
        <f>AD1093*0.97</f>
        <v>0</v>
      </c>
      <c r="AF1093" s="28">
        <f t="shared" si="337"/>
        <v>971131.9079769348</v>
      </c>
      <c r="AG1093" s="26">
        <f t="shared" si="338"/>
        <v>1544347.0536882286</v>
      </c>
      <c r="AH1093" s="28">
        <f t="shared" si="331"/>
        <v>0.42898563587940874</v>
      </c>
      <c r="AI1093" s="28">
        <f t="shared" si="339"/>
        <v>0.4333188241206149</v>
      </c>
    </row>
    <row r="1094" spans="2:35" x14ac:dyDescent="0.25">
      <c r="B1094" s="6" t="s">
        <v>53</v>
      </c>
      <c r="C1094" s="6">
        <v>1081</v>
      </c>
      <c r="D1094" s="6">
        <v>59</v>
      </c>
      <c r="E1094" s="40">
        <f t="shared" si="340"/>
        <v>17.388888888888889</v>
      </c>
      <c r="F1094" s="39">
        <v>62.6</v>
      </c>
      <c r="G1094" s="41">
        <f t="shared" si="332"/>
        <v>0.24999999999999961</v>
      </c>
      <c r="H1094" s="41">
        <f t="shared" si="333"/>
        <v>0.89999999999999858</v>
      </c>
      <c r="I1094" s="26">
        <f>0.5*$C$5*$C$6*$C$7*E1094^2</f>
        <v>107.84784320679013</v>
      </c>
      <c r="J1094" s="26">
        <f t="shared" si="321"/>
        <v>0</v>
      </c>
      <c r="K1094" s="26">
        <f>0.5*$C$8*(E1094)^2</f>
        <v>314997.54861111118</v>
      </c>
      <c r="L1094" s="26">
        <f t="shared" si="322"/>
        <v>299799.79077868199</v>
      </c>
      <c r="M1094" s="42" t="str">
        <f>IF((G1094)&lt;0,"YES", "NO")</f>
        <v>NO</v>
      </c>
      <c r="N1094" s="43">
        <f t="shared" si="323"/>
        <v>245.26962</v>
      </c>
      <c r="O1094" s="26">
        <f t="shared" si="334"/>
        <v>873.99246320678935</v>
      </c>
      <c r="P1094" s="26">
        <f>$C$8*G1094</f>
        <v>520.8749999999992</v>
      </c>
      <c r="Q1094" s="41">
        <f>O1094*E1094</f>
        <v>15197.75783242917</v>
      </c>
      <c r="R1094" s="26">
        <f t="shared" si="324"/>
        <v>15197.75783242917</v>
      </c>
      <c r="S1094" s="41">
        <f t="shared" si="335"/>
        <v>5394847.3948413171</v>
      </c>
      <c r="T1094" s="26">
        <f t="shared" si="325"/>
        <v>1.4985699196442313</v>
      </c>
      <c r="U1094" s="26">
        <f t="shared" si="326"/>
        <v>0</v>
      </c>
      <c r="V1094" s="26">
        <f t="shared" si="336"/>
        <v>2515478.9616651633</v>
      </c>
      <c r="W1094" s="28">
        <f t="shared" si="327"/>
        <v>0.69874471501342572</v>
      </c>
      <c r="X1094" s="28">
        <f>O1094*E1094</f>
        <v>15197.75783242917</v>
      </c>
      <c r="Y1094" s="28"/>
      <c r="Z1094" s="28">
        <f t="shared" si="328"/>
        <v>0</v>
      </c>
      <c r="AA1094" s="28">
        <f t="shared" si="329"/>
        <v>0</v>
      </c>
      <c r="AB1094" s="28">
        <f t="shared" si="329"/>
        <v>0</v>
      </c>
      <c r="AC1094" s="28">
        <f t="shared" si="330"/>
        <v>0</v>
      </c>
      <c r="AD1094" s="28">
        <f t="shared" si="330"/>
        <v>0</v>
      </c>
      <c r="AE1094" s="28">
        <f>AD1094*0.97</f>
        <v>0</v>
      </c>
      <c r="AF1094" s="28">
        <f t="shared" si="337"/>
        <v>971131.9079769348</v>
      </c>
      <c r="AG1094" s="26">
        <f t="shared" si="338"/>
        <v>1544347.0536882286</v>
      </c>
      <c r="AH1094" s="28">
        <f t="shared" si="331"/>
        <v>0.42898563587940874</v>
      </c>
      <c r="AI1094" s="28">
        <f t="shared" si="339"/>
        <v>0.4333188241206149</v>
      </c>
    </row>
    <row r="1095" spans="2:35" x14ac:dyDescent="0.25">
      <c r="B1095" s="6" t="s">
        <v>53</v>
      </c>
      <c r="C1095" s="6">
        <v>1082</v>
      </c>
      <c r="D1095" s="6">
        <v>60</v>
      </c>
      <c r="E1095" s="40">
        <f t="shared" si="340"/>
        <v>17.5</v>
      </c>
      <c r="F1095" s="39">
        <v>63</v>
      </c>
      <c r="G1095" s="41">
        <f t="shared" si="332"/>
        <v>-1.3888888888889086E-2</v>
      </c>
      <c r="H1095" s="41">
        <f t="shared" si="333"/>
        <v>-5.0000000000000711E-2</v>
      </c>
      <c r="I1095" s="26">
        <f>0.5*$C$5*$C$6*$C$7*E1095^2</f>
        <v>109.23049374999999</v>
      </c>
      <c r="J1095" s="26">
        <f t="shared" si="321"/>
        <v>4425.5958920744442</v>
      </c>
      <c r="K1095" s="26">
        <f>0.5*$C$8*(E1095)^2</f>
        <v>319035.9375</v>
      </c>
      <c r="L1095" s="26">
        <f t="shared" si="322"/>
        <v>313338.59175937501</v>
      </c>
      <c r="M1095" s="42" t="str">
        <f>IF((G1095)&lt;0,"YES", "NO")</f>
        <v>YES</v>
      </c>
      <c r="N1095" s="43">
        <f t="shared" si="323"/>
        <v>245.26962</v>
      </c>
      <c r="O1095" s="26">
        <f t="shared" si="334"/>
        <v>325.56261374999957</v>
      </c>
      <c r="P1095" s="26">
        <f>$C$8*G1095</f>
        <v>-28.937500000000412</v>
      </c>
      <c r="Q1095" s="41">
        <f>O1095*E1095</f>
        <v>5697.3457406249927</v>
      </c>
      <c r="R1095" s="26">
        <f t="shared" si="324"/>
        <v>5697.3457406249927</v>
      </c>
      <c r="S1095" s="41">
        <f t="shared" si="335"/>
        <v>5400544.7405819418</v>
      </c>
      <c r="T1095" s="26">
        <f t="shared" si="325"/>
        <v>1.5001525169493706</v>
      </c>
      <c r="U1095" s="26">
        <f t="shared" si="326"/>
        <v>0</v>
      </c>
      <c r="V1095" s="26">
        <f t="shared" si="336"/>
        <v>2515478.9616651633</v>
      </c>
      <c r="W1095" s="28">
        <f t="shared" si="327"/>
        <v>0.69874471501342572</v>
      </c>
      <c r="X1095" s="28">
        <f>O1095*E1095</f>
        <v>5697.3457406249927</v>
      </c>
      <c r="Y1095" s="28"/>
      <c r="Z1095" s="28">
        <f t="shared" si="328"/>
        <v>0</v>
      </c>
      <c r="AA1095" s="28">
        <f t="shared" si="329"/>
        <v>0</v>
      </c>
      <c r="AB1095" s="28">
        <f t="shared" si="329"/>
        <v>0</v>
      </c>
      <c r="AC1095" s="28">
        <f t="shared" si="330"/>
        <v>0</v>
      </c>
      <c r="AD1095" s="28">
        <f t="shared" si="330"/>
        <v>0</v>
      </c>
      <c r="AE1095" s="28">
        <f>AD1095*0.97</f>
        <v>0</v>
      </c>
      <c r="AF1095" s="28">
        <f t="shared" si="337"/>
        <v>971131.9079769348</v>
      </c>
      <c r="AG1095" s="26">
        <f t="shared" si="338"/>
        <v>1544347.0536882286</v>
      </c>
      <c r="AH1095" s="28">
        <f t="shared" si="331"/>
        <v>0.42898563587940874</v>
      </c>
      <c r="AI1095" s="28">
        <f t="shared" si="339"/>
        <v>0.4333188241206149</v>
      </c>
    </row>
    <row r="1096" spans="2:35" x14ac:dyDescent="0.25">
      <c r="B1096" s="6" t="s">
        <v>53</v>
      </c>
      <c r="C1096" s="6">
        <v>1083</v>
      </c>
      <c r="D1096" s="6">
        <v>61</v>
      </c>
      <c r="E1096" s="40">
        <f t="shared" si="340"/>
        <v>17.361111111111111</v>
      </c>
      <c r="F1096" s="39">
        <v>62.5</v>
      </c>
      <c r="G1096" s="41">
        <f t="shared" si="332"/>
        <v>-0.29166666666666685</v>
      </c>
      <c r="H1096" s="41">
        <f t="shared" si="333"/>
        <v>-1.0500000000000007</v>
      </c>
      <c r="I1096" s="26">
        <f>0.5*$C$5*$C$6*$C$7*E1096^2</f>
        <v>107.50355661651233</v>
      </c>
      <c r="J1096" s="26">
        <f t="shared" si="321"/>
        <v>5363.4117784365635</v>
      </c>
      <c r="K1096" s="26">
        <f>0.5*$C$8*(E1096)^2</f>
        <v>313991.97048611112</v>
      </c>
      <c r="L1096" s="26">
        <f t="shared" si="322"/>
        <v>313991.97048611112</v>
      </c>
      <c r="M1096" s="42" t="str">
        <f>IF((G1096)&lt;0,"YES", "NO")</f>
        <v>YES</v>
      </c>
      <c r="N1096" s="43">
        <f t="shared" si="323"/>
        <v>245.26962</v>
      </c>
      <c r="O1096" s="26">
        <f t="shared" si="334"/>
        <v>-254.91432338348801</v>
      </c>
      <c r="P1096" s="26">
        <f>$C$8*G1096</f>
        <v>-607.68750000000034</v>
      </c>
      <c r="Q1096" s="41">
        <f>O1096*E1096</f>
        <v>-4425.5958920744442</v>
      </c>
      <c r="R1096" s="26">
        <f t="shared" si="324"/>
        <v>0</v>
      </c>
      <c r="S1096" s="41">
        <f t="shared" si="335"/>
        <v>5400544.7405819418</v>
      </c>
      <c r="T1096" s="26">
        <f t="shared" si="325"/>
        <v>1.5001525169493706</v>
      </c>
      <c r="U1096" s="26">
        <f t="shared" si="326"/>
        <v>4425.5958920744442</v>
      </c>
      <c r="V1096" s="26">
        <f t="shared" si="336"/>
        <v>2519904.5575572378</v>
      </c>
      <c r="W1096" s="28">
        <f t="shared" si="327"/>
        <v>0.69997404818913433</v>
      </c>
      <c r="X1096" s="28">
        <f>O1096*E1096</f>
        <v>-4425.5958920744442</v>
      </c>
      <c r="Y1096" s="28"/>
      <c r="Z1096" s="28">
        <f t="shared" si="328"/>
        <v>3983.0363028669999</v>
      </c>
      <c r="AA1096" s="28">
        <f t="shared" si="329"/>
        <v>2788.1254120068998</v>
      </c>
      <c r="AB1096" s="28">
        <f t="shared" si="329"/>
        <v>1951.6877884048297</v>
      </c>
      <c r="AC1096" s="28">
        <f t="shared" si="330"/>
        <v>1854.103398984588</v>
      </c>
      <c r="AD1096" s="28">
        <f t="shared" si="330"/>
        <v>1761.3982290353586</v>
      </c>
      <c r="AE1096" s="28">
        <f>AD1096*0.97</f>
        <v>1708.5562821642977</v>
      </c>
      <c r="AF1096" s="28">
        <f t="shared" si="337"/>
        <v>972840.4642590991</v>
      </c>
      <c r="AG1096" s="26">
        <f t="shared" si="338"/>
        <v>1547064.0932981386</v>
      </c>
      <c r="AH1096" s="28">
        <f t="shared" si="331"/>
        <v>0.42974036970817031</v>
      </c>
      <c r="AI1096" s="28">
        <f t="shared" si="339"/>
        <v>0.43407355794937647</v>
      </c>
    </row>
    <row r="1097" spans="2:35" x14ac:dyDescent="0.25">
      <c r="B1097" s="6" t="s">
        <v>53</v>
      </c>
      <c r="C1097" s="6">
        <v>1084</v>
      </c>
      <c r="D1097" s="6">
        <v>62</v>
      </c>
      <c r="E1097" s="40">
        <f t="shared" si="340"/>
        <v>16.916666666666664</v>
      </c>
      <c r="F1097" s="39">
        <v>60.9</v>
      </c>
      <c r="G1097" s="41">
        <f t="shared" si="332"/>
        <v>-0.44444444444444481</v>
      </c>
      <c r="H1097" s="41">
        <f t="shared" si="333"/>
        <v>-1.6000000000000014</v>
      </c>
      <c r="I1097" s="26">
        <f>0.5*$C$5*$C$6*$C$7*E1097^2</f>
        <v>102.06982804861107</v>
      </c>
      <c r="J1097" s="26">
        <f t="shared" si="321"/>
        <v>-4459.9823105017422</v>
      </c>
      <c r="K1097" s="26">
        <f>0.5*$C$8*(E1097)^2</f>
        <v>298121.35937499994</v>
      </c>
      <c r="L1097" s="26">
        <f t="shared" si="322"/>
        <v>298121.35937499994</v>
      </c>
      <c r="M1097" s="42" t="str">
        <f>IF((G1097)&lt;0,"YES", "NO")</f>
        <v>YES</v>
      </c>
      <c r="N1097" s="43">
        <f t="shared" si="323"/>
        <v>245.26962</v>
      </c>
      <c r="O1097" s="26">
        <f t="shared" si="334"/>
        <v>-578.66055195138972</v>
      </c>
      <c r="P1097" s="26">
        <f>$C$8*G1097</f>
        <v>-926.0000000000008</v>
      </c>
      <c r="Q1097" s="41">
        <f>O1097*E1097</f>
        <v>-9789.0076705110077</v>
      </c>
      <c r="R1097" s="26">
        <f t="shared" si="324"/>
        <v>0</v>
      </c>
      <c r="S1097" s="41">
        <f t="shared" si="335"/>
        <v>5400544.7405819418</v>
      </c>
      <c r="T1097" s="26">
        <f t="shared" si="325"/>
        <v>1.5001525169493706</v>
      </c>
      <c r="U1097" s="26">
        <f t="shared" si="326"/>
        <v>9789.0076705110077</v>
      </c>
      <c r="V1097" s="26">
        <f t="shared" si="336"/>
        <v>2529693.5652277488</v>
      </c>
      <c r="W1097" s="28">
        <f t="shared" si="327"/>
        <v>0.70269321916183358</v>
      </c>
      <c r="X1097" s="28">
        <f>O1097*E1097</f>
        <v>-9789.0076705110077</v>
      </c>
      <c r="Y1097" s="28"/>
      <c r="Z1097" s="28">
        <f t="shared" si="328"/>
        <v>8810.1069034599077</v>
      </c>
      <c r="AA1097" s="28">
        <f t="shared" si="329"/>
        <v>6167.0748324219348</v>
      </c>
      <c r="AB1097" s="28">
        <f t="shared" si="329"/>
        <v>4316.9523826953537</v>
      </c>
      <c r="AC1097" s="28">
        <f t="shared" si="330"/>
        <v>4101.1047635605855</v>
      </c>
      <c r="AD1097" s="28">
        <f t="shared" si="330"/>
        <v>3896.0495253825561</v>
      </c>
      <c r="AE1097" s="28">
        <f>AD1097*0.97</f>
        <v>3779.1680396210795</v>
      </c>
      <c r="AF1097" s="28">
        <f t="shared" si="337"/>
        <v>976619.63229872019</v>
      </c>
      <c r="AG1097" s="26">
        <f t="shared" si="338"/>
        <v>1553073.9329290288</v>
      </c>
      <c r="AH1097" s="28">
        <f t="shared" si="331"/>
        <v>0.43140977094115973</v>
      </c>
      <c r="AI1097" s="28">
        <f t="shared" si="339"/>
        <v>0.4357505065206535</v>
      </c>
    </row>
    <row r="1098" spans="2:35" x14ac:dyDescent="0.25">
      <c r="B1098" s="6" t="s">
        <v>53</v>
      </c>
      <c r="C1098" s="6">
        <v>1085</v>
      </c>
      <c r="D1098" s="6">
        <v>63</v>
      </c>
      <c r="E1098" s="40">
        <f t="shared" si="340"/>
        <v>16.472222222222221</v>
      </c>
      <c r="F1098" s="39">
        <v>59.3</v>
      </c>
      <c r="G1098" s="41">
        <f t="shared" si="332"/>
        <v>-0.31944444444444403</v>
      </c>
      <c r="H1098" s="41">
        <f t="shared" si="333"/>
        <v>-1.1499999999999986</v>
      </c>
      <c r="I1098" s="26">
        <f>0.5*$C$5*$C$6*$C$7*E1098^2</f>
        <v>96.777006542438258</v>
      </c>
      <c r="J1098" s="26">
        <f t="shared" si="321"/>
        <v>-5329.0253600092656</v>
      </c>
      <c r="K1098" s="26">
        <f>0.5*$C$8*(E1098)^2</f>
        <v>282662.30381944444</v>
      </c>
      <c r="L1098" s="26">
        <f t="shared" si="322"/>
        <v>282662.30381944444</v>
      </c>
      <c r="M1098" s="42" t="str">
        <f>IF((G1098)&lt;0,"YES", "NO")</f>
        <v>YES</v>
      </c>
      <c r="N1098" s="43">
        <f t="shared" si="323"/>
        <v>245.26962</v>
      </c>
      <c r="O1098" s="26">
        <f t="shared" si="334"/>
        <v>-323.51587345756082</v>
      </c>
      <c r="P1098" s="26">
        <f>$C$8*G1098</f>
        <v>-665.56249999999909</v>
      </c>
      <c r="Q1098" s="41">
        <f>O1098*E1098</f>
        <v>-5329.0253600092656</v>
      </c>
      <c r="R1098" s="26">
        <f t="shared" si="324"/>
        <v>0</v>
      </c>
      <c r="S1098" s="41">
        <f t="shared" si="335"/>
        <v>5400544.7405819418</v>
      </c>
      <c r="T1098" s="26">
        <f t="shared" si="325"/>
        <v>1.5001525169493706</v>
      </c>
      <c r="U1098" s="26">
        <f t="shared" si="326"/>
        <v>5329.0253600092656</v>
      </c>
      <c r="V1098" s="26">
        <f t="shared" si="336"/>
        <v>2535022.590587758</v>
      </c>
      <c r="W1098" s="28">
        <f t="shared" si="327"/>
        <v>0.70417350516828625</v>
      </c>
      <c r="X1098" s="28">
        <f>O1098*E1098</f>
        <v>-5329.0253600092656</v>
      </c>
      <c r="Y1098" s="28"/>
      <c r="Z1098" s="28">
        <f t="shared" si="328"/>
        <v>4796.1228240083392</v>
      </c>
      <c r="AA1098" s="28">
        <f t="shared" si="329"/>
        <v>3357.2859768058374</v>
      </c>
      <c r="AB1098" s="28">
        <f t="shared" si="329"/>
        <v>2350.1001837640861</v>
      </c>
      <c r="AC1098" s="28">
        <f t="shared" si="330"/>
        <v>2232.5951745758816</v>
      </c>
      <c r="AD1098" s="28">
        <f t="shared" si="330"/>
        <v>2120.9654158470876</v>
      </c>
      <c r="AE1098" s="28">
        <f>AD1098*0.97</f>
        <v>2057.3364533716749</v>
      </c>
      <c r="AF1098" s="28">
        <f t="shared" si="337"/>
        <v>978676.96875209187</v>
      </c>
      <c r="AG1098" s="26">
        <f t="shared" si="338"/>
        <v>1556345.6218356662</v>
      </c>
      <c r="AH1098" s="28">
        <f t="shared" si="331"/>
        <v>0.43231857414226765</v>
      </c>
      <c r="AI1098" s="28">
        <f t="shared" si="339"/>
        <v>0.4366760792074742</v>
      </c>
    </row>
    <row r="1099" spans="2:35" x14ac:dyDescent="0.25">
      <c r="B1099" s="6" t="s">
        <v>53</v>
      </c>
      <c r="C1099" s="6">
        <v>1086</v>
      </c>
      <c r="D1099" s="6">
        <v>64</v>
      </c>
      <c r="E1099" s="40">
        <f t="shared" si="340"/>
        <v>16.277777777777779</v>
      </c>
      <c r="F1099" s="39">
        <v>58.6</v>
      </c>
      <c r="G1099" s="41">
        <f t="shared" si="332"/>
        <v>-9.7222222222221627E-2</v>
      </c>
      <c r="H1099" s="41">
        <f t="shared" si="333"/>
        <v>-0.34999999999999787</v>
      </c>
      <c r="I1099" s="26">
        <f>0.5*$C$5*$C$6*$C$7*E1099^2</f>
        <v>94.50570579938271</v>
      </c>
      <c r="J1099" s="26">
        <f t="shared" si="321"/>
        <v>0</v>
      </c>
      <c r="K1099" s="26">
        <f>0.5*$C$8*(E1099)^2</f>
        <v>276028.38194444444</v>
      </c>
      <c r="L1099" s="26">
        <f t="shared" si="322"/>
        <v>273794.86205782113</v>
      </c>
      <c r="M1099" s="42" t="str">
        <f>IF((G1099)&lt;0,"YES", "NO")</f>
        <v>YES</v>
      </c>
      <c r="N1099" s="43">
        <f t="shared" si="323"/>
        <v>245.26962</v>
      </c>
      <c r="O1099" s="26">
        <f t="shared" si="334"/>
        <v>137.21282579938395</v>
      </c>
      <c r="P1099" s="26">
        <f>$C$8*G1099</f>
        <v>-202.56249999999875</v>
      </c>
      <c r="Q1099" s="41">
        <f>O1099*E1099</f>
        <v>2233.5198866233054</v>
      </c>
      <c r="R1099" s="26">
        <f t="shared" si="324"/>
        <v>2233.5198866233054</v>
      </c>
      <c r="S1099" s="41">
        <f t="shared" si="335"/>
        <v>5402778.2604685649</v>
      </c>
      <c r="T1099" s="26">
        <f t="shared" si="325"/>
        <v>1.5007729396364369</v>
      </c>
      <c r="U1099" s="26">
        <f t="shared" si="326"/>
        <v>0</v>
      </c>
      <c r="V1099" s="26">
        <f t="shared" si="336"/>
        <v>2535022.590587758</v>
      </c>
      <c r="W1099" s="28">
        <f t="shared" si="327"/>
        <v>0.70417350516828625</v>
      </c>
      <c r="X1099" s="28">
        <f>O1099*E1099</f>
        <v>2233.5198866233054</v>
      </c>
      <c r="Y1099" s="28"/>
      <c r="Z1099" s="28">
        <f t="shared" si="328"/>
        <v>0</v>
      </c>
      <c r="AA1099" s="28">
        <f t="shared" si="329"/>
        <v>0</v>
      </c>
      <c r="AB1099" s="28">
        <f t="shared" si="329"/>
        <v>0</v>
      </c>
      <c r="AC1099" s="28">
        <f t="shared" si="330"/>
        <v>0</v>
      </c>
      <c r="AD1099" s="28">
        <f t="shared" si="330"/>
        <v>0</v>
      </c>
      <c r="AE1099" s="28">
        <f>AD1099*0.97</f>
        <v>0</v>
      </c>
      <c r="AF1099" s="28">
        <f t="shared" si="337"/>
        <v>978676.96875209187</v>
      </c>
      <c r="AG1099" s="26">
        <f t="shared" si="338"/>
        <v>1556345.6218356662</v>
      </c>
      <c r="AH1099" s="28">
        <f t="shared" si="331"/>
        <v>0.43231857414226765</v>
      </c>
      <c r="AI1099" s="28">
        <f t="shared" si="339"/>
        <v>0.43668533493434242</v>
      </c>
    </row>
    <row r="1100" spans="2:35" x14ac:dyDescent="0.25">
      <c r="B1100" s="6" t="s">
        <v>53</v>
      </c>
      <c r="C1100" s="6">
        <v>1087</v>
      </c>
      <c r="D1100" s="6">
        <v>65</v>
      </c>
      <c r="E1100" s="40">
        <f t="shared" si="340"/>
        <v>16.277777777777779</v>
      </c>
      <c r="F1100" s="39">
        <v>58.6</v>
      </c>
      <c r="G1100" s="41">
        <f t="shared" si="332"/>
        <v>1.3888888888889086E-2</v>
      </c>
      <c r="H1100" s="41">
        <f t="shared" si="333"/>
        <v>5.0000000000000711E-2</v>
      </c>
      <c r="I1100" s="26">
        <f>0.5*$C$5*$C$6*$C$7*E1100^2</f>
        <v>94.50570579938271</v>
      </c>
      <c r="J1100" s="26">
        <f t="shared" si="321"/>
        <v>0</v>
      </c>
      <c r="K1100" s="26">
        <f>0.5*$C$8*(E1100)^2</f>
        <v>276028.38194444444</v>
      </c>
      <c r="L1100" s="26">
        <f t="shared" si="322"/>
        <v>270026.55650226556</v>
      </c>
      <c r="M1100" s="42" t="str">
        <f>IF((G1100)&lt;0,"YES", "NO")</f>
        <v>NO</v>
      </c>
      <c r="N1100" s="43">
        <f t="shared" si="323"/>
        <v>245.26962</v>
      </c>
      <c r="O1100" s="26">
        <f t="shared" si="334"/>
        <v>368.7128257993831</v>
      </c>
      <c r="P1100" s="26">
        <f>$C$8*G1100</f>
        <v>28.937500000000412</v>
      </c>
      <c r="Q1100" s="41">
        <f>O1100*E1100</f>
        <v>6001.825442178847</v>
      </c>
      <c r="R1100" s="26">
        <f t="shared" si="324"/>
        <v>6001.825442178847</v>
      </c>
      <c r="S1100" s="41">
        <f t="shared" si="335"/>
        <v>5408780.085910744</v>
      </c>
      <c r="T1100" s="26">
        <f t="shared" si="325"/>
        <v>1.5024401147041146</v>
      </c>
      <c r="U1100" s="26">
        <f t="shared" si="326"/>
        <v>0</v>
      </c>
      <c r="V1100" s="26">
        <f t="shared" si="336"/>
        <v>2535022.590587758</v>
      </c>
      <c r="W1100" s="28">
        <f t="shared" si="327"/>
        <v>0.70417350516828625</v>
      </c>
      <c r="X1100" s="28">
        <f>O1100*E1100</f>
        <v>6001.825442178847</v>
      </c>
      <c r="Y1100" s="28"/>
      <c r="Z1100" s="28">
        <f t="shared" si="328"/>
        <v>0</v>
      </c>
      <c r="AA1100" s="28">
        <f t="shared" si="329"/>
        <v>0</v>
      </c>
      <c r="AB1100" s="28">
        <f t="shared" si="329"/>
        <v>0</v>
      </c>
      <c r="AC1100" s="28">
        <f t="shared" si="330"/>
        <v>0</v>
      </c>
      <c r="AD1100" s="28">
        <f t="shared" si="330"/>
        <v>0</v>
      </c>
      <c r="AE1100" s="28">
        <f>AD1100*0.97</f>
        <v>0</v>
      </c>
      <c r="AF1100" s="28">
        <f t="shared" si="337"/>
        <v>978676.96875209187</v>
      </c>
      <c r="AG1100" s="26">
        <f t="shared" si="338"/>
        <v>1556345.6218356662</v>
      </c>
      <c r="AH1100" s="28">
        <f t="shared" si="331"/>
        <v>0.43231857414226765</v>
      </c>
      <c r="AI1100" s="28">
        <f t="shared" si="339"/>
        <v>0.4366854274916111</v>
      </c>
    </row>
    <row r="1101" spans="2:35" x14ac:dyDescent="0.25">
      <c r="B1101" s="6" t="s">
        <v>53</v>
      </c>
      <c r="C1101" s="6">
        <v>1088</v>
      </c>
      <c r="D1101" s="6">
        <v>66</v>
      </c>
      <c r="E1101" s="40">
        <f t="shared" si="340"/>
        <v>16.305555555555557</v>
      </c>
      <c r="F1101" s="39">
        <v>58.7</v>
      </c>
      <c r="G1101" s="41">
        <f t="shared" si="332"/>
        <v>2.7777777777777186E-2</v>
      </c>
      <c r="H1101" s="41">
        <f t="shared" si="333"/>
        <v>9.9999999999997868E-2</v>
      </c>
      <c r="I1101" s="26">
        <f>0.5*$C$5*$C$6*$C$7*E1101^2</f>
        <v>94.828526079475324</v>
      </c>
      <c r="J1101" s="26">
        <f t="shared" si="321"/>
        <v>0</v>
      </c>
      <c r="K1101" s="26">
        <f>0.5*$C$8*(E1101)^2</f>
        <v>276971.26215277787</v>
      </c>
      <c r="L1101" s="26">
        <f t="shared" si="322"/>
        <v>270482.08890975977</v>
      </c>
      <c r="M1101" s="42" t="str">
        <f>IF((G1101)&lt;0,"YES", "NO")</f>
        <v>NO</v>
      </c>
      <c r="N1101" s="43">
        <f t="shared" si="323"/>
        <v>245.26962</v>
      </c>
      <c r="O1101" s="26">
        <f t="shared" si="334"/>
        <v>397.97314607947408</v>
      </c>
      <c r="P1101" s="26">
        <f>$C$8*G1101</f>
        <v>57.874999999998771</v>
      </c>
      <c r="Q1101" s="41">
        <f>O1101*E1101</f>
        <v>6489.1732430180919</v>
      </c>
      <c r="R1101" s="26">
        <f t="shared" si="324"/>
        <v>6489.1732430180919</v>
      </c>
      <c r="S1101" s="41">
        <f t="shared" si="335"/>
        <v>5415269.2591537619</v>
      </c>
      <c r="T1101" s="26">
        <f t="shared" si="325"/>
        <v>1.5042426642692137</v>
      </c>
      <c r="U1101" s="26">
        <f t="shared" si="326"/>
        <v>0</v>
      </c>
      <c r="V1101" s="26">
        <f t="shared" si="336"/>
        <v>2535022.590587758</v>
      </c>
      <c r="W1101" s="28">
        <f t="shared" si="327"/>
        <v>0.70417350516828625</v>
      </c>
      <c r="X1101" s="28">
        <f>O1101*E1101</f>
        <v>6489.1732430180919</v>
      </c>
      <c r="Y1101" s="28"/>
      <c r="Z1101" s="28">
        <f t="shared" si="328"/>
        <v>0</v>
      </c>
      <c r="AA1101" s="28">
        <f t="shared" si="329"/>
        <v>0</v>
      </c>
      <c r="AB1101" s="28">
        <f t="shared" si="329"/>
        <v>0</v>
      </c>
      <c r="AC1101" s="28">
        <f t="shared" si="330"/>
        <v>0</v>
      </c>
      <c r="AD1101" s="28">
        <f t="shared" si="330"/>
        <v>0</v>
      </c>
      <c r="AE1101" s="28">
        <f>AD1101*0.97</f>
        <v>0</v>
      </c>
      <c r="AF1101" s="28">
        <f t="shared" si="337"/>
        <v>978676.96875209187</v>
      </c>
      <c r="AG1101" s="26">
        <f t="shared" si="338"/>
        <v>1556345.6218356662</v>
      </c>
      <c r="AH1101" s="28">
        <f t="shared" si="331"/>
        <v>0.43231857414226765</v>
      </c>
      <c r="AI1101" s="28">
        <f t="shared" si="339"/>
        <v>0.43668542841718377</v>
      </c>
    </row>
    <row r="1102" spans="2:35" x14ac:dyDescent="0.25">
      <c r="B1102" s="6" t="s">
        <v>53</v>
      </c>
      <c r="C1102" s="6">
        <v>1089</v>
      </c>
      <c r="D1102" s="6">
        <v>67</v>
      </c>
      <c r="E1102" s="40">
        <f t="shared" si="340"/>
        <v>16.333333333333332</v>
      </c>
      <c r="F1102" s="39">
        <v>58.8</v>
      </c>
      <c r="G1102" s="41">
        <f t="shared" si="332"/>
        <v>1.3888888888888099E-2</v>
      </c>
      <c r="H1102" s="41">
        <f t="shared" si="333"/>
        <v>4.9999999999997158E-2</v>
      </c>
      <c r="I1102" s="26">
        <f>0.5*$C$5*$C$6*$C$7*E1102^2</f>
        <v>95.15189677777775</v>
      </c>
      <c r="J1102" s="26">
        <f t="shared" ref="J1102:J1165" si="341">(U1103-U1102) / (C1103-C1102)</f>
        <v>0</v>
      </c>
      <c r="K1102" s="26">
        <f>0.5*$C$8*(E1102)^2</f>
        <v>277915.74999999994</v>
      </c>
      <c r="L1102" s="26">
        <f t="shared" ref="L1102:L1165" si="342">(K1102-R1102)</f>
        <v>271882.88605929626</v>
      </c>
      <c r="M1102" s="42" t="str">
        <f>IF((G1102)&lt;0,"YES", "NO")</f>
        <v>NO</v>
      </c>
      <c r="N1102" s="43">
        <f t="shared" ref="N1102:N1165" si="343">$C$10*$C$8*9.81</f>
        <v>245.26962</v>
      </c>
      <c r="O1102" s="26">
        <f t="shared" si="334"/>
        <v>369.35901677777611</v>
      </c>
      <c r="P1102" s="26">
        <f>$C$8*G1102</f>
        <v>28.937499999998355</v>
      </c>
      <c r="Q1102" s="41">
        <f>O1102*E1102</f>
        <v>6032.8639407036762</v>
      </c>
      <c r="R1102" s="26">
        <f t="shared" ref="R1102:R1165" si="344">IF(X1102&gt;0, X1102, 0)</f>
        <v>6032.8639407036762</v>
      </c>
      <c r="S1102" s="41">
        <f t="shared" si="335"/>
        <v>5421302.1230944656</v>
      </c>
      <c r="T1102" s="26">
        <f t="shared" ref="T1102:T1165" si="345">S1102*0.000000277778</f>
        <v>1.5059184611489345</v>
      </c>
      <c r="U1102" s="26">
        <f t="shared" ref="U1102:U1165" si="346">IF(X1102&lt;0,X1102,0)*-1</f>
        <v>0</v>
      </c>
      <c r="V1102" s="26">
        <f t="shared" si="336"/>
        <v>2535022.590587758</v>
      </c>
      <c r="W1102" s="28">
        <f t="shared" ref="W1102:W1165" si="347">V1102*0.000000277778</f>
        <v>0.70417350516828625</v>
      </c>
      <c r="X1102" s="28">
        <f>O1102*E1102</f>
        <v>6032.8639407036762</v>
      </c>
      <c r="Y1102" s="28"/>
      <c r="Z1102" s="28">
        <f t="shared" ref="Z1102:Z1165" si="348">U1102*0.9</f>
        <v>0</v>
      </c>
      <c r="AA1102" s="28">
        <f t="shared" ref="AA1102:AB1165" si="349">Z1102*0.7</f>
        <v>0</v>
      </c>
      <c r="AB1102" s="28">
        <f t="shared" si="349"/>
        <v>0</v>
      </c>
      <c r="AC1102" s="28">
        <f t="shared" ref="AC1102:AD1165" si="350">AB1102*0.95</f>
        <v>0</v>
      </c>
      <c r="AD1102" s="28">
        <f t="shared" si="350"/>
        <v>0</v>
      </c>
      <c r="AE1102" s="28">
        <f>AD1102*0.97</f>
        <v>0</v>
      </c>
      <c r="AF1102" s="28">
        <f t="shared" si="337"/>
        <v>978676.96875209187</v>
      </c>
      <c r="AG1102" s="26">
        <f t="shared" si="338"/>
        <v>1556345.6218356662</v>
      </c>
      <c r="AH1102" s="28">
        <f t="shared" ref="AH1102:AH1165" si="351">AG1102*0.000000277778</f>
        <v>0.43231857414226765</v>
      </c>
      <c r="AI1102" s="28">
        <f t="shared" si="339"/>
        <v>0.43668542842643948</v>
      </c>
    </row>
    <row r="1103" spans="2:35" x14ac:dyDescent="0.25">
      <c r="B1103" s="6" t="s">
        <v>53</v>
      </c>
      <c r="C1103" s="6">
        <v>1090</v>
      </c>
      <c r="D1103" s="6">
        <v>68</v>
      </c>
      <c r="E1103" s="40">
        <f t="shared" si="340"/>
        <v>16.333333333333332</v>
      </c>
      <c r="F1103" s="39">
        <v>58.8</v>
      </c>
      <c r="G1103" s="41">
        <f t="shared" ref="G1103:G1166" si="352">($F1104-$F1102)/2/3.6</f>
        <v>0</v>
      </c>
      <c r="H1103" s="41">
        <f t="shared" ref="H1103:H1166" si="353">($F1104-$F1102)/2</f>
        <v>0</v>
      </c>
      <c r="I1103" s="26">
        <f>0.5*$C$5*$C$6*$C$7*E1103^2</f>
        <v>95.15189677777775</v>
      </c>
      <c r="J1103" s="26">
        <f t="shared" si="341"/>
        <v>0</v>
      </c>
      <c r="K1103" s="26">
        <f>0.5*$C$8*(E1103)^2</f>
        <v>277915.74999999994</v>
      </c>
      <c r="L1103" s="26">
        <f t="shared" si="342"/>
        <v>272355.53189262957</v>
      </c>
      <c r="M1103" s="42" t="str">
        <f>IF((G1103)&lt;0,"YES", "NO")</f>
        <v>NO</v>
      </c>
      <c r="N1103" s="43">
        <f t="shared" si="343"/>
        <v>245.26962</v>
      </c>
      <c r="O1103" s="26">
        <f t="shared" ref="O1103:O1166" si="354">N1103+I1103+P1103</f>
        <v>340.42151677777775</v>
      </c>
      <c r="P1103" s="26">
        <f>$C$8*G1103</f>
        <v>0</v>
      </c>
      <c r="Q1103" s="41">
        <f>O1103*E1103</f>
        <v>5560.2181073703696</v>
      </c>
      <c r="R1103" s="26">
        <f t="shared" si="344"/>
        <v>5560.2181073703696</v>
      </c>
      <c r="S1103" s="41">
        <f t="shared" ref="S1103:S1166" si="355">R1103+S1102</f>
        <v>5426862.3412018362</v>
      </c>
      <c r="T1103" s="26">
        <f t="shared" si="345"/>
        <v>1.5074629674143636</v>
      </c>
      <c r="U1103" s="26">
        <f t="shared" si="346"/>
        <v>0</v>
      </c>
      <c r="V1103" s="26">
        <f t="shared" ref="V1103:V1166" si="356">U1103+V1102</f>
        <v>2535022.590587758</v>
      </c>
      <c r="W1103" s="28">
        <f t="shared" si="347"/>
        <v>0.70417350516828625</v>
      </c>
      <c r="X1103" s="28">
        <f>O1103*E1103</f>
        <v>5560.2181073703696</v>
      </c>
      <c r="Y1103" s="28"/>
      <c r="Z1103" s="28">
        <f t="shared" si="348"/>
        <v>0</v>
      </c>
      <c r="AA1103" s="28">
        <f t="shared" si="349"/>
        <v>0</v>
      </c>
      <c r="AB1103" s="28">
        <f t="shared" si="349"/>
        <v>0</v>
      </c>
      <c r="AC1103" s="28">
        <f t="shared" si="350"/>
        <v>0</v>
      </c>
      <c r="AD1103" s="28">
        <f t="shared" si="350"/>
        <v>0</v>
      </c>
      <c r="AE1103" s="28">
        <f>AD1103*0.97</f>
        <v>0</v>
      </c>
      <c r="AF1103" s="28">
        <f t="shared" ref="AF1103:AF1166" si="357">AE1103+AF1102</f>
        <v>978676.96875209187</v>
      </c>
      <c r="AG1103" s="26">
        <f t="shared" ref="AG1103:AG1166" si="358">V1103-AF1103</f>
        <v>1556345.6218356662</v>
      </c>
      <c r="AH1103" s="28">
        <f t="shared" si="351"/>
        <v>0.43231857414226765</v>
      </c>
      <c r="AI1103" s="28">
        <f t="shared" si="339"/>
        <v>0.43668542842653207</v>
      </c>
    </row>
    <row r="1104" spans="2:35" x14ac:dyDescent="0.25">
      <c r="B1104" s="6" t="s">
        <v>53</v>
      </c>
      <c r="C1104" s="6">
        <v>1091</v>
      </c>
      <c r="D1104" s="6">
        <v>69</v>
      </c>
      <c r="E1104" s="40">
        <f t="shared" si="340"/>
        <v>16.333333333333332</v>
      </c>
      <c r="F1104" s="39">
        <v>58.8</v>
      </c>
      <c r="G1104" s="41">
        <f t="shared" si="352"/>
        <v>4.1666666666667261E-2</v>
      </c>
      <c r="H1104" s="41">
        <f t="shared" si="353"/>
        <v>0.15000000000000213</v>
      </c>
      <c r="I1104" s="26">
        <f>0.5*$C$5*$C$6*$C$7*E1104^2</f>
        <v>95.15189677777775</v>
      </c>
      <c r="J1104" s="26">
        <f t="shared" si="341"/>
        <v>0</v>
      </c>
      <c r="K1104" s="26">
        <f>0.5*$C$8*(E1104)^2</f>
        <v>277915.74999999994</v>
      </c>
      <c r="L1104" s="26">
        <f t="shared" si="342"/>
        <v>270937.59439262957</v>
      </c>
      <c r="M1104" s="42" t="str">
        <f>IF((G1104)&lt;0,"YES", "NO")</f>
        <v>NO</v>
      </c>
      <c r="N1104" s="43">
        <f t="shared" si="343"/>
        <v>245.26962</v>
      </c>
      <c r="O1104" s="26">
        <f t="shared" si="354"/>
        <v>427.234016777779</v>
      </c>
      <c r="P1104" s="26">
        <f>$C$8*G1104</f>
        <v>86.812500000001236</v>
      </c>
      <c r="Q1104" s="41">
        <f>O1104*E1104</f>
        <v>6978.1556073703896</v>
      </c>
      <c r="R1104" s="26">
        <f t="shared" si="344"/>
        <v>6978.1556073703896</v>
      </c>
      <c r="S1104" s="41">
        <f t="shared" si="355"/>
        <v>5433840.4968092069</v>
      </c>
      <c r="T1104" s="26">
        <f t="shared" si="345"/>
        <v>1.5094013455226678</v>
      </c>
      <c r="U1104" s="26">
        <f t="shared" si="346"/>
        <v>0</v>
      </c>
      <c r="V1104" s="26">
        <f t="shared" si="356"/>
        <v>2535022.590587758</v>
      </c>
      <c r="W1104" s="28">
        <f t="shared" si="347"/>
        <v>0.70417350516828625</v>
      </c>
      <c r="X1104" s="28">
        <f>O1104*E1104</f>
        <v>6978.1556073703896</v>
      </c>
      <c r="Y1104" s="28"/>
      <c r="Z1104" s="28">
        <f t="shared" si="348"/>
        <v>0</v>
      </c>
      <c r="AA1104" s="28">
        <f t="shared" si="349"/>
        <v>0</v>
      </c>
      <c r="AB1104" s="28">
        <f t="shared" si="349"/>
        <v>0</v>
      </c>
      <c r="AC1104" s="28">
        <f t="shared" si="350"/>
        <v>0</v>
      </c>
      <c r="AD1104" s="28">
        <f t="shared" si="350"/>
        <v>0</v>
      </c>
      <c r="AE1104" s="28">
        <f>AD1104*0.97</f>
        <v>0</v>
      </c>
      <c r="AF1104" s="28">
        <f t="shared" si="357"/>
        <v>978676.96875209187</v>
      </c>
      <c r="AG1104" s="26">
        <f t="shared" si="358"/>
        <v>1556345.6218356662</v>
      </c>
      <c r="AH1104" s="28">
        <f t="shared" si="351"/>
        <v>0.43231857414226765</v>
      </c>
      <c r="AI1104" s="28">
        <f t="shared" si="339"/>
        <v>0.43668542842653296</v>
      </c>
    </row>
    <row r="1105" spans="2:35" x14ac:dyDescent="0.25">
      <c r="B1105" s="6" t="s">
        <v>53</v>
      </c>
      <c r="C1105" s="6">
        <v>1092</v>
      </c>
      <c r="D1105" s="6">
        <v>70</v>
      </c>
      <c r="E1105" s="40">
        <f t="shared" si="340"/>
        <v>16.416666666666668</v>
      </c>
      <c r="F1105" s="39">
        <v>59.1</v>
      </c>
      <c r="G1105" s="41">
        <f t="shared" si="352"/>
        <v>0.18055555555555614</v>
      </c>
      <c r="H1105" s="41">
        <f t="shared" si="353"/>
        <v>0.65000000000000213</v>
      </c>
      <c r="I1105" s="26">
        <f>0.5*$C$5*$C$6*$C$7*E1105^2</f>
        <v>96.125311381944442</v>
      </c>
      <c r="J1105" s="26">
        <f t="shared" si="341"/>
        <v>0</v>
      </c>
      <c r="K1105" s="26">
        <f>0.5*$C$8*(E1105)^2</f>
        <v>280758.859375</v>
      </c>
      <c r="L1105" s="26">
        <f t="shared" si="342"/>
        <v>268978.5477931464</v>
      </c>
      <c r="M1105" s="42" t="str">
        <f>IF((G1105)&lt;0,"YES", "NO")</f>
        <v>NO</v>
      </c>
      <c r="N1105" s="43">
        <f t="shared" si="343"/>
        <v>245.26962</v>
      </c>
      <c r="O1105" s="26">
        <f t="shared" si="354"/>
        <v>717.58243138194564</v>
      </c>
      <c r="P1105" s="26">
        <f>$C$8*G1105</f>
        <v>376.18750000000119</v>
      </c>
      <c r="Q1105" s="41">
        <f>O1105*E1105</f>
        <v>11780.311581853608</v>
      </c>
      <c r="R1105" s="26">
        <f t="shared" si="344"/>
        <v>11780.311581853608</v>
      </c>
      <c r="S1105" s="41">
        <f t="shared" si="355"/>
        <v>5445620.8083910607</v>
      </c>
      <c r="T1105" s="26">
        <f t="shared" si="345"/>
        <v>1.512673656913252</v>
      </c>
      <c r="U1105" s="26">
        <f t="shared" si="346"/>
        <v>0</v>
      </c>
      <c r="V1105" s="26">
        <f t="shared" si="356"/>
        <v>2535022.590587758</v>
      </c>
      <c r="W1105" s="28">
        <f t="shared" si="347"/>
        <v>0.70417350516828625</v>
      </c>
      <c r="X1105" s="28">
        <f>O1105*E1105</f>
        <v>11780.311581853608</v>
      </c>
      <c r="Y1105" s="28"/>
      <c r="Z1105" s="28">
        <f t="shared" si="348"/>
        <v>0</v>
      </c>
      <c r="AA1105" s="28">
        <f t="shared" si="349"/>
        <v>0</v>
      </c>
      <c r="AB1105" s="28">
        <f t="shared" si="349"/>
        <v>0</v>
      </c>
      <c r="AC1105" s="28">
        <f t="shared" si="350"/>
        <v>0</v>
      </c>
      <c r="AD1105" s="28">
        <f t="shared" si="350"/>
        <v>0</v>
      </c>
      <c r="AE1105" s="28">
        <f>AD1105*0.97</f>
        <v>0</v>
      </c>
      <c r="AF1105" s="28">
        <f t="shared" si="357"/>
        <v>978676.96875209187</v>
      </c>
      <c r="AG1105" s="26">
        <f t="shared" si="358"/>
        <v>1556345.6218356662</v>
      </c>
      <c r="AH1105" s="28">
        <f t="shared" si="351"/>
        <v>0.43231857414226765</v>
      </c>
      <c r="AI1105" s="28">
        <f t="shared" si="339"/>
        <v>0.43668542842653296</v>
      </c>
    </row>
    <row r="1106" spans="2:35" x14ac:dyDescent="0.25">
      <c r="B1106" s="6" t="s">
        <v>53</v>
      </c>
      <c r="C1106" s="6">
        <v>1093</v>
      </c>
      <c r="D1106" s="6">
        <v>71</v>
      </c>
      <c r="E1106" s="40">
        <f t="shared" si="340"/>
        <v>16.694444444444443</v>
      </c>
      <c r="F1106" s="39">
        <v>60.1</v>
      </c>
      <c r="G1106" s="41">
        <f t="shared" si="352"/>
        <v>0.36111111111111133</v>
      </c>
      <c r="H1106" s="41">
        <f t="shared" si="353"/>
        <v>1.3000000000000007</v>
      </c>
      <c r="I1106" s="26">
        <f>0.5*$C$5*$C$6*$C$7*E1106^2</f>
        <v>99.405803912808608</v>
      </c>
      <c r="J1106" s="26">
        <f t="shared" si="341"/>
        <v>0</v>
      </c>
      <c r="K1106" s="26">
        <f>0.5*$C$8*(E1106)^2</f>
        <v>290340.38715277769</v>
      </c>
      <c r="L1106" s="26">
        <f t="shared" si="342"/>
        <v>272025.73979801108</v>
      </c>
      <c r="M1106" s="42" t="str">
        <f>IF((G1106)&lt;0,"YES", "NO")</f>
        <v>NO</v>
      </c>
      <c r="N1106" s="43">
        <f t="shared" si="343"/>
        <v>245.26962</v>
      </c>
      <c r="O1106" s="26">
        <f t="shared" si="354"/>
        <v>1097.050423912809</v>
      </c>
      <c r="P1106" s="26">
        <f>$C$8*G1106</f>
        <v>752.37500000000045</v>
      </c>
      <c r="Q1106" s="41">
        <f>O1106*E1106</f>
        <v>18314.647354766617</v>
      </c>
      <c r="R1106" s="26">
        <f t="shared" si="344"/>
        <v>18314.647354766617</v>
      </c>
      <c r="S1106" s="41">
        <f t="shared" si="355"/>
        <v>5463935.4557458274</v>
      </c>
      <c r="T1106" s="26">
        <f t="shared" si="345"/>
        <v>1.5177610630261644</v>
      </c>
      <c r="U1106" s="26">
        <f t="shared" si="346"/>
        <v>0</v>
      </c>
      <c r="V1106" s="26">
        <f t="shared" si="356"/>
        <v>2535022.590587758</v>
      </c>
      <c r="W1106" s="28">
        <f t="shared" si="347"/>
        <v>0.70417350516828625</v>
      </c>
      <c r="X1106" s="28">
        <f>O1106*E1106</f>
        <v>18314.647354766617</v>
      </c>
      <c r="Y1106" s="28"/>
      <c r="Z1106" s="28">
        <f t="shared" si="348"/>
        <v>0</v>
      </c>
      <c r="AA1106" s="28">
        <f t="shared" si="349"/>
        <v>0</v>
      </c>
      <c r="AB1106" s="28">
        <f t="shared" si="349"/>
        <v>0</v>
      </c>
      <c r="AC1106" s="28">
        <f t="shared" si="350"/>
        <v>0</v>
      </c>
      <c r="AD1106" s="28">
        <f t="shared" si="350"/>
        <v>0</v>
      </c>
      <c r="AE1106" s="28">
        <f>AD1106*0.97</f>
        <v>0</v>
      </c>
      <c r="AF1106" s="28">
        <f t="shared" si="357"/>
        <v>978676.96875209187</v>
      </c>
      <c r="AG1106" s="26">
        <f t="shared" si="358"/>
        <v>1556345.6218356662</v>
      </c>
      <c r="AH1106" s="28">
        <f t="shared" si="351"/>
        <v>0.43231857414226765</v>
      </c>
      <c r="AI1106" s="28">
        <f t="shared" si="339"/>
        <v>0.43668542842653296</v>
      </c>
    </row>
    <row r="1107" spans="2:35" x14ac:dyDescent="0.25">
      <c r="B1107" s="6" t="s">
        <v>53</v>
      </c>
      <c r="C1107" s="6">
        <v>1094</v>
      </c>
      <c r="D1107" s="6">
        <v>72</v>
      </c>
      <c r="E1107" s="40">
        <f t="shared" si="340"/>
        <v>17.138888888888889</v>
      </c>
      <c r="F1107" s="39">
        <v>61.7</v>
      </c>
      <c r="G1107" s="41">
        <f t="shared" si="352"/>
        <v>0.40277777777777757</v>
      </c>
      <c r="H1107" s="41">
        <f t="shared" si="353"/>
        <v>1.4499999999999993</v>
      </c>
      <c r="I1107" s="26">
        <f>0.5*$C$5*$C$6*$C$7*E1107^2</f>
        <v>104.76907894984568</v>
      </c>
      <c r="J1107" s="26">
        <f t="shared" si="341"/>
        <v>0</v>
      </c>
      <c r="K1107" s="26">
        <f>0.5*$C$8*(E1107)^2</f>
        <v>306005.22048611112</v>
      </c>
      <c r="L1107" s="26">
        <f t="shared" si="342"/>
        <v>285623.20479855407</v>
      </c>
      <c r="M1107" s="42" t="str">
        <f>IF((G1107)&lt;0,"YES", "NO")</f>
        <v>NO</v>
      </c>
      <c r="N1107" s="43">
        <f t="shared" si="343"/>
        <v>245.26962</v>
      </c>
      <c r="O1107" s="26">
        <f t="shared" si="354"/>
        <v>1189.2261989498452</v>
      </c>
      <c r="P1107" s="26">
        <f>$C$8*G1107</f>
        <v>839.18749999999955</v>
      </c>
      <c r="Q1107" s="41">
        <f>O1107*E1107</f>
        <v>20382.015687557068</v>
      </c>
      <c r="R1107" s="26">
        <f t="shared" si="344"/>
        <v>20382.015687557068</v>
      </c>
      <c r="S1107" s="41">
        <f t="shared" si="355"/>
        <v>5484317.4714333843</v>
      </c>
      <c r="T1107" s="26">
        <f t="shared" si="345"/>
        <v>1.5234227385798225</v>
      </c>
      <c r="U1107" s="26">
        <f t="shared" si="346"/>
        <v>0</v>
      </c>
      <c r="V1107" s="26">
        <f t="shared" si="356"/>
        <v>2535022.590587758</v>
      </c>
      <c r="W1107" s="28">
        <f t="shared" si="347"/>
        <v>0.70417350516828625</v>
      </c>
      <c r="X1107" s="28">
        <f>O1107*E1107</f>
        <v>20382.015687557068</v>
      </c>
      <c r="Y1107" s="28"/>
      <c r="Z1107" s="28">
        <f t="shared" si="348"/>
        <v>0</v>
      </c>
      <c r="AA1107" s="28">
        <f t="shared" si="349"/>
        <v>0</v>
      </c>
      <c r="AB1107" s="28">
        <f t="shared" si="349"/>
        <v>0</v>
      </c>
      <c r="AC1107" s="28">
        <f t="shared" si="350"/>
        <v>0</v>
      </c>
      <c r="AD1107" s="28">
        <f t="shared" si="350"/>
        <v>0</v>
      </c>
      <c r="AE1107" s="28">
        <f>AD1107*0.97</f>
        <v>0</v>
      </c>
      <c r="AF1107" s="28">
        <f t="shared" si="357"/>
        <v>978676.96875209187</v>
      </c>
      <c r="AG1107" s="26">
        <f t="shared" si="358"/>
        <v>1556345.6218356662</v>
      </c>
      <c r="AH1107" s="28">
        <f t="shared" si="351"/>
        <v>0.43231857414226765</v>
      </c>
      <c r="AI1107" s="28">
        <f t="shared" si="339"/>
        <v>0.43668542842653296</v>
      </c>
    </row>
    <row r="1108" spans="2:35" x14ac:dyDescent="0.25">
      <c r="B1108" s="6" t="s">
        <v>53</v>
      </c>
      <c r="C1108" s="6">
        <v>1095</v>
      </c>
      <c r="D1108" s="6">
        <v>73</v>
      </c>
      <c r="E1108" s="40">
        <f t="shared" si="340"/>
        <v>17.5</v>
      </c>
      <c r="F1108" s="39">
        <v>63</v>
      </c>
      <c r="G1108" s="41">
        <f t="shared" si="352"/>
        <v>0.27777777777777779</v>
      </c>
      <c r="H1108" s="41">
        <f t="shared" si="353"/>
        <v>1</v>
      </c>
      <c r="I1108" s="26">
        <f>0.5*$C$5*$C$6*$C$7*E1108^2</f>
        <v>109.23049374999999</v>
      </c>
      <c r="J1108" s="26">
        <f t="shared" si="341"/>
        <v>0</v>
      </c>
      <c r="K1108" s="26">
        <f>0.5*$C$8*(E1108)^2</f>
        <v>319035.9375</v>
      </c>
      <c r="L1108" s="26">
        <f t="shared" si="342"/>
        <v>302704.06050937501</v>
      </c>
      <c r="M1108" s="42" t="str">
        <f>IF((G1108)&lt;0,"YES", "NO")</f>
        <v>NO</v>
      </c>
      <c r="N1108" s="43">
        <f t="shared" si="343"/>
        <v>245.26962</v>
      </c>
      <c r="O1108" s="26">
        <f t="shared" si="354"/>
        <v>933.25011374999997</v>
      </c>
      <c r="P1108" s="26">
        <f>$C$8*G1108</f>
        <v>578.75</v>
      </c>
      <c r="Q1108" s="41">
        <f>O1108*E1108</f>
        <v>16331.876990625</v>
      </c>
      <c r="R1108" s="26">
        <f t="shared" si="344"/>
        <v>16331.876990625</v>
      </c>
      <c r="S1108" s="41">
        <f t="shared" si="355"/>
        <v>5500649.348424009</v>
      </c>
      <c r="T1108" s="26">
        <f t="shared" si="345"/>
        <v>1.5279593747065243</v>
      </c>
      <c r="U1108" s="26">
        <f t="shared" si="346"/>
        <v>0</v>
      </c>
      <c r="V1108" s="26">
        <f t="shared" si="356"/>
        <v>2535022.590587758</v>
      </c>
      <c r="W1108" s="28">
        <f t="shared" si="347"/>
        <v>0.70417350516828625</v>
      </c>
      <c r="X1108" s="28">
        <f>O1108*E1108</f>
        <v>16331.876990625</v>
      </c>
      <c r="Y1108" s="28"/>
      <c r="Z1108" s="28">
        <f t="shared" si="348"/>
        <v>0</v>
      </c>
      <c r="AA1108" s="28">
        <f t="shared" si="349"/>
        <v>0</v>
      </c>
      <c r="AB1108" s="28">
        <f t="shared" si="349"/>
        <v>0</v>
      </c>
      <c r="AC1108" s="28">
        <f t="shared" si="350"/>
        <v>0</v>
      </c>
      <c r="AD1108" s="28">
        <f t="shared" si="350"/>
        <v>0</v>
      </c>
      <c r="AE1108" s="28">
        <f>AD1108*0.97</f>
        <v>0</v>
      </c>
      <c r="AF1108" s="28">
        <f t="shared" si="357"/>
        <v>978676.96875209187</v>
      </c>
      <c r="AG1108" s="26">
        <f t="shared" si="358"/>
        <v>1556345.6218356662</v>
      </c>
      <c r="AH1108" s="28">
        <f t="shared" si="351"/>
        <v>0.43231857414226765</v>
      </c>
      <c r="AI1108" s="28">
        <f t="shared" si="339"/>
        <v>0.43668542842653296</v>
      </c>
    </row>
    <row r="1109" spans="2:35" x14ac:dyDescent="0.25">
      <c r="B1109" s="6" t="s">
        <v>53</v>
      </c>
      <c r="C1109" s="6">
        <v>1096</v>
      </c>
      <c r="D1109" s="6">
        <v>74</v>
      </c>
      <c r="E1109" s="40">
        <f t="shared" si="340"/>
        <v>17.694444444444446</v>
      </c>
      <c r="F1109" s="39">
        <v>63.7</v>
      </c>
      <c r="G1109" s="41">
        <f t="shared" si="352"/>
        <v>0.12499999999999981</v>
      </c>
      <c r="H1109" s="41">
        <f t="shared" si="353"/>
        <v>0.44999999999999929</v>
      </c>
      <c r="I1109" s="26">
        <f>0.5*$C$5*$C$6*$C$7*E1109^2</f>
        <v>111.67132330169754</v>
      </c>
      <c r="J1109" s="26">
        <f t="shared" si="341"/>
        <v>0</v>
      </c>
      <c r="K1109" s="26">
        <f>0.5*$C$8*(E1109)^2</f>
        <v>326165.01215277787</v>
      </c>
      <c r="L1109" s="26">
        <f t="shared" si="342"/>
        <v>315240.84358657838</v>
      </c>
      <c r="M1109" s="42" t="str">
        <f>IF((G1109)&lt;0,"YES", "NO")</f>
        <v>NO</v>
      </c>
      <c r="N1109" s="43">
        <f t="shared" si="343"/>
        <v>245.26962</v>
      </c>
      <c r="O1109" s="26">
        <f t="shared" si="354"/>
        <v>617.37844330169719</v>
      </c>
      <c r="P1109" s="26">
        <f>$C$8*G1109</f>
        <v>260.4374999999996</v>
      </c>
      <c r="Q1109" s="41">
        <f>O1109*E1109</f>
        <v>10924.168566199476</v>
      </c>
      <c r="R1109" s="26">
        <f t="shared" si="344"/>
        <v>10924.168566199476</v>
      </c>
      <c r="S1109" s="41">
        <f t="shared" si="355"/>
        <v>5511573.5169902081</v>
      </c>
      <c r="T1109" s="26">
        <f t="shared" si="345"/>
        <v>1.530993868402506</v>
      </c>
      <c r="U1109" s="26">
        <f t="shared" si="346"/>
        <v>0</v>
      </c>
      <c r="V1109" s="26">
        <f t="shared" si="356"/>
        <v>2535022.590587758</v>
      </c>
      <c r="W1109" s="28">
        <f t="shared" si="347"/>
        <v>0.70417350516828625</v>
      </c>
      <c r="X1109" s="28">
        <f>O1109*E1109</f>
        <v>10924.168566199476</v>
      </c>
      <c r="Y1109" s="28"/>
      <c r="Z1109" s="28">
        <f t="shared" si="348"/>
        <v>0</v>
      </c>
      <c r="AA1109" s="28">
        <f t="shared" si="349"/>
        <v>0</v>
      </c>
      <c r="AB1109" s="28">
        <f t="shared" si="349"/>
        <v>0</v>
      </c>
      <c r="AC1109" s="28">
        <f t="shared" si="350"/>
        <v>0</v>
      </c>
      <c r="AD1109" s="28">
        <f t="shared" si="350"/>
        <v>0</v>
      </c>
      <c r="AE1109" s="28">
        <f>AD1109*0.97</f>
        <v>0</v>
      </c>
      <c r="AF1109" s="28">
        <f t="shared" si="357"/>
        <v>978676.96875209187</v>
      </c>
      <c r="AG1109" s="26">
        <f t="shared" si="358"/>
        <v>1556345.6218356662</v>
      </c>
      <c r="AH1109" s="28">
        <f t="shared" si="351"/>
        <v>0.43231857414226765</v>
      </c>
      <c r="AI1109" s="28">
        <f t="shared" si="339"/>
        <v>0.43668542842653296</v>
      </c>
    </row>
    <row r="1110" spans="2:35" x14ac:dyDescent="0.25">
      <c r="B1110" s="6" t="s">
        <v>53</v>
      </c>
      <c r="C1110" s="6">
        <v>1097</v>
      </c>
      <c r="D1110" s="6">
        <v>75</v>
      </c>
      <c r="E1110" s="40">
        <f t="shared" si="340"/>
        <v>17.75</v>
      </c>
      <c r="F1110" s="39">
        <v>63.9</v>
      </c>
      <c r="G1110" s="41">
        <f t="shared" si="352"/>
        <v>-2.7777777777778172E-2</v>
      </c>
      <c r="H1110" s="41">
        <f t="shared" si="353"/>
        <v>-0.10000000000000142</v>
      </c>
      <c r="I1110" s="26">
        <f>0.5*$C$5*$C$6*$C$7*E1110^2</f>
        <v>112.37365693749999</v>
      </c>
      <c r="J1110" s="26">
        <f t="shared" si="341"/>
        <v>1883.113466663995</v>
      </c>
      <c r="K1110" s="26">
        <f>0.5*$C$8*(E1110)^2</f>
        <v>328216.359375</v>
      </c>
      <c r="L1110" s="26">
        <f t="shared" si="342"/>
        <v>322895.47245935939</v>
      </c>
      <c r="M1110" s="42" t="str">
        <f>IF((G1110)&lt;0,"YES", "NO")</f>
        <v>YES</v>
      </c>
      <c r="N1110" s="43">
        <f t="shared" si="343"/>
        <v>245.26962</v>
      </c>
      <c r="O1110" s="26">
        <f t="shared" si="354"/>
        <v>299.76827693749919</v>
      </c>
      <c r="P1110" s="26">
        <f>$C$8*G1110</f>
        <v>-57.875000000000824</v>
      </c>
      <c r="Q1110" s="41">
        <f>O1110*E1110</f>
        <v>5320.8869156406108</v>
      </c>
      <c r="R1110" s="26">
        <f t="shared" si="344"/>
        <v>5320.8869156406108</v>
      </c>
      <c r="S1110" s="41">
        <f t="shared" si="355"/>
        <v>5516894.403905849</v>
      </c>
      <c r="T1110" s="26">
        <f t="shared" si="345"/>
        <v>1.532471893728159</v>
      </c>
      <c r="U1110" s="26">
        <f t="shared" si="346"/>
        <v>0</v>
      </c>
      <c r="V1110" s="26">
        <f t="shared" si="356"/>
        <v>2535022.590587758</v>
      </c>
      <c r="W1110" s="28">
        <f t="shared" si="347"/>
        <v>0.70417350516828625</v>
      </c>
      <c r="X1110" s="28">
        <f>O1110*E1110</f>
        <v>5320.8869156406108</v>
      </c>
      <c r="Y1110" s="28"/>
      <c r="Z1110" s="28">
        <f t="shared" si="348"/>
        <v>0</v>
      </c>
      <c r="AA1110" s="28">
        <f t="shared" si="349"/>
        <v>0</v>
      </c>
      <c r="AB1110" s="28">
        <f t="shared" si="349"/>
        <v>0</v>
      </c>
      <c r="AC1110" s="28">
        <f t="shared" si="350"/>
        <v>0</v>
      </c>
      <c r="AD1110" s="28">
        <f t="shared" si="350"/>
        <v>0</v>
      </c>
      <c r="AE1110" s="28">
        <f>AD1110*0.97</f>
        <v>0</v>
      </c>
      <c r="AF1110" s="28">
        <f t="shared" si="357"/>
        <v>978676.96875209187</v>
      </c>
      <c r="AG1110" s="26">
        <f t="shared" si="358"/>
        <v>1556345.6218356662</v>
      </c>
      <c r="AH1110" s="28">
        <f t="shared" si="351"/>
        <v>0.43231857414226765</v>
      </c>
      <c r="AI1110" s="28">
        <f t="shared" si="339"/>
        <v>0.43668542842653296</v>
      </c>
    </row>
    <row r="1111" spans="2:35" x14ac:dyDescent="0.25">
      <c r="B1111" s="6" t="s">
        <v>53</v>
      </c>
      <c r="C1111" s="6">
        <v>1098</v>
      </c>
      <c r="D1111" s="6">
        <v>76</v>
      </c>
      <c r="E1111" s="40">
        <f t="shared" si="340"/>
        <v>17.638888888888889</v>
      </c>
      <c r="F1111" s="39">
        <v>63.5</v>
      </c>
      <c r="G1111" s="41">
        <f t="shared" si="352"/>
        <v>-0.2222222222222224</v>
      </c>
      <c r="H1111" s="41">
        <f t="shared" si="353"/>
        <v>-0.80000000000000071</v>
      </c>
      <c r="I1111" s="26">
        <f>0.5*$C$5*$C$6*$C$7*E1111^2</f>
        <v>110.97119133873456</v>
      </c>
      <c r="J1111" s="26">
        <f t="shared" si="341"/>
        <v>8048.7827368850376</v>
      </c>
      <c r="K1111" s="26">
        <f>0.5*$C$8*(E1111)^2</f>
        <v>324120.09548611112</v>
      </c>
      <c r="L1111" s="26">
        <f t="shared" si="342"/>
        <v>324120.09548611112</v>
      </c>
      <c r="M1111" s="42" t="str">
        <f>IF((G1111)&lt;0,"YES", "NO")</f>
        <v>YES</v>
      </c>
      <c r="N1111" s="43">
        <f t="shared" si="343"/>
        <v>245.26962</v>
      </c>
      <c r="O1111" s="26">
        <f t="shared" si="354"/>
        <v>-106.75918866126585</v>
      </c>
      <c r="P1111" s="26">
        <f>$C$8*G1111</f>
        <v>-463.0000000000004</v>
      </c>
      <c r="Q1111" s="41">
        <f>O1111*E1111</f>
        <v>-1883.113466663995</v>
      </c>
      <c r="R1111" s="26">
        <f t="shared" si="344"/>
        <v>0</v>
      </c>
      <c r="S1111" s="41">
        <f t="shared" si="355"/>
        <v>5516894.403905849</v>
      </c>
      <c r="T1111" s="26">
        <f t="shared" si="345"/>
        <v>1.532471893728159</v>
      </c>
      <c r="U1111" s="26">
        <f t="shared" si="346"/>
        <v>1883.113466663995</v>
      </c>
      <c r="V1111" s="26">
        <f t="shared" si="356"/>
        <v>2536905.7040544222</v>
      </c>
      <c r="W1111" s="28">
        <f t="shared" si="347"/>
        <v>0.70469659266082929</v>
      </c>
      <c r="X1111" s="28">
        <f>O1111*E1111</f>
        <v>-1883.113466663995</v>
      </c>
      <c r="Y1111" s="28"/>
      <c r="Z1111" s="28">
        <f t="shared" si="348"/>
        <v>1694.8021199975956</v>
      </c>
      <c r="AA1111" s="28">
        <f t="shared" si="349"/>
        <v>1186.3614839983168</v>
      </c>
      <c r="AB1111" s="28">
        <f t="shared" si="349"/>
        <v>830.45303879882169</v>
      </c>
      <c r="AC1111" s="28">
        <f t="shared" si="350"/>
        <v>788.93038685888052</v>
      </c>
      <c r="AD1111" s="28">
        <f t="shared" si="350"/>
        <v>749.48386751593648</v>
      </c>
      <c r="AE1111" s="28">
        <f>AD1111*0.97</f>
        <v>726.99935149045837</v>
      </c>
      <c r="AF1111" s="28">
        <f t="shared" si="357"/>
        <v>979403.96810358227</v>
      </c>
      <c r="AG1111" s="26">
        <f t="shared" si="358"/>
        <v>1557501.7359508399</v>
      </c>
      <c r="AH1111" s="28">
        <f t="shared" si="351"/>
        <v>0.43263971720895239</v>
      </c>
      <c r="AI1111" s="28">
        <f t="shared" si="339"/>
        <v>0.4370065714932177</v>
      </c>
    </row>
    <row r="1112" spans="2:35" x14ac:dyDescent="0.25">
      <c r="B1112" s="6" t="s">
        <v>53</v>
      </c>
      <c r="C1112" s="6">
        <v>1099</v>
      </c>
      <c r="D1112" s="6">
        <v>77</v>
      </c>
      <c r="E1112" s="40">
        <f t="shared" si="340"/>
        <v>17.305555555555554</v>
      </c>
      <c r="F1112" s="39">
        <v>62.3</v>
      </c>
      <c r="G1112" s="41">
        <f t="shared" si="352"/>
        <v>-0.44444444444444481</v>
      </c>
      <c r="H1112" s="41">
        <f t="shared" si="353"/>
        <v>-1.6000000000000014</v>
      </c>
      <c r="I1112" s="26">
        <f>0.5*$C$5*$C$6*$C$7*E1112^2</f>
        <v>106.81663469058638</v>
      </c>
      <c r="J1112" s="26">
        <f t="shared" si="341"/>
        <v>763.59641187283341</v>
      </c>
      <c r="K1112" s="26">
        <f>0.5*$C$8*(E1112)^2</f>
        <v>311985.63715277769</v>
      </c>
      <c r="L1112" s="26">
        <f t="shared" si="342"/>
        <v>311985.63715277769</v>
      </c>
      <c r="M1112" s="42" t="str">
        <f>IF((G1112)&lt;0,"YES", "NO")</f>
        <v>YES</v>
      </c>
      <c r="N1112" s="43">
        <f t="shared" si="343"/>
        <v>245.26962</v>
      </c>
      <c r="O1112" s="26">
        <f t="shared" si="354"/>
        <v>-573.91374530941448</v>
      </c>
      <c r="P1112" s="26">
        <f>$C$8*G1112</f>
        <v>-926.0000000000008</v>
      </c>
      <c r="Q1112" s="41">
        <f>O1112*E1112</f>
        <v>-9931.8962035490331</v>
      </c>
      <c r="R1112" s="26">
        <f t="shared" si="344"/>
        <v>0</v>
      </c>
      <c r="S1112" s="41">
        <f t="shared" si="355"/>
        <v>5516894.403905849</v>
      </c>
      <c r="T1112" s="26">
        <f t="shared" si="345"/>
        <v>1.532471893728159</v>
      </c>
      <c r="U1112" s="26">
        <f t="shared" si="346"/>
        <v>9931.8962035490331</v>
      </c>
      <c r="V1112" s="26">
        <f t="shared" si="356"/>
        <v>2546837.6002579713</v>
      </c>
      <c r="W1112" s="28">
        <f t="shared" si="347"/>
        <v>0.70745545492445872</v>
      </c>
      <c r="X1112" s="28">
        <f>O1112*E1112</f>
        <v>-9931.8962035490331</v>
      </c>
      <c r="Y1112" s="28"/>
      <c r="Z1112" s="28">
        <f t="shared" si="348"/>
        <v>8938.7065831941309</v>
      </c>
      <c r="AA1112" s="28">
        <f t="shared" si="349"/>
        <v>6257.0946082358914</v>
      </c>
      <c r="AB1112" s="28">
        <f t="shared" si="349"/>
        <v>4379.9662257651235</v>
      </c>
      <c r="AC1112" s="28">
        <f t="shared" si="350"/>
        <v>4160.967914476867</v>
      </c>
      <c r="AD1112" s="28">
        <f t="shared" si="350"/>
        <v>3952.9195187530236</v>
      </c>
      <c r="AE1112" s="28">
        <f>AD1112*0.97</f>
        <v>3834.3319331904327</v>
      </c>
      <c r="AF1112" s="28">
        <f t="shared" si="357"/>
        <v>983238.30003677274</v>
      </c>
      <c r="AG1112" s="26">
        <f t="shared" si="358"/>
        <v>1563599.3002211987</v>
      </c>
      <c r="AH1112" s="28">
        <f t="shared" si="351"/>
        <v>0.43433348641684411</v>
      </c>
      <c r="AI1112" s="28">
        <f t="shared" ref="AI1112:AI1175" si="359">AH1112+AI1111/100</f>
        <v>0.43870355213177631</v>
      </c>
    </row>
    <row r="1113" spans="2:35" x14ac:dyDescent="0.25">
      <c r="B1113" s="6" t="s">
        <v>53</v>
      </c>
      <c r="C1113" s="6">
        <v>1100</v>
      </c>
      <c r="D1113" s="6">
        <v>78</v>
      </c>
      <c r="E1113" s="40">
        <f t="shared" si="340"/>
        <v>16.75</v>
      </c>
      <c r="F1113" s="39">
        <v>60.3</v>
      </c>
      <c r="G1113" s="41">
        <f t="shared" si="352"/>
        <v>-0.47222222222222199</v>
      </c>
      <c r="H1113" s="41">
        <f t="shared" si="353"/>
        <v>-1.6999999999999993</v>
      </c>
      <c r="I1113" s="26">
        <f>0.5*$C$5*$C$6*$C$7*E1113^2</f>
        <v>100.06850743749999</v>
      </c>
      <c r="J1113" s="26">
        <f t="shared" si="341"/>
        <v>-7274.9231826367868</v>
      </c>
      <c r="K1113" s="26">
        <f>0.5*$C$8*(E1113)^2</f>
        <v>292275.984375</v>
      </c>
      <c r="L1113" s="26">
        <f t="shared" si="342"/>
        <v>292275.984375</v>
      </c>
      <c r="M1113" s="42" t="str">
        <f>IF((G1113)&lt;0,"YES", "NO")</f>
        <v>YES</v>
      </c>
      <c r="N1113" s="43">
        <f t="shared" si="343"/>
        <v>245.26962</v>
      </c>
      <c r="O1113" s="26">
        <f t="shared" si="354"/>
        <v>-638.53687256249952</v>
      </c>
      <c r="P1113" s="26">
        <f>$C$8*G1113</f>
        <v>-983.87499999999955</v>
      </c>
      <c r="Q1113" s="41">
        <f>O1113*E1113</f>
        <v>-10695.492615421867</v>
      </c>
      <c r="R1113" s="26">
        <f t="shared" si="344"/>
        <v>0</v>
      </c>
      <c r="S1113" s="41">
        <f t="shared" si="355"/>
        <v>5516894.403905849</v>
      </c>
      <c r="T1113" s="26">
        <f t="shared" si="345"/>
        <v>1.532471893728159</v>
      </c>
      <c r="U1113" s="26">
        <f t="shared" si="346"/>
        <v>10695.492615421867</v>
      </c>
      <c r="V1113" s="26">
        <f t="shared" si="356"/>
        <v>2557533.0928733931</v>
      </c>
      <c r="W1113" s="28">
        <f t="shared" si="347"/>
        <v>0.71042642747218532</v>
      </c>
      <c r="X1113" s="28">
        <f>O1113*E1113</f>
        <v>-10695.492615421867</v>
      </c>
      <c r="Y1113" s="28"/>
      <c r="Z1113" s="28">
        <f t="shared" si="348"/>
        <v>9625.9433538796802</v>
      </c>
      <c r="AA1113" s="28">
        <f t="shared" si="349"/>
        <v>6738.160347715776</v>
      </c>
      <c r="AB1113" s="28">
        <f t="shared" si="349"/>
        <v>4716.7122434010425</v>
      </c>
      <c r="AC1113" s="28">
        <f t="shared" si="350"/>
        <v>4480.8766312309899</v>
      </c>
      <c r="AD1113" s="28">
        <f t="shared" si="350"/>
        <v>4256.8327996694406</v>
      </c>
      <c r="AE1113" s="28">
        <f>AD1113*0.97</f>
        <v>4129.1278156793569</v>
      </c>
      <c r="AF1113" s="28">
        <f t="shared" si="357"/>
        <v>987367.42785245215</v>
      </c>
      <c r="AG1113" s="26">
        <f t="shared" si="358"/>
        <v>1570165.6650209408</v>
      </c>
      <c r="AH1113" s="28">
        <f t="shared" si="351"/>
        <v>0.43615747809818689</v>
      </c>
      <c r="AI1113" s="28">
        <f t="shared" si="359"/>
        <v>0.44054451361950464</v>
      </c>
    </row>
    <row r="1114" spans="2:35" x14ac:dyDescent="0.25">
      <c r="B1114" s="6" t="s">
        <v>53</v>
      </c>
      <c r="C1114" s="6">
        <v>1101</v>
      </c>
      <c r="D1114" s="6">
        <v>79</v>
      </c>
      <c r="E1114" s="40">
        <f t="shared" ref="E1114:E1177" si="360">F1114/3.6</f>
        <v>16.361111111111111</v>
      </c>
      <c r="F1114" s="39">
        <v>58.9</v>
      </c>
      <c r="G1114" s="41">
        <f t="shared" si="352"/>
        <v>-0.26388888888888867</v>
      </c>
      <c r="H1114" s="41">
        <f t="shared" si="353"/>
        <v>-0.94999999999999929</v>
      </c>
      <c r="I1114" s="26">
        <f>0.5*$C$5*$C$6*$C$7*E1114^2</f>
        <v>95.475817894290103</v>
      </c>
      <c r="J1114" s="26">
        <f t="shared" si="341"/>
        <v>-3420.5694327850797</v>
      </c>
      <c r="K1114" s="26">
        <f>0.5*$C$8*(E1114)^2</f>
        <v>278861.84548611112</v>
      </c>
      <c r="L1114" s="26">
        <f t="shared" si="342"/>
        <v>278861.84548611112</v>
      </c>
      <c r="M1114" s="42" t="str">
        <f>IF((G1114)&lt;0,"YES", "NO")</f>
        <v>YES</v>
      </c>
      <c r="N1114" s="43">
        <f t="shared" si="343"/>
        <v>245.26962</v>
      </c>
      <c r="O1114" s="26">
        <f t="shared" si="354"/>
        <v>-209.06706210570945</v>
      </c>
      <c r="P1114" s="26">
        <f>$C$8*G1114</f>
        <v>-549.81249999999955</v>
      </c>
      <c r="Q1114" s="41">
        <f>O1114*E1114</f>
        <v>-3420.5694327850797</v>
      </c>
      <c r="R1114" s="26">
        <f t="shared" si="344"/>
        <v>0</v>
      </c>
      <c r="S1114" s="41">
        <f t="shared" si="355"/>
        <v>5516894.403905849</v>
      </c>
      <c r="T1114" s="26">
        <f t="shared" si="345"/>
        <v>1.532471893728159</v>
      </c>
      <c r="U1114" s="26">
        <f t="shared" si="346"/>
        <v>3420.5694327850797</v>
      </c>
      <c r="V1114" s="26">
        <f t="shared" si="356"/>
        <v>2560953.6623061784</v>
      </c>
      <c r="W1114" s="28">
        <f t="shared" si="347"/>
        <v>0.71137658640808554</v>
      </c>
      <c r="X1114" s="28">
        <f>O1114*E1114</f>
        <v>-3420.5694327850797</v>
      </c>
      <c r="Y1114" s="28"/>
      <c r="Z1114" s="28">
        <f t="shared" si="348"/>
        <v>3078.5124895065719</v>
      </c>
      <c r="AA1114" s="28">
        <f t="shared" si="349"/>
        <v>2154.9587426546</v>
      </c>
      <c r="AB1114" s="28">
        <f t="shared" si="349"/>
        <v>1508.4711198582199</v>
      </c>
      <c r="AC1114" s="28">
        <f t="shared" si="350"/>
        <v>1433.0475638653088</v>
      </c>
      <c r="AD1114" s="28">
        <f t="shared" si="350"/>
        <v>1361.3951856720432</v>
      </c>
      <c r="AE1114" s="28">
        <f>AD1114*0.97</f>
        <v>1320.5533301018818</v>
      </c>
      <c r="AF1114" s="28">
        <f t="shared" si="357"/>
        <v>988687.98118255404</v>
      </c>
      <c r="AG1114" s="26">
        <f t="shared" si="358"/>
        <v>1572265.6811236243</v>
      </c>
      <c r="AH1114" s="28">
        <f t="shared" si="351"/>
        <v>0.43674081637115808</v>
      </c>
      <c r="AI1114" s="28">
        <f t="shared" si="359"/>
        <v>0.44114626150735314</v>
      </c>
    </row>
    <row r="1115" spans="2:35" x14ac:dyDescent="0.25">
      <c r="B1115" s="6" t="s">
        <v>53</v>
      </c>
      <c r="C1115" s="6">
        <v>1102</v>
      </c>
      <c r="D1115" s="6">
        <v>80</v>
      </c>
      <c r="E1115" s="40">
        <f t="shared" si="360"/>
        <v>16.222222222222221</v>
      </c>
      <c r="F1115" s="39">
        <v>58.4</v>
      </c>
      <c r="G1115" s="41">
        <f t="shared" si="352"/>
        <v>-1.3888888888889086E-2</v>
      </c>
      <c r="H1115" s="41">
        <f t="shared" si="353"/>
        <v>-5.0000000000000711E-2</v>
      </c>
      <c r="I1115" s="26">
        <f>0.5*$C$5*$C$6*$C$7*E1115^2</f>
        <v>93.861716493827132</v>
      </c>
      <c r="J1115" s="26">
        <f t="shared" si="341"/>
        <v>0</v>
      </c>
      <c r="K1115" s="26">
        <f>0.5*$C$8*(E1115)^2</f>
        <v>274147.44444444438</v>
      </c>
      <c r="L1115" s="26">
        <f t="shared" si="342"/>
        <v>269115.41109687788</v>
      </c>
      <c r="M1115" s="42" t="str">
        <f>IF((G1115)&lt;0,"YES", "NO")</f>
        <v>YES</v>
      </c>
      <c r="N1115" s="43">
        <f t="shared" si="343"/>
        <v>245.26962</v>
      </c>
      <c r="O1115" s="26">
        <f t="shared" si="354"/>
        <v>310.19383649382672</v>
      </c>
      <c r="P1115" s="26">
        <f>$C$8*G1115</f>
        <v>-28.937500000000412</v>
      </c>
      <c r="Q1115" s="41">
        <f>O1115*E1115</f>
        <v>5032.033347566522</v>
      </c>
      <c r="R1115" s="26">
        <f t="shared" si="344"/>
        <v>5032.033347566522</v>
      </c>
      <c r="S1115" s="41">
        <f t="shared" si="355"/>
        <v>5521926.4372534156</v>
      </c>
      <c r="T1115" s="26">
        <f t="shared" si="345"/>
        <v>1.5338696818873792</v>
      </c>
      <c r="U1115" s="26">
        <f t="shared" si="346"/>
        <v>0</v>
      </c>
      <c r="V1115" s="26">
        <f t="shared" si="356"/>
        <v>2560953.6623061784</v>
      </c>
      <c r="W1115" s="28">
        <f t="shared" si="347"/>
        <v>0.71137658640808554</v>
      </c>
      <c r="X1115" s="28">
        <f>O1115*E1115</f>
        <v>5032.033347566522</v>
      </c>
      <c r="Y1115" s="28"/>
      <c r="Z1115" s="28">
        <f t="shared" si="348"/>
        <v>0</v>
      </c>
      <c r="AA1115" s="28">
        <f t="shared" si="349"/>
        <v>0</v>
      </c>
      <c r="AB1115" s="28">
        <f t="shared" si="349"/>
        <v>0</v>
      </c>
      <c r="AC1115" s="28">
        <f t="shared" si="350"/>
        <v>0</v>
      </c>
      <c r="AD1115" s="28">
        <f t="shared" si="350"/>
        <v>0</v>
      </c>
      <c r="AE1115" s="28">
        <f>AD1115*0.97</f>
        <v>0</v>
      </c>
      <c r="AF1115" s="28">
        <f t="shared" si="357"/>
        <v>988687.98118255404</v>
      </c>
      <c r="AG1115" s="26">
        <f t="shared" si="358"/>
        <v>1572265.6811236243</v>
      </c>
      <c r="AH1115" s="28">
        <f t="shared" si="351"/>
        <v>0.43674081637115808</v>
      </c>
      <c r="AI1115" s="28">
        <f t="shared" si="359"/>
        <v>0.44115227898623161</v>
      </c>
    </row>
    <row r="1116" spans="2:35" x14ac:dyDescent="0.25">
      <c r="B1116" s="6" t="s">
        <v>53</v>
      </c>
      <c r="C1116" s="6">
        <v>1103</v>
      </c>
      <c r="D1116" s="6">
        <v>81</v>
      </c>
      <c r="E1116" s="40">
        <f t="shared" si="360"/>
        <v>16.333333333333332</v>
      </c>
      <c r="F1116" s="39">
        <v>58.8</v>
      </c>
      <c r="G1116" s="41">
        <f t="shared" si="352"/>
        <v>0.25000000000000061</v>
      </c>
      <c r="H1116" s="41">
        <f t="shared" si="353"/>
        <v>0.90000000000000213</v>
      </c>
      <c r="I1116" s="26">
        <f>0.5*$C$5*$C$6*$C$7*E1116^2</f>
        <v>95.15189677777775</v>
      </c>
      <c r="J1116" s="26">
        <f t="shared" si="341"/>
        <v>0</v>
      </c>
      <c r="K1116" s="26">
        <f>0.5*$C$8*(E1116)^2</f>
        <v>277915.74999999994</v>
      </c>
      <c r="L1116" s="26">
        <f t="shared" si="342"/>
        <v>263847.90689262957</v>
      </c>
      <c r="M1116" s="42" t="str">
        <f>IF((G1116)&lt;0,"YES", "NO")</f>
        <v>NO</v>
      </c>
      <c r="N1116" s="43">
        <f t="shared" si="343"/>
        <v>245.26962</v>
      </c>
      <c r="O1116" s="26">
        <f t="shared" si="354"/>
        <v>861.29651677777906</v>
      </c>
      <c r="P1116" s="26">
        <f>$C$8*G1116</f>
        <v>520.87500000000125</v>
      </c>
      <c r="Q1116" s="41">
        <f>O1116*E1116</f>
        <v>14067.84310737039</v>
      </c>
      <c r="R1116" s="26">
        <f t="shared" si="344"/>
        <v>14067.84310737039</v>
      </c>
      <c r="S1116" s="41">
        <f t="shared" si="355"/>
        <v>5535994.2803607862</v>
      </c>
      <c r="T1116" s="26">
        <f t="shared" si="345"/>
        <v>1.5377774192100584</v>
      </c>
      <c r="U1116" s="26">
        <f t="shared" si="346"/>
        <v>0</v>
      </c>
      <c r="V1116" s="26">
        <f t="shared" si="356"/>
        <v>2560953.6623061784</v>
      </c>
      <c r="W1116" s="28">
        <f t="shared" si="347"/>
        <v>0.71137658640808554</v>
      </c>
      <c r="X1116" s="28">
        <f>O1116*E1116</f>
        <v>14067.84310737039</v>
      </c>
      <c r="Y1116" s="28"/>
      <c r="Z1116" s="28">
        <f t="shared" si="348"/>
        <v>0</v>
      </c>
      <c r="AA1116" s="28">
        <f t="shared" si="349"/>
        <v>0</v>
      </c>
      <c r="AB1116" s="28">
        <f t="shared" si="349"/>
        <v>0</v>
      </c>
      <c r="AC1116" s="28">
        <f t="shared" si="350"/>
        <v>0</v>
      </c>
      <c r="AD1116" s="28">
        <f t="shared" si="350"/>
        <v>0</v>
      </c>
      <c r="AE1116" s="28">
        <f>AD1116*0.97</f>
        <v>0</v>
      </c>
      <c r="AF1116" s="28">
        <f t="shared" si="357"/>
        <v>988687.98118255404</v>
      </c>
      <c r="AG1116" s="26">
        <f t="shared" si="358"/>
        <v>1572265.6811236243</v>
      </c>
      <c r="AH1116" s="28">
        <f t="shared" si="351"/>
        <v>0.43674081637115808</v>
      </c>
      <c r="AI1116" s="28">
        <f t="shared" si="359"/>
        <v>0.44115233916102042</v>
      </c>
    </row>
    <row r="1117" spans="2:35" x14ac:dyDescent="0.25">
      <c r="B1117" s="6" t="s">
        <v>53</v>
      </c>
      <c r="C1117" s="6">
        <v>1104</v>
      </c>
      <c r="D1117" s="6">
        <v>82</v>
      </c>
      <c r="E1117" s="40">
        <f t="shared" si="360"/>
        <v>16.722222222222221</v>
      </c>
      <c r="F1117" s="39">
        <v>60.2</v>
      </c>
      <c r="G1117" s="41">
        <f t="shared" si="352"/>
        <v>0.4861111111111111</v>
      </c>
      <c r="H1117" s="41">
        <f t="shared" si="353"/>
        <v>1.75</v>
      </c>
      <c r="I1117" s="26">
        <f>0.5*$C$5*$C$6*$C$7*E1117^2</f>
        <v>99.736880466049357</v>
      </c>
      <c r="J1117" s="26">
        <f t="shared" si="341"/>
        <v>0</v>
      </c>
      <c r="K1117" s="26">
        <f>0.5*$C$8*(E1117)^2</f>
        <v>291307.38194444438</v>
      </c>
      <c r="L1117" s="26">
        <f t="shared" si="342"/>
        <v>268601.63088109542</v>
      </c>
      <c r="M1117" s="42" t="str">
        <f>IF((G1117)&lt;0,"YES", "NO")</f>
        <v>NO</v>
      </c>
      <c r="N1117" s="43">
        <f t="shared" si="343"/>
        <v>245.26962</v>
      </c>
      <c r="O1117" s="26">
        <f t="shared" si="354"/>
        <v>1357.8190004660494</v>
      </c>
      <c r="P1117" s="26">
        <f>$C$8*G1117</f>
        <v>1012.8125</v>
      </c>
      <c r="Q1117" s="41">
        <f>O1117*E1117</f>
        <v>22705.751063348936</v>
      </c>
      <c r="R1117" s="26">
        <f t="shared" si="344"/>
        <v>22705.751063348936</v>
      </c>
      <c r="S1117" s="41">
        <f t="shared" si="355"/>
        <v>5558700.031424135</v>
      </c>
      <c r="T1117" s="26">
        <f t="shared" si="345"/>
        <v>1.5440845773289333</v>
      </c>
      <c r="U1117" s="26">
        <f t="shared" si="346"/>
        <v>0</v>
      </c>
      <c r="V1117" s="26">
        <f t="shared" si="356"/>
        <v>2560953.6623061784</v>
      </c>
      <c r="W1117" s="28">
        <f t="shared" si="347"/>
        <v>0.71137658640808554</v>
      </c>
      <c r="X1117" s="28">
        <f>O1117*E1117</f>
        <v>22705.751063348936</v>
      </c>
      <c r="Y1117" s="28"/>
      <c r="Z1117" s="28">
        <f t="shared" si="348"/>
        <v>0</v>
      </c>
      <c r="AA1117" s="28">
        <f t="shared" si="349"/>
        <v>0</v>
      </c>
      <c r="AB1117" s="28">
        <f t="shared" si="349"/>
        <v>0</v>
      </c>
      <c r="AC1117" s="28">
        <f t="shared" si="350"/>
        <v>0</v>
      </c>
      <c r="AD1117" s="28">
        <f t="shared" si="350"/>
        <v>0</v>
      </c>
      <c r="AE1117" s="28">
        <f>AD1117*0.97</f>
        <v>0</v>
      </c>
      <c r="AF1117" s="28">
        <f t="shared" si="357"/>
        <v>988687.98118255404</v>
      </c>
      <c r="AG1117" s="26">
        <f t="shared" si="358"/>
        <v>1572265.6811236243</v>
      </c>
      <c r="AH1117" s="28">
        <f t="shared" si="351"/>
        <v>0.43674081637115808</v>
      </c>
      <c r="AI1117" s="28">
        <f t="shared" si="359"/>
        <v>0.4411523397627683</v>
      </c>
    </row>
    <row r="1118" spans="2:35" x14ac:dyDescent="0.25">
      <c r="B1118" s="6" t="s">
        <v>53</v>
      </c>
      <c r="C1118" s="6">
        <v>1105</v>
      </c>
      <c r="D1118" s="6">
        <v>83</v>
      </c>
      <c r="E1118" s="40">
        <f t="shared" si="360"/>
        <v>17.305555555555554</v>
      </c>
      <c r="F1118" s="39">
        <v>62.3</v>
      </c>
      <c r="G1118" s="41">
        <f t="shared" si="352"/>
        <v>0.51388888888888828</v>
      </c>
      <c r="H1118" s="41">
        <f t="shared" si="353"/>
        <v>1.8499999999999979</v>
      </c>
      <c r="I1118" s="26">
        <f>0.5*$C$5*$C$6*$C$7*E1118^2</f>
        <v>106.81663469058638</v>
      </c>
      <c r="J1118" s="26">
        <f t="shared" si="341"/>
        <v>0</v>
      </c>
      <c r="K1118" s="26">
        <f>0.5*$C$8*(E1118)^2</f>
        <v>311985.63715277769</v>
      </c>
      <c r="L1118" s="26">
        <f t="shared" si="342"/>
        <v>287363.74689799338</v>
      </c>
      <c r="M1118" s="42" t="str">
        <f>IF((G1118)&lt;0,"YES", "NO")</f>
        <v>NO</v>
      </c>
      <c r="N1118" s="43">
        <f t="shared" si="343"/>
        <v>245.26962</v>
      </c>
      <c r="O1118" s="26">
        <f t="shared" si="354"/>
        <v>1422.7737546905851</v>
      </c>
      <c r="P1118" s="26">
        <f>$C$8*G1118</f>
        <v>1070.6874999999986</v>
      </c>
      <c r="Q1118" s="41">
        <f>O1118*E1118</f>
        <v>24621.890254784288</v>
      </c>
      <c r="R1118" s="26">
        <f t="shared" si="344"/>
        <v>24621.890254784288</v>
      </c>
      <c r="S1118" s="41">
        <f t="shared" si="355"/>
        <v>5583321.9216789193</v>
      </c>
      <c r="T1118" s="26">
        <f t="shared" si="345"/>
        <v>1.5509239967601267</v>
      </c>
      <c r="U1118" s="26">
        <f t="shared" si="346"/>
        <v>0</v>
      </c>
      <c r="V1118" s="26">
        <f t="shared" si="356"/>
        <v>2560953.6623061784</v>
      </c>
      <c r="W1118" s="28">
        <f t="shared" si="347"/>
        <v>0.71137658640808554</v>
      </c>
      <c r="X1118" s="28">
        <f>O1118*E1118</f>
        <v>24621.890254784288</v>
      </c>
      <c r="Y1118" s="28"/>
      <c r="Z1118" s="28">
        <f t="shared" si="348"/>
        <v>0</v>
      </c>
      <c r="AA1118" s="28">
        <f t="shared" si="349"/>
        <v>0</v>
      </c>
      <c r="AB1118" s="28">
        <f t="shared" si="349"/>
        <v>0</v>
      </c>
      <c r="AC1118" s="28">
        <f t="shared" si="350"/>
        <v>0</v>
      </c>
      <c r="AD1118" s="28">
        <f t="shared" si="350"/>
        <v>0</v>
      </c>
      <c r="AE1118" s="28">
        <f>AD1118*0.97</f>
        <v>0</v>
      </c>
      <c r="AF1118" s="28">
        <f t="shared" si="357"/>
        <v>988687.98118255404</v>
      </c>
      <c r="AG1118" s="26">
        <f t="shared" si="358"/>
        <v>1572265.6811236243</v>
      </c>
      <c r="AH1118" s="28">
        <f t="shared" si="351"/>
        <v>0.43674081637115808</v>
      </c>
      <c r="AI1118" s="28">
        <f t="shared" si="359"/>
        <v>0.44115233976878576</v>
      </c>
    </row>
    <row r="1119" spans="2:35" x14ac:dyDescent="0.25">
      <c r="B1119" s="6" t="s">
        <v>53</v>
      </c>
      <c r="C1119" s="6">
        <v>1106</v>
      </c>
      <c r="D1119" s="6">
        <v>84</v>
      </c>
      <c r="E1119" s="40">
        <f t="shared" si="360"/>
        <v>17.75</v>
      </c>
      <c r="F1119" s="39">
        <v>63.9</v>
      </c>
      <c r="G1119" s="41">
        <f t="shared" si="352"/>
        <v>0.30555555555555597</v>
      </c>
      <c r="H1119" s="41">
        <f t="shared" si="353"/>
        <v>1.1000000000000014</v>
      </c>
      <c r="I1119" s="26">
        <f>0.5*$C$5*$C$6*$C$7*E1119^2</f>
        <v>112.37365693749999</v>
      </c>
      <c r="J1119" s="26">
        <f t="shared" si="341"/>
        <v>0</v>
      </c>
      <c r="K1119" s="26">
        <f>0.5*$C$8*(E1119)^2</f>
        <v>328216.359375</v>
      </c>
      <c r="L1119" s="26">
        <f t="shared" si="342"/>
        <v>310568.09745935939</v>
      </c>
      <c r="M1119" s="42" t="str">
        <f>IF((G1119)&lt;0,"YES", "NO")</f>
        <v>NO</v>
      </c>
      <c r="N1119" s="43">
        <f t="shared" si="343"/>
        <v>245.26962</v>
      </c>
      <c r="O1119" s="26">
        <f t="shared" si="354"/>
        <v>994.2682769375009</v>
      </c>
      <c r="P1119" s="26">
        <f>$C$8*G1119</f>
        <v>636.62500000000091</v>
      </c>
      <c r="Q1119" s="41">
        <f>O1119*E1119</f>
        <v>17648.26191564064</v>
      </c>
      <c r="R1119" s="26">
        <f t="shared" si="344"/>
        <v>17648.26191564064</v>
      </c>
      <c r="S1119" s="41">
        <f t="shared" si="355"/>
        <v>5600970.1835945603</v>
      </c>
      <c r="T1119" s="26">
        <f t="shared" si="345"/>
        <v>1.5558262956585296</v>
      </c>
      <c r="U1119" s="26">
        <f t="shared" si="346"/>
        <v>0</v>
      </c>
      <c r="V1119" s="26">
        <f t="shared" si="356"/>
        <v>2560953.6623061784</v>
      </c>
      <c r="W1119" s="28">
        <f t="shared" si="347"/>
        <v>0.71137658640808554</v>
      </c>
      <c r="X1119" s="28">
        <f>O1119*E1119</f>
        <v>17648.26191564064</v>
      </c>
      <c r="Y1119" s="28"/>
      <c r="Z1119" s="28">
        <f t="shared" si="348"/>
        <v>0</v>
      </c>
      <c r="AA1119" s="28">
        <f t="shared" si="349"/>
        <v>0</v>
      </c>
      <c r="AB1119" s="28">
        <f t="shared" si="349"/>
        <v>0</v>
      </c>
      <c r="AC1119" s="28">
        <f t="shared" si="350"/>
        <v>0</v>
      </c>
      <c r="AD1119" s="28">
        <f t="shared" si="350"/>
        <v>0</v>
      </c>
      <c r="AE1119" s="28">
        <f>AD1119*0.97</f>
        <v>0</v>
      </c>
      <c r="AF1119" s="28">
        <f t="shared" si="357"/>
        <v>988687.98118255404</v>
      </c>
      <c r="AG1119" s="26">
        <f t="shared" si="358"/>
        <v>1572265.6811236243</v>
      </c>
      <c r="AH1119" s="28">
        <f t="shared" si="351"/>
        <v>0.43674081637115808</v>
      </c>
      <c r="AI1119" s="28">
        <f t="shared" si="359"/>
        <v>0.44115233976884594</v>
      </c>
    </row>
    <row r="1120" spans="2:35" x14ac:dyDescent="0.25">
      <c r="B1120" s="6" t="s">
        <v>53</v>
      </c>
      <c r="C1120" s="6">
        <v>1107</v>
      </c>
      <c r="D1120" s="6">
        <v>85</v>
      </c>
      <c r="E1120" s="40">
        <f t="shared" si="360"/>
        <v>17.916666666666668</v>
      </c>
      <c r="F1120" s="39">
        <v>64.5</v>
      </c>
      <c r="G1120" s="41">
        <f t="shared" si="352"/>
        <v>6.9444444444445433E-2</v>
      </c>
      <c r="H1120" s="41">
        <f t="shared" si="353"/>
        <v>0.25000000000000355</v>
      </c>
      <c r="I1120" s="26">
        <f>0.5*$C$5*$C$6*$C$7*E1120^2</f>
        <v>114.49386788194445</v>
      </c>
      <c r="J1120" s="26">
        <f t="shared" si="341"/>
        <v>0</v>
      </c>
      <c r="K1120" s="26">
        <f>0.5*$C$8*(E1120)^2</f>
        <v>334408.98437500006</v>
      </c>
      <c r="L1120" s="26">
        <f t="shared" si="342"/>
        <v>325370.90417544852</v>
      </c>
      <c r="M1120" s="42" t="str">
        <f>IF((G1120)&lt;0,"YES", "NO")</f>
        <v>NO</v>
      </c>
      <c r="N1120" s="43">
        <f t="shared" si="343"/>
        <v>245.26962</v>
      </c>
      <c r="O1120" s="26">
        <f t="shared" si="354"/>
        <v>504.4509878819465</v>
      </c>
      <c r="P1120" s="26">
        <f>$C$8*G1120</f>
        <v>144.68750000000205</v>
      </c>
      <c r="Q1120" s="41">
        <f>O1120*E1120</f>
        <v>9038.0801995515412</v>
      </c>
      <c r="R1120" s="26">
        <f t="shared" si="344"/>
        <v>9038.0801995515412</v>
      </c>
      <c r="S1120" s="41">
        <f t="shared" si="355"/>
        <v>5610008.263794112</v>
      </c>
      <c r="T1120" s="26">
        <f t="shared" si="345"/>
        <v>1.5583368755002007</v>
      </c>
      <c r="U1120" s="26">
        <f t="shared" si="346"/>
        <v>0</v>
      </c>
      <c r="V1120" s="26">
        <f t="shared" si="356"/>
        <v>2560953.6623061784</v>
      </c>
      <c r="W1120" s="28">
        <f t="shared" si="347"/>
        <v>0.71137658640808554</v>
      </c>
      <c r="X1120" s="28">
        <f>O1120*E1120</f>
        <v>9038.0801995515412</v>
      </c>
      <c r="Y1120" s="28"/>
      <c r="Z1120" s="28">
        <f t="shared" si="348"/>
        <v>0</v>
      </c>
      <c r="AA1120" s="28">
        <f t="shared" si="349"/>
        <v>0</v>
      </c>
      <c r="AB1120" s="28">
        <f t="shared" si="349"/>
        <v>0</v>
      </c>
      <c r="AC1120" s="28">
        <f t="shared" si="350"/>
        <v>0</v>
      </c>
      <c r="AD1120" s="28">
        <f t="shared" si="350"/>
        <v>0</v>
      </c>
      <c r="AE1120" s="28">
        <f>AD1120*0.97</f>
        <v>0</v>
      </c>
      <c r="AF1120" s="28">
        <f t="shared" si="357"/>
        <v>988687.98118255404</v>
      </c>
      <c r="AG1120" s="26">
        <f t="shared" si="358"/>
        <v>1572265.6811236243</v>
      </c>
      <c r="AH1120" s="28">
        <f t="shared" si="351"/>
        <v>0.43674081637115808</v>
      </c>
      <c r="AI1120" s="28">
        <f t="shared" si="359"/>
        <v>0.44115233976884655</v>
      </c>
    </row>
    <row r="1121" spans="2:35" x14ac:dyDescent="0.25">
      <c r="B1121" s="6" t="s">
        <v>53</v>
      </c>
      <c r="C1121" s="6">
        <v>1108</v>
      </c>
      <c r="D1121" s="6">
        <v>86</v>
      </c>
      <c r="E1121" s="40">
        <f t="shared" si="360"/>
        <v>17.888888888888889</v>
      </c>
      <c r="F1121" s="39">
        <v>64.400000000000006</v>
      </c>
      <c r="G1121" s="41">
        <f t="shared" si="352"/>
        <v>-0.1388888888888889</v>
      </c>
      <c r="H1121" s="41">
        <f t="shared" si="353"/>
        <v>-0.5</v>
      </c>
      <c r="I1121" s="26">
        <f>0.5*$C$5*$C$6*$C$7*E1121^2</f>
        <v>114.139123345679</v>
      </c>
      <c r="J1121" s="26">
        <f t="shared" si="341"/>
        <v>5966.5162444417938</v>
      </c>
      <c r="K1121" s="26">
        <f>0.5*$C$8*(E1121)^2</f>
        <v>333372.86111111112</v>
      </c>
      <c r="L1121" s="26">
        <f t="shared" si="342"/>
        <v>332120.03525792732</v>
      </c>
      <c r="M1121" s="42" t="str">
        <f>IF((G1121)&lt;0,"YES", "NO")</f>
        <v>YES</v>
      </c>
      <c r="N1121" s="43">
        <f t="shared" si="343"/>
        <v>245.26962</v>
      </c>
      <c r="O1121" s="26">
        <f t="shared" si="354"/>
        <v>70.033743345679</v>
      </c>
      <c r="P1121" s="26">
        <f>$C$8*G1121</f>
        <v>-289.375</v>
      </c>
      <c r="Q1121" s="41">
        <f>O1121*E1121</f>
        <v>1252.8258531838133</v>
      </c>
      <c r="R1121" s="26">
        <f t="shared" si="344"/>
        <v>1252.8258531838133</v>
      </c>
      <c r="S1121" s="41">
        <f t="shared" si="355"/>
        <v>5611261.0896472959</v>
      </c>
      <c r="T1121" s="26">
        <f t="shared" si="345"/>
        <v>1.5586848829600466</v>
      </c>
      <c r="U1121" s="26">
        <f t="shared" si="346"/>
        <v>0</v>
      </c>
      <c r="V1121" s="26">
        <f t="shared" si="356"/>
        <v>2560953.6623061784</v>
      </c>
      <c r="W1121" s="28">
        <f t="shared" si="347"/>
        <v>0.71137658640808554</v>
      </c>
      <c r="X1121" s="28">
        <f>O1121*E1121</f>
        <v>1252.8258531838133</v>
      </c>
      <c r="Y1121" s="28"/>
      <c r="Z1121" s="28">
        <f t="shared" si="348"/>
        <v>0</v>
      </c>
      <c r="AA1121" s="28">
        <f t="shared" si="349"/>
        <v>0</v>
      </c>
      <c r="AB1121" s="28">
        <f t="shared" si="349"/>
        <v>0</v>
      </c>
      <c r="AC1121" s="28">
        <f t="shared" si="350"/>
        <v>0</v>
      </c>
      <c r="AD1121" s="28">
        <f t="shared" si="350"/>
        <v>0</v>
      </c>
      <c r="AE1121" s="28">
        <f>AD1121*0.97</f>
        <v>0</v>
      </c>
      <c r="AF1121" s="28">
        <f t="shared" si="357"/>
        <v>988687.98118255404</v>
      </c>
      <c r="AG1121" s="26">
        <f t="shared" si="358"/>
        <v>1572265.6811236243</v>
      </c>
      <c r="AH1121" s="28">
        <f t="shared" si="351"/>
        <v>0.43674081637115808</v>
      </c>
      <c r="AI1121" s="28">
        <f t="shared" si="359"/>
        <v>0.44115233976884655</v>
      </c>
    </row>
    <row r="1122" spans="2:35" x14ac:dyDescent="0.25">
      <c r="B1122" s="6" t="s">
        <v>53</v>
      </c>
      <c r="C1122" s="6">
        <v>1109</v>
      </c>
      <c r="D1122" s="6">
        <v>87</v>
      </c>
      <c r="E1122" s="40">
        <f t="shared" si="360"/>
        <v>17.638888888888889</v>
      </c>
      <c r="F1122" s="39">
        <v>63.5</v>
      </c>
      <c r="G1122" s="41">
        <f t="shared" si="352"/>
        <v>-0.33333333333333409</v>
      </c>
      <c r="H1122" s="41">
        <f t="shared" si="353"/>
        <v>-1.2000000000000028</v>
      </c>
      <c r="I1122" s="26">
        <f>0.5*$C$5*$C$6*$C$7*E1122^2</f>
        <v>110.97119133873456</v>
      </c>
      <c r="J1122" s="26">
        <f t="shared" si="341"/>
        <v>-550.08429893426455</v>
      </c>
      <c r="K1122" s="26">
        <f>0.5*$C$8*(E1122)^2</f>
        <v>324120.09548611112</v>
      </c>
      <c r="L1122" s="26">
        <f t="shared" si="342"/>
        <v>324120.09548611112</v>
      </c>
      <c r="M1122" s="42" t="str">
        <f>IF((G1122)&lt;0,"YES", "NO")</f>
        <v>YES</v>
      </c>
      <c r="N1122" s="43">
        <f t="shared" si="343"/>
        <v>245.26962</v>
      </c>
      <c r="O1122" s="26">
        <f t="shared" si="354"/>
        <v>-338.25918866126705</v>
      </c>
      <c r="P1122" s="26">
        <f>$C$8*G1122</f>
        <v>-694.50000000000159</v>
      </c>
      <c r="Q1122" s="41">
        <f>O1122*E1122</f>
        <v>-5966.5162444417938</v>
      </c>
      <c r="R1122" s="26">
        <f t="shared" si="344"/>
        <v>0</v>
      </c>
      <c r="S1122" s="41">
        <f t="shared" si="355"/>
        <v>5611261.0896472959</v>
      </c>
      <c r="T1122" s="26">
        <f t="shared" si="345"/>
        <v>1.5586848829600466</v>
      </c>
      <c r="U1122" s="26">
        <f t="shared" si="346"/>
        <v>5966.5162444417938</v>
      </c>
      <c r="V1122" s="26">
        <f t="shared" si="356"/>
        <v>2566920.1785506201</v>
      </c>
      <c r="W1122" s="28">
        <f t="shared" si="347"/>
        <v>0.71303395335743414</v>
      </c>
      <c r="X1122" s="28">
        <f>O1122*E1122</f>
        <v>-5966.5162444417938</v>
      </c>
      <c r="Y1122" s="28"/>
      <c r="Z1122" s="28">
        <f t="shared" si="348"/>
        <v>5369.8646199976147</v>
      </c>
      <c r="AA1122" s="28">
        <f t="shared" si="349"/>
        <v>3758.90523399833</v>
      </c>
      <c r="AB1122" s="28">
        <f t="shared" si="349"/>
        <v>2631.233663798831</v>
      </c>
      <c r="AC1122" s="28">
        <f t="shared" si="350"/>
        <v>2499.6719806088895</v>
      </c>
      <c r="AD1122" s="28">
        <f t="shared" si="350"/>
        <v>2374.6883815784449</v>
      </c>
      <c r="AE1122" s="28">
        <f>AD1122*0.97</f>
        <v>2303.4477301310917</v>
      </c>
      <c r="AF1122" s="28">
        <f t="shared" si="357"/>
        <v>990991.42891268514</v>
      </c>
      <c r="AG1122" s="26">
        <f t="shared" si="358"/>
        <v>1575928.7496379348</v>
      </c>
      <c r="AH1122" s="28">
        <f t="shared" si="351"/>
        <v>0.43775833621692622</v>
      </c>
      <c r="AI1122" s="28">
        <f t="shared" si="359"/>
        <v>0.44216985961461469</v>
      </c>
    </row>
    <row r="1123" spans="2:35" x14ac:dyDescent="0.25">
      <c r="B1123" s="6" t="s">
        <v>53</v>
      </c>
      <c r="C1123" s="6">
        <v>1110</v>
      </c>
      <c r="D1123" s="6">
        <v>88</v>
      </c>
      <c r="E1123" s="40">
        <f t="shared" si="360"/>
        <v>17.222222222222221</v>
      </c>
      <c r="F1123" s="39">
        <v>62</v>
      </c>
      <c r="G1123" s="41">
        <f t="shared" si="352"/>
        <v>-0.31944444444444403</v>
      </c>
      <c r="H1123" s="41">
        <f t="shared" si="353"/>
        <v>-1.1499999999999986</v>
      </c>
      <c r="I1123" s="26">
        <f>0.5*$C$5*$C$6*$C$7*E1123^2</f>
        <v>105.79037993827158</v>
      </c>
      <c r="J1123" s="26">
        <f t="shared" si="341"/>
        <v>-5416.4319455075292</v>
      </c>
      <c r="K1123" s="26">
        <f>0.5*$C$8*(E1123)^2</f>
        <v>308988.19444444444</v>
      </c>
      <c r="L1123" s="26">
        <f t="shared" si="342"/>
        <v>308988.19444444444</v>
      </c>
      <c r="M1123" s="42" t="str">
        <f>IF((G1123)&lt;0,"YES", "NO")</f>
        <v>YES</v>
      </c>
      <c r="N1123" s="43">
        <f t="shared" si="343"/>
        <v>245.26962</v>
      </c>
      <c r="O1123" s="26">
        <f t="shared" si="354"/>
        <v>-314.50250006172752</v>
      </c>
      <c r="P1123" s="26">
        <f>$C$8*G1123</f>
        <v>-665.56249999999909</v>
      </c>
      <c r="Q1123" s="41">
        <f>O1123*E1123</f>
        <v>-5416.4319455075292</v>
      </c>
      <c r="R1123" s="26">
        <f t="shared" si="344"/>
        <v>0</v>
      </c>
      <c r="S1123" s="41">
        <f t="shared" si="355"/>
        <v>5611261.0896472959</v>
      </c>
      <c r="T1123" s="26">
        <f t="shared" si="345"/>
        <v>1.5586848829600466</v>
      </c>
      <c r="U1123" s="26">
        <f t="shared" si="346"/>
        <v>5416.4319455075292</v>
      </c>
      <c r="V1123" s="26">
        <f t="shared" si="356"/>
        <v>2572336.6104961275</v>
      </c>
      <c r="W1123" s="28">
        <f t="shared" si="347"/>
        <v>0.71453851899039322</v>
      </c>
      <c r="X1123" s="28">
        <f>O1123*E1123</f>
        <v>-5416.4319455075292</v>
      </c>
      <c r="Y1123" s="28"/>
      <c r="Z1123" s="28">
        <f t="shared" si="348"/>
        <v>4874.7887509567763</v>
      </c>
      <c r="AA1123" s="28">
        <f t="shared" si="349"/>
        <v>3412.3521256697431</v>
      </c>
      <c r="AB1123" s="28">
        <f t="shared" si="349"/>
        <v>2388.6464879688201</v>
      </c>
      <c r="AC1123" s="28">
        <f t="shared" si="350"/>
        <v>2269.2141635703788</v>
      </c>
      <c r="AD1123" s="28">
        <f t="shared" si="350"/>
        <v>2155.7534553918599</v>
      </c>
      <c r="AE1123" s="28">
        <f>AD1123*0.97</f>
        <v>2091.0808517301039</v>
      </c>
      <c r="AF1123" s="28">
        <f t="shared" si="357"/>
        <v>993082.50976441521</v>
      </c>
      <c r="AG1123" s="26">
        <f t="shared" si="358"/>
        <v>1579254.1007317123</v>
      </c>
      <c r="AH1123" s="28">
        <f t="shared" si="351"/>
        <v>0.43868204559305357</v>
      </c>
      <c r="AI1123" s="28">
        <f t="shared" si="359"/>
        <v>0.44310374418919973</v>
      </c>
    </row>
    <row r="1124" spans="2:35" x14ac:dyDescent="0.25">
      <c r="B1124" s="6" t="s">
        <v>53</v>
      </c>
      <c r="C1124" s="6">
        <v>1111</v>
      </c>
      <c r="D1124" s="6">
        <v>89</v>
      </c>
      <c r="E1124" s="40">
        <f t="shared" si="360"/>
        <v>17</v>
      </c>
      <c r="F1124" s="39">
        <v>61.2</v>
      </c>
      <c r="G1124" s="41">
        <f t="shared" si="352"/>
        <v>-9.7222222222222612E-2</v>
      </c>
      <c r="H1124" s="41">
        <f t="shared" si="353"/>
        <v>-0.35000000000000142</v>
      </c>
      <c r="I1124" s="26">
        <f>0.5*$C$5*$C$6*$C$7*E1124^2</f>
        <v>103.07791899999999</v>
      </c>
      <c r="J1124" s="26">
        <f t="shared" si="341"/>
        <v>0</v>
      </c>
      <c r="K1124" s="26">
        <f>0.5*$C$8*(E1124)^2</f>
        <v>301065.75</v>
      </c>
      <c r="L1124" s="26">
        <f t="shared" si="342"/>
        <v>298587.40433699999</v>
      </c>
      <c r="M1124" s="42" t="str">
        <f>IF((G1124)&lt;0,"YES", "NO")</f>
        <v>YES</v>
      </c>
      <c r="N1124" s="43">
        <f t="shared" si="343"/>
        <v>245.26962</v>
      </c>
      <c r="O1124" s="26">
        <f t="shared" si="354"/>
        <v>145.78503899999916</v>
      </c>
      <c r="P1124" s="26">
        <f>$C$8*G1124</f>
        <v>-202.56250000000082</v>
      </c>
      <c r="Q1124" s="41">
        <f>O1124*E1124</f>
        <v>2478.3456629999855</v>
      </c>
      <c r="R1124" s="26">
        <f t="shared" si="344"/>
        <v>2478.3456629999855</v>
      </c>
      <c r="S1124" s="41">
        <f t="shared" si="355"/>
        <v>5613739.4353102958</v>
      </c>
      <c r="T1124" s="26">
        <f t="shared" si="345"/>
        <v>1.5593733128616232</v>
      </c>
      <c r="U1124" s="26">
        <f t="shared" si="346"/>
        <v>0</v>
      </c>
      <c r="V1124" s="26">
        <f t="shared" si="356"/>
        <v>2572336.6104961275</v>
      </c>
      <c r="W1124" s="28">
        <f t="shared" si="347"/>
        <v>0.71453851899039322</v>
      </c>
      <c r="X1124" s="28">
        <f>O1124*E1124</f>
        <v>2478.3456629999855</v>
      </c>
      <c r="Y1124" s="28"/>
      <c r="Z1124" s="28">
        <f t="shared" si="348"/>
        <v>0</v>
      </c>
      <c r="AA1124" s="28">
        <f t="shared" si="349"/>
        <v>0</v>
      </c>
      <c r="AB1124" s="28">
        <f t="shared" si="349"/>
        <v>0</v>
      </c>
      <c r="AC1124" s="28">
        <f t="shared" si="350"/>
        <v>0</v>
      </c>
      <c r="AD1124" s="28">
        <f t="shared" si="350"/>
        <v>0</v>
      </c>
      <c r="AE1124" s="28">
        <f>AD1124*0.97</f>
        <v>0</v>
      </c>
      <c r="AF1124" s="28">
        <f t="shared" si="357"/>
        <v>993082.50976441521</v>
      </c>
      <c r="AG1124" s="26">
        <f t="shared" si="358"/>
        <v>1579254.1007317123</v>
      </c>
      <c r="AH1124" s="28">
        <f t="shared" si="351"/>
        <v>0.43868204559305357</v>
      </c>
      <c r="AI1124" s="28">
        <f t="shared" si="359"/>
        <v>0.44311308303494557</v>
      </c>
    </row>
    <row r="1125" spans="2:35" x14ac:dyDescent="0.25">
      <c r="B1125" s="6" t="s">
        <v>53</v>
      </c>
      <c r="C1125" s="6">
        <v>1112</v>
      </c>
      <c r="D1125" s="6">
        <v>90</v>
      </c>
      <c r="E1125" s="40">
        <f t="shared" si="360"/>
        <v>17.027777777777775</v>
      </c>
      <c r="F1125" s="39">
        <v>61.3</v>
      </c>
      <c r="G1125" s="41">
        <f t="shared" si="352"/>
        <v>0.19444444444444425</v>
      </c>
      <c r="H1125" s="41">
        <f t="shared" si="353"/>
        <v>0.69999999999999929</v>
      </c>
      <c r="I1125" s="26">
        <f>0.5*$C$5*$C$6*$C$7*E1125^2</f>
        <v>103.41505015354934</v>
      </c>
      <c r="J1125" s="26">
        <f t="shared" si="341"/>
        <v>0</v>
      </c>
      <c r="K1125" s="26">
        <f>0.5*$C$8*(E1125)^2</f>
        <v>302050.42881944432</v>
      </c>
      <c r="L1125" s="26">
        <f t="shared" si="342"/>
        <v>289214.72526932973</v>
      </c>
      <c r="M1125" s="42" t="str">
        <f>IF((G1125)&lt;0,"YES", "NO")</f>
        <v>NO</v>
      </c>
      <c r="N1125" s="43">
        <f t="shared" si="343"/>
        <v>245.26962</v>
      </c>
      <c r="O1125" s="26">
        <f t="shared" si="354"/>
        <v>753.80967015354895</v>
      </c>
      <c r="P1125" s="26">
        <f>$C$8*G1125</f>
        <v>405.1249999999996</v>
      </c>
      <c r="Q1125" s="41">
        <f>O1125*E1125</f>
        <v>12835.703550114595</v>
      </c>
      <c r="R1125" s="26">
        <f t="shared" si="344"/>
        <v>12835.703550114595</v>
      </c>
      <c r="S1125" s="41">
        <f t="shared" si="355"/>
        <v>5626575.1388604101</v>
      </c>
      <c r="T1125" s="26">
        <f t="shared" si="345"/>
        <v>1.5629387889223669</v>
      </c>
      <c r="U1125" s="26">
        <f t="shared" si="346"/>
        <v>0</v>
      </c>
      <c r="V1125" s="26">
        <f t="shared" si="356"/>
        <v>2572336.6104961275</v>
      </c>
      <c r="W1125" s="28">
        <f t="shared" si="347"/>
        <v>0.71453851899039322</v>
      </c>
      <c r="X1125" s="28">
        <f>O1125*E1125</f>
        <v>12835.703550114595</v>
      </c>
      <c r="Y1125" s="28"/>
      <c r="Z1125" s="28">
        <f t="shared" si="348"/>
        <v>0</v>
      </c>
      <c r="AA1125" s="28">
        <f t="shared" si="349"/>
        <v>0</v>
      </c>
      <c r="AB1125" s="28">
        <f t="shared" si="349"/>
        <v>0</v>
      </c>
      <c r="AC1125" s="28">
        <f t="shared" si="350"/>
        <v>0</v>
      </c>
      <c r="AD1125" s="28">
        <f t="shared" si="350"/>
        <v>0</v>
      </c>
      <c r="AE1125" s="28">
        <f>AD1125*0.97</f>
        <v>0</v>
      </c>
      <c r="AF1125" s="28">
        <f t="shared" si="357"/>
        <v>993082.50976441521</v>
      </c>
      <c r="AG1125" s="26">
        <f t="shared" si="358"/>
        <v>1579254.1007317123</v>
      </c>
      <c r="AH1125" s="28">
        <f t="shared" si="351"/>
        <v>0.43868204559305357</v>
      </c>
      <c r="AI1125" s="28">
        <f t="shared" si="359"/>
        <v>0.44311317642340303</v>
      </c>
    </row>
    <row r="1126" spans="2:35" x14ac:dyDescent="0.25">
      <c r="B1126" s="6" t="s">
        <v>53</v>
      </c>
      <c r="C1126" s="6">
        <v>1113</v>
      </c>
      <c r="D1126" s="6">
        <v>91</v>
      </c>
      <c r="E1126" s="40">
        <f t="shared" si="360"/>
        <v>17.388888888888889</v>
      </c>
      <c r="F1126" s="39">
        <v>62.6</v>
      </c>
      <c r="G1126" s="41">
        <f t="shared" si="352"/>
        <v>0.55555555555555558</v>
      </c>
      <c r="H1126" s="41">
        <f t="shared" si="353"/>
        <v>2</v>
      </c>
      <c r="I1126" s="26">
        <f>0.5*$C$5*$C$6*$C$7*E1126^2</f>
        <v>107.84784320679013</v>
      </c>
      <c r="J1126" s="26">
        <f t="shared" si="341"/>
        <v>0</v>
      </c>
      <c r="K1126" s="26">
        <f>0.5*$C$8*(E1126)^2</f>
        <v>314997.54861111118</v>
      </c>
      <c r="L1126" s="26">
        <f t="shared" si="342"/>
        <v>288729.58938979311</v>
      </c>
      <c r="M1126" s="42" t="str">
        <f>IF((G1126)&lt;0,"YES", "NO")</f>
        <v>NO</v>
      </c>
      <c r="N1126" s="43">
        <f t="shared" si="343"/>
        <v>245.26962</v>
      </c>
      <c r="O1126" s="26">
        <f t="shared" si="354"/>
        <v>1510.61746320679</v>
      </c>
      <c r="P1126" s="26">
        <f>$C$8*G1126</f>
        <v>1157.5</v>
      </c>
      <c r="Q1126" s="41">
        <f>O1126*E1126</f>
        <v>26267.959221318073</v>
      </c>
      <c r="R1126" s="26">
        <f t="shared" si="344"/>
        <v>26267.959221318073</v>
      </c>
      <c r="S1126" s="41">
        <f t="shared" si="355"/>
        <v>5652843.0980817284</v>
      </c>
      <c r="T1126" s="26">
        <f t="shared" si="345"/>
        <v>1.5702354500989464</v>
      </c>
      <c r="U1126" s="26">
        <f t="shared" si="346"/>
        <v>0</v>
      </c>
      <c r="V1126" s="26">
        <f t="shared" si="356"/>
        <v>2572336.6104961275</v>
      </c>
      <c r="W1126" s="28">
        <f t="shared" si="347"/>
        <v>0.71453851899039322</v>
      </c>
      <c r="X1126" s="28">
        <f>O1126*E1126</f>
        <v>26267.959221318073</v>
      </c>
      <c r="Y1126" s="28"/>
      <c r="Z1126" s="28">
        <f t="shared" si="348"/>
        <v>0</v>
      </c>
      <c r="AA1126" s="28">
        <f t="shared" si="349"/>
        <v>0</v>
      </c>
      <c r="AB1126" s="28">
        <f t="shared" si="349"/>
        <v>0</v>
      </c>
      <c r="AC1126" s="28">
        <f t="shared" si="350"/>
        <v>0</v>
      </c>
      <c r="AD1126" s="28">
        <f t="shared" si="350"/>
        <v>0</v>
      </c>
      <c r="AE1126" s="28">
        <f>AD1126*0.97</f>
        <v>0</v>
      </c>
      <c r="AF1126" s="28">
        <f t="shared" si="357"/>
        <v>993082.50976441521</v>
      </c>
      <c r="AG1126" s="26">
        <f t="shared" si="358"/>
        <v>1579254.1007317123</v>
      </c>
      <c r="AH1126" s="28">
        <f t="shared" si="351"/>
        <v>0.43868204559305357</v>
      </c>
      <c r="AI1126" s="28">
        <f t="shared" si="359"/>
        <v>0.44311317735728761</v>
      </c>
    </row>
    <row r="1127" spans="2:35" x14ac:dyDescent="0.25">
      <c r="B1127" s="6" t="s">
        <v>53</v>
      </c>
      <c r="C1127" s="6">
        <v>1114</v>
      </c>
      <c r="D1127" s="6">
        <v>92</v>
      </c>
      <c r="E1127" s="40">
        <f t="shared" si="360"/>
        <v>18.138888888888889</v>
      </c>
      <c r="F1127" s="39">
        <v>65.3</v>
      </c>
      <c r="G1127" s="41">
        <f t="shared" si="352"/>
        <v>0.74999999999999978</v>
      </c>
      <c r="H1127" s="41">
        <f t="shared" si="353"/>
        <v>2.6999999999999993</v>
      </c>
      <c r="I1127" s="26">
        <f>0.5*$C$5*$C$6*$C$7*E1127^2</f>
        <v>117.35163922762345</v>
      </c>
      <c r="J1127" s="26">
        <f t="shared" si="341"/>
        <v>0</v>
      </c>
      <c r="K1127" s="26">
        <f>0.5*$C$8*(E1127)^2</f>
        <v>342755.84548611112</v>
      </c>
      <c r="L1127" s="26">
        <f t="shared" si="342"/>
        <v>307834.01750623231</v>
      </c>
      <c r="M1127" s="42" t="str">
        <f>IF((G1127)&lt;0,"YES", "NO")</f>
        <v>NO</v>
      </c>
      <c r="N1127" s="43">
        <f t="shared" si="343"/>
        <v>245.26962</v>
      </c>
      <c r="O1127" s="26">
        <f t="shared" si="354"/>
        <v>1925.2462592276229</v>
      </c>
      <c r="P1127" s="26">
        <f>$C$8*G1127</f>
        <v>1562.6249999999995</v>
      </c>
      <c r="Q1127" s="41">
        <f>O1127*E1127</f>
        <v>34921.827979878828</v>
      </c>
      <c r="R1127" s="26">
        <f t="shared" si="344"/>
        <v>34921.827979878828</v>
      </c>
      <c r="S1127" s="41">
        <f t="shared" si="355"/>
        <v>5687764.926061607</v>
      </c>
      <c r="T1127" s="26">
        <f t="shared" si="345"/>
        <v>1.579935965631541</v>
      </c>
      <c r="U1127" s="26">
        <f t="shared" si="346"/>
        <v>0</v>
      </c>
      <c r="V1127" s="26">
        <f t="shared" si="356"/>
        <v>2572336.6104961275</v>
      </c>
      <c r="W1127" s="28">
        <f t="shared" si="347"/>
        <v>0.71453851899039322</v>
      </c>
      <c r="X1127" s="28">
        <f>O1127*E1127</f>
        <v>34921.827979878828</v>
      </c>
      <c r="Y1127" s="28"/>
      <c r="Z1127" s="28">
        <f t="shared" si="348"/>
        <v>0</v>
      </c>
      <c r="AA1127" s="28">
        <f t="shared" si="349"/>
        <v>0</v>
      </c>
      <c r="AB1127" s="28">
        <f t="shared" si="349"/>
        <v>0</v>
      </c>
      <c r="AC1127" s="28">
        <f t="shared" si="350"/>
        <v>0</v>
      </c>
      <c r="AD1127" s="28">
        <f t="shared" si="350"/>
        <v>0</v>
      </c>
      <c r="AE1127" s="28">
        <f>AD1127*0.97</f>
        <v>0</v>
      </c>
      <c r="AF1127" s="28">
        <f t="shared" si="357"/>
        <v>993082.50976441521</v>
      </c>
      <c r="AG1127" s="26">
        <f t="shared" si="358"/>
        <v>1579254.1007317123</v>
      </c>
      <c r="AH1127" s="28">
        <f t="shared" si="351"/>
        <v>0.43868204559305357</v>
      </c>
      <c r="AI1127" s="28">
        <f t="shared" si="359"/>
        <v>0.44311317736662642</v>
      </c>
    </row>
    <row r="1128" spans="2:35" x14ac:dyDescent="0.25">
      <c r="B1128" s="6" t="s">
        <v>53</v>
      </c>
      <c r="C1128" s="6">
        <v>1115</v>
      </c>
      <c r="D1128" s="6">
        <v>93</v>
      </c>
      <c r="E1128" s="40">
        <f t="shared" si="360"/>
        <v>18.888888888888889</v>
      </c>
      <c r="F1128" s="39">
        <v>68</v>
      </c>
      <c r="G1128" s="41">
        <f t="shared" si="352"/>
        <v>0.56944444444444564</v>
      </c>
      <c r="H1128" s="41">
        <f t="shared" si="353"/>
        <v>2.0500000000000043</v>
      </c>
      <c r="I1128" s="26">
        <f>0.5*$C$5*$C$6*$C$7*E1128^2</f>
        <v>127.25669012345678</v>
      </c>
      <c r="J1128" s="26">
        <f t="shared" si="341"/>
        <v>0</v>
      </c>
      <c r="K1128" s="26">
        <f>0.5*$C$8*(E1128)^2</f>
        <v>371686.11111111112</v>
      </c>
      <c r="L1128" s="26">
        <f t="shared" si="342"/>
        <v>342239.01691989024</v>
      </c>
      <c r="M1128" s="42" t="str">
        <f>IF((G1128)&lt;0,"YES", "NO")</f>
        <v>NO</v>
      </c>
      <c r="N1128" s="43">
        <f t="shared" si="343"/>
        <v>245.26962</v>
      </c>
      <c r="O1128" s="26">
        <f t="shared" si="354"/>
        <v>1558.9638101234593</v>
      </c>
      <c r="P1128" s="26">
        <f>$C$8*G1128</f>
        <v>1186.4375000000025</v>
      </c>
      <c r="Q1128" s="41">
        <f>O1128*E1128</f>
        <v>29447.094191220898</v>
      </c>
      <c r="R1128" s="26">
        <f t="shared" si="344"/>
        <v>29447.094191220898</v>
      </c>
      <c r="S1128" s="41">
        <f t="shared" si="355"/>
        <v>5717212.0202528276</v>
      </c>
      <c r="T1128" s="26">
        <f t="shared" si="345"/>
        <v>1.58811572056179</v>
      </c>
      <c r="U1128" s="26">
        <f t="shared" si="346"/>
        <v>0</v>
      </c>
      <c r="V1128" s="26">
        <f t="shared" si="356"/>
        <v>2572336.6104961275</v>
      </c>
      <c r="W1128" s="28">
        <f t="shared" si="347"/>
        <v>0.71453851899039322</v>
      </c>
      <c r="X1128" s="28">
        <f>O1128*E1128</f>
        <v>29447.094191220898</v>
      </c>
      <c r="Y1128" s="28"/>
      <c r="Z1128" s="28">
        <f t="shared" si="348"/>
        <v>0</v>
      </c>
      <c r="AA1128" s="28">
        <f t="shared" si="349"/>
        <v>0</v>
      </c>
      <c r="AB1128" s="28">
        <f t="shared" si="349"/>
        <v>0</v>
      </c>
      <c r="AC1128" s="28">
        <f t="shared" si="350"/>
        <v>0</v>
      </c>
      <c r="AD1128" s="28">
        <f t="shared" si="350"/>
        <v>0</v>
      </c>
      <c r="AE1128" s="28">
        <f>AD1128*0.97</f>
        <v>0</v>
      </c>
      <c r="AF1128" s="28">
        <f t="shared" si="357"/>
        <v>993082.50976441521</v>
      </c>
      <c r="AG1128" s="26">
        <f t="shared" si="358"/>
        <v>1579254.1007317123</v>
      </c>
      <c r="AH1128" s="28">
        <f t="shared" si="351"/>
        <v>0.43868204559305357</v>
      </c>
      <c r="AI1128" s="28">
        <f t="shared" si="359"/>
        <v>0.44311317736671985</v>
      </c>
    </row>
    <row r="1129" spans="2:35" x14ac:dyDescent="0.25">
      <c r="B1129" s="6" t="s">
        <v>53</v>
      </c>
      <c r="C1129" s="6">
        <v>1116</v>
      </c>
      <c r="D1129" s="6">
        <v>94</v>
      </c>
      <c r="E1129" s="40">
        <f t="shared" si="360"/>
        <v>19.277777777777779</v>
      </c>
      <c r="F1129" s="39">
        <v>69.400000000000006</v>
      </c>
      <c r="G1129" s="41">
        <f t="shared" si="352"/>
        <v>0.23611111111111149</v>
      </c>
      <c r="H1129" s="41">
        <f t="shared" si="353"/>
        <v>0.85000000000000142</v>
      </c>
      <c r="I1129" s="26">
        <f>0.5*$C$5*$C$6*$C$7*E1129^2</f>
        <v>132.55061246604939</v>
      </c>
      <c r="J1129" s="26">
        <f t="shared" si="341"/>
        <v>0</v>
      </c>
      <c r="K1129" s="26">
        <f>0.5*$C$8*(E1129)^2</f>
        <v>387148.38194444444</v>
      </c>
      <c r="L1129" s="26">
        <f t="shared" si="342"/>
        <v>370381.38565746002</v>
      </c>
      <c r="M1129" s="42" t="str">
        <f>IF((G1129)&lt;0,"YES", "NO")</f>
        <v>NO</v>
      </c>
      <c r="N1129" s="43">
        <f t="shared" si="343"/>
        <v>245.26962</v>
      </c>
      <c r="O1129" s="26">
        <f t="shared" si="354"/>
        <v>869.75773246605013</v>
      </c>
      <c r="P1129" s="26">
        <f>$C$8*G1129</f>
        <v>491.9375000000008</v>
      </c>
      <c r="Q1129" s="41">
        <f>O1129*E1129</f>
        <v>16766.996286984413</v>
      </c>
      <c r="R1129" s="26">
        <f t="shared" si="344"/>
        <v>16766.996286984413</v>
      </c>
      <c r="S1129" s="41">
        <f t="shared" si="355"/>
        <v>5733979.0165398121</v>
      </c>
      <c r="T1129" s="26">
        <f t="shared" si="345"/>
        <v>1.5927732232563958</v>
      </c>
      <c r="U1129" s="26">
        <f t="shared" si="346"/>
        <v>0</v>
      </c>
      <c r="V1129" s="26">
        <f t="shared" si="356"/>
        <v>2572336.6104961275</v>
      </c>
      <c r="W1129" s="28">
        <f t="shared" si="347"/>
        <v>0.71453851899039322</v>
      </c>
      <c r="X1129" s="28">
        <f>O1129*E1129</f>
        <v>16766.996286984413</v>
      </c>
      <c r="Y1129" s="28"/>
      <c r="Z1129" s="28">
        <f t="shared" si="348"/>
        <v>0</v>
      </c>
      <c r="AA1129" s="28">
        <f t="shared" si="349"/>
        <v>0</v>
      </c>
      <c r="AB1129" s="28">
        <f t="shared" si="349"/>
        <v>0</v>
      </c>
      <c r="AC1129" s="28">
        <f t="shared" si="350"/>
        <v>0</v>
      </c>
      <c r="AD1129" s="28">
        <f t="shared" si="350"/>
        <v>0</v>
      </c>
      <c r="AE1129" s="28">
        <f>AD1129*0.97</f>
        <v>0</v>
      </c>
      <c r="AF1129" s="28">
        <f t="shared" si="357"/>
        <v>993082.50976441521</v>
      </c>
      <c r="AG1129" s="26">
        <f t="shared" si="358"/>
        <v>1579254.1007317123</v>
      </c>
      <c r="AH1129" s="28">
        <f t="shared" si="351"/>
        <v>0.43868204559305357</v>
      </c>
      <c r="AI1129" s="28">
        <f t="shared" si="359"/>
        <v>0.44311317736672079</v>
      </c>
    </row>
    <row r="1130" spans="2:35" x14ac:dyDescent="0.25">
      <c r="B1130" s="6" t="s">
        <v>53</v>
      </c>
      <c r="C1130" s="6">
        <v>1117</v>
      </c>
      <c r="D1130" s="6">
        <v>95</v>
      </c>
      <c r="E1130" s="40">
        <f t="shared" si="360"/>
        <v>19.361111111111111</v>
      </c>
      <c r="F1130" s="39">
        <v>69.7</v>
      </c>
      <c r="G1130" s="41">
        <f t="shared" si="352"/>
        <v>-1.3888888888890073E-2</v>
      </c>
      <c r="H1130" s="41">
        <f t="shared" si="353"/>
        <v>-5.0000000000004263E-2</v>
      </c>
      <c r="I1130" s="26">
        <f>0.5*$C$5*$C$6*$C$7*E1130^2</f>
        <v>133.69906006095678</v>
      </c>
      <c r="J1130" s="26">
        <f t="shared" si="341"/>
        <v>1647.0585393281726</v>
      </c>
      <c r="K1130" s="26">
        <f>0.5*$C$8*(E1130)^2</f>
        <v>390502.72048611112</v>
      </c>
      <c r="L1130" s="26">
        <f t="shared" si="342"/>
        <v>383725.72791659762</v>
      </c>
      <c r="M1130" s="42" t="str">
        <f>IF((G1130)&lt;0,"YES", "NO")</f>
        <v>YES</v>
      </c>
      <c r="N1130" s="43">
        <f t="shared" si="343"/>
        <v>245.26962</v>
      </c>
      <c r="O1130" s="26">
        <f t="shared" si="354"/>
        <v>350.03118006095434</v>
      </c>
      <c r="P1130" s="26">
        <f>$C$8*G1130</f>
        <v>-28.937500000002466</v>
      </c>
      <c r="Q1130" s="41">
        <f>O1130*E1130</f>
        <v>6776.9925695134771</v>
      </c>
      <c r="R1130" s="26">
        <f t="shared" si="344"/>
        <v>6776.9925695134771</v>
      </c>
      <c r="S1130" s="41">
        <f t="shared" si="355"/>
        <v>5740756.0091093257</v>
      </c>
      <c r="T1130" s="26">
        <f t="shared" si="345"/>
        <v>1.5946557226983702</v>
      </c>
      <c r="U1130" s="26">
        <f t="shared" si="346"/>
        <v>0</v>
      </c>
      <c r="V1130" s="26">
        <f t="shared" si="356"/>
        <v>2572336.6104961275</v>
      </c>
      <c r="W1130" s="28">
        <f t="shared" si="347"/>
        <v>0.71453851899039322</v>
      </c>
      <c r="X1130" s="28">
        <f>O1130*E1130</f>
        <v>6776.9925695134771</v>
      </c>
      <c r="Y1130" s="28"/>
      <c r="Z1130" s="28">
        <f t="shared" si="348"/>
        <v>0</v>
      </c>
      <c r="AA1130" s="28">
        <f t="shared" si="349"/>
        <v>0</v>
      </c>
      <c r="AB1130" s="28">
        <f t="shared" si="349"/>
        <v>0</v>
      </c>
      <c r="AC1130" s="28">
        <f t="shared" si="350"/>
        <v>0</v>
      </c>
      <c r="AD1130" s="28">
        <f t="shared" si="350"/>
        <v>0</v>
      </c>
      <c r="AE1130" s="28">
        <f>AD1130*0.97</f>
        <v>0</v>
      </c>
      <c r="AF1130" s="28">
        <f t="shared" si="357"/>
        <v>993082.50976441521</v>
      </c>
      <c r="AG1130" s="26">
        <f t="shared" si="358"/>
        <v>1579254.1007317123</v>
      </c>
      <c r="AH1130" s="28">
        <f t="shared" si="351"/>
        <v>0.43868204559305357</v>
      </c>
      <c r="AI1130" s="28">
        <f t="shared" si="359"/>
        <v>0.44311317736672079</v>
      </c>
    </row>
    <row r="1131" spans="2:35" x14ac:dyDescent="0.25">
      <c r="B1131" s="6" t="s">
        <v>53</v>
      </c>
      <c r="C1131" s="6">
        <v>1118</v>
      </c>
      <c r="D1131" s="6">
        <v>96</v>
      </c>
      <c r="E1131" s="40">
        <f t="shared" si="360"/>
        <v>19.25</v>
      </c>
      <c r="F1131" s="39">
        <v>69.3</v>
      </c>
      <c r="G1131" s="41">
        <f t="shared" si="352"/>
        <v>-0.2222222222222234</v>
      </c>
      <c r="H1131" s="41">
        <f t="shared" si="353"/>
        <v>-0.80000000000000426</v>
      </c>
      <c r="I1131" s="26">
        <f>0.5*$C$5*$C$6*$C$7*E1131^2</f>
        <v>132.16889743749999</v>
      </c>
      <c r="J1131" s="26">
        <f t="shared" si="341"/>
        <v>4436.5250085577754</v>
      </c>
      <c r="K1131" s="26">
        <f>0.5*$C$8*(E1131)^2</f>
        <v>386033.484375</v>
      </c>
      <c r="L1131" s="26">
        <f t="shared" si="342"/>
        <v>386033.484375</v>
      </c>
      <c r="M1131" s="42" t="str">
        <f>IF((G1131)&lt;0,"YES", "NO")</f>
        <v>YES</v>
      </c>
      <c r="N1131" s="43">
        <f t="shared" si="343"/>
        <v>245.26962</v>
      </c>
      <c r="O1131" s="26">
        <f t="shared" si="354"/>
        <v>-85.561482562502476</v>
      </c>
      <c r="P1131" s="26">
        <f>$C$8*G1131</f>
        <v>-463.00000000000244</v>
      </c>
      <c r="Q1131" s="41">
        <f>O1131*E1131</f>
        <v>-1647.0585393281726</v>
      </c>
      <c r="R1131" s="26">
        <f t="shared" si="344"/>
        <v>0</v>
      </c>
      <c r="S1131" s="41">
        <f t="shared" si="355"/>
        <v>5740756.0091093257</v>
      </c>
      <c r="T1131" s="26">
        <f t="shared" si="345"/>
        <v>1.5946557226983702</v>
      </c>
      <c r="U1131" s="26">
        <f t="shared" si="346"/>
        <v>1647.0585393281726</v>
      </c>
      <c r="V1131" s="26">
        <f t="shared" si="356"/>
        <v>2573983.6690354557</v>
      </c>
      <c r="W1131" s="28">
        <f t="shared" si="347"/>
        <v>0.71499603561733083</v>
      </c>
      <c r="X1131" s="28">
        <f>O1131*E1131</f>
        <v>-1647.0585393281726</v>
      </c>
      <c r="Y1131" s="28"/>
      <c r="Z1131" s="28">
        <f t="shared" si="348"/>
        <v>1482.3526853953554</v>
      </c>
      <c r="AA1131" s="28">
        <f t="shared" si="349"/>
        <v>1037.6468797767486</v>
      </c>
      <c r="AB1131" s="28">
        <f t="shared" si="349"/>
        <v>726.35281584372399</v>
      </c>
      <c r="AC1131" s="28">
        <f t="shared" si="350"/>
        <v>690.03517505153775</v>
      </c>
      <c r="AD1131" s="28">
        <f t="shared" si="350"/>
        <v>655.53341629896079</v>
      </c>
      <c r="AE1131" s="28">
        <f>AD1131*0.97</f>
        <v>635.86741380999194</v>
      </c>
      <c r="AF1131" s="28">
        <f t="shared" si="357"/>
        <v>993718.3771782252</v>
      </c>
      <c r="AG1131" s="26">
        <f t="shared" si="358"/>
        <v>1580265.2918572305</v>
      </c>
      <c r="AH1131" s="28">
        <f t="shared" si="351"/>
        <v>0.43896293224151772</v>
      </c>
      <c r="AI1131" s="28">
        <f t="shared" si="359"/>
        <v>0.44339406401518494</v>
      </c>
    </row>
    <row r="1132" spans="2:35" x14ac:dyDescent="0.25">
      <c r="B1132" s="6" t="s">
        <v>53</v>
      </c>
      <c r="C1132" s="6">
        <v>1119</v>
      </c>
      <c r="D1132" s="6">
        <v>97</v>
      </c>
      <c r="E1132" s="40">
        <f t="shared" si="360"/>
        <v>18.916666666666664</v>
      </c>
      <c r="F1132" s="39">
        <v>68.099999999999994</v>
      </c>
      <c r="G1132" s="41">
        <f t="shared" si="352"/>
        <v>-0.33333333333333215</v>
      </c>
      <c r="H1132" s="41">
        <f t="shared" si="353"/>
        <v>-1.1999999999999957</v>
      </c>
      <c r="I1132" s="26">
        <f>0.5*$C$5*$C$6*$C$7*E1132^2</f>
        <v>127.63124971527775</v>
      </c>
      <c r="J1132" s="26">
        <f t="shared" si="341"/>
        <v>-2713.1240507199063</v>
      </c>
      <c r="K1132" s="26">
        <f>0.5*$C$8*(E1132)^2</f>
        <v>372780.10937499994</v>
      </c>
      <c r="L1132" s="26">
        <f t="shared" si="342"/>
        <v>372780.10937499994</v>
      </c>
      <c r="M1132" s="42" t="str">
        <f>IF((G1132)&lt;0,"YES", "NO")</f>
        <v>YES</v>
      </c>
      <c r="N1132" s="43">
        <f t="shared" si="343"/>
        <v>245.26962</v>
      </c>
      <c r="O1132" s="26">
        <f t="shared" si="354"/>
        <v>-321.59913028471976</v>
      </c>
      <c r="P1132" s="26">
        <f>$C$8*G1132</f>
        <v>-694.4999999999975</v>
      </c>
      <c r="Q1132" s="41">
        <f>O1132*E1132</f>
        <v>-6083.5835478859481</v>
      </c>
      <c r="R1132" s="26">
        <f t="shared" si="344"/>
        <v>0</v>
      </c>
      <c r="S1132" s="41">
        <f t="shared" si="355"/>
        <v>5740756.0091093257</v>
      </c>
      <c r="T1132" s="26">
        <f t="shared" si="345"/>
        <v>1.5946557226983702</v>
      </c>
      <c r="U1132" s="26">
        <f t="shared" si="346"/>
        <v>6083.5835478859481</v>
      </c>
      <c r="V1132" s="26">
        <f t="shared" si="356"/>
        <v>2580067.2525833417</v>
      </c>
      <c r="W1132" s="28">
        <f t="shared" si="347"/>
        <v>0.7166859212880955</v>
      </c>
      <c r="X1132" s="28">
        <f>O1132*E1132</f>
        <v>-6083.5835478859481</v>
      </c>
      <c r="Y1132" s="28"/>
      <c r="Z1132" s="28">
        <f t="shared" si="348"/>
        <v>5475.2251930973534</v>
      </c>
      <c r="AA1132" s="28">
        <f t="shared" si="349"/>
        <v>3832.657635168147</v>
      </c>
      <c r="AB1132" s="28">
        <f t="shared" si="349"/>
        <v>2682.8603446177026</v>
      </c>
      <c r="AC1132" s="28">
        <f t="shared" si="350"/>
        <v>2548.7173273868175</v>
      </c>
      <c r="AD1132" s="28">
        <f t="shared" si="350"/>
        <v>2421.2814610174764</v>
      </c>
      <c r="AE1132" s="28">
        <f>AD1132*0.97</f>
        <v>2348.643017186952</v>
      </c>
      <c r="AF1132" s="28">
        <f t="shared" si="357"/>
        <v>996067.0201954121</v>
      </c>
      <c r="AG1132" s="26">
        <f t="shared" si="358"/>
        <v>1584000.2323879297</v>
      </c>
      <c r="AH1132" s="28">
        <f t="shared" si="351"/>
        <v>0.4400004165522543</v>
      </c>
      <c r="AI1132" s="28">
        <f t="shared" si="359"/>
        <v>0.44443435719240615</v>
      </c>
    </row>
    <row r="1133" spans="2:35" x14ac:dyDescent="0.25">
      <c r="B1133" s="6" t="s">
        <v>53</v>
      </c>
      <c r="C1133" s="6">
        <v>1120</v>
      </c>
      <c r="D1133" s="6">
        <v>98</v>
      </c>
      <c r="E1133" s="40">
        <f t="shared" si="360"/>
        <v>18.583333333333336</v>
      </c>
      <c r="F1133" s="39">
        <v>66.900000000000006</v>
      </c>
      <c r="G1133" s="41">
        <f t="shared" si="352"/>
        <v>-0.26388888888888767</v>
      </c>
      <c r="H1133" s="41">
        <f t="shared" si="353"/>
        <v>-0.94999999999999574</v>
      </c>
      <c r="I1133" s="26">
        <f>0.5*$C$5*$C$6*$C$7*E1133^2</f>
        <v>123.1728622152778</v>
      </c>
      <c r="J1133" s="26">
        <f t="shared" si="341"/>
        <v>-3370.4594971660417</v>
      </c>
      <c r="K1133" s="26">
        <f>0.5*$C$8*(E1133)^2</f>
        <v>359758.23437500012</v>
      </c>
      <c r="L1133" s="26">
        <f t="shared" si="342"/>
        <v>359758.23437500012</v>
      </c>
      <c r="M1133" s="42" t="str">
        <f>IF((G1133)&lt;0,"YES", "NO")</f>
        <v>YES</v>
      </c>
      <c r="N1133" s="43">
        <f t="shared" si="343"/>
        <v>245.26962</v>
      </c>
      <c r="O1133" s="26">
        <f t="shared" si="354"/>
        <v>-181.37001778471972</v>
      </c>
      <c r="P1133" s="26">
        <f>$C$8*G1133</f>
        <v>-549.8124999999975</v>
      </c>
      <c r="Q1133" s="41">
        <f>O1133*E1133</f>
        <v>-3370.4594971660417</v>
      </c>
      <c r="R1133" s="26">
        <f t="shared" si="344"/>
        <v>0</v>
      </c>
      <c r="S1133" s="41">
        <f t="shared" si="355"/>
        <v>5740756.0091093257</v>
      </c>
      <c r="T1133" s="26">
        <f t="shared" si="345"/>
        <v>1.5946557226983702</v>
      </c>
      <c r="U1133" s="26">
        <f t="shared" si="346"/>
        <v>3370.4594971660417</v>
      </c>
      <c r="V1133" s="26">
        <f t="shared" si="356"/>
        <v>2583437.7120805075</v>
      </c>
      <c r="W1133" s="28">
        <f t="shared" si="347"/>
        <v>0.71762216078629915</v>
      </c>
      <c r="X1133" s="28">
        <f>O1133*E1133</f>
        <v>-3370.4594971660417</v>
      </c>
      <c r="Y1133" s="28"/>
      <c r="Z1133" s="28">
        <f t="shared" si="348"/>
        <v>3033.4135474494378</v>
      </c>
      <c r="AA1133" s="28">
        <f t="shared" si="349"/>
        <v>2123.3894832146066</v>
      </c>
      <c r="AB1133" s="28">
        <f t="shared" si="349"/>
        <v>1486.3726382502246</v>
      </c>
      <c r="AC1133" s="28">
        <f t="shared" si="350"/>
        <v>1412.0540063377132</v>
      </c>
      <c r="AD1133" s="28">
        <f t="shared" si="350"/>
        <v>1341.4513060208274</v>
      </c>
      <c r="AE1133" s="28">
        <f>AD1133*0.97</f>
        <v>1301.2077668402026</v>
      </c>
      <c r="AF1133" s="28">
        <f t="shared" si="357"/>
        <v>997368.22796225233</v>
      </c>
      <c r="AG1133" s="26">
        <f t="shared" si="358"/>
        <v>1586069.4841182553</v>
      </c>
      <c r="AH1133" s="28">
        <f t="shared" si="351"/>
        <v>0.44057520915940068</v>
      </c>
      <c r="AI1133" s="28">
        <f t="shared" si="359"/>
        <v>0.44501955273132476</v>
      </c>
    </row>
    <row r="1134" spans="2:35" x14ac:dyDescent="0.25">
      <c r="B1134" s="6" t="s">
        <v>53</v>
      </c>
      <c r="C1134" s="6">
        <v>1121</v>
      </c>
      <c r="D1134" s="6">
        <v>99</v>
      </c>
      <c r="E1134" s="40">
        <f t="shared" si="360"/>
        <v>18.388888888888889</v>
      </c>
      <c r="F1134" s="39">
        <v>66.2</v>
      </c>
      <c r="G1134" s="41">
        <f t="shared" si="352"/>
        <v>-0.16666666666666705</v>
      </c>
      <c r="H1134" s="41">
        <f t="shared" si="353"/>
        <v>-0.60000000000000142</v>
      </c>
      <c r="I1134" s="26">
        <f>0.5*$C$5*$C$6*$C$7*E1134^2</f>
        <v>120.60873898456791</v>
      </c>
      <c r="J1134" s="26">
        <f t="shared" si="341"/>
        <v>221.26564739061084</v>
      </c>
      <c r="K1134" s="26">
        <f>0.5*$C$8*(E1134)^2</f>
        <v>352269.04861111112</v>
      </c>
      <c r="L1134" s="26">
        <f t="shared" si="342"/>
        <v>351926.4937875616</v>
      </c>
      <c r="M1134" s="42" t="str">
        <f>IF((G1134)&lt;0,"YES", "NO")</f>
        <v>YES</v>
      </c>
      <c r="N1134" s="43">
        <f t="shared" si="343"/>
        <v>245.26962</v>
      </c>
      <c r="O1134" s="26">
        <f t="shared" si="354"/>
        <v>18.628358984567114</v>
      </c>
      <c r="P1134" s="26">
        <f>$C$8*G1134</f>
        <v>-347.2500000000008</v>
      </c>
      <c r="Q1134" s="41">
        <f>O1134*E1134</f>
        <v>342.55482354953972</v>
      </c>
      <c r="R1134" s="26">
        <f t="shared" si="344"/>
        <v>342.55482354953972</v>
      </c>
      <c r="S1134" s="41">
        <f t="shared" si="355"/>
        <v>5741098.5639328752</v>
      </c>
      <c r="T1134" s="26">
        <f t="shared" si="345"/>
        <v>1.5947508768921461</v>
      </c>
      <c r="U1134" s="26">
        <f t="shared" si="346"/>
        <v>0</v>
      </c>
      <c r="V1134" s="26">
        <f t="shared" si="356"/>
        <v>2583437.7120805075</v>
      </c>
      <c r="W1134" s="28">
        <f t="shared" si="347"/>
        <v>0.71762216078629915</v>
      </c>
      <c r="X1134" s="28">
        <f>O1134*E1134</f>
        <v>342.55482354953972</v>
      </c>
      <c r="Y1134" s="28"/>
      <c r="Z1134" s="28">
        <f t="shared" si="348"/>
        <v>0</v>
      </c>
      <c r="AA1134" s="28">
        <f t="shared" si="349"/>
        <v>0</v>
      </c>
      <c r="AB1134" s="28">
        <f t="shared" si="349"/>
        <v>0</v>
      </c>
      <c r="AC1134" s="28">
        <f t="shared" si="350"/>
        <v>0</v>
      </c>
      <c r="AD1134" s="28">
        <f t="shared" si="350"/>
        <v>0</v>
      </c>
      <c r="AE1134" s="28">
        <f>AD1134*0.97</f>
        <v>0</v>
      </c>
      <c r="AF1134" s="28">
        <f t="shared" si="357"/>
        <v>997368.22796225233</v>
      </c>
      <c r="AG1134" s="26">
        <f t="shared" si="358"/>
        <v>1586069.4841182553</v>
      </c>
      <c r="AH1134" s="28">
        <f t="shared" si="351"/>
        <v>0.44057520915940068</v>
      </c>
      <c r="AI1134" s="28">
        <f t="shared" si="359"/>
        <v>0.44502540468671392</v>
      </c>
    </row>
    <row r="1135" spans="2:35" x14ac:dyDescent="0.25">
      <c r="B1135" s="6" t="s">
        <v>53</v>
      </c>
      <c r="C1135" s="6">
        <v>1122</v>
      </c>
      <c r="D1135" s="6">
        <v>100</v>
      </c>
      <c r="E1135" s="40">
        <f t="shared" si="360"/>
        <v>18.25</v>
      </c>
      <c r="F1135" s="39">
        <v>65.7</v>
      </c>
      <c r="G1135" s="41">
        <f t="shared" si="352"/>
        <v>-0.18055555555555516</v>
      </c>
      <c r="H1135" s="41">
        <f t="shared" si="353"/>
        <v>-0.64999999999999858</v>
      </c>
      <c r="I1135" s="26">
        <f>0.5*$C$5*$C$6*$C$7*E1135^2</f>
        <v>118.79373493749999</v>
      </c>
      <c r="J1135" s="26">
        <f t="shared" si="341"/>
        <v>6309.2883757841364</v>
      </c>
      <c r="K1135" s="26">
        <f>0.5*$C$8*(E1135)^2</f>
        <v>346967.859375</v>
      </c>
      <c r="L1135" s="26">
        <f t="shared" si="342"/>
        <v>346967.859375</v>
      </c>
      <c r="M1135" s="42" t="str">
        <f>IF((G1135)&lt;0,"YES", "NO")</f>
        <v>YES</v>
      </c>
      <c r="N1135" s="43">
        <f t="shared" si="343"/>
        <v>245.26962</v>
      </c>
      <c r="O1135" s="26">
        <f t="shared" si="354"/>
        <v>-12.124145062499224</v>
      </c>
      <c r="P1135" s="26">
        <f>$C$8*G1135</f>
        <v>-376.1874999999992</v>
      </c>
      <c r="Q1135" s="41">
        <f>O1135*E1135</f>
        <v>-221.26564739061084</v>
      </c>
      <c r="R1135" s="26">
        <f t="shared" si="344"/>
        <v>0</v>
      </c>
      <c r="S1135" s="41">
        <f t="shared" si="355"/>
        <v>5741098.5639328752</v>
      </c>
      <c r="T1135" s="26">
        <f t="shared" si="345"/>
        <v>1.5947508768921461</v>
      </c>
      <c r="U1135" s="26">
        <f t="shared" si="346"/>
        <v>221.26564739061084</v>
      </c>
      <c r="V1135" s="26">
        <f t="shared" si="356"/>
        <v>2583658.9777278979</v>
      </c>
      <c r="W1135" s="28">
        <f t="shared" si="347"/>
        <v>0.71768362351530002</v>
      </c>
      <c r="X1135" s="28">
        <f>O1135*E1135</f>
        <v>-221.26564739061084</v>
      </c>
      <c r="Y1135" s="28"/>
      <c r="Z1135" s="28">
        <f t="shared" si="348"/>
        <v>199.13908265154976</v>
      </c>
      <c r="AA1135" s="28">
        <f t="shared" si="349"/>
        <v>139.39735785608482</v>
      </c>
      <c r="AB1135" s="28">
        <f t="shared" si="349"/>
        <v>97.578150499259365</v>
      </c>
      <c r="AC1135" s="28">
        <f t="shared" si="350"/>
        <v>92.699242974296396</v>
      </c>
      <c r="AD1135" s="28">
        <f t="shared" si="350"/>
        <v>88.064280825581577</v>
      </c>
      <c r="AE1135" s="28">
        <f>AD1135*0.97</f>
        <v>85.422352400814134</v>
      </c>
      <c r="AF1135" s="28">
        <f t="shared" si="357"/>
        <v>997453.65031465318</v>
      </c>
      <c r="AG1135" s="26">
        <f t="shared" si="358"/>
        <v>1586205.3274132446</v>
      </c>
      <c r="AH1135" s="28">
        <f t="shared" si="351"/>
        <v>0.44061294343819624</v>
      </c>
      <c r="AI1135" s="28">
        <f t="shared" si="359"/>
        <v>0.4450631974850634</v>
      </c>
    </row>
    <row r="1136" spans="2:35" x14ac:dyDescent="0.25">
      <c r="B1136" s="6" t="s">
        <v>53</v>
      </c>
      <c r="C1136" s="6">
        <v>1123</v>
      </c>
      <c r="D1136" s="6">
        <v>101</v>
      </c>
      <c r="E1136" s="40">
        <f t="shared" si="360"/>
        <v>18.027777777777779</v>
      </c>
      <c r="F1136" s="39">
        <v>64.900000000000006</v>
      </c>
      <c r="G1136" s="41">
        <f t="shared" si="352"/>
        <v>-0.34722222222222221</v>
      </c>
      <c r="H1136" s="41">
        <f t="shared" si="353"/>
        <v>-1.25</v>
      </c>
      <c r="I1136" s="26">
        <f>0.5*$C$5*$C$6*$C$7*E1136^2</f>
        <v>115.91835020910493</v>
      </c>
      <c r="J1136" s="26">
        <f t="shared" si="341"/>
        <v>10602.443847727904</v>
      </c>
      <c r="K1136" s="26">
        <f>0.5*$C$8*(E1136)^2</f>
        <v>338569.55381944444</v>
      </c>
      <c r="L1136" s="26">
        <f t="shared" si="342"/>
        <v>338569.55381944444</v>
      </c>
      <c r="M1136" s="42" t="str">
        <f>IF((G1136)&lt;0,"YES", "NO")</f>
        <v>YES</v>
      </c>
      <c r="N1136" s="43">
        <f t="shared" si="343"/>
        <v>245.26962</v>
      </c>
      <c r="O1136" s="26">
        <f t="shared" si="354"/>
        <v>-362.24952979089505</v>
      </c>
      <c r="P1136" s="26">
        <f>$C$8*G1136</f>
        <v>-723.4375</v>
      </c>
      <c r="Q1136" s="41">
        <f>O1136*E1136</f>
        <v>-6530.5540231747473</v>
      </c>
      <c r="R1136" s="26">
        <f t="shared" si="344"/>
        <v>0</v>
      </c>
      <c r="S1136" s="41">
        <f t="shared" si="355"/>
        <v>5741098.5639328752</v>
      </c>
      <c r="T1136" s="26">
        <f t="shared" si="345"/>
        <v>1.5947508768921461</v>
      </c>
      <c r="U1136" s="26">
        <f t="shared" si="346"/>
        <v>6530.5540231747473</v>
      </c>
      <c r="V1136" s="26">
        <f t="shared" si="356"/>
        <v>2590189.5317510725</v>
      </c>
      <c r="W1136" s="28">
        <f t="shared" si="347"/>
        <v>0.71949766775074941</v>
      </c>
      <c r="X1136" s="28">
        <f>O1136*E1136</f>
        <v>-6530.5540231747473</v>
      </c>
      <c r="Y1136" s="28"/>
      <c r="Z1136" s="28">
        <f t="shared" si="348"/>
        <v>5877.4986208572727</v>
      </c>
      <c r="AA1136" s="28">
        <f t="shared" si="349"/>
        <v>4114.2490346000905</v>
      </c>
      <c r="AB1136" s="28">
        <f t="shared" si="349"/>
        <v>2879.974324220063</v>
      </c>
      <c r="AC1136" s="28">
        <f t="shared" si="350"/>
        <v>2735.9756080090597</v>
      </c>
      <c r="AD1136" s="28">
        <f t="shared" si="350"/>
        <v>2599.1768276086063</v>
      </c>
      <c r="AE1136" s="28">
        <f>AD1136*0.97</f>
        <v>2521.2015227803481</v>
      </c>
      <c r="AF1136" s="28">
        <f t="shared" si="357"/>
        <v>999974.85183743353</v>
      </c>
      <c r="AG1136" s="26">
        <f t="shared" si="358"/>
        <v>1590214.6799136391</v>
      </c>
      <c r="AH1136" s="28">
        <f t="shared" si="351"/>
        <v>0.4417266533570508</v>
      </c>
      <c r="AI1136" s="28">
        <f t="shared" si="359"/>
        <v>0.44617728533190143</v>
      </c>
    </row>
    <row r="1137" spans="2:35" x14ac:dyDescent="0.25">
      <c r="B1137" s="6" t="s">
        <v>53</v>
      </c>
      <c r="C1137" s="6">
        <v>1124</v>
      </c>
      <c r="D1137" s="6">
        <v>102</v>
      </c>
      <c r="E1137" s="40">
        <f t="shared" si="360"/>
        <v>17.555555555555557</v>
      </c>
      <c r="F1137" s="39">
        <v>63.2</v>
      </c>
      <c r="G1137" s="41">
        <f t="shared" si="352"/>
        <v>-0.63888888888889006</v>
      </c>
      <c r="H1137" s="41">
        <f t="shared" si="353"/>
        <v>-2.3000000000000043</v>
      </c>
      <c r="I1137" s="26">
        <f>0.5*$C$5*$C$6*$C$7*E1137^2</f>
        <v>109.9251215308642</v>
      </c>
      <c r="J1137" s="26">
        <f t="shared" si="341"/>
        <v>12950.619744519252</v>
      </c>
      <c r="K1137" s="26">
        <f>0.5*$C$8*(E1137)^2</f>
        <v>321064.77777777781</v>
      </c>
      <c r="L1137" s="26">
        <f t="shared" si="342"/>
        <v>321064.77777777781</v>
      </c>
      <c r="M1137" s="42" t="str">
        <f>IF((G1137)&lt;0,"YES", "NO")</f>
        <v>YES</v>
      </c>
      <c r="N1137" s="43">
        <f t="shared" si="343"/>
        <v>245.26962</v>
      </c>
      <c r="O1137" s="26">
        <f t="shared" si="354"/>
        <v>-975.93025846913827</v>
      </c>
      <c r="P1137" s="26">
        <f>$C$8*G1137</f>
        <v>-1331.1250000000025</v>
      </c>
      <c r="Q1137" s="41">
        <f>O1137*E1137</f>
        <v>-17132.997870902651</v>
      </c>
      <c r="R1137" s="26">
        <f t="shared" si="344"/>
        <v>0</v>
      </c>
      <c r="S1137" s="41">
        <f t="shared" si="355"/>
        <v>5741098.5639328752</v>
      </c>
      <c r="T1137" s="26">
        <f t="shared" si="345"/>
        <v>1.5947508768921461</v>
      </c>
      <c r="U1137" s="26">
        <f t="shared" si="346"/>
        <v>17132.997870902651</v>
      </c>
      <c r="V1137" s="26">
        <f t="shared" si="356"/>
        <v>2607322.529621975</v>
      </c>
      <c r="W1137" s="28">
        <f t="shared" si="347"/>
        <v>0.72425683763333293</v>
      </c>
      <c r="X1137" s="28">
        <f>O1137*E1137</f>
        <v>-17132.997870902651</v>
      </c>
      <c r="Y1137" s="28"/>
      <c r="Z1137" s="28">
        <f t="shared" si="348"/>
        <v>15419.698083812385</v>
      </c>
      <c r="AA1137" s="28">
        <f t="shared" si="349"/>
        <v>10793.788658668669</v>
      </c>
      <c r="AB1137" s="28">
        <f t="shared" si="349"/>
        <v>7555.6520610680682</v>
      </c>
      <c r="AC1137" s="28">
        <f t="shared" si="350"/>
        <v>7177.8694580146648</v>
      </c>
      <c r="AD1137" s="28">
        <f t="shared" si="350"/>
        <v>6818.9759851139315</v>
      </c>
      <c r="AE1137" s="28">
        <f>AD1137*0.97</f>
        <v>6614.4067055605137</v>
      </c>
      <c r="AF1137" s="28">
        <f t="shared" si="357"/>
        <v>1006589.258542994</v>
      </c>
      <c r="AG1137" s="26">
        <f t="shared" si="358"/>
        <v>1600733.271078981</v>
      </c>
      <c r="AH1137" s="28">
        <f t="shared" si="351"/>
        <v>0.44464848657377715</v>
      </c>
      <c r="AI1137" s="28">
        <f t="shared" si="359"/>
        <v>0.44911025942709615</v>
      </c>
    </row>
    <row r="1138" spans="2:35" x14ac:dyDescent="0.25">
      <c r="B1138" s="6" t="s">
        <v>53</v>
      </c>
      <c r="C1138" s="6">
        <v>1125</v>
      </c>
      <c r="D1138" s="6">
        <v>103</v>
      </c>
      <c r="E1138" s="40">
        <f t="shared" si="360"/>
        <v>16.75</v>
      </c>
      <c r="F1138" s="39">
        <v>60.3</v>
      </c>
      <c r="G1138" s="41">
        <f t="shared" si="352"/>
        <v>-1.0277777777777786</v>
      </c>
      <c r="H1138" s="41">
        <f t="shared" si="353"/>
        <v>-3.7000000000000028</v>
      </c>
      <c r="I1138" s="26">
        <f>0.5*$C$5*$C$6*$C$7*E1138^2</f>
        <v>100.06850743749999</v>
      </c>
      <c r="J1138" s="26">
        <f t="shared" si="341"/>
        <v>8742.5675544530786</v>
      </c>
      <c r="K1138" s="26">
        <f>0.5*$C$8*(E1138)^2</f>
        <v>292275.984375</v>
      </c>
      <c r="L1138" s="26">
        <f t="shared" si="342"/>
        <v>292275.984375</v>
      </c>
      <c r="M1138" s="42" t="str">
        <f>IF((G1138)&lt;0,"YES", "NO")</f>
        <v>YES</v>
      </c>
      <c r="N1138" s="43">
        <f t="shared" si="343"/>
        <v>245.26962</v>
      </c>
      <c r="O1138" s="26">
        <f t="shared" si="354"/>
        <v>-1796.0368725625017</v>
      </c>
      <c r="P1138" s="26">
        <f>$C$8*G1138</f>
        <v>-2141.3750000000018</v>
      </c>
      <c r="Q1138" s="41">
        <f>O1138*E1138</f>
        <v>-30083.617615421903</v>
      </c>
      <c r="R1138" s="26">
        <f t="shared" si="344"/>
        <v>0</v>
      </c>
      <c r="S1138" s="41">
        <f t="shared" si="355"/>
        <v>5741098.5639328752</v>
      </c>
      <c r="T1138" s="26">
        <f t="shared" si="345"/>
        <v>1.5947508768921461</v>
      </c>
      <c r="U1138" s="26">
        <f t="shared" si="346"/>
        <v>30083.617615421903</v>
      </c>
      <c r="V1138" s="26">
        <f t="shared" si="356"/>
        <v>2637406.1472373968</v>
      </c>
      <c r="W1138" s="28">
        <f t="shared" si="347"/>
        <v>0.73261340476730963</v>
      </c>
      <c r="X1138" s="28">
        <f>O1138*E1138</f>
        <v>-30083.617615421903</v>
      </c>
      <c r="Y1138" s="28"/>
      <c r="Z1138" s="28">
        <f t="shared" si="348"/>
        <v>27075.255853879713</v>
      </c>
      <c r="AA1138" s="28">
        <f t="shared" si="349"/>
        <v>18952.679097715798</v>
      </c>
      <c r="AB1138" s="28">
        <f t="shared" si="349"/>
        <v>13266.875368401057</v>
      </c>
      <c r="AC1138" s="28">
        <f t="shared" si="350"/>
        <v>12603.531599981005</v>
      </c>
      <c r="AD1138" s="28">
        <f t="shared" si="350"/>
        <v>11973.355019981953</v>
      </c>
      <c r="AE1138" s="28">
        <f>AD1138*0.97</f>
        <v>11614.154369382493</v>
      </c>
      <c r="AF1138" s="28">
        <f t="shared" si="357"/>
        <v>1018203.4129123766</v>
      </c>
      <c r="AG1138" s="26">
        <f t="shared" si="358"/>
        <v>1619202.7343250201</v>
      </c>
      <c r="AH1138" s="28">
        <f t="shared" si="351"/>
        <v>0.44977889713533542</v>
      </c>
      <c r="AI1138" s="28">
        <f t="shared" si="359"/>
        <v>0.45426999972960636</v>
      </c>
    </row>
    <row r="1139" spans="2:35" x14ac:dyDescent="0.25">
      <c r="B1139" s="6" t="s">
        <v>53</v>
      </c>
      <c r="C1139" s="6">
        <v>1126</v>
      </c>
      <c r="D1139" s="6">
        <v>104</v>
      </c>
      <c r="E1139" s="40">
        <f t="shared" si="360"/>
        <v>15.499999999999998</v>
      </c>
      <c r="F1139" s="39">
        <v>55.8</v>
      </c>
      <c r="G1139" s="41">
        <f t="shared" si="352"/>
        <v>-1.3611111111111107</v>
      </c>
      <c r="H1139" s="41">
        <f t="shared" si="353"/>
        <v>-4.8999999999999986</v>
      </c>
      <c r="I1139" s="26">
        <f>0.5*$C$5*$C$6*$C$7*E1139^2</f>
        <v>85.690207749999971</v>
      </c>
      <c r="J1139" s="26">
        <f t="shared" si="341"/>
        <v>-222.86045052434201</v>
      </c>
      <c r="K1139" s="26">
        <f>0.5*$C$8*(E1139)^2</f>
        <v>250280.43749999994</v>
      </c>
      <c r="L1139" s="26">
        <f t="shared" si="342"/>
        <v>250280.43749999994</v>
      </c>
      <c r="M1139" s="42" t="str">
        <f>IF((G1139)&lt;0,"YES", "NO")</f>
        <v>YES</v>
      </c>
      <c r="N1139" s="43">
        <f t="shared" si="343"/>
        <v>245.26962</v>
      </c>
      <c r="O1139" s="26">
        <f t="shared" si="354"/>
        <v>-2504.9151722499992</v>
      </c>
      <c r="P1139" s="26">
        <f>$C$8*G1139</f>
        <v>-2835.8749999999991</v>
      </c>
      <c r="Q1139" s="41">
        <f>O1139*E1139</f>
        <v>-38826.185169874982</v>
      </c>
      <c r="R1139" s="26">
        <f t="shared" si="344"/>
        <v>0</v>
      </c>
      <c r="S1139" s="41">
        <f t="shared" si="355"/>
        <v>5741098.5639328752</v>
      </c>
      <c r="T1139" s="26">
        <f t="shared" si="345"/>
        <v>1.5947508768921461</v>
      </c>
      <c r="U1139" s="26">
        <f t="shared" si="346"/>
        <v>38826.185169874982</v>
      </c>
      <c r="V1139" s="26">
        <f t="shared" si="356"/>
        <v>2676232.332407272</v>
      </c>
      <c r="W1139" s="28">
        <f t="shared" si="347"/>
        <v>0.74339846483142713</v>
      </c>
      <c r="X1139" s="28">
        <f>O1139*E1139</f>
        <v>-38826.185169874982</v>
      </c>
      <c r="Y1139" s="28"/>
      <c r="Z1139" s="28">
        <f t="shared" si="348"/>
        <v>34943.566652887486</v>
      </c>
      <c r="AA1139" s="28">
        <f t="shared" si="349"/>
        <v>24460.496657021238</v>
      </c>
      <c r="AB1139" s="28">
        <f t="shared" si="349"/>
        <v>17122.347659914867</v>
      </c>
      <c r="AC1139" s="28">
        <f t="shared" si="350"/>
        <v>16266.230276919123</v>
      </c>
      <c r="AD1139" s="28">
        <f t="shared" si="350"/>
        <v>15452.918763073167</v>
      </c>
      <c r="AE1139" s="28">
        <f>AD1139*0.97</f>
        <v>14989.331200180972</v>
      </c>
      <c r="AF1139" s="28">
        <f t="shared" si="357"/>
        <v>1033192.7441125575</v>
      </c>
      <c r="AG1139" s="26">
        <f t="shared" si="358"/>
        <v>1643039.5882947145</v>
      </c>
      <c r="AH1139" s="28">
        <f t="shared" si="351"/>
        <v>0.45640025075732915</v>
      </c>
      <c r="AI1139" s="28">
        <f t="shared" si="359"/>
        <v>0.46094295075462521</v>
      </c>
    </row>
    <row r="1140" spans="2:35" x14ac:dyDescent="0.25">
      <c r="B1140" s="6" t="s">
        <v>53</v>
      </c>
      <c r="C1140" s="6">
        <v>1127</v>
      </c>
      <c r="D1140" s="6">
        <v>105</v>
      </c>
      <c r="E1140" s="40">
        <f t="shared" si="360"/>
        <v>14.027777777777777</v>
      </c>
      <c r="F1140" s="39">
        <v>50.5</v>
      </c>
      <c r="G1140" s="41">
        <f t="shared" si="352"/>
        <v>-1.4722222222222214</v>
      </c>
      <c r="H1140" s="41">
        <f t="shared" si="353"/>
        <v>-5.2999999999999972</v>
      </c>
      <c r="I1140" s="26">
        <f>0.5*$C$5*$C$6*$C$7*E1140^2</f>
        <v>70.185201986882703</v>
      </c>
      <c r="J1140" s="26">
        <f t="shared" si="341"/>
        <v>-4602.829311596186</v>
      </c>
      <c r="K1140" s="26">
        <f>0.5*$C$8*(E1140)^2</f>
        <v>204994.05381944441</v>
      </c>
      <c r="L1140" s="26">
        <f t="shared" si="342"/>
        <v>204994.05381944441</v>
      </c>
      <c r="M1140" s="42" t="str">
        <f>IF((G1140)&lt;0,"YES", "NO")</f>
        <v>YES</v>
      </c>
      <c r="N1140" s="43">
        <f t="shared" si="343"/>
        <v>245.26962</v>
      </c>
      <c r="O1140" s="26">
        <f t="shared" si="354"/>
        <v>-2751.9201780131152</v>
      </c>
      <c r="P1140" s="26">
        <f>$C$8*G1140</f>
        <v>-3067.3749999999982</v>
      </c>
      <c r="Q1140" s="41">
        <f>O1140*E1140</f>
        <v>-38603.324719350639</v>
      </c>
      <c r="R1140" s="26">
        <f t="shared" si="344"/>
        <v>0</v>
      </c>
      <c r="S1140" s="41">
        <f t="shared" si="355"/>
        <v>5741098.5639328752</v>
      </c>
      <c r="T1140" s="26">
        <f t="shared" si="345"/>
        <v>1.5947508768921461</v>
      </c>
      <c r="U1140" s="26">
        <f t="shared" si="346"/>
        <v>38603.324719350639</v>
      </c>
      <c r="V1140" s="26">
        <f t="shared" si="356"/>
        <v>2714835.6571266227</v>
      </c>
      <c r="W1140" s="28">
        <f t="shared" si="347"/>
        <v>0.75412161916531895</v>
      </c>
      <c r="X1140" s="28">
        <f>O1140*E1140</f>
        <v>-38603.324719350639</v>
      </c>
      <c r="Y1140" s="28"/>
      <c r="Z1140" s="28">
        <f t="shared" si="348"/>
        <v>34742.992247415576</v>
      </c>
      <c r="AA1140" s="28">
        <f t="shared" si="349"/>
        <v>24320.094573190901</v>
      </c>
      <c r="AB1140" s="28">
        <f t="shared" si="349"/>
        <v>17024.066201233629</v>
      </c>
      <c r="AC1140" s="28">
        <f t="shared" si="350"/>
        <v>16172.862891171946</v>
      </c>
      <c r="AD1140" s="28">
        <f t="shared" si="350"/>
        <v>15364.219746613348</v>
      </c>
      <c r="AE1140" s="28">
        <f>AD1140*0.97</f>
        <v>14903.293154214947</v>
      </c>
      <c r="AF1140" s="28">
        <f t="shared" si="357"/>
        <v>1048096.0372667725</v>
      </c>
      <c r="AG1140" s="26">
        <f t="shared" si="358"/>
        <v>1666739.6198598503</v>
      </c>
      <c r="AH1140" s="28">
        <f t="shared" si="351"/>
        <v>0.46298359812542944</v>
      </c>
      <c r="AI1140" s="28">
        <f t="shared" si="359"/>
        <v>0.46759302763297567</v>
      </c>
    </row>
    <row r="1141" spans="2:35" x14ac:dyDescent="0.25">
      <c r="B1141" s="6" t="s">
        <v>53</v>
      </c>
      <c r="C1141" s="6">
        <v>1128</v>
      </c>
      <c r="D1141" s="6">
        <v>106</v>
      </c>
      <c r="E1141" s="40">
        <f t="shared" si="360"/>
        <v>12.555555555555555</v>
      </c>
      <c r="F1141" s="39">
        <v>45.2</v>
      </c>
      <c r="G1141" s="41">
        <f t="shared" si="352"/>
        <v>-1.4444444444444442</v>
      </c>
      <c r="H1141" s="41">
        <f t="shared" si="353"/>
        <v>-5.1999999999999993</v>
      </c>
      <c r="I1141" s="26">
        <f>0.5*$C$5*$C$6*$C$7*E1141^2</f>
        <v>56.226320975308639</v>
      </c>
      <c r="J1141" s="26">
        <f t="shared" si="341"/>
        <v>-8215.6219697698616</v>
      </c>
      <c r="K1141" s="26">
        <f>0.5*$C$8*(E1141)^2</f>
        <v>164223.52777777778</v>
      </c>
      <c r="L1141" s="26">
        <f t="shared" si="342"/>
        <v>164223.52777777778</v>
      </c>
      <c r="M1141" s="42" t="str">
        <f>IF((G1141)&lt;0,"YES", "NO")</f>
        <v>YES</v>
      </c>
      <c r="N1141" s="43">
        <f t="shared" si="343"/>
        <v>245.26962</v>
      </c>
      <c r="O1141" s="26">
        <f t="shared" si="354"/>
        <v>-2708.0040590246908</v>
      </c>
      <c r="P1141" s="26">
        <f>$C$8*G1141</f>
        <v>-3009.4999999999995</v>
      </c>
      <c r="Q1141" s="41">
        <f>O1141*E1141</f>
        <v>-34000.495407754453</v>
      </c>
      <c r="R1141" s="26">
        <f t="shared" si="344"/>
        <v>0</v>
      </c>
      <c r="S1141" s="41">
        <f t="shared" si="355"/>
        <v>5741098.5639328752</v>
      </c>
      <c r="T1141" s="26">
        <f t="shared" si="345"/>
        <v>1.5947508768921461</v>
      </c>
      <c r="U1141" s="26">
        <f t="shared" si="346"/>
        <v>34000.495407754453</v>
      </c>
      <c r="V1141" s="26">
        <f t="shared" si="356"/>
        <v>2748836.1525343773</v>
      </c>
      <c r="W1141" s="28">
        <f t="shared" si="347"/>
        <v>0.76356620877869419</v>
      </c>
      <c r="X1141" s="28">
        <f>O1141*E1141</f>
        <v>-34000.495407754453</v>
      </c>
      <c r="Y1141" s="28"/>
      <c r="Z1141" s="28">
        <f t="shared" si="348"/>
        <v>30600.445866979007</v>
      </c>
      <c r="AA1141" s="28">
        <f t="shared" si="349"/>
        <v>21420.312106885303</v>
      </c>
      <c r="AB1141" s="28">
        <f t="shared" si="349"/>
        <v>14994.218474819711</v>
      </c>
      <c r="AC1141" s="28">
        <f t="shared" si="350"/>
        <v>14244.507551078725</v>
      </c>
      <c r="AD1141" s="28">
        <f t="shared" si="350"/>
        <v>13532.282173524787</v>
      </c>
      <c r="AE1141" s="28">
        <f>AD1141*0.97</f>
        <v>13126.313708319043</v>
      </c>
      <c r="AF1141" s="28">
        <f t="shared" si="357"/>
        <v>1061222.3509750916</v>
      </c>
      <c r="AG1141" s="26">
        <f t="shared" si="358"/>
        <v>1687613.8015592857</v>
      </c>
      <c r="AH1141" s="28">
        <f t="shared" si="351"/>
        <v>0.46878198656953524</v>
      </c>
      <c r="AI1141" s="28">
        <f t="shared" si="359"/>
        <v>0.47345791684586497</v>
      </c>
    </row>
    <row r="1142" spans="2:35" x14ac:dyDescent="0.25">
      <c r="B1142" s="6" t="s">
        <v>53</v>
      </c>
      <c r="C1142" s="6">
        <v>1129</v>
      </c>
      <c r="D1142" s="6">
        <v>107</v>
      </c>
      <c r="E1142" s="40">
        <f t="shared" si="360"/>
        <v>11.138888888888889</v>
      </c>
      <c r="F1142" s="39">
        <v>40.1</v>
      </c>
      <c r="G1142" s="41">
        <f t="shared" si="352"/>
        <v>-1.25</v>
      </c>
      <c r="H1142" s="41">
        <f t="shared" si="353"/>
        <v>-4.5</v>
      </c>
      <c r="I1142" s="26">
        <f>0.5*$C$5*$C$6*$C$7*E1142^2</f>
        <v>44.25389928317901</v>
      </c>
      <c r="J1142" s="26">
        <f t="shared" si="341"/>
        <v>-7663.0943309014219</v>
      </c>
      <c r="K1142" s="26">
        <f>0.5*$C$8*(E1142)^2</f>
        <v>129254.97048611112</v>
      </c>
      <c r="L1142" s="26">
        <f t="shared" si="342"/>
        <v>129254.97048611112</v>
      </c>
      <c r="M1142" s="42" t="str">
        <f>IF((G1142)&lt;0,"YES", "NO")</f>
        <v>YES</v>
      </c>
      <c r="N1142" s="43">
        <f t="shared" si="343"/>
        <v>245.26962</v>
      </c>
      <c r="O1142" s="26">
        <f t="shared" si="354"/>
        <v>-2314.8514807168212</v>
      </c>
      <c r="P1142" s="26">
        <f>$C$8*G1142</f>
        <v>-2604.375</v>
      </c>
      <c r="Q1142" s="41">
        <f>O1142*E1142</f>
        <v>-25784.873437984592</v>
      </c>
      <c r="R1142" s="26">
        <f t="shared" si="344"/>
        <v>0</v>
      </c>
      <c r="S1142" s="41">
        <f t="shared" si="355"/>
        <v>5741098.5639328752</v>
      </c>
      <c r="T1142" s="26">
        <f t="shared" si="345"/>
        <v>1.5947508768921461</v>
      </c>
      <c r="U1142" s="26">
        <f t="shared" si="346"/>
        <v>25784.873437984592</v>
      </c>
      <c r="V1142" s="26">
        <f t="shared" si="356"/>
        <v>2774621.0259723617</v>
      </c>
      <c r="W1142" s="28">
        <f t="shared" si="347"/>
        <v>0.77072867935255063</v>
      </c>
      <c r="X1142" s="28">
        <f>O1142*E1142</f>
        <v>-25784.873437984592</v>
      </c>
      <c r="Y1142" s="28"/>
      <c r="Z1142" s="28">
        <f t="shared" si="348"/>
        <v>23206.386094186135</v>
      </c>
      <c r="AA1142" s="28">
        <f t="shared" si="349"/>
        <v>16244.470265930293</v>
      </c>
      <c r="AB1142" s="28">
        <f t="shared" si="349"/>
        <v>11371.129186151204</v>
      </c>
      <c r="AC1142" s="28">
        <f t="shared" si="350"/>
        <v>10802.572726843642</v>
      </c>
      <c r="AD1142" s="28">
        <f t="shared" si="350"/>
        <v>10262.44409050146</v>
      </c>
      <c r="AE1142" s="28">
        <f>AD1142*0.97</f>
        <v>9954.5707677864157</v>
      </c>
      <c r="AF1142" s="28">
        <f t="shared" si="357"/>
        <v>1071176.9217428779</v>
      </c>
      <c r="AG1142" s="26">
        <f t="shared" si="358"/>
        <v>1703444.1042294838</v>
      </c>
      <c r="AH1142" s="28">
        <f t="shared" si="351"/>
        <v>0.4731792963846575</v>
      </c>
      <c r="AI1142" s="28">
        <f t="shared" si="359"/>
        <v>0.47791387555311615</v>
      </c>
    </row>
    <row r="1143" spans="2:35" x14ac:dyDescent="0.25">
      <c r="B1143" s="6" t="s">
        <v>53</v>
      </c>
      <c r="C1143" s="6">
        <v>1130</v>
      </c>
      <c r="D1143" s="6">
        <v>108</v>
      </c>
      <c r="E1143" s="40">
        <f t="shared" si="360"/>
        <v>10.055555555555555</v>
      </c>
      <c r="F1143" s="39">
        <v>36.200000000000003</v>
      </c>
      <c r="G1143" s="41">
        <f t="shared" si="352"/>
        <v>-1.0000000000000004</v>
      </c>
      <c r="H1143" s="41">
        <f t="shared" si="353"/>
        <v>-3.6000000000000014</v>
      </c>
      <c r="I1143" s="26">
        <f>0.5*$C$5*$C$6*$C$7*E1143^2</f>
        <v>36.064501947530857</v>
      </c>
      <c r="J1143" s="26">
        <f t="shared" si="341"/>
        <v>-3710.2862168439478</v>
      </c>
      <c r="K1143" s="26">
        <f>0.5*$C$8*(E1143)^2</f>
        <v>105335.71527777777</v>
      </c>
      <c r="L1143" s="26">
        <f t="shared" si="342"/>
        <v>105335.71527777777</v>
      </c>
      <c r="M1143" s="42" t="str">
        <f>IF((G1143)&lt;0,"YES", "NO")</f>
        <v>YES</v>
      </c>
      <c r="N1143" s="43">
        <f t="shared" si="343"/>
        <v>245.26962</v>
      </c>
      <c r="O1143" s="26">
        <f t="shared" si="354"/>
        <v>-1802.1658780524699</v>
      </c>
      <c r="P1143" s="26">
        <f>$C$8*G1143</f>
        <v>-2083.5000000000009</v>
      </c>
      <c r="Q1143" s="41">
        <f>O1143*E1143</f>
        <v>-18121.77910708317</v>
      </c>
      <c r="R1143" s="26">
        <f t="shared" si="344"/>
        <v>0</v>
      </c>
      <c r="S1143" s="41">
        <f t="shared" si="355"/>
        <v>5741098.5639328752</v>
      </c>
      <c r="T1143" s="26">
        <f t="shared" si="345"/>
        <v>1.5947508768921461</v>
      </c>
      <c r="U1143" s="26">
        <f t="shared" si="346"/>
        <v>18121.77910708317</v>
      </c>
      <c r="V1143" s="26">
        <f t="shared" si="356"/>
        <v>2792742.8050794448</v>
      </c>
      <c r="W1143" s="28">
        <f t="shared" si="347"/>
        <v>0.77576251090935799</v>
      </c>
      <c r="X1143" s="28">
        <f>O1143*E1143</f>
        <v>-18121.77910708317</v>
      </c>
      <c r="Y1143" s="28"/>
      <c r="Z1143" s="28">
        <f t="shared" si="348"/>
        <v>16309.601196374853</v>
      </c>
      <c r="AA1143" s="28">
        <f t="shared" si="349"/>
        <v>11416.720837462397</v>
      </c>
      <c r="AB1143" s="28">
        <f t="shared" si="349"/>
        <v>7991.7045862236773</v>
      </c>
      <c r="AC1143" s="28">
        <f t="shared" si="350"/>
        <v>7592.1193569124935</v>
      </c>
      <c r="AD1143" s="28">
        <f t="shared" si="350"/>
        <v>7212.5133890668685</v>
      </c>
      <c r="AE1143" s="28">
        <f>AD1143*0.97</f>
        <v>6996.1379873948626</v>
      </c>
      <c r="AF1143" s="28">
        <f t="shared" si="357"/>
        <v>1078173.0597302727</v>
      </c>
      <c r="AG1143" s="26">
        <f t="shared" si="358"/>
        <v>1714569.745349172</v>
      </c>
      <c r="AH1143" s="28">
        <f t="shared" si="351"/>
        <v>0.47626975472360228</v>
      </c>
      <c r="AI1143" s="28">
        <f t="shared" si="359"/>
        <v>0.48104889347913343</v>
      </c>
    </row>
    <row r="1144" spans="2:35" x14ac:dyDescent="0.25">
      <c r="B1144" s="6" t="s">
        <v>53</v>
      </c>
      <c r="C1144" s="6">
        <v>1131</v>
      </c>
      <c r="D1144" s="6">
        <v>109</v>
      </c>
      <c r="E1144" s="40">
        <f t="shared" si="360"/>
        <v>9.1388888888888875</v>
      </c>
      <c r="F1144" s="39">
        <v>32.9</v>
      </c>
      <c r="G1144" s="41">
        <f t="shared" si="352"/>
        <v>-0.88888888888888917</v>
      </c>
      <c r="H1144" s="41">
        <f t="shared" si="353"/>
        <v>-3.2000000000000011</v>
      </c>
      <c r="I1144" s="26">
        <f>0.5*$C$5*$C$6*$C$7*E1144^2</f>
        <v>29.788908727623447</v>
      </c>
      <c r="J1144" s="26">
        <f t="shared" si="341"/>
        <v>-1553.1802021217736</v>
      </c>
      <c r="K1144" s="26">
        <f>0.5*$C$8*(E1144)^2</f>
        <v>87006.220486111095</v>
      </c>
      <c r="L1144" s="26">
        <f t="shared" si="342"/>
        <v>87006.220486111095</v>
      </c>
      <c r="M1144" s="42" t="str">
        <f>IF((G1144)&lt;0,"YES", "NO")</f>
        <v>YES</v>
      </c>
      <c r="N1144" s="43">
        <f t="shared" si="343"/>
        <v>245.26962</v>
      </c>
      <c r="O1144" s="26">
        <f t="shared" si="354"/>
        <v>-1576.9414712723772</v>
      </c>
      <c r="P1144" s="26">
        <f>$C$8*G1144</f>
        <v>-1852.0000000000007</v>
      </c>
      <c r="Q1144" s="41">
        <f>O1144*E1144</f>
        <v>-14411.492890239222</v>
      </c>
      <c r="R1144" s="26">
        <f t="shared" si="344"/>
        <v>0</v>
      </c>
      <c r="S1144" s="41">
        <f t="shared" si="355"/>
        <v>5741098.5639328752</v>
      </c>
      <c r="T1144" s="26">
        <f t="shared" si="345"/>
        <v>1.5947508768921461</v>
      </c>
      <c r="U1144" s="26">
        <f t="shared" si="346"/>
        <v>14411.492890239222</v>
      </c>
      <c r="V1144" s="26">
        <f t="shared" si="356"/>
        <v>2807154.297969684</v>
      </c>
      <c r="W1144" s="28">
        <f t="shared" si="347"/>
        <v>0.77976570658142286</v>
      </c>
      <c r="X1144" s="28">
        <f>O1144*E1144</f>
        <v>-14411.492890239222</v>
      </c>
      <c r="Y1144" s="28"/>
      <c r="Z1144" s="28">
        <f t="shared" si="348"/>
        <v>12970.3436012153</v>
      </c>
      <c r="AA1144" s="28">
        <f t="shared" si="349"/>
        <v>9079.2405208507098</v>
      </c>
      <c r="AB1144" s="28">
        <f t="shared" si="349"/>
        <v>6355.4683645954965</v>
      </c>
      <c r="AC1144" s="28">
        <f t="shared" si="350"/>
        <v>6037.6949463657211</v>
      </c>
      <c r="AD1144" s="28">
        <f t="shared" si="350"/>
        <v>5735.8101990474352</v>
      </c>
      <c r="AE1144" s="28">
        <f>AD1144*0.97</f>
        <v>5563.735893076012</v>
      </c>
      <c r="AF1144" s="28">
        <f t="shared" si="357"/>
        <v>1083736.7956233488</v>
      </c>
      <c r="AG1144" s="26">
        <f t="shared" si="358"/>
        <v>1723417.5023463352</v>
      </c>
      <c r="AH1144" s="28">
        <f t="shared" si="351"/>
        <v>0.47872746696676027</v>
      </c>
      <c r="AI1144" s="28">
        <f t="shared" si="359"/>
        <v>0.48353795590155163</v>
      </c>
    </row>
    <row r="1145" spans="2:35" x14ac:dyDescent="0.25">
      <c r="B1145" s="6" t="s">
        <v>53</v>
      </c>
      <c r="C1145" s="6">
        <v>1132</v>
      </c>
      <c r="D1145" s="6">
        <v>110</v>
      </c>
      <c r="E1145" s="40">
        <f t="shared" si="360"/>
        <v>8.2777777777777786</v>
      </c>
      <c r="F1145" s="39">
        <v>29.8</v>
      </c>
      <c r="G1145" s="41">
        <f t="shared" si="352"/>
        <v>-0.87499999999999956</v>
      </c>
      <c r="H1145" s="41">
        <f t="shared" si="353"/>
        <v>-3.1499999999999986</v>
      </c>
      <c r="I1145" s="26">
        <f>0.5*$C$5*$C$6*$C$7*E1145^2</f>
        <v>24.439669354938275</v>
      </c>
      <c r="J1145" s="26">
        <f t="shared" si="341"/>
        <v>-274.97812989848353</v>
      </c>
      <c r="K1145" s="26">
        <f>0.5*$C$8*(E1145)^2</f>
        <v>71382.381944444467</v>
      </c>
      <c r="L1145" s="26">
        <f t="shared" si="342"/>
        <v>71382.381944444467</v>
      </c>
      <c r="M1145" s="42" t="str">
        <f>IF((G1145)&lt;0,"YES", "NO")</f>
        <v>YES</v>
      </c>
      <c r="N1145" s="43">
        <f t="shared" si="343"/>
        <v>245.26962</v>
      </c>
      <c r="O1145" s="26">
        <f t="shared" si="354"/>
        <v>-1553.3532106450607</v>
      </c>
      <c r="P1145" s="26">
        <f>$C$8*G1145</f>
        <v>-1823.0624999999991</v>
      </c>
      <c r="Q1145" s="41">
        <f>O1145*E1145</f>
        <v>-12858.312688117448</v>
      </c>
      <c r="R1145" s="26">
        <f t="shared" si="344"/>
        <v>0</v>
      </c>
      <c r="S1145" s="41">
        <f t="shared" si="355"/>
        <v>5741098.5639328752</v>
      </c>
      <c r="T1145" s="26">
        <f t="shared" si="345"/>
        <v>1.5947508768921461</v>
      </c>
      <c r="U1145" s="26">
        <f t="shared" si="346"/>
        <v>12858.312688117448</v>
      </c>
      <c r="V1145" s="26">
        <f t="shared" si="356"/>
        <v>2820012.6106578014</v>
      </c>
      <c r="W1145" s="28">
        <f t="shared" si="347"/>
        <v>0.78333746296330276</v>
      </c>
      <c r="X1145" s="28">
        <f>O1145*E1145</f>
        <v>-12858.312688117448</v>
      </c>
      <c r="Y1145" s="28"/>
      <c r="Z1145" s="28">
        <f t="shared" si="348"/>
        <v>11572.481419305705</v>
      </c>
      <c r="AA1145" s="28">
        <f t="shared" si="349"/>
        <v>8100.7369935139923</v>
      </c>
      <c r="AB1145" s="28">
        <f t="shared" si="349"/>
        <v>5670.5158954597946</v>
      </c>
      <c r="AC1145" s="28">
        <f t="shared" si="350"/>
        <v>5386.9901006868049</v>
      </c>
      <c r="AD1145" s="28">
        <f t="shared" si="350"/>
        <v>5117.6405956524641</v>
      </c>
      <c r="AE1145" s="28">
        <f>AD1145*0.97</f>
        <v>4964.1113777828896</v>
      </c>
      <c r="AF1145" s="28">
        <f t="shared" si="357"/>
        <v>1088700.9070011317</v>
      </c>
      <c r="AG1145" s="26">
        <f t="shared" si="358"/>
        <v>1731311.7036566697</v>
      </c>
      <c r="AH1145" s="28">
        <f t="shared" si="351"/>
        <v>0.48092030241834238</v>
      </c>
      <c r="AI1145" s="28">
        <f t="shared" si="359"/>
        <v>0.48575568197735791</v>
      </c>
    </row>
    <row r="1146" spans="2:35" x14ac:dyDescent="0.25">
      <c r="B1146" s="6" t="s">
        <v>53</v>
      </c>
      <c r="C1146" s="6">
        <v>1133</v>
      </c>
      <c r="D1146" s="6">
        <v>111</v>
      </c>
      <c r="E1146" s="40">
        <f t="shared" si="360"/>
        <v>7.3888888888888893</v>
      </c>
      <c r="F1146" s="39">
        <v>26.6</v>
      </c>
      <c r="G1146" s="41">
        <f t="shared" si="352"/>
        <v>-0.94444444444444453</v>
      </c>
      <c r="H1146" s="41">
        <f t="shared" si="353"/>
        <v>-3.4000000000000004</v>
      </c>
      <c r="I1146" s="26">
        <f>0.5*$C$5*$C$6*$C$7*E1146^2</f>
        <v>19.472695429012344</v>
      </c>
      <c r="J1146" s="26">
        <f t="shared" si="341"/>
        <v>-932.09794099073588</v>
      </c>
      <c r="K1146" s="26">
        <f>0.5*$C$8*(E1146)^2</f>
        <v>56875.048611111117</v>
      </c>
      <c r="L1146" s="26">
        <f t="shared" si="342"/>
        <v>56875.048611111117</v>
      </c>
      <c r="M1146" s="42" t="str">
        <f>IF((G1146)&lt;0,"YES", "NO")</f>
        <v>YES</v>
      </c>
      <c r="N1146" s="43">
        <f t="shared" si="343"/>
        <v>245.26962</v>
      </c>
      <c r="O1146" s="26">
        <f t="shared" si="354"/>
        <v>-1703.0076845709877</v>
      </c>
      <c r="P1146" s="26">
        <f>$C$8*G1146</f>
        <v>-1967.7500000000002</v>
      </c>
      <c r="Q1146" s="41">
        <f>O1146*E1146</f>
        <v>-12583.334558218965</v>
      </c>
      <c r="R1146" s="26">
        <f t="shared" si="344"/>
        <v>0</v>
      </c>
      <c r="S1146" s="41">
        <f t="shared" si="355"/>
        <v>5741098.5639328752</v>
      </c>
      <c r="T1146" s="26">
        <f t="shared" si="345"/>
        <v>1.5947508768921461</v>
      </c>
      <c r="U1146" s="26">
        <f t="shared" si="346"/>
        <v>12583.334558218965</v>
      </c>
      <c r="V1146" s="26">
        <f t="shared" si="356"/>
        <v>2832595.9452160206</v>
      </c>
      <c r="W1146" s="28">
        <f t="shared" si="347"/>
        <v>0.78683283647021574</v>
      </c>
      <c r="X1146" s="28">
        <f>O1146*E1146</f>
        <v>-12583.334558218965</v>
      </c>
      <c r="Y1146" s="28"/>
      <c r="Z1146" s="28">
        <f t="shared" si="348"/>
        <v>11325.001102397069</v>
      </c>
      <c r="AA1146" s="28">
        <f t="shared" si="349"/>
        <v>7927.5007716779483</v>
      </c>
      <c r="AB1146" s="28">
        <f t="shared" si="349"/>
        <v>5549.2505401745639</v>
      </c>
      <c r="AC1146" s="28">
        <f t="shared" si="350"/>
        <v>5271.7880131658358</v>
      </c>
      <c r="AD1146" s="28">
        <f t="shared" si="350"/>
        <v>5008.1986125075437</v>
      </c>
      <c r="AE1146" s="28">
        <f>AD1146*0.97</f>
        <v>4857.9526541323175</v>
      </c>
      <c r="AF1146" s="28">
        <f t="shared" si="357"/>
        <v>1093558.8596552641</v>
      </c>
      <c r="AG1146" s="26">
        <f t="shared" si="358"/>
        <v>1739037.0855607565</v>
      </c>
      <c r="AH1146" s="28">
        <f t="shared" si="351"/>
        <v>0.48306624355289579</v>
      </c>
      <c r="AI1146" s="28">
        <f t="shared" si="359"/>
        <v>0.48792380037266936</v>
      </c>
    </row>
    <row r="1147" spans="2:35" x14ac:dyDescent="0.25">
      <c r="B1147" s="6" t="s">
        <v>53</v>
      </c>
      <c r="C1147" s="6">
        <v>1134</v>
      </c>
      <c r="D1147" s="6">
        <v>112</v>
      </c>
      <c r="E1147" s="40">
        <f t="shared" si="360"/>
        <v>6.3888888888888884</v>
      </c>
      <c r="F1147" s="39">
        <v>23</v>
      </c>
      <c r="G1147" s="41">
        <f t="shared" si="352"/>
        <v>-1.0000000000000004</v>
      </c>
      <c r="H1147" s="41">
        <f t="shared" si="353"/>
        <v>-3.6000000000000014</v>
      </c>
      <c r="I1147" s="26">
        <f>0.5*$C$5*$C$6*$C$7*E1147^2</f>
        <v>14.558561651234566</v>
      </c>
      <c r="J1147" s="26">
        <f t="shared" si="341"/>
        <v>-2580.7390793240829</v>
      </c>
      <c r="K1147" s="26">
        <f>0.5*$C$8*(E1147)^2</f>
        <v>42522.048611111109</v>
      </c>
      <c r="L1147" s="26">
        <f t="shared" si="342"/>
        <v>42522.048611111109</v>
      </c>
      <c r="M1147" s="42" t="str">
        <f>IF((G1147)&lt;0,"YES", "NO")</f>
        <v>YES</v>
      </c>
      <c r="N1147" s="43">
        <f t="shared" si="343"/>
        <v>245.26962</v>
      </c>
      <c r="O1147" s="26">
        <f t="shared" si="354"/>
        <v>-1823.6718183487665</v>
      </c>
      <c r="P1147" s="26">
        <f>$C$8*G1147</f>
        <v>-2083.5000000000009</v>
      </c>
      <c r="Q1147" s="41">
        <f>O1147*E1147</f>
        <v>-11651.236617228229</v>
      </c>
      <c r="R1147" s="26">
        <f t="shared" si="344"/>
        <v>0</v>
      </c>
      <c r="S1147" s="41">
        <f t="shared" si="355"/>
        <v>5741098.5639328752</v>
      </c>
      <c r="T1147" s="26">
        <f t="shared" si="345"/>
        <v>1.5947508768921461</v>
      </c>
      <c r="U1147" s="26">
        <f t="shared" si="346"/>
        <v>11651.236617228229</v>
      </c>
      <c r="V1147" s="26">
        <f t="shared" si="356"/>
        <v>2844247.1818332486</v>
      </c>
      <c r="W1147" s="28">
        <f t="shared" si="347"/>
        <v>0.79006929367527612</v>
      </c>
      <c r="X1147" s="28">
        <f>O1147*E1147</f>
        <v>-11651.236617228229</v>
      </c>
      <c r="Y1147" s="28"/>
      <c r="Z1147" s="28">
        <f t="shared" si="348"/>
        <v>10486.112955505407</v>
      </c>
      <c r="AA1147" s="28">
        <f t="shared" si="349"/>
        <v>7340.2790688537843</v>
      </c>
      <c r="AB1147" s="28">
        <f t="shared" si="349"/>
        <v>5138.1953481976489</v>
      </c>
      <c r="AC1147" s="28">
        <f t="shared" si="350"/>
        <v>4881.2855807877659</v>
      </c>
      <c r="AD1147" s="28">
        <f t="shared" si="350"/>
        <v>4637.2213017483773</v>
      </c>
      <c r="AE1147" s="28">
        <f>AD1147*0.97</f>
        <v>4498.104662695926</v>
      </c>
      <c r="AF1147" s="28">
        <f t="shared" si="357"/>
        <v>1098056.96431796</v>
      </c>
      <c r="AG1147" s="26">
        <f t="shared" si="358"/>
        <v>1746190.2175152886</v>
      </c>
      <c r="AH1147" s="28">
        <f t="shared" si="351"/>
        <v>0.48505322624096181</v>
      </c>
      <c r="AI1147" s="28">
        <f t="shared" si="359"/>
        <v>0.4899324642446885</v>
      </c>
    </row>
    <row r="1148" spans="2:35" x14ac:dyDescent="0.25">
      <c r="B1148" s="6" t="s">
        <v>53</v>
      </c>
      <c r="C1148" s="6">
        <v>1135</v>
      </c>
      <c r="D1148" s="6">
        <v>113</v>
      </c>
      <c r="E1148" s="40">
        <f t="shared" si="360"/>
        <v>5.3888888888888884</v>
      </c>
      <c r="F1148" s="39">
        <v>19.399999999999999</v>
      </c>
      <c r="G1148" s="41">
        <f t="shared" si="352"/>
        <v>-0.93055555555555547</v>
      </c>
      <c r="H1148" s="41">
        <f t="shared" si="353"/>
        <v>-3.3499999999999996</v>
      </c>
      <c r="I1148" s="26">
        <f>0.5*$C$5*$C$6*$C$7*E1148^2</f>
        <v>10.357769873456787</v>
      </c>
      <c r="J1148" s="26">
        <f t="shared" si="341"/>
        <v>-3925.0477897259279</v>
      </c>
      <c r="K1148" s="26">
        <f>0.5*$C$8*(E1148)^2</f>
        <v>30252.548611111106</v>
      </c>
      <c r="L1148" s="26">
        <f t="shared" si="342"/>
        <v>30252.548611111106</v>
      </c>
      <c r="M1148" s="42" t="str">
        <f>IF((G1148)&lt;0,"YES", "NO")</f>
        <v>YES</v>
      </c>
      <c r="N1148" s="43">
        <f t="shared" si="343"/>
        <v>245.26962</v>
      </c>
      <c r="O1148" s="26">
        <f t="shared" si="354"/>
        <v>-1683.1851101265429</v>
      </c>
      <c r="P1148" s="26">
        <f>$C$8*G1148</f>
        <v>-1938.8124999999998</v>
      </c>
      <c r="Q1148" s="41">
        <f>O1148*E1148</f>
        <v>-9070.4975379041462</v>
      </c>
      <c r="R1148" s="26">
        <f t="shared" si="344"/>
        <v>0</v>
      </c>
      <c r="S1148" s="41">
        <f t="shared" si="355"/>
        <v>5741098.5639328752</v>
      </c>
      <c r="T1148" s="26">
        <f t="shared" si="345"/>
        <v>1.5947508768921461</v>
      </c>
      <c r="U1148" s="26">
        <f t="shared" si="346"/>
        <v>9070.4975379041462</v>
      </c>
      <c r="V1148" s="26">
        <f t="shared" si="356"/>
        <v>2853317.6793711525</v>
      </c>
      <c r="W1148" s="28">
        <f t="shared" si="347"/>
        <v>0.79258887834035996</v>
      </c>
      <c r="X1148" s="28">
        <f>O1148*E1148</f>
        <v>-9070.4975379041462</v>
      </c>
      <c r="Y1148" s="28"/>
      <c r="Z1148" s="28">
        <f t="shared" si="348"/>
        <v>8163.4477841137314</v>
      </c>
      <c r="AA1148" s="28">
        <f t="shared" si="349"/>
        <v>5714.4134488796117</v>
      </c>
      <c r="AB1148" s="28">
        <f t="shared" si="349"/>
        <v>4000.0894142157281</v>
      </c>
      <c r="AC1148" s="28">
        <f t="shared" si="350"/>
        <v>3800.0849435049413</v>
      </c>
      <c r="AD1148" s="28">
        <f t="shared" si="350"/>
        <v>3610.0806963296941</v>
      </c>
      <c r="AE1148" s="28">
        <f>AD1148*0.97</f>
        <v>3501.7782754398031</v>
      </c>
      <c r="AF1148" s="28">
        <f t="shared" si="357"/>
        <v>1101558.7425933997</v>
      </c>
      <c r="AG1148" s="26">
        <f t="shared" si="358"/>
        <v>1751758.9367777528</v>
      </c>
      <c r="AH1148" s="28">
        <f t="shared" si="351"/>
        <v>0.48660009394025061</v>
      </c>
      <c r="AI1148" s="28">
        <f t="shared" si="359"/>
        <v>0.49149941858269752</v>
      </c>
    </row>
    <row r="1149" spans="2:35" x14ac:dyDescent="0.25">
      <c r="B1149" s="6" t="s">
        <v>53</v>
      </c>
      <c r="C1149" s="6">
        <v>1136</v>
      </c>
      <c r="D1149" s="6">
        <v>114</v>
      </c>
      <c r="E1149" s="40">
        <f t="shared" si="360"/>
        <v>4.5277777777777777</v>
      </c>
      <c r="F1149" s="39">
        <v>16.3</v>
      </c>
      <c r="G1149" s="41">
        <f t="shared" si="352"/>
        <v>-0.66666666666666652</v>
      </c>
      <c r="H1149" s="41">
        <f t="shared" si="353"/>
        <v>-2.3999999999999995</v>
      </c>
      <c r="I1149" s="26">
        <f>0.5*$C$5*$C$6*$C$7*E1149^2</f>
        <v>7.3120307091049375</v>
      </c>
      <c r="J1149" s="26">
        <f t="shared" si="341"/>
        <v>-3699.4352393728332</v>
      </c>
      <c r="K1149" s="26">
        <f>0.5*$C$8*(E1149)^2</f>
        <v>21356.678819444445</v>
      </c>
      <c r="L1149" s="26">
        <f t="shared" si="342"/>
        <v>21356.678819444445</v>
      </c>
      <c r="M1149" s="42" t="str">
        <f>IF((G1149)&lt;0,"YES", "NO")</f>
        <v>YES</v>
      </c>
      <c r="N1149" s="43">
        <f t="shared" si="343"/>
        <v>245.26962</v>
      </c>
      <c r="O1149" s="26">
        <f t="shared" si="354"/>
        <v>-1136.4183492908949</v>
      </c>
      <c r="P1149" s="26">
        <f>$C$8*G1149</f>
        <v>-1388.9999999999998</v>
      </c>
      <c r="Q1149" s="41">
        <f>O1149*E1149</f>
        <v>-5145.4497481782182</v>
      </c>
      <c r="R1149" s="26">
        <f t="shared" si="344"/>
        <v>0</v>
      </c>
      <c r="S1149" s="41">
        <f t="shared" si="355"/>
        <v>5741098.5639328752</v>
      </c>
      <c r="T1149" s="26">
        <f t="shared" si="345"/>
        <v>1.5947508768921461</v>
      </c>
      <c r="U1149" s="26">
        <f t="shared" si="346"/>
        <v>5145.4497481782182</v>
      </c>
      <c r="V1149" s="26">
        <f t="shared" si="356"/>
        <v>2858463.1291193306</v>
      </c>
      <c r="W1149" s="28">
        <f t="shared" si="347"/>
        <v>0.79401817108050932</v>
      </c>
      <c r="X1149" s="28">
        <f>O1149*E1149</f>
        <v>-5145.4497481782182</v>
      </c>
      <c r="Y1149" s="28"/>
      <c r="Z1149" s="28">
        <f t="shared" si="348"/>
        <v>4630.9047733603966</v>
      </c>
      <c r="AA1149" s="28">
        <f t="shared" si="349"/>
        <v>3241.6333413522775</v>
      </c>
      <c r="AB1149" s="28">
        <f t="shared" si="349"/>
        <v>2269.1433389465942</v>
      </c>
      <c r="AC1149" s="28">
        <f t="shared" si="350"/>
        <v>2155.6861719992644</v>
      </c>
      <c r="AD1149" s="28">
        <f t="shared" si="350"/>
        <v>2047.901863399301</v>
      </c>
      <c r="AE1149" s="28">
        <f>AD1149*0.97</f>
        <v>1986.4648074973218</v>
      </c>
      <c r="AF1149" s="28">
        <f t="shared" si="357"/>
        <v>1103545.2074008971</v>
      </c>
      <c r="AG1149" s="26">
        <f t="shared" si="358"/>
        <v>1754917.9217184335</v>
      </c>
      <c r="AH1149" s="28">
        <f t="shared" si="351"/>
        <v>0.48747759045910299</v>
      </c>
      <c r="AI1149" s="28">
        <f t="shared" si="359"/>
        <v>0.49239258464492996</v>
      </c>
    </row>
    <row r="1150" spans="2:35" x14ac:dyDescent="0.25">
      <c r="B1150" s="6" t="s">
        <v>53</v>
      </c>
      <c r="C1150" s="6">
        <v>1137</v>
      </c>
      <c r="D1150" s="6">
        <v>115</v>
      </c>
      <c r="E1150" s="40">
        <f t="shared" si="360"/>
        <v>4.0555555555555554</v>
      </c>
      <c r="F1150" s="39">
        <v>14.6</v>
      </c>
      <c r="G1150" s="41">
        <f t="shared" si="352"/>
        <v>-0.29166666666666685</v>
      </c>
      <c r="H1150" s="41">
        <f t="shared" si="353"/>
        <v>-1.0500000000000007</v>
      </c>
      <c r="I1150" s="26">
        <f>0.5*$C$5*$C$6*$C$7*E1150^2</f>
        <v>5.8663572808641957</v>
      </c>
      <c r="J1150" s="26">
        <f t="shared" si="341"/>
        <v>-1446.0145088053853</v>
      </c>
      <c r="K1150" s="26">
        <f>0.5*$C$8*(E1150)^2</f>
        <v>17134.215277777774</v>
      </c>
      <c r="L1150" s="26">
        <f t="shared" si="342"/>
        <v>17134.215277777774</v>
      </c>
      <c r="M1150" s="42" t="str">
        <f>IF((G1150)&lt;0,"YES", "NO")</f>
        <v>YES</v>
      </c>
      <c r="N1150" s="43">
        <f t="shared" si="343"/>
        <v>245.26962</v>
      </c>
      <c r="O1150" s="26">
        <f t="shared" si="354"/>
        <v>-356.55152271913613</v>
      </c>
      <c r="P1150" s="26">
        <f>$C$8*G1150</f>
        <v>-607.68750000000034</v>
      </c>
      <c r="Q1150" s="41">
        <f>O1150*E1150</f>
        <v>-1446.0145088053853</v>
      </c>
      <c r="R1150" s="26">
        <f t="shared" si="344"/>
        <v>0</v>
      </c>
      <c r="S1150" s="41">
        <f t="shared" si="355"/>
        <v>5741098.5639328752</v>
      </c>
      <c r="T1150" s="26">
        <f t="shared" si="345"/>
        <v>1.5947508768921461</v>
      </c>
      <c r="U1150" s="26">
        <f t="shared" si="346"/>
        <v>1446.0145088053853</v>
      </c>
      <c r="V1150" s="26">
        <f t="shared" si="356"/>
        <v>2859909.1436281358</v>
      </c>
      <c r="W1150" s="28">
        <f t="shared" si="347"/>
        <v>0.79441984209873628</v>
      </c>
      <c r="X1150" s="28">
        <f>O1150*E1150</f>
        <v>-1446.0145088053853</v>
      </c>
      <c r="Y1150" s="28"/>
      <c r="Z1150" s="28">
        <f t="shared" si="348"/>
        <v>1301.4130579248467</v>
      </c>
      <c r="AA1150" s="28">
        <f t="shared" si="349"/>
        <v>910.98914054739259</v>
      </c>
      <c r="AB1150" s="28">
        <f t="shared" si="349"/>
        <v>637.6923983831748</v>
      </c>
      <c r="AC1150" s="28">
        <f t="shared" si="350"/>
        <v>605.807778464016</v>
      </c>
      <c r="AD1150" s="28">
        <f t="shared" si="350"/>
        <v>575.5173895408152</v>
      </c>
      <c r="AE1150" s="28">
        <f>AD1150*0.97</f>
        <v>558.25186785459073</v>
      </c>
      <c r="AF1150" s="28">
        <f t="shared" si="357"/>
        <v>1104103.4592687516</v>
      </c>
      <c r="AG1150" s="26">
        <f t="shared" si="358"/>
        <v>1755805.6843593842</v>
      </c>
      <c r="AH1150" s="28">
        <f t="shared" si="351"/>
        <v>0.48772419138998102</v>
      </c>
      <c r="AI1150" s="28">
        <f t="shared" si="359"/>
        <v>0.49264811723643032</v>
      </c>
    </row>
    <row r="1151" spans="2:35" x14ac:dyDescent="0.25">
      <c r="B1151" s="6" t="s">
        <v>53</v>
      </c>
      <c r="C1151" s="6">
        <v>1138</v>
      </c>
      <c r="D1151" s="6">
        <v>116</v>
      </c>
      <c r="E1151" s="40">
        <f t="shared" si="360"/>
        <v>3.9444444444444442</v>
      </c>
      <c r="F1151" s="39">
        <v>14.2</v>
      </c>
      <c r="G1151" s="41">
        <f t="shared" si="352"/>
        <v>-4.1666666666666519E-2</v>
      </c>
      <c r="H1151" s="41">
        <f t="shared" si="353"/>
        <v>-0.14999999999999947</v>
      </c>
      <c r="I1151" s="26">
        <f>0.5*$C$5*$C$6*$C$7*E1151^2</f>
        <v>5.5493163919753075</v>
      </c>
      <c r="J1151" s="26">
        <f t="shared" si="341"/>
        <v>0</v>
      </c>
      <c r="K1151" s="26">
        <f>0.5*$C$8*(E1151)^2</f>
        <v>16208.215277777776</v>
      </c>
      <c r="L1151" s="26">
        <f t="shared" si="342"/>
        <v>15561.301000898316</v>
      </c>
      <c r="M1151" s="42" t="str">
        <f>IF((G1151)&lt;0,"YES", "NO")</f>
        <v>YES</v>
      </c>
      <c r="N1151" s="43">
        <f t="shared" si="343"/>
        <v>245.26962</v>
      </c>
      <c r="O1151" s="26">
        <f t="shared" si="354"/>
        <v>164.00643639197563</v>
      </c>
      <c r="P1151" s="26">
        <f>$C$8*G1151</f>
        <v>-86.812499999999687</v>
      </c>
      <c r="Q1151" s="41">
        <f>O1151*E1151</f>
        <v>646.91427687945941</v>
      </c>
      <c r="R1151" s="26">
        <f t="shared" si="344"/>
        <v>646.91427687945941</v>
      </c>
      <c r="S1151" s="41">
        <f t="shared" si="355"/>
        <v>5741745.4782097545</v>
      </c>
      <c r="T1151" s="26">
        <f t="shared" si="345"/>
        <v>1.5949305754461491</v>
      </c>
      <c r="U1151" s="26">
        <f t="shared" si="346"/>
        <v>0</v>
      </c>
      <c r="V1151" s="26">
        <f t="shared" si="356"/>
        <v>2859909.1436281358</v>
      </c>
      <c r="W1151" s="28">
        <f t="shared" si="347"/>
        <v>0.79441984209873628</v>
      </c>
      <c r="X1151" s="28">
        <f>O1151*E1151</f>
        <v>646.91427687945941</v>
      </c>
      <c r="Y1151" s="28"/>
      <c r="Z1151" s="28">
        <f t="shared" si="348"/>
        <v>0</v>
      </c>
      <c r="AA1151" s="28">
        <f t="shared" si="349"/>
        <v>0</v>
      </c>
      <c r="AB1151" s="28">
        <f t="shared" si="349"/>
        <v>0</v>
      </c>
      <c r="AC1151" s="28">
        <f t="shared" si="350"/>
        <v>0</v>
      </c>
      <c r="AD1151" s="28">
        <f t="shared" si="350"/>
        <v>0</v>
      </c>
      <c r="AE1151" s="28">
        <f>AD1151*0.97</f>
        <v>0</v>
      </c>
      <c r="AF1151" s="28">
        <f t="shared" si="357"/>
        <v>1104103.4592687516</v>
      </c>
      <c r="AG1151" s="26">
        <f t="shared" si="358"/>
        <v>1755805.6843593842</v>
      </c>
      <c r="AH1151" s="28">
        <f t="shared" si="351"/>
        <v>0.48772419138998102</v>
      </c>
      <c r="AI1151" s="28">
        <f t="shared" si="359"/>
        <v>0.49265067256234535</v>
      </c>
    </row>
    <row r="1152" spans="2:35" x14ac:dyDescent="0.25">
      <c r="B1152" s="6" t="s">
        <v>53</v>
      </c>
      <c r="C1152" s="6">
        <v>1139</v>
      </c>
      <c r="D1152" s="6">
        <v>117</v>
      </c>
      <c r="E1152" s="40">
        <f t="shared" si="360"/>
        <v>3.9722222222222223</v>
      </c>
      <c r="F1152" s="39">
        <v>14.3</v>
      </c>
      <c r="G1152" s="41">
        <f t="shared" si="352"/>
        <v>5.5555555555555601E-2</v>
      </c>
      <c r="H1152" s="41">
        <f t="shared" si="353"/>
        <v>0.20000000000000018</v>
      </c>
      <c r="I1152" s="26">
        <f>0.5*$C$5*$C$6*$C$7*E1152^2</f>
        <v>5.6277509868827158</v>
      </c>
      <c r="J1152" s="26">
        <f t="shared" si="341"/>
        <v>0</v>
      </c>
      <c r="K1152" s="26">
        <f>0.5*$C$8*(E1152)^2</f>
        <v>16437.303819444445</v>
      </c>
      <c r="L1152" s="26">
        <f t="shared" si="342"/>
        <v>14980.898984690994</v>
      </c>
      <c r="M1152" s="42" t="str">
        <f>IF((G1152)&lt;0,"YES", "NO")</f>
        <v>NO</v>
      </c>
      <c r="N1152" s="43">
        <f t="shared" si="343"/>
        <v>245.26962</v>
      </c>
      <c r="O1152" s="26">
        <f t="shared" si="354"/>
        <v>366.64737098688283</v>
      </c>
      <c r="P1152" s="26">
        <f>$C$8*G1152</f>
        <v>115.7500000000001</v>
      </c>
      <c r="Q1152" s="41">
        <f>O1152*E1152</f>
        <v>1456.4048347534513</v>
      </c>
      <c r="R1152" s="26">
        <f t="shared" si="344"/>
        <v>1456.4048347534513</v>
      </c>
      <c r="S1152" s="41">
        <f t="shared" si="355"/>
        <v>5743201.8830445083</v>
      </c>
      <c r="T1152" s="26">
        <f t="shared" si="345"/>
        <v>1.5953351326683374</v>
      </c>
      <c r="U1152" s="26">
        <f t="shared" si="346"/>
        <v>0</v>
      </c>
      <c r="V1152" s="26">
        <f t="shared" si="356"/>
        <v>2859909.1436281358</v>
      </c>
      <c r="W1152" s="28">
        <f t="shared" si="347"/>
        <v>0.79441984209873628</v>
      </c>
      <c r="X1152" s="28">
        <f>O1152*E1152</f>
        <v>1456.4048347534513</v>
      </c>
      <c r="Y1152" s="28"/>
      <c r="Z1152" s="28">
        <f t="shared" si="348"/>
        <v>0</v>
      </c>
      <c r="AA1152" s="28">
        <f t="shared" si="349"/>
        <v>0</v>
      </c>
      <c r="AB1152" s="28">
        <f t="shared" si="349"/>
        <v>0</v>
      </c>
      <c r="AC1152" s="28">
        <f t="shared" si="350"/>
        <v>0</v>
      </c>
      <c r="AD1152" s="28">
        <f t="shared" si="350"/>
        <v>0</v>
      </c>
      <c r="AE1152" s="28">
        <f>AD1152*0.97</f>
        <v>0</v>
      </c>
      <c r="AF1152" s="28">
        <f t="shared" si="357"/>
        <v>1104103.4592687516</v>
      </c>
      <c r="AG1152" s="26">
        <f t="shared" si="358"/>
        <v>1755805.6843593842</v>
      </c>
      <c r="AH1152" s="28">
        <f t="shared" si="351"/>
        <v>0.48772419138998102</v>
      </c>
      <c r="AI1152" s="28">
        <f t="shared" si="359"/>
        <v>0.49265069811560447</v>
      </c>
    </row>
    <row r="1153" spans="2:35" x14ac:dyDescent="0.25">
      <c r="B1153" s="6" t="s">
        <v>53</v>
      </c>
      <c r="C1153" s="6">
        <v>1140</v>
      </c>
      <c r="D1153" s="6">
        <v>118</v>
      </c>
      <c r="E1153" s="40">
        <f t="shared" si="360"/>
        <v>4.0555555555555554</v>
      </c>
      <c r="F1153" s="39">
        <v>14.6</v>
      </c>
      <c r="G1153" s="41">
        <f t="shared" si="352"/>
        <v>0.11111111111111097</v>
      </c>
      <c r="H1153" s="41">
        <f t="shared" si="353"/>
        <v>0.39999999999999947</v>
      </c>
      <c r="I1153" s="26">
        <f>0.5*$C$5*$C$6*$C$7*E1153^2</f>
        <v>5.8663572808641957</v>
      </c>
      <c r="J1153" s="26">
        <f t="shared" si="341"/>
        <v>0</v>
      </c>
      <c r="K1153" s="26">
        <f>0.5*$C$8*(E1153)^2</f>
        <v>17134.215277777774</v>
      </c>
      <c r="L1153" s="26">
        <f t="shared" si="342"/>
        <v>15176.858258805381</v>
      </c>
      <c r="M1153" s="42" t="str">
        <f>IF((G1153)&lt;0,"YES", "NO")</f>
        <v>NO</v>
      </c>
      <c r="N1153" s="43">
        <f t="shared" si="343"/>
        <v>245.26962</v>
      </c>
      <c r="O1153" s="26">
        <f t="shared" si="354"/>
        <v>482.63597728086393</v>
      </c>
      <c r="P1153" s="26">
        <f>$C$8*G1153</f>
        <v>231.49999999999969</v>
      </c>
      <c r="Q1153" s="41">
        <f>O1153*E1153</f>
        <v>1957.3570189723926</v>
      </c>
      <c r="R1153" s="26">
        <f t="shared" si="344"/>
        <v>1957.3570189723926</v>
      </c>
      <c r="S1153" s="41">
        <f t="shared" si="355"/>
        <v>5745159.240063481</v>
      </c>
      <c r="T1153" s="26">
        <f t="shared" si="345"/>
        <v>1.5958788433863536</v>
      </c>
      <c r="U1153" s="26">
        <f t="shared" si="346"/>
        <v>0</v>
      </c>
      <c r="V1153" s="26">
        <f t="shared" si="356"/>
        <v>2859909.1436281358</v>
      </c>
      <c r="W1153" s="28">
        <f t="shared" si="347"/>
        <v>0.79441984209873628</v>
      </c>
      <c r="X1153" s="28">
        <f>O1153*E1153</f>
        <v>1957.3570189723926</v>
      </c>
      <c r="Y1153" s="28"/>
      <c r="Z1153" s="28">
        <f t="shared" si="348"/>
        <v>0</v>
      </c>
      <c r="AA1153" s="28">
        <f t="shared" si="349"/>
        <v>0</v>
      </c>
      <c r="AB1153" s="28">
        <f t="shared" si="349"/>
        <v>0</v>
      </c>
      <c r="AC1153" s="28">
        <f t="shared" si="350"/>
        <v>0</v>
      </c>
      <c r="AD1153" s="28">
        <f t="shared" si="350"/>
        <v>0</v>
      </c>
      <c r="AE1153" s="28">
        <f>AD1153*0.97</f>
        <v>0</v>
      </c>
      <c r="AF1153" s="28">
        <f t="shared" si="357"/>
        <v>1104103.4592687516</v>
      </c>
      <c r="AG1153" s="26">
        <f t="shared" si="358"/>
        <v>1755805.6843593842</v>
      </c>
      <c r="AH1153" s="28">
        <f t="shared" si="351"/>
        <v>0.48772419138998102</v>
      </c>
      <c r="AI1153" s="28">
        <f t="shared" si="359"/>
        <v>0.49265069837113706</v>
      </c>
    </row>
    <row r="1154" spans="2:35" x14ac:dyDescent="0.25">
      <c r="B1154" s="6" t="s">
        <v>53</v>
      </c>
      <c r="C1154" s="6">
        <v>1141</v>
      </c>
      <c r="D1154" s="6">
        <v>119</v>
      </c>
      <c r="E1154" s="40">
        <f t="shared" si="360"/>
        <v>4.1944444444444446</v>
      </c>
      <c r="F1154" s="39">
        <v>15.1</v>
      </c>
      <c r="G1154" s="41">
        <f t="shared" si="352"/>
        <v>0.24999999999999983</v>
      </c>
      <c r="H1154" s="41">
        <f t="shared" si="353"/>
        <v>0.89999999999999947</v>
      </c>
      <c r="I1154" s="26">
        <f>0.5*$C$5*$C$6*$C$7*E1154^2</f>
        <v>6.2750428016975315</v>
      </c>
      <c r="J1154" s="26">
        <f t="shared" si="341"/>
        <v>0</v>
      </c>
      <c r="K1154" s="26">
        <f>0.5*$C$8*(E1154)^2</f>
        <v>18327.887152777781</v>
      </c>
      <c r="L1154" s="26">
        <f t="shared" si="342"/>
        <v>15088.015789359551</v>
      </c>
      <c r="M1154" s="42" t="str">
        <f>IF((G1154)&lt;0,"YES", "NO")</f>
        <v>NO</v>
      </c>
      <c r="N1154" s="43">
        <f t="shared" si="343"/>
        <v>245.26962</v>
      </c>
      <c r="O1154" s="26">
        <f t="shared" si="354"/>
        <v>772.4196628016972</v>
      </c>
      <c r="P1154" s="26">
        <f>$C$8*G1154</f>
        <v>520.87499999999966</v>
      </c>
      <c r="Q1154" s="41">
        <f>O1154*E1154</f>
        <v>3239.87136341823</v>
      </c>
      <c r="R1154" s="26">
        <f t="shared" si="344"/>
        <v>3239.87136341823</v>
      </c>
      <c r="S1154" s="41">
        <f t="shared" si="355"/>
        <v>5748399.1114268992</v>
      </c>
      <c r="T1154" s="26">
        <f t="shared" si="345"/>
        <v>1.5967788083739411</v>
      </c>
      <c r="U1154" s="26">
        <f t="shared" si="346"/>
        <v>0</v>
      </c>
      <c r="V1154" s="26">
        <f t="shared" si="356"/>
        <v>2859909.1436281358</v>
      </c>
      <c r="W1154" s="28">
        <f t="shared" si="347"/>
        <v>0.79441984209873628</v>
      </c>
      <c r="X1154" s="28">
        <f>O1154*E1154</f>
        <v>3239.87136341823</v>
      </c>
      <c r="Y1154" s="28"/>
      <c r="Z1154" s="28">
        <f t="shared" si="348"/>
        <v>0</v>
      </c>
      <c r="AA1154" s="28">
        <f t="shared" si="349"/>
        <v>0</v>
      </c>
      <c r="AB1154" s="28">
        <f t="shared" si="349"/>
        <v>0</v>
      </c>
      <c r="AC1154" s="28">
        <f t="shared" si="350"/>
        <v>0</v>
      </c>
      <c r="AD1154" s="28">
        <f t="shared" si="350"/>
        <v>0</v>
      </c>
      <c r="AE1154" s="28">
        <f>AD1154*0.97</f>
        <v>0</v>
      </c>
      <c r="AF1154" s="28">
        <f t="shared" si="357"/>
        <v>1104103.4592687516</v>
      </c>
      <c r="AG1154" s="26">
        <f t="shared" si="358"/>
        <v>1755805.6843593842</v>
      </c>
      <c r="AH1154" s="28">
        <f t="shared" si="351"/>
        <v>0.48772419138998102</v>
      </c>
      <c r="AI1154" s="28">
        <f t="shared" si="359"/>
        <v>0.49265069837369241</v>
      </c>
    </row>
    <row r="1155" spans="2:35" x14ac:dyDescent="0.25">
      <c r="B1155" s="6" t="s">
        <v>53</v>
      </c>
      <c r="C1155" s="6">
        <v>1142</v>
      </c>
      <c r="D1155" s="6">
        <v>120</v>
      </c>
      <c r="E1155" s="40">
        <f t="shared" si="360"/>
        <v>4.5555555555555554</v>
      </c>
      <c r="F1155" s="39">
        <v>16.399999999999999</v>
      </c>
      <c r="G1155" s="41">
        <f t="shared" si="352"/>
        <v>0.5555555555555558</v>
      </c>
      <c r="H1155" s="41">
        <f t="shared" si="353"/>
        <v>2.0000000000000009</v>
      </c>
      <c r="I1155" s="26">
        <f>0.5*$C$5*$C$6*$C$7*E1155^2</f>
        <v>7.4020240864197522</v>
      </c>
      <c r="J1155" s="26">
        <f t="shared" si="341"/>
        <v>0</v>
      </c>
      <c r="K1155" s="26">
        <f>0.5*$C$8*(E1155)^2</f>
        <v>21619.527777777777</v>
      </c>
      <c r="L1155" s="26">
        <f t="shared" si="342"/>
        <v>15195.412510272974</v>
      </c>
      <c r="M1155" s="42" t="str">
        <f>IF((G1155)&lt;0,"YES", "NO")</f>
        <v>NO</v>
      </c>
      <c r="N1155" s="43">
        <f t="shared" si="343"/>
        <v>245.26962</v>
      </c>
      <c r="O1155" s="26">
        <f t="shared" si="354"/>
        <v>1410.1716440864202</v>
      </c>
      <c r="P1155" s="26">
        <f>$C$8*G1155</f>
        <v>1157.5000000000005</v>
      </c>
      <c r="Q1155" s="41">
        <f>O1155*E1155</f>
        <v>6424.1152675048024</v>
      </c>
      <c r="R1155" s="26">
        <f t="shared" si="344"/>
        <v>6424.1152675048024</v>
      </c>
      <c r="S1155" s="41">
        <f t="shared" si="355"/>
        <v>5754823.2266944041</v>
      </c>
      <c r="T1155" s="26">
        <f t="shared" si="345"/>
        <v>1.5985632862647181</v>
      </c>
      <c r="U1155" s="26">
        <f t="shared" si="346"/>
        <v>0</v>
      </c>
      <c r="V1155" s="26">
        <f t="shared" si="356"/>
        <v>2859909.1436281358</v>
      </c>
      <c r="W1155" s="28">
        <f t="shared" si="347"/>
        <v>0.79441984209873628</v>
      </c>
      <c r="X1155" s="28">
        <f>O1155*E1155</f>
        <v>6424.1152675048024</v>
      </c>
      <c r="Y1155" s="28"/>
      <c r="Z1155" s="28">
        <f t="shared" si="348"/>
        <v>0</v>
      </c>
      <c r="AA1155" s="28">
        <f t="shared" si="349"/>
        <v>0</v>
      </c>
      <c r="AB1155" s="28">
        <f t="shared" si="349"/>
        <v>0</v>
      </c>
      <c r="AC1155" s="28">
        <f t="shared" si="350"/>
        <v>0</v>
      </c>
      <c r="AD1155" s="28">
        <f t="shared" si="350"/>
        <v>0</v>
      </c>
      <c r="AE1155" s="28">
        <f>AD1155*0.97</f>
        <v>0</v>
      </c>
      <c r="AF1155" s="28">
        <f t="shared" si="357"/>
        <v>1104103.4592687516</v>
      </c>
      <c r="AG1155" s="26">
        <f t="shared" si="358"/>
        <v>1755805.6843593842</v>
      </c>
      <c r="AH1155" s="28">
        <f t="shared" si="351"/>
        <v>0.48772419138998102</v>
      </c>
      <c r="AI1155" s="28">
        <f t="shared" si="359"/>
        <v>0.49265069837371794</v>
      </c>
    </row>
    <row r="1156" spans="2:35" x14ac:dyDescent="0.25">
      <c r="B1156" s="6" t="s">
        <v>53</v>
      </c>
      <c r="C1156" s="6">
        <v>1143</v>
      </c>
      <c r="D1156" s="6">
        <v>121</v>
      </c>
      <c r="E1156" s="40">
        <f t="shared" si="360"/>
        <v>5.3055555555555562</v>
      </c>
      <c r="F1156" s="39">
        <v>19.100000000000001</v>
      </c>
      <c r="G1156" s="41">
        <f t="shared" si="352"/>
        <v>0.84722222222222243</v>
      </c>
      <c r="H1156" s="41">
        <f t="shared" si="353"/>
        <v>3.0500000000000007</v>
      </c>
      <c r="I1156" s="26">
        <f>0.5*$C$5*$C$6*$C$7*E1156^2</f>
        <v>10.039903357253088</v>
      </c>
      <c r="J1156" s="26">
        <f t="shared" si="341"/>
        <v>0</v>
      </c>
      <c r="K1156" s="26">
        <f>0.5*$C$8*(E1156)^2</f>
        <v>29324.137152777788</v>
      </c>
      <c r="L1156" s="26">
        <f t="shared" si="342"/>
        <v>18604.277945521248</v>
      </c>
      <c r="M1156" s="42" t="str">
        <f>IF((G1156)&lt;0,"YES", "NO")</f>
        <v>NO</v>
      </c>
      <c r="N1156" s="43">
        <f t="shared" si="343"/>
        <v>245.26962</v>
      </c>
      <c r="O1156" s="26">
        <f t="shared" si="354"/>
        <v>2020.4970233572535</v>
      </c>
      <c r="P1156" s="26">
        <f>$C$8*G1156</f>
        <v>1765.1875000000005</v>
      </c>
      <c r="Q1156" s="41">
        <f>O1156*E1156</f>
        <v>10719.859207256541</v>
      </c>
      <c r="R1156" s="26">
        <f t="shared" si="344"/>
        <v>10719.859207256541</v>
      </c>
      <c r="S1156" s="41">
        <f t="shared" si="355"/>
        <v>5765543.0859016608</v>
      </c>
      <c r="T1156" s="26">
        <f t="shared" si="345"/>
        <v>1.6015410273155914</v>
      </c>
      <c r="U1156" s="26">
        <f t="shared" si="346"/>
        <v>0</v>
      </c>
      <c r="V1156" s="26">
        <f t="shared" si="356"/>
        <v>2859909.1436281358</v>
      </c>
      <c r="W1156" s="28">
        <f t="shared" si="347"/>
        <v>0.79441984209873628</v>
      </c>
      <c r="X1156" s="28">
        <f>O1156*E1156</f>
        <v>10719.859207256541</v>
      </c>
      <c r="Y1156" s="28"/>
      <c r="Z1156" s="28">
        <f t="shared" si="348"/>
        <v>0</v>
      </c>
      <c r="AA1156" s="28">
        <f t="shared" si="349"/>
        <v>0</v>
      </c>
      <c r="AB1156" s="28">
        <f t="shared" si="349"/>
        <v>0</v>
      </c>
      <c r="AC1156" s="28">
        <f t="shared" si="350"/>
        <v>0</v>
      </c>
      <c r="AD1156" s="28">
        <f t="shared" si="350"/>
        <v>0</v>
      </c>
      <c r="AE1156" s="28">
        <f>AD1156*0.97</f>
        <v>0</v>
      </c>
      <c r="AF1156" s="28">
        <f t="shared" si="357"/>
        <v>1104103.4592687516</v>
      </c>
      <c r="AG1156" s="26">
        <f t="shared" si="358"/>
        <v>1755805.6843593842</v>
      </c>
      <c r="AH1156" s="28">
        <f t="shared" si="351"/>
        <v>0.48772419138998102</v>
      </c>
      <c r="AI1156" s="28">
        <f t="shared" si="359"/>
        <v>0.49265069837371822</v>
      </c>
    </row>
    <row r="1157" spans="2:35" x14ac:dyDescent="0.25">
      <c r="B1157" s="6" t="s">
        <v>53</v>
      </c>
      <c r="C1157" s="6">
        <v>1144</v>
      </c>
      <c r="D1157" s="6">
        <v>122</v>
      </c>
      <c r="E1157" s="40">
        <f t="shared" si="360"/>
        <v>6.25</v>
      </c>
      <c r="F1157" s="39">
        <v>22.5</v>
      </c>
      <c r="G1157" s="41">
        <f t="shared" si="352"/>
        <v>0.73611111111111072</v>
      </c>
      <c r="H1157" s="41">
        <f t="shared" si="353"/>
        <v>2.6499999999999986</v>
      </c>
      <c r="I1157" s="26">
        <f>0.5*$C$5*$C$6*$C$7*E1157^2</f>
        <v>13.932460937499998</v>
      </c>
      <c r="J1157" s="26">
        <f t="shared" si="341"/>
        <v>0</v>
      </c>
      <c r="K1157" s="26">
        <f>0.5*$C$8*(E1157)^2</f>
        <v>40693.359375</v>
      </c>
      <c r="L1157" s="26">
        <f t="shared" si="342"/>
        <v>29487.799494140632</v>
      </c>
      <c r="M1157" s="42" t="str">
        <f>IF((G1157)&lt;0,"YES", "NO")</f>
        <v>NO</v>
      </c>
      <c r="N1157" s="43">
        <f t="shared" si="343"/>
        <v>245.26962</v>
      </c>
      <c r="O1157" s="26">
        <f t="shared" si="354"/>
        <v>1792.889580937499</v>
      </c>
      <c r="P1157" s="26">
        <f>$C$8*G1157</f>
        <v>1533.6874999999991</v>
      </c>
      <c r="Q1157" s="41">
        <f>O1157*E1157</f>
        <v>11205.559880859368</v>
      </c>
      <c r="R1157" s="26">
        <f t="shared" si="344"/>
        <v>11205.559880859368</v>
      </c>
      <c r="S1157" s="41">
        <f t="shared" si="355"/>
        <v>5776748.6457825201</v>
      </c>
      <c r="T1157" s="26">
        <f t="shared" si="345"/>
        <v>1.6046536853281768</v>
      </c>
      <c r="U1157" s="26">
        <f t="shared" si="346"/>
        <v>0</v>
      </c>
      <c r="V1157" s="26">
        <f t="shared" si="356"/>
        <v>2859909.1436281358</v>
      </c>
      <c r="W1157" s="28">
        <f t="shared" si="347"/>
        <v>0.79441984209873628</v>
      </c>
      <c r="X1157" s="28">
        <f>O1157*E1157</f>
        <v>11205.559880859368</v>
      </c>
      <c r="Y1157" s="28"/>
      <c r="Z1157" s="28">
        <f t="shared" si="348"/>
        <v>0</v>
      </c>
      <c r="AA1157" s="28">
        <f t="shared" si="349"/>
        <v>0</v>
      </c>
      <c r="AB1157" s="28">
        <f t="shared" si="349"/>
        <v>0</v>
      </c>
      <c r="AC1157" s="28">
        <f t="shared" si="350"/>
        <v>0</v>
      </c>
      <c r="AD1157" s="28">
        <f t="shared" si="350"/>
        <v>0</v>
      </c>
      <c r="AE1157" s="28">
        <f>AD1157*0.97</f>
        <v>0</v>
      </c>
      <c r="AF1157" s="28">
        <f t="shared" si="357"/>
        <v>1104103.4592687516</v>
      </c>
      <c r="AG1157" s="26">
        <f t="shared" si="358"/>
        <v>1755805.6843593842</v>
      </c>
      <c r="AH1157" s="28">
        <f t="shared" si="351"/>
        <v>0.48772419138998102</v>
      </c>
      <c r="AI1157" s="28">
        <f t="shared" si="359"/>
        <v>0.49265069837371822</v>
      </c>
    </row>
    <row r="1158" spans="2:35" x14ac:dyDescent="0.25">
      <c r="B1158" s="6" t="s">
        <v>53</v>
      </c>
      <c r="C1158" s="6">
        <v>1145</v>
      </c>
      <c r="D1158" s="6">
        <v>123</v>
      </c>
      <c r="E1158" s="40">
        <f t="shared" si="360"/>
        <v>6.7777777777777768</v>
      </c>
      <c r="F1158" s="39">
        <v>24.4</v>
      </c>
      <c r="G1158" s="41">
        <f t="shared" si="352"/>
        <v>0.31944444444444453</v>
      </c>
      <c r="H1158" s="41">
        <f t="shared" si="353"/>
        <v>1.1500000000000004</v>
      </c>
      <c r="I1158" s="26">
        <f>0.5*$C$5*$C$6*$C$7*E1158^2</f>
        <v>16.384849271604931</v>
      </c>
      <c r="J1158" s="26">
        <f t="shared" si="341"/>
        <v>1582.6631101124813</v>
      </c>
      <c r="K1158" s="26">
        <f>0.5*$C$8*(E1158)^2</f>
        <v>47856.194444444431</v>
      </c>
      <c r="L1158" s="26">
        <f t="shared" si="342"/>
        <v>41571.723874936884</v>
      </c>
      <c r="M1158" s="42" t="str">
        <f>IF((G1158)&lt;0,"YES", "NO")</f>
        <v>NO</v>
      </c>
      <c r="N1158" s="43">
        <f t="shared" si="343"/>
        <v>245.26962</v>
      </c>
      <c r="O1158" s="26">
        <f t="shared" si="354"/>
        <v>927.21696927160519</v>
      </c>
      <c r="P1158" s="26">
        <f>$C$8*G1158</f>
        <v>665.56250000000023</v>
      </c>
      <c r="Q1158" s="41">
        <f>O1158*E1158</f>
        <v>6284.4705695075454</v>
      </c>
      <c r="R1158" s="26">
        <f t="shared" si="344"/>
        <v>6284.4705695075454</v>
      </c>
      <c r="S1158" s="41">
        <f t="shared" si="355"/>
        <v>5783033.1163520273</v>
      </c>
      <c r="T1158" s="26">
        <f t="shared" si="345"/>
        <v>1.6063993729940333</v>
      </c>
      <c r="U1158" s="26">
        <f t="shared" si="346"/>
        <v>0</v>
      </c>
      <c r="V1158" s="26">
        <f t="shared" si="356"/>
        <v>2859909.1436281358</v>
      </c>
      <c r="W1158" s="28">
        <f t="shared" si="347"/>
        <v>0.79441984209873628</v>
      </c>
      <c r="X1158" s="28">
        <f>O1158*E1158</f>
        <v>6284.4705695075454</v>
      </c>
      <c r="Y1158" s="28"/>
      <c r="Z1158" s="28">
        <f t="shared" si="348"/>
        <v>0</v>
      </c>
      <c r="AA1158" s="28">
        <f t="shared" si="349"/>
        <v>0</v>
      </c>
      <c r="AB1158" s="28">
        <f t="shared" si="349"/>
        <v>0</v>
      </c>
      <c r="AC1158" s="28">
        <f t="shared" si="350"/>
        <v>0</v>
      </c>
      <c r="AD1158" s="28">
        <f t="shared" si="350"/>
        <v>0</v>
      </c>
      <c r="AE1158" s="28">
        <f>AD1158*0.97</f>
        <v>0</v>
      </c>
      <c r="AF1158" s="28">
        <f t="shared" si="357"/>
        <v>1104103.4592687516</v>
      </c>
      <c r="AG1158" s="26">
        <f t="shared" si="358"/>
        <v>1755805.6843593842</v>
      </c>
      <c r="AH1158" s="28">
        <f t="shared" si="351"/>
        <v>0.48772419138998102</v>
      </c>
      <c r="AI1158" s="28">
        <f t="shared" si="359"/>
        <v>0.49265069837371822</v>
      </c>
    </row>
    <row r="1159" spans="2:35" x14ac:dyDescent="0.25">
      <c r="B1159" s="6" t="s">
        <v>53</v>
      </c>
      <c r="C1159" s="6">
        <v>1146</v>
      </c>
      <c r="D1159" s="6">
        <v>124</v>
      </c>
      <c r="E1159" s="40">
        <f t="shared" si="360"/>
        <v>6.8888888888888893</v>
      </c>
      <c r="F1159" s="39">
        <v>24.8</v>
      </c>
      <c r="G1159" s="41">
        <f t="shared" si="352"/>
        <v>-0.23611111111111099</v>
      </c>
      <c r="H1159" s="41">
        <f t="shared" si="353"/>
        <v>-0.84999999999999964</v>
      </c>
      <c r="I1159" s="26">
        <f>0.5*$C$5*$C$6*$C$7*E1159^2</f>
        <v>16.926460790123457</v>
      </c>
      <c r="J1159" s="26">
        <f t="shared" si="341"/>
        <v>10283.914043142562</v>
      </c>
      <c r="K1159" s="26">
        <f>0.5*$C$8*(E1159)^2</f>
        <v>49438.111111111117</v>
      </c>
      <c r="L1159" s="26">
        <f t="shared" si="342"/>
        <v>49438.111111111117</v>
      </c>
      <c r="M1159" s="42" t="str">
        <f>IF((G1159)&lt;0,"YES", "NO")</f>
        <v>YES</v>
      </c>
      <c r="N1159" s="43">
        <f t="shared" si="343"/>
        <v>245.26962</v>
      </c>
      <c r="O1159" s="26">
        <f t="shared" si="354"/>
        <v>-229.74141920987631</v>
      </c>
      <c r="P1159" s="26">
        <f>$C$8*G1159</f>
        <v>-491.93749999999977</v>
      </c>
      <c r="Q1159" s="41">
        <f>O1159*E1159</f>
        <v>-1582.6631101124813</v>
      </c>
      <c r="R1159" s="26">
        <f t="shared" si="344"/>
        <v>0</v>
      </c>
      <c r="S1159" s="41">
        <f t="shared" si="355"/>
        <v>5783033.1163520273</v>
      </c>
      <c r="T1159" s="26">
        <f t="shared" si="345"/>
        <v>1.6063993729940333</v>
      </c>
      <c r="U1159" s="26">
        <f t="shared" si="346"/>
        <v>1582.6631101124813</v>
      </c>
      <c r="V1159" s="26">
        <f t="shared" si="356"/>
        <v>2861491.8067382481</v>
      </c>
      <c r="W1159" s="28">
        <f t="shared" si="347"/>
        <v>0.79485947109213706</v>
      </c>
      <c r="X1159" s="28">
        <f>O1159*E1159</f>
        <v>-1582.6631101124813</v>
      </c>
      <c r="Y1159" s="28"/>
      <c r="Z1159" s="28">
        <f t="shared" si="348"/>
        <v>1424.3967991012332</v>
      </c>
      <c r="AA1159" s="28">
        <f t="shared" si="349"/>
        <v>997.07775937086319</v>
      </c>
      <c r="AB1159" s="28">
        <f t="shared" si="349"/>
        <v>697.95443155960425</v>
      </c>
      <c r="AC1159" s="28">
        <f t="shared" si="350"/>
        <v>663.05670998162395</v>
      </c>
      <c r="AD1159" s="28">
        <f t="shared" si="350"/>
        <v>629.90387448254273</v>
      </c>
      <c r="AE1159" s="28">
        <f>AD1159*0.97</f>
        <v>611.00675824806649</v>
      </c>
      <c r="AF1159" s="28">
        <f t="shared" si="357"/>
        <v>1104714.4660269995</v>
      </c>
      <c r="AG1159" s="26">
        <f t="shared" si="358"/>
        <v>1756777.3407112486</v>
      </c>
      <c r="AH1159" s="28">
        <f t="shared" si="351"/>
        <v>0.4879940961480892</v>
      </c>
      <c r="AI1159" s="28">
        <f t="shared" si="359"/>
        <v>0.4929206031318264</v>
      </c>
    </row>
    <row r="1160" spans="2:35" x14ac:dyDescent="0.25">
      <c r="B1160" s="6" t="s">
        <v>53</v>
      </c>
      <c r="C1160" s="6">
        <v>1147</v>
      </c>
      <c r="D1160" s="6">
        <v>125</v>
      </c>
      <c r="E1160" s="40">
        <f t="shared" si="360"/>
        <v>6.3055555555555554</v>
      </c>
      <c r="F1160" s="39">
        <v>22.7</v>
      </c>
      <c r="G1160" s="41">
        <f t="shared" si="352"/>
        <v>-1.0277777777777781</v>
      </c>
      <c r="H1160" s="41">
        <f t="shared" si="353"/>
        <v>-3.7000000000000011</v>
      </c>
      <c r="I1160" s="26">
        <f>0.5*$C$5*$C$6*$C$7*E1160^2</f>
        <v>14.181249968364197</v>
      </c>
      <c r="J1160" s="26">
        <f t="shared" si="341"/>
        <v>-644.37151575041571</v>
      </c>
      <c r="K1160" s="26">
        <f>0.5*$C$8*(E1160)^2</f>
        <v>41420.012152777781</v>
      </c>
      <c r="L1160" s="26">
        <f t="shared" si="342"/>
        <v>41420.012152777781</v>
      </c>
      <c r="M1160" s="42" t="str">
        <f>IF((G1160)&lt;0,"YES", "NO")</f>
        <v>YES</v>
      </c>
      <c r="N1160" s="43">
        <f t="shared" si="343"/>
        <v>245.26962</v>
      </c>
      <c r="O1160" s="26">
        <f t="shared" si="354"/>
        <v>-1881.9241300316367</v>
      </c>
      <c r="P1160" s="26">
        <f>$C$8*G1160</f>
        <v>-2141.3750000000009</v>
      </c>
      <c r="Q1160" s="41">
        <f>O1160*E1160</f>
        <v>-11866.577153255043</v>
      </c>
      <c r="R1160" s="26">
        <f t="shared" si="344"/>
        <v>0</v>
      </c>
      <c r="S1160" s="41">
        <f t="shared" si="355"/>
        <v>5783033.1163520273</v>
      </c>
      <c r="T1160" s="26">
        <f t="shared" si="345"/>
        <v>1.6063993729940333</v>
      </c>
      <c r="U1160" s="26">
        <f t="shared" si="346"/>
        <v>11866.577153255043</v>
      </c>
      <c r="V1160" s="26">
        <f t="shared" si="356"/>
        <v>2873358.3838915033</v>
      </c>
      <c r="W1160" s="28">
        <f t="shared" si="347"/>
        <v>0.79815574516061394</v>
      </c>
      <c r="X1160" s="28">
        <f>O1160*E1160</f>
        <v>-11866.577153255043</v>
      </c>
      <c r="Y1160" s="28"/>
      <c r="Z1160" s="28">
        <f t="shared" si="348"/>
        <v>10679.919437929539</v>
      </c>
      <c r="AA1160" s="28">
        <f t="shared" si="349"/>
        <v>7475.9436065506761</v>
      </c>
      <c r="AB1160" s="28">
        <f t="shared" si="349"/>
        <v>5233.1605245854726</v>
      </c>
      <c r="AC1160" s="28">
        <f t="shared" si="350"/>
        <v>4971.5024983561989</v>
      </c>
      <c r="AD1160" s="28">
        <f t="shared" si="350"/>
        <v>4722.9273734383887</v>
      </c>
      <c r="AE1160" s="28">
        <f>AD1160*0.97</f>
        <v>4581.2395522352372</v>
      </c>
      <c r="AF1160" s="28">
        <f t="shared" si="357"/>
        <v>1109295.7055792348</v>
      </c>
      <c r="AG1160" s="26">
        <f t="shared" si="358"/>
        <v>1764062.6783122686</v>
      </c>
      <c r="AH1160" s="28">
        <f t="shared" si="351"/>
        <v>0.4900178026562253</v>
      </c>
      <c r="AI1160" s="28">
        <f t="shared" si="359"/>
        <v>0.49494700868754354</v>
      </c>
    </row>
    <row r="1161" spans="2:35" x14ac:dyDescent="0.25">
      <c r="B1161" s="6" t="s">
        <v>53</v>
      </c>
      <c r="C1161" s="6">
        <v>1148</v>
      </c>
      <c r="D1161" s="6">
        <v>126</v>
      </c>
      <c r="E1161" s="40">
        <f t="shared" si="360"/>
        <v>4.833333333333333</v>
      </c>
      <c r="F1161" s="39">
        <v>17.399999999999999</v>
      </c>
      <c r="G1161" s="41">
        <f t="shared" si="352"/>
        <v>-1.2361111111111109</v>
      </c>
      <c r="H1161" s="41">
        <f t="shared" si="353"/>
        <v>-4.4499999999999993</v>
      </c>
      <c r="I1161" s="26">
        <f>0.5*$C$5*$C$6*$C$7*E1161^2</f>
        <v>8.3322308611111087</v>
      </c>
      <c r="J1161" s="26">
        <f t="shared" si="341"/>
        <v>-6192.4341625833322</v>
      </c>
      <c r="K1161" s="26">
        <f>0.5*$C$8*(E1161)^2</f>
        <v>24336.437499999996</v>
      </c>
      <c r="L1161" s="26">
        <f t="shared" si="342"/>
        <v>24336.437499999996</v>
      </c>
      <c r="M1161" s="42" t="str">
        <f>IF((G1161)&lt;0,"YES", "NO")</f>
        <v>YES</v>
      </c>
      <c r="N1161" s="43">
        <f t="shared" si="343"/>
        <v>245.26962</v>
      </c>
      <c r="O1161" s="26">
        <f t="shared" si="354"/>
        <v>-2321.8356491388886</v>
      </c>
      <c r="P1161" s="26">
        <f>$C$8*G1161</f>
        <v>-2575.4374999999995</v>
      </c>
      <c r="Q1161" s="41">
        <f>O1161*E1161</f>
        <v>-11222.205637504627</v>
      </c>
      <c r="R1161" s="26">
        <f t="shared" si="344"/>
        <v>0</v>
      </c>
      <c r="S1161" s="41">
        <f t="shared" si="355"/>
        <v>5783033.1163520273</v>
      </c>
      <c r="T1161" s="26">
        <f t="shared" si="345"/>
        <v>1.6063993729940333</v>
      </c>
      <c r="U1161" s="26">
        <f t="shared" si="346"/>
        <v>11222.205637504627</v>
      </c>
      <c r="V1161" s="26">
        <f t="shared" si="356"/>
        <v>2884580.5895290081</v>
      </c>
      <c r="W1161" s="28">
        <f t="shared" si="347"/>
        <v>0.80127302699818881</v>
      </c>
      <c r="X1161" s="28">
        <f>O1161*E1161</f>
        <v>-11222.205637504627</v>
      </c>
      <c r="Y1161" s="28"/>
      <c r="Z1161" s="28">
        <f t="shared" si="348"/>
        <v>10099.985073754164</v>
      </c>
      <c r="AA1161" s="28">
        <f t="shared" si="349"/>
        <v>7069.9895516279139</v>
      </c>
      <c r="AB1161" s="28">
        <f t="shared" si="349"/>
        <v>4948.9926861395397</v>
      </c>
      <c r="AC1161" s="28">
        <f t="shared" si="350"/>
        <v>4701.5430518325629</v>
      </c>
      <c r="AD1161" s="28">
        <f t="shared" si="350"/>
        <v>4466.465899240935</v>
      </c>
      <c r="AE1161" s="28">
        <f>AD1161*0.97</f>
        <v>4332.4719222637068</v>
      </c>
      <c r="AF1161" s="28">
        <f t="shared" si="357"/>
        <v>1113628.1775014985</v>
      </c>
      <c r="AG1161" s="26">
        <f t="shared" si="358"/>
        <v>1770952.4120275097</v>
      </c>
      <c r="AH1161" s="28">
        <f t="shared" si="351"/>
        <v>0.49193161910817756</v>
      </c>
      <c r="AI1161" s="28">
        <f t="shared" si="359"/>
        <v>0.49688108919505303</v>
      </c>
    </row>
    <row r="1162" spans="2:35" x14ac:dyDescent="0.25">
      <c r="B1162" s="6" t="s">
        <v>53</v>
      </c>
      <c r="C1162" s="6">
        <v>1149</v>
      </c>
      <c r="D1162" s="6">
        <v>127</v>
      </c>
      <c r="E1162" s="40">
        <f t="shared" si="360"/>
        <v>3.8333333333333335</v>
      </c>
      <c r="F1162" s="39">
        <v>13.8</v>
      </c>
      <c r="G1162" s="41">
        <f t="shared" si="352"/>
        <v>-0.74999999999999978</v>
      </c>
      <c r="H1162" s="41">
        <f t="shared" si="353"/>
        <v>-2.6999999999999993</v>
      </c>
      <c r="I1162" s="26">
        <f>0.5*$C$5*$C$6*$C$7*E1162^2</f>
        <v>5.241082194444445</v>
      </c>
      <c r="J1162" s="26">
        <f t="shared" si="341"/>
        <v>-4124.2969119583313</v>
      </c>
      <c r="K1162" s="26">
        <f>0.5*$C$8*(E1162)^2</f>
        <v>15307.937500000002</v>
      </c>
      <c r="L1162" s="26">
        <f t="shared" si="342"/>
        <v>15307.937500000002</v>
      </c>
      <c r="M1162" s="42" t="str">
        <f>IF((G1162)&lt;0,"YES", "NO")</f>
        <v>YES</v>
      </c>
      <c r="N1162" s="43">
        <f t="shared" si="343"/>
        <v>245.26962</v>
      </c>
      <c r="O1162" s="26">
        <f t="shared" si="354"/>
        <v>-1312.114297805555</v>
      </c>
      <c r="P1162" s="26">
        <f>$C$8*G1162</f>
        <v>-1562.6249999999995</v>
      </c>
      <c r="Q1162" s="41">
        <f>O1162*E1162</f>
        <v>-5029.7714749212946</v>
      </c>
      <c r="R1162" s="26">
        <f t="shared" si="344"/>
        <v>0</v>
      </c>
      <c r="S1162" s="41">
        <f t="shared" si="355"/>
        <v>5783033.1163520273</v>
      </c>
      <c r="T1162" s="26">
        <f t="shared" si="345"/>
        <v>1.6063993729940333</v>
      </c>
      <c r="U1162" s="26">
        <f t="shared" si="346"/>
        <v>5029.7714749212946</v>
      </c>
      <c r="V1162" s="26">
        <f t="shared" si="356"/>
        <v>2889610.3610039293</v>
      </c>
      <c r="W1162" s="28">
        <f t="shared" si="347"/>
        <v>0.80267018685894942</v>
      </c>
      <c r="X1162" s="28">
        <f>O1162*E1162</f>
        <v>-5029.7714749212946</v>
      </c>
      <c r="Y1162" s="28"/>
      <c r="Z1162" s="28">
        <f t="shared" si="348"/>
        <v>4526.7943274291656</v>
      </c>
      <c r="AA1162" s="28">
        <f t="shared" si="349"/>
        <v>3168.7560292004159</v>
      </c>
      <c r="AB1162" s="28">
        <f t="shared" si="349"/>
        <v>2218.1292204402912</v>
      </c>
      <c r="AC1162" s="28">
        <f t="shared" si="350"/>
        <v>2107.2227594182764</v>
      </c>
      <c r="AD1162" s="28">
        <f t="shared" si="350"/>
        <v>2001.8616214473625</v>
      </c>
      <c r="AE1162" s="28">
        <f>AD1162*0.97</f>
        <v>1941.8057728039416</v>
      </c>
      <c r="AF1162" s="28">
        <f t="shared" si="357"/>
        <v>1115569.9832743024</v>
      </c>
      <c r="AG1162" s="26">
        <f t="shared" si="358"/>
        <v>1774040.3777296268</v>
      </c>
      <c r="AH1162" s="28">
        <f t="shared" si="351"/>
        <v>0.49278938804498024</v>
      </c>
      <c r="AI1162" s="28">
        <f t="shared" si="359"/>
        <v>0.49775819893693074</v>
      </c>
    </row>
    <row r="1163" spans="2:35" x14ac:dyDescent="0.25">
      <c r="B1163" s="6" t="s">
        <v>53</v>
      </c>
      <c r="C1163" s="6">
        <v>1150</v>
      </c>
      <c r="D1163" s="6">
        <v>128</v>
      </c>
      <c r="E1163" s="40">
        <f t="shared" si="360"/>
        <v>3.333333333333333</v>
      </c>
      <c r="F1163" s="39">
        <v>12</v>
      </c>
      <c r="G1163" s="41">
        <f t="shared" si="352"/>
        <v>-0.25000000000000011</v>
      </c>
      <c r="H1163" s="41">
        <f t="shared" si="353"/>
        <v>-0.90000000000000036</v>
      </c>
      <c r="I1163" s="26">
        <f>0.5*$C$5*$C$6*$C$7*E1163^2</f>
        <v>3.9630111111111099</v>
      </c>
      <c r="J1163" s="26">
        <f t="shared" si="341"/>
        <v>-905.47456296296366</v>
      </c>
      <c r="K1163" s="26">
        <f>0.5*$C$8*(E1163)^2</f>
        <v>11574.999999999998</v>
      </c>
      <c r="L1163" s="26">
        <f t="shared" si="342"/>
        <v>11574.999999999998</v>
      </c>
      <c r="M1163" s="42" t="str">
        <f>IF((G1163)&lt;0,"YES", "NO")</f>
        <v>YES</v>
      </c>
      <c r="N1163" s="43">
        <f t="shared" si="343"/>
        <v>245.26962</v>
      </c>
      <c r="O1163" s="26">
        <f t="shared" si="354"/>
        <v>-271.64236888888911</v>
      </c>
      <c r="P1163" s="26">
        <f>$C$8*G1163</f>
        <v>-520.87500000000023</v>
      </c>
      <c r="Q1163" s="41">
        <f>O1163*E1163</f>
        <v>-905.47456296296366</v>
      </c>
      <c r="R1163" s="26">
        <f t="shared" si="344"/>
        <v>0</v>
      </c>
      <c r="S1163" s="41">
        <f t="shared" si="355"/>
        <v>5783033.1163520273</v>
      </c>
      <c r="T1163" s="26">
        <f t="shared" si="345"/>
        <v>1.6063993729940333</v>
      </c>
      <c r="U1163" s="26">
        <f t="shared" si="346"/>
        <v>905.47456296296366</v>
      </c>
      <c r="V1163" s="26">
        <f t="shared" si="356"/>
        <v>2890515.8355668923</v>
      </c>
      <c r="W1163" s="28">
        <f t="shared" si="347"/>
        <v>0.80292170777210015</v>
      </c>
      <c r="X1163" s="28">
        <f>O1163*E1163</f>
        <v>-905.47456296296366</v>
      </c>
      <c r="Y1163" s="28"/>
      <c r="Z1163" s="28">
        <f t="shared" si="348"/>
        <v>814.92710666666733</v>
      </c>
      <c r="AA1163" s="28">
        <f t="shared" si="349"/>
        <v>570.44897466666714</v>
      </c>
      <c r="AB1163" s="28">
        <f t="shared" si="349"/>
        <v>399.31428226666696</v>
      </c>
      <c r="AC1163" s="28">
        <f t="shared" si="350"/>
        <v>379.34856815333359</v>
      </c>
      <c r="AD1163" s="28">
        <f t="shared" si="350"/>
        <v>360.38113974566687</v>
      </c>
      <c r="AE1163" s="28">
        <f>AD1163*0.97</f>
        <v>349.56970555329684</v>
      </c>
      <c r="AF1163" s="28">
        <f t="shared" si="357"/>
        <v>1115919.5529798558</v>
      </c>
      <c r="AG1163" s="26">
        <f t="shared" si="358"/>
        <v>1774596.2825870365</v>
      </c>
      <c r="AH1163" s="28">
        <f t="shared" si="351"/>
        <v>0.49294380618446182</v>
      </c>
      <c r="AI1163" s="28">
        <f t="shared" si="359"/>
        <v>0.49792138817383114</v>
      </c>
    </row>
    <row r="1164" spans="2:35" x14ac:dyDescent="0.25">
      <c r="B1164" s="6" t="s">
        <v>53</v>
      </c>
      <c r="C1164" s="6">
        <v>1151</v>
      </c>
      <c r="D1164" s="6">
        <v>129</v>
      </c>
      <c r="E1164" s="40">
        <f t="shared" si="360"/>
        <v>3.333333333333333</v>
      </c>
      <c r="F1164" s="39">
        <v>12</v>
      </c>
      <c r="G1164" s="41">
        <f t="shared" si="352"/>
        <v>0</v>
      </c>
      <c r="H1164" s="41">
        <f t="shared" si="353"/>
        <v>0</v>
      </c>
      <c r="I1164" s="26">
        <f>0.5*$C$5*$C$6*$C$7*E1164^2</f>
        <v>3.9630111111111099</v>
      </c>
      <c r="J1164" s="26">
        <f t="shared" si="341"/>
        <v>0</v>
      </c>
      <c r="K1164" s="26">
        <f>0.5*$C$8*(E1164)^2</f>
        <v>11574.999999999998</v>
      </c>
      <c r="L1164" s="26">
        <f t="shared" si="342"/>
        <v>10744.224562962961</v>
      </c>
      <c r="M1164" s="42" t="str">
        <f>IF((G1164)&lt;0,"YES", "NO")</f>
        <v>NO</v>
      </c>
      <c r="N1164" s="43">
        <f t="shared" si="343"/>
        <v>245.26962</v>
      </c>
      <c r="O1164" s="26">
        <f t="shared" si="354"/>
        <v>249.23263111111112</v>
      </c>
      <c r="P1164" s="26">
        <f>$C$8*G1164</f>
        <v>0</v>
      </c>
      <c r="Q1164" s="41">
        <f>O1164*E1164</f>
        <v>830.77543703703702</v>
      </c>
      <c r="R1164" s="26">
        <f t="shared" si="344"/>
        <v>830.77543703703702</v>
      </c>
      <c r="S1164" s="41">
        <f t="shared" si="355"/>
        <v>5783863.8917890647</v>
      </c>
      <c r="T1164" s="26">
        <f t="shared" si="345"/>
        <v>1.6066301441333828</v>
      </c>
      <c r="U1164" s="26">
        <f t="shared" si="346"/>
        <v>0</v>
      </c>
      <c r="V1164" s="26">
        <f t="shared" si="356"/>
        <v>2890515.8355668923</v>
      </c>
      <c r="W1164" s="28">
        <f t="shared" si="347"/>
        <v>0.80292170777210015</v>
      </c>
      <c r="X1164" s="28">
        <f>O1164*E1164</f>
        <v>830.77543703703702</v>
      </c>
      <c r="Y1164" s="28"/>
      <c r="Z1164" s="28">
        <f t="shared" si="348"/>
        <v>0</v>
      </c>
      <c r="AA1164" s="28">
        <f t="shared" si="349"/>
        <v>0</v>
      </c>
      <c r="AB1164" s="28">
        <f t="shared" si="349"/>
        <v>0</v>
      </c>
      <c r="AC1164" s="28">
        <f t="shared" si="350"/>
        <v>0</v>
      </c>
      <c r="AD1164" s="28">
        <f t="shared" si="350"/>
        <v>0</v>
      </c>
      <c r="AE1164" s="28">
        <f>AD1164*0.97</f>
        <v>0</v>
      </c>
      <c r="AF1164" s="28">
        <f t="shared" si="357"/>
        <v>1115919.5529798558</v>
      </c>
      <c r="AG1164" s="26">
        <f t="shared" si="358"/>
        <v>1774596.2825870365</v>
      </c>
      <c r="AH1164" s="28">
        <f t="shared" si="351"/>
        <v>0.49294380618446182</v>
      </c>
      <c r="AI1164" s="28">
        <f t="shared" si="359"/>
        <v>0.49792302006620015</v>
      </c>
    </row>
    <row r="1165" spans="2:35" x14ac:dyDescent="0.25">
      <c r="B1165" s="6" t="s">
        <v>53</v>
      </c>
      <c r="C1165" s="6">
        <v>1152</v>
      </c>
      <c r="D1165" s="6">
        <v>130</v>
      </c>
      <c r="E1165" s="40">
        <f t="shared" si="360"/>
        <v>3.333333333333333</v>
      </c>
      <c r="F1165" s="39">
        <v>12</v>
      </c>
      <c r="G1165" s="41">
        <f t="shared" si="352"/>
        <v>0.26388888888888895</v>
      </c>
      <c r="H1165" s="41">
        <f t="shared" si="353"/>
        <v>0.95000000000000018</v>
      </c>
      <c r="I1165" s="26">
        <f>0.5*$C$5*$C$6*$C$7*E1165^2</f>
        <v>3.9630111111111099</v>
      </c>
      <c r="J1165" s="26">
        <f t="shared" si="341"/>
        <v>0</v>
      </c>
      <c r="K1165" s="26">
        <f>0.5*$C$8*(E1165)^2</f>
        <v>11574.999999999998</v>
      </c>
      <c r="L1165" s="26">
        <f t="shared" si="342"/>
        <v>8911.5162296296276</v>
      </c>
      <c r="M1165" s="42" t="str">
        <f>IF((G1165)&lt;0,"YES", "NO")</f>
        <v>NO</v>
      </c>
      <c r="N1165" s="43">
        <f t="shared" si="343"/>
        <v>245.26962</v>
      </c>
      <c r="O1165" s="26">
        <f t="shared" si="354"/>
        <v>799.04513111111123</v>
      </c>
      <c r="P1165" s="26">
        <f>$C$8*G1165</f>
        <v>549.81250000000011</v>
      </c>
      <c r="Q1165" s="41">
        <f>O1165*E1165</f>
        <v>2663.4837703703706</v>
      </c>
      <c r="R1165" s="26">
        <f t="shared" si="344"/>
        <v>2663.4837703703706</v>
      </c>
      <c r="S1165" s="41">
        <f t="shared" si="355"/>
        <v>5786527.3755594352</v>
      </c>
      <c r="T1165" s="26">
        <f t="shared" si="345"/>
        <v>1.6073700013281487</v>
      </c>
      <c r="U1165" s="26">
        <f t="shared" si="346"/>
        <v>0</v>
      </c>
      <c r="V1165" s="26">
        <f t="shared" si="356"/>
        <v>2890515.8355668923</v>
      </c>
      <c r="W1165" s="28">
        <f t="shared" si="347"/>
        <v>0.80292170777210015</v>
      </c>
      <c r="X1165" s="28">
        <f>O1165*E1165</f>
        <v>2663.4837703703706</v>
      </c>
      <c r="Y1165" s="28"/>
      <c r="Z1165" s="28">
        <f t="shared" si="348"/>
        <v>0</v>
      </c>
      <c r="AA1165" s="28">
        <f t="shared" si="349"/>
        <v>0</v>
      </c>
      <c r="AB1165" s="28">
        <f t="shared" si="349"/>
        <v>0</v>
      </c>
      <c r="AC1165" s="28">
        <f t="shared" si="350"/>
        <v>0</v>
      </c>
      <c r="AD1165" s="28">
        <f t="shared" si="350"/>
        <v>0</v>
      </c>
      <c r="AE1165" s="28">
        <f>AD1165*0.97</f>
        <v>0</v>
      </c>
      <c r="AF1165" s="28">
        <f t="shared" si="357"/>
        <v>1115919.5529798558</v>
      </c>
      <c r="AG1165" s="26">
        <f t="shared" si="358"/>
        <v>1774596.2825870365</v>
      </c>
      <c r="AH1165" s="28">
        <f t="shared" si="351"/>
        <v>0.49294380618446182</v>
      </c>
      <c r="AI1165" s="28">
        <f t="shared" si="359"/>
        <v>0.49792303638512381</v>
      </c>
    </row>
    <row r="1166" spans="2:35" x14ac:dyDescent="0.25">
      <c r="B1166" s="6" t="s">
        <v>53</v>
      </c>
      <c r="C1166" s="6">
        <v>1153</v>
      </c>
      <c r="D1166" s="6">
        <v>131</v>
      </c>
      <c r="E1166" s="40">
        <f t="shared" si="360"/>
        <v>3.8611111111111112</v>
      </c>
      <c r="F1166" s="39">
        <v>13.9</v>
      </c>
      <c r="G1166" s="41">
        <f t="shared" si="352"/>
        <v>0.94444444444444453</v>
      </c>
      <c r="H1166" s="41">
        <f t="shared" si="353"/>
        <v>3.4000000000000004</v>
      </c>
      <c r="I1166" s="26">
        <f>0.5*$C$5*$C$6*$C$7*E1166^2</f>
        <v>5.3173151165123453</v>
      </c>
      <c r="J1166" s="26">
        <f t="shared" ref="J1166:J1229" si="361">(U1167-U1166) / (C1167-C1166)</f>
        <v>0</v>
      </c>
      <c r="K1166" s="26">
        <f>0.5*$C$8*(E1166)^2</f>
        <v>15530.595486111111</v>
      </c>
      <c r="L1166" s="26">
        <f t="shared" ref="L1166:L1229" si="362">(K1166-R1166)</f>
        <v>6965.3500977445765</v>
      </c>
      <c r="M1166" s="42" t="str">
        <f>IF((G1166)&lt;0,"YES", "NO")</f>
        <v>NO</v>
      </c>
      <c r="N1166" s="43">
        <f t="shared" ref="N1166:N1229" si="363">$C$10*$C$8*9.81</f>
        <v>245.26962</v>
      </c>
      <c r="O1166" s="26">
        <f t="shared" si="354"/>
        <v>2218.3369351165124</v>
      </c>
      <c r="P1166" s="26">
        <f>$C$8*G1166</f>
        <v>1967.7500000000002</v>
      </c>
      <c r="Q1166" s="41">
        <f>O1166*E1166</f>
        <v>8565.2453883665348</v>
      </c>
      <c r="R1166" s="26">
        <f t="shared" ref="R1166:R1229" si="364">IF(X1166&gt;0, X1166, 0)</f>
        <v>8565.2453883665348</v>
      </c>
      <c r="S1166" s="41">
        <f t="shared" si="355"/>
        <v>5795092.6209478015</v>
      </c>
      <c r="T1166" s="26">
        <f t="shared" ref="T1166:T1229" si="365">S1166*0.000000277778</f>
        <v>1.6097492380616383</v>
      </c>
      <c r="U1166" s="26">
        <f t="shared" ref="U1166:U1229" si="366">IF(X1166&lt;0,X1166,0)*-1</f>
        <v>0</v>
      </c>
      <c r="V1166" s="26">
        <f t="shared" si="356"/>
        <v>2890515.8355668923</v>
      </c>
      <c r="W1166" s="28">
        <f t="shared" ref="W1166:W1229" si="367">V1166*0.000000277778</f>
        <v>0.80292170777210015</v>
      </c>
      <c r="X1166" s="28">
        <f>O1166*E1166</f>
        <v>8565.2453883665348</v>
      </c>
      <c r="Y1166" s="28"/>
      <c r="Z1166" s="28">
        <f t="shared" ref="Z1166:Z1229" si="368">U1166*0.9</f>
        <v>0</v>
      </c>
      <c r="AA1166" s="28">
        <f t="shared" ref="AA1166:AB1229" si="369">Z1166*0.7</f>
        <v>0</v>
      </c>
      <c r="AB1166" s="28">
        <f t="shared" si="369"/>
        <v>0</v>
      </c>
      <c r="AC1166" s="28">
        <f t="shared" ref="AC1166:AD1229" si="370">AB1166*0.95</f>
        <v>0</v>
      </c>
      <c r="AD1166" s="28">
        <f t="shared" si="370"/>
        <v>0</v>
      </c>
      <c r="AE1166" s="28">
        <f>AD1166*0.97</f>
        <v>0</v>
      </c>
      <c r="AF1166" s="28">
        <f t="shared" si="357"/>
        <v>1115919.5529798558</v>
      </c>
      <c r="AG1166" s="26">
        <f t="shared" si="358"/>
        <v>1774596.2825870365</v>
      </c>
      <c r="AH1166" s="28">
        <f t="shared" ref="AH1166:AH1229" si="371">AG1166*0.000000277778</f>
        <v>0.49294380618446182</v>
      </c>
      <c r="AI1166" s="28">
        <f t="shared" si="359"/>
        <v>0.49792303654831305</v>
      </c>
    </row>
    <row r="1167" spans="2:35" x14ac:dyDescent="0.25">
      <c r="B1167" s="6" t="s">
        <v>53</v>
      </c>
      <c r="C1167" s="6">
        <v>1154</v>
      </c>
      <c r="D1167" s="6">
        <v>132</v>
      </c>
      <c r="E1167" s="40">
        <f t="shared" si="360"/>
        <v>5.2222222222222223</v>
      </c>
      <c r="F1167" s="39">
        <v>18.8</v>
      </c>
      <c r="G1167" s="41">
        <f t="shared" ref="G1167:G1230" si="372">($F1168-$F1166)/2/3.6</f>
        <v>1.5555555555555556</v>
      </c>
      <c r="H1167" s="41">
        <f t="shared" ref="H1167:H1230" si="373">($F1168-$F1166)/2</f>
        <v>5.6000000000000005</v>
      </c>
      <c r="I1167" s="26">
        <f>0.5*$C$5*$C$6*$C$7*E1167^2</f>
        <v>9.7269906049382708</v>
      </c>
      <c r="J1167" s="26">
        <f t="shared" si="361"/>
        <v>0</v>
      </c>
      <c r="K1167" s="26">
        <f>0.5*$C$8*(E1167)^2</f>
        <v>28410.194444444445</v>
      </c>
      <c r="L1167" s="26">
        <f t="shared" si="362"/>
        <v>10153.323255729767</v>
      </c>
      <c r="M1167" s="42" t="str">
        <f>IF((G1167)&lt;0,"YES", "NO")</f>
        <v>NO</v>
      </c>
      <c r="N1167" s="43">
        <f t="shared" si="363"/>
        <v>245.26962</v>
      </c>
      <c r="O1167" s="26">
        <f t="shared" ref="O1167:O1230" si="374">N1167+I1167+P1167</f>
        <v>3495.9966106049383</v>
      </c>
      <c r="P1167" s="26">
        <f>$C$8*G1167</f>
        <v>3241</v>
      </c>
      <c r="Q1167" s="41">
        <f>O1167*E1167</f>
        <v>18256.871188714678</v>
      </c>
      <c r="R1167" s="26">
        <f t="shared" si="364"/>
        <v>18256.871188714678</v>
      </c>
      <c r="S1167" s="41">
        <f t="shared" ref="S1167:S1230" si="375">R1167+S1166</f>
        <v>5813349.4921365166</v>
      </c>
      <c r="T1167" s="26">
        <f t="shared" si="365"/>
        <v>1.6148205952266972</v>
      </c>
      <c r="U1167" s="26">
        <f t="shared" si="366"/>
        <v>0</v>
      </c>
      <c r="V1167" s="26">
        <f t="shared" ref="V1167:V1230" si="376">U1167+V1166</f>
        <v>2890515.8355668923</v>
      </c>
      <c r="W1167" s="28">
        <f t="shared" si="367"/>
        <v>0.80292170777210015</v>
      </c>
      <c r="X1167" s="28">
        <f>O1167*E1167</f>
        <v>18256.871188714678</v>
      </c>
      <c r="Y1167" s="28"/>
      <c r="Z1167" s="28">
        <f t="shared" si="368"/>
        <v>0</v>
      </c>
      <c r="AA1167" s="28">
        <f t="shared" si="369"/>
        <v>0</v>
      </c>
      <c r="AB1167" s="28">
        <f t="shared" si="369"/>
        <v>0</v>
      </c>
      <c r="AC1167" s="28">
        <f t="shared" si="370"/>
        <v>0</v>
      </c>
      <c r="AD1167" s="28">
        <f t="shared" si="370"/>
        <v>0</v>
      </c>
      <c r="AE1167" s="28">
        <f>AD1167*0.97</f>
        <v>0</v>
      </c>
      <c r="AF1167" s="28">
        <f t="shared" ref="AF1167:AF1230" si="377">AE1167+AF1166</f>
        <v>1115919.5529798558</v>
      </c>
      <c r="AG1167" s="26">
        <f t="shared" ref="AG1167:AG1230" si="378">V1167-AF1167</f>
        <v>1774596.2825870365</v>
      </c>
      <c r="AH1167" s="28">
        <f t="shared" si="371"/>
        <v>0.49294380618446182</v>
      </c>
      <c r="AI1167" s="28">
        <f t="shared" si="359"/>
        <v>0.49792303654994496</v>
      </c>
    </row>
    <row r="1168" spans="2:35" x14ac:dyDescent="0.25">
      <c r="B1168" s="6" t="s">
        <v>53</v>
      </c>
      <c r="C1168" s="6">
        <v>1155</v>
      </c>
      <c r="D1168" s="6">
        <v>133</v>
      </c>
      <c r="E1168" s="40">
        <f t="shared" si="360"/>
        <v>6.9722222222222223</v>
      </c>
      <c r="F1168" s="39">
        <v>25.1</v>
      </c>
      <c r="G1168" s="41">
        <f t="shared" si="372"/>
        <v>1.5277777777777777</v>
      </c>
      <c r="H1168" s="41">
        <f t="shared" si="373"/>
        <v>5.5</v>
      </c>
      <c r="I1168" s="26">
        <f>0.5*$C$5*$C$6*$C$7*E1168^2</f>
        <v>17.338448820216048</v>
      </c>
      <c r="J1168" s="26">
        <f t="shared" si="361"/>
        <v>0</v>
      </c>
      <c r="K1168" s="26">
        <f>0.5*$C$8*(E1168)^2</f>
        <v>50641.428819444445</v>
      </c>
      <c r="L1168" s="26">
        <f t="shared" si="362"/>
        <v>26617.01214517016</v>
      </c>
      <c r="M1168" s="42" t="str">
        <f>IF((G1168)&lt;0,"YES", "NO")</f>
        <v>NO</v>
      </c>
      <c r="N1168" s="43">
        <f t="shared" si="363"/>
        <v>245.26962</v>
      </c>
      <c r="O1168" s="26">
        <f t="shared" si="374"/>
        <v>3445.733068820216</v>
      </c>
      <c r="P1168" s="26">
        <f>$C$8*G1168</f>
        <v>3183.125</v>
      </c>
      <c r="Q1168" s="41">
        <f>O1168*E1168</f>
        <v>24024.416674274285</v>
      </c>
      <c r="R1168" s="26">
        <f t="shared" si="364"/>
        <v>24024.416674274285</v>
      </c>
      <c r="S1168" s="41">
        <f t="shared" si="375"/>
        <v>5837373.9088107906</v>
      </c>
      <c r="T1168" s="26">
        <f t="shared" si="365"/>
        <v>1.6214940496416437</v>
      </c>
      <c r="U1168" s="26">
        <f t="shared" si="366"/>
        <v>0</v>
      </c>
      <c r="V1168" s="26">
        <f t="shared" si="376"/>
        <v>2890515.8355668923</v>
      </c>
      <c r="W1168" s="28">
        <f t="shared" si="367"/>
        <v>0.80292170777210015</v>
      </c>
      <c r="X1168" s="28">
        <f>O1168*E1168</f>
        <v>24024.416674274285</v>
      </c>
      <c r="Y1168" s="28"/>
      <c r="Z1168" s="28">
        <f t="shared" si="368"/>
        <v>0</v>
      </c>
      <c r="AA1168" s="28">
        <f t="shared" si="369"/>
        <v>0</v>
      </c>
      <c r="AB1168" s="28">
        <f t="shared" si="369"/>
        <v>0</v>
      </c>
      <c r="AC1168" s="28">
        <f t="shared" si="370"/>
        <v>0</v>
      </c>
      <c r="AD1168" s="28">
        <f t="shared" si="370"/>
        <v>0</v>
      </c>
      <c r="AE1168" s="28">
        <f>AD1168*0.97</f>
        <v>0</v>
      </c>
      <c r="AF1168" s="28">
        <f t="shared" si="377"/>
        <v>1115919.5529798558</v>
      </c>
      <c r="AG1168" s="26">
        <f t="shared" si="378"/>
        <v>1774596.2825870365</v>
      </c>
      <c r="AH1168" s="28">
        <f t="shared" si="371"/>
        <v>0.49294380618446182</v>
      </c>
      <c r="AI1168" s="28">
        <f t="shared" si="359"/>
        <v>0.49792303654996128</v>
      </c>
    </row>
    <row r="1169" spans="2:35" x14ac:dyDescent="0.25">
      <c r="B1169" s="6" t="s">
        <v>53</v>
      </c>
      <c r="C1169" s="6">
        <v>1156</v>
      </c>
      <c r="D1169" s="6">
        <v>134</v>
      </c>
      <c r="E1169" s="40">
        <f t="shared" si="360"/>
        <v>8.2777777777777786</v>
      </c>
      <c r="F1169" s="39">
        <v>29.8</v>
      </c>
      <c r="G1169" s="41">
        <f t="shared" si="372"/>
        <v>1.2083333333333328</v>
      </c>
      <c r="H1169" s="41">
        <f t="shared" si="373"/>
        <v>4.3499999999999979</v>
      </c>
      <c r="I1169" s="26">
        <f>0.5*$C$5*$C$6*$C$7*E1169^2</f>
        <v>24.439669354938275</v>
      </c>
      <c r="J1169" s="26">
        <f t="shared" si="361"/>
        <v>0</v>
      </c>
      <c r="K1169" s="26">
        <f>0.5*$C$8*(E1169)^2</f>
        <v>71382.381944444467</v>
      </c>
      <c r="L1169" s="26">
        <f t="shared" si="362"/>
        <v>48309.965465895264</v>
      </c>
      <c r="M1169" s="42" t="str">
        <f>IF((G1169)&lt;0,"YES", "NO")</f>
        <v>NO</v>
      </c>
      <c r="N1169" s="43">
        <f t="shared" si="363"/>
        <v>245.26962</v>
      </c>
      <c r="O1169" s="26">
        <f t="shared" si="374"/>
        <v>2787.2717893549375</v>
      </c>
      <c r="P1169" s="26">
        <f>$C$8*G1169</f>
        <v>2517.5624999999991</v>
      </c>
      <c r="Q1169" s="41">
        <f>O1169*E1169</f>
        <v>23072.416478549207</v>
      </c>
      <c r="R1169" s="26">
        <f t="shared" si="364"/>
        <v>23072.416478549207</v>
      </c>
      <c r="S1169" s="41">
        <f t="shared" si="375"/>
        <v>5860446.3252893398</v>
      </c>
      <c r="T1169" s="26">
        <f t="shared" si="365"/>
        <v>1.627903059346222</v>
      </c>
      <c r="U1169" s="26">
        <f t="shared" si="366"/>
        <v>0</v>
      </c>
      <c r="V1169" s="26">
        <f t="shared" si="376"/>
        <v>2890515.8355668923</v>
      </c>
      <c r="W1169" s="28">
        <f t="shared" si="367"/>
        <v>0.80292170777210015</v>
      </c>
      <c r="X1169" s="28">
        <f>O1169*E1169</f>
        <v>23072.416478549207</v>
      </c>
      <c r="Y1169" s="28"/>
      <c r="Z1169" s="28">
        <f t="shared" si="368"/>
        <v>0</v>
      </c>
      <c r="AA1169" s="28">
        <f t="shared" si="369"/>
        <v>0</v>
      </c>
      <c r="AB1169" s="28">
        <f t="shared" si="369"/>
        <v>0</v>
      </c>
      <c r="AC1169" s="28">
        <f t="shared" si="370"/>
        <v>0</v>
      </c>
      <c r="AD1169" s="28">
        <f t="shared" si="370"/>
        <v>0</v>
      </c>
      <c r="AE1169" s="28">
        <f>AD1169*0.97</f>
        <v>0</v>
      </c>
      <c r="AF1169" s="28">
        <f t="shared" si="377"/>
        <v>1115919.5529798558</v>
      </c>
      <c r="AG1169" s="26">
        <f t="shared" si="378"/>
        <v>1774596.2825870365</v>
      </c>
      <c r="AH1169" s="28">
        <f t="shared" si="371"/>
        <v>0.49294380618446182</v>
      </c>
      <c r="AI1169" s="28">
        <f t="shared" si="359"/>
        <v>0.49792303654996145</v>
      </c>
    </row>
    <row r="1170" spans="2:35" x14ac:dyDescent="0.25">
      <c r="B1170" s="6" t="s">
        <v>53</v>
      </c>
      <c r="C1170" s="6">
        <v>1157</v>
      </c>
      <c r="D1170" s="6">
        <v>135</v>
      </c>
      <c r="E1170" s="40">
        <f t="shared" si="360"/>
        <v>9.3888888888888875</v>
      </c>
      <c r="F1170" s="39">
        <v>33.799999999999997</v>
      </c>
      <c r="G1170" s="41">
        <f t="shared" si="372"/>
        <v>1.166666666666667</v>
      </c>
      <c r="H1170" s="41">
        <f t="shared" si="373"/>
        <v>4.2000000000000011</v>
      </c>
      <c r="I1170" s="26">
        <f>0.5*$C$5*$C$6*$C$7*E1170^2</f>
        <v>31.440988984567891</v>
      </c>
      <c r="J1170" s="26">
        <f t="shared" si="361"/>
        <v>0</v>
      </c>
      <c r="K1170" s="26">
        <f>0.5*$C$8*(E1170)^2</f>
        <v>91831.548611111095</v>
      </c>
      <c r="L1170" s="26">
        <f t="shared" si="362"/>
        <v>66411.501782311534</v>
      </c>
      <c r="M1170" s="42" t="str">
        <f>IF((G1170)&lt;0,"YES", "NO")</f>
        <v>NO</v>
      </c>
      <c r="N1170" s="43">
        <f t="shared" si="363"/>
        <v>245.26962</v>
      </c>
      <c r="O1170" s="26">
        <f t="shared" si="374"/>
        <v>2707.4606089845684</v>
      </c>
      <c r="P1170" s="26">
        <f>$C$8*G1170</f>
        <v>2430.7500000000005</v>
      </c>
      <c r="Q1170" s="41">
        <f>O1170*E1170</f>
        <v>25420.046828799554</v>
      </c>
      <c r="R1170" s="26">
        <f t="shared" si="364"/>
        <v>25420.046828799554</v>
      </c>
      <c r="S1170" s="41">
        <f t="shared" si="375"/>
        <v>5885866.3721181396</v>
      </c>
      <c r="T1170" s="26">
        <f t="shared" si="365"/>
        <v>1.6349641891142326</v>
      </c>
      <c r="U1170" s="26">
        <f t="shared" si="366"/>
        <v>0</v>
      </c>
      <c r="V1170" s="26">
        <f t="shared" si="376"/>
        <v>2890515.8355668923</v>
      </c>
      <c r="W1170" s="28">
        <f t="shared" si="367"/>
        <v>0.80292170777210015</v>
      </c>
      <c r="X1170" s="28">
        <f>O1170*E1170</f>
        <v>25420.046828799554</v>
      </c>
      <c r="Y1170" s="28"/>
      <c r="Z1170" s="28">
        <f t="shared" si="368"/>
        <v>0</v>
      </c>
      <c r="AA1170" s="28">
        <f t="shared" si="369"/>
        <v>0</v>
      </c>
      <c r="AB1170" s="28">
        <f t="shared" si="369"/>
        <v>0</v>
      </c>
      <c r="AC1170" s="28">
        <f t="shared" si="370"/>
        <v>0</v>
      </c>
      <c r="AD1170" s="28">
        <f t="shared" si="370"/>
        <v>0</v>
      </c>
      <c r="AE1170" s="28">
        <f>AD1170*0.97</f>
        <v>0</v>
      </c>
      <c r="AF1170" s="28">
        <f t="shared" si="377"/>
        <v>1115919.5529798558</v>
      </c>
      <c r="AG1170" s="26">
        <f t="shared" si="378"/>
        <v>1774596.2825870365</v>
      </c>
      <c r="AH1170" s="28">
        <f t="shared" si="371"/>
        <v>0.49294380618446182</v>
      </c>
      <c r="AI1170" s="28">
        <f t="shared" si="359"/>
        <v>0.49792303654996145</v>
      </c>
    </row>
    <row r="1171" spans="2:35" x14ac:dyDescent="0.25">
      <c r="B1171" s="6" t="s">
        <v>53</v>
      </c>
      <c r="C1171" s="6">
        <v>1158</v>
      </c>
      <c r="D1171" s="6">
        <v>136</v>
      </c>
      <c r="E1171" s="40">
        <f t="shared" si="360"/>
        <v>10.611111111111112</v>
      </c>
      <c r="F1171" s="39">
        <v>38.200000000000003</v>
      </c>
      <c r="G1171" s="41">
        <f t="shared" si="372"/>
        <v>1.3333333333333335</v>
      </c>
      <c r="H1171" s="41">
        <f t="shared" si="373"/>
        <v>4.8000000000000007</v>
      </c>
      <c r="I1171" s="26">
        <f>0.5*$C$5*$C$6*$C$7*E1171^2</f>
        <v>40.159613429012353</v>
      </c>
      <c r="J1171" s="26">
        <f t="shared" si="361"/>
        <v>0</v>
      </c>
      <c r="K1171" s="26">
        <f>0.5*$C$8*(E1171)^2</f>
        <v>117296.54861111115</v>
      </c>
      <c r="L1171" s="26">
        <f t="shared" si="362"/>
        <v>84790.160634169952</v>
      </c>
      <c r="M1171" s="42" t="str">
        <f>IF((G1171)&lt;0,"YES", "NO")</f>
        <v>NO</v>
      </c>
      <c r="N1171" s="43">
        <f t="shared" si="363"/>
        <v>245.26962</v>
      </c>
      <c r="O1171" s="26">
        <f t="shared" si="374"/>
        <v>3063.429233429013</v>
      </c>
      <c r="P1171" s="26">
        <f>$C$8*G1171</f>
        <v>2778.0000000000005</v>
      </c>
      <c r="Q1171" s="41">
        <f>O1171*E1171</f>
        <v>32506.387976941198</v>
      </c>
      <c r="R1171" s="26">
        <f t="shared" si="364"/>
        <v>32506.387976941198</v>
      </c>
      <c r="S1171" s="41">
        <f t="shared" si="375"/>
        <v>5918372.7600950813</v>
      </c>
      <c r="T1171" s="26">
        <f t="shared" si="365"/>
        <v>1.6439937485536915</v>
      </c>
      <c r="U1171" s="26">
        <f t="shared" si="366"/>
        <v>0</v>
      </c>
      <c r="V1171" s="26">
        <f t="shared" si="376"/>
        <v>2890515.8355668923</v>
      </c>
      <c r="W1171" s="28">
        <f t="shared" si="367"/>
        <v>0.80292170777210015</v>
      </c>
      <c r="X1171" s="28">
        <f>O1171*E1171</f>
        <v>32506.387976941198</v>
      </c>
      <c r="Y1171" s="28"/>
      <c r="Z1171" s="28">
        <f t="shared" si="368"/>
        <v>0</v>
      </c>
      <c r="AA1171" s="28">
        <f t="shared" si="369"/>
        <v>0</v>
      </c>
      <c r="AB1171" s="28">
        <f t="shared" si="369"/>
        <v>0</v>
      </c>
      <c r="AC1171" s="28">
        <f t="shared" si="370"/>
        <v>0</v>
      </c>
      <c r="AD1171" s="28">
        <f t="shared" si="370"/>
        <v>0</v>
      </c>
      <c r="AE1171" s="28">
        <f>AD1171*0.97</f>
        <v>0</v>
      </c>
      <c r="AF1171" s="28">
        <f t="shared" si="377"/>
        <v>1115919.5529798558</v>
      </c>
      <c r="AG1171" s="26">
        <f t="shared" si="378"/>
        <v>1774596.2825870365</v>
      </c>
      <c r="AH1171" s="28">
        <f t="shared" si="371"/>
        <v>0.49294380618446182</v>
      </c>
      <c r="AI1171" s="28">
        <f t="shared" si="359"/>
        <v>0.49792303654996145</v>
      </c>
    </row>
    <row r="1172" spans="2:35" x14ac:dyDescent="0.25">
      <c r="B1172" s="6" t="s">
        <v>53</v>
      </c>
      <c r="C1172" s="6">
        <v>1159</v>
      </c>
      <c r="D1172" s="6">
        <v>137</v>
      </c>
      <c r="E1172" s="40">
        <f t="shared" si="360"/>
        <v>12.055555555555555</v>
      </c>
      <c r="F1172" s="39">
        <v>43.4</v>
      </c>
      <c r="G1172" s="41">
        <f t="shared" si="372"/>
        <v>1.4861111111111105</v>
      </c>
      <c r="H1172" s="41">
        <f t="shared" si="373"/>
        <v>5.3499999999999979</v>
      </c>
      <c r="I1172" s="26">
        <f>0.5*$C$5*$C$6*$C$7*E1172^2</f>
        <v>51.837286169753078</v>
      </c>
      <c r="J1172" s="26">
        <f t="shared" si="361"/>
        <v>0</v>
      </c>
      <c r="K1172" s="26">
        <f>0.5*$C$8*(E1172)^2</f>
        <v>151404.21527777775</v>
      </c>
      <c r="L1172" s="26">
        <f t="shared" si="362"/>
        <v>110494.65910339798</v>
      </c>
      <c r="M1172" s="42" t="str">
        <f>IF((G1172)&lt;0,"YES", "NO")</f>
        <v>NO</v>
      </c>
      <c r="N1172" s="43">
        <f t="shared" si="363"/>
        <v>245.26962</v>
      </c>
      <c r="O1172" s="26">
        <f t="shared" si="374"/>
        <v>3393.4194061697517</v>
      </c>
      <c r="P1172" s="26">
        <f>$C$8*G1172</f>
        <v>3096.3124999999986</v>
      </c>
      <c r="Q1172" s="41">
        <f>O1172*E1172</f>
        <v>40909.556174379781</v>
      </c>
      <c r="R1172" s="26">
        <f t="shared" si="364"/>
        <v>40909.556174379781</v>
      </c>
      <c r="S1172" s="41">
        <f t="shared" si="375"/>
        <v>5959282.3162694611</v>
      </c>
      <c r="T1172" s="26">
        <f t="shared" si="365"/>
        <v>1.6553575232486983</v>
      </c>
      <c r="U1172" s="26">
        <f t="shared" si="366"/>
        <v>0</v>
      </c>
      <c r="V1172" s="26">
        <f t="shared" si="376"/>
        <v>2890515.8355668923</v>
      </c>
      <c r="W1172" s="28">
        <f t="shared" si="367"/>
        <v>0.80292170777210015</v>
      </c>
      <c r="X1172" s="28">
        <f>O1172*E1172</f>
        <v>40909.556174379781</v>
      </c>
      <c r="Y1172" s="28"/>
      <c r="Z1172" s="28">
        <f t="shared" si="368"/>
        <v>0</v>
      </c>
      <c r="AA1172" s="28">
        <f t="shared" si="369"/>
        <v>0</v>
      </c>
      <c r="AB1172" s="28">
        <f t="shared" si="369"/>
        <v>0</v>
      </c>
      <c r="AC1172" s="28">
        <f t="shared" si="370"/>
        <v>0</v>
      </c>
      <c r="AD1172" s="28">
        <f t="shared" si="370"/>
        <v>0</v>
      </c>
      <c r="AE1172" s="28">
        <f>AD1172*0.97</f>
        <v>0</v>
      </c>
      <c r="AF1172" s="28">
        <f t="shared" si="377"/>
        <v>1115919.5529798558</v>
      </c>
      <c r="AG1172" s="26">
        <f t="shared" si="378"/>
        <v>1774596.2825870365</v>
      </c>
      <c r="AH1172" s="28">
        <f t="shared" si="371"/>
        <v>0.49294380618446182</v>
      </c>
      <c r="AI1172" s="28">
        <f t="shared" si="359"/>
        <v>0.49792303654996145</v>
      </c>
    </row>
    <row r="1173" spans="2:35" x14ac:dyDescent="0.25">
      <c r="B1173" s="6" t="s">
        <v>53</v>
      </c>
      <c r="C1173" s="6">
        <v>1160</v>
      </c>
      <c r="D1173" s="6">
        <v>138</v>
      </c>
      <c r="E1173" s="40">
        <f t="shared" si="360"/>
        <v>13.583333333333332</v>
      </c>
      <c r="F1173" s="39">
        <v>48.9</v>
      </c>
      <c r="G1173" s="41">
        <f t="shared" si="372"/>
        <v>1.4444444444444442</v>
      </c>
      <c r="H1173" s="41">
        <f t="shared" si="373"/>
        <v>5.1999999999999993</v>
      </c>
      <c r="I1173" s="26">
        <f>0.5*$C$5*$C$6*$C$7*E1173^2</f>
        <v>65.808276381944424</v>
      </c>
      <c r="J1173" s="26">
        <f t="shared" si="361"/>
        <v>0</v>
      </c>
      <c r="K1173" s="26">
        <f>0.5*$C$8*(E1173)^2</f>
        <v>192210.10937499994</v>
      </c>
      <c r="L1173" s="26">
        <f t="shared" si="362"/>
        <v>147105.59294914521</v>
      </c>
      <c r="M1173" s="42" t="str">
        <f>IF((G1173)&lt;0,"YES", "NO")</f>
        <v>NO</v>
      </c>
      <c r="N1173" s="43">
        <f t="shared" si="363"/>
        <v>245.26962</v>
      </c>
      <c r="O1173" s="26">
        <f t="shared" si="374"/>
        <v>3320.5778963819439</v>
      </c>
      <c r="P1173" s="26">
        <f>$C$8*G1173</f>
        <v>3009.4999999999995</v>
      </c>
      <c r="Q1173" s="41">
        <f>O1173*E1173</f>
        <v>45104.516425854737</v>
      </c>
      <c r="R1173" s="26">
        <f t="shared" si="364"/>
        <v>45104.516425854737</v>
      </c>
      <c r="S1173" s="41">
        <f t="shared" si="375"/>
        <v>6004386.8326953156</v>
      </c>
      <c r="T1173" s="26">
        <f t="shared" si="365"/>
        <v>1.6678865656124393</v>
      </c>
      <c r="U1173" s="26">
        <f t="shared" si="366"/>
        <v>0</v>
      </c>
      <c r="V1173" s="26">
        <f t="shared" si="376"/>
        <v>2890515.8355668923</v>
      </c>
      <c r="W1173" s="28">
        <f t="shared" si="367"/>
        <v>0.80292170777210015</v>
      </c>
      <c r="X1173" s="28">
        <f>O1173*E1173</f>
        <v>45104.516425854737</v>
      </c>
      <c r="Y1173" s="28"/>
      <c r="Z1173" s="28">
        <f t="shared" si="368"/>
        <v>0</v>
      </c>
      <c r="AA1173" s="28">
        <f t="shared" si="369"/>
        <v>0</v>
      </c>
      <c r="AB1173" s="28">
        <f t="shared" si="369"/>
        <v>0</v>
      </c>
      <c r="AC1173" s="28">
        <f t="shared" si="370"/>
        <v>0</v>
      </c>
      <c r="AD1173" s="28">
        <f t="shared" si="370"/>
        <v>0</v>
      </c>
      <c r="AE1173" s="28">
        <f>AD1173*0.97</f>
        <v>0</v>
      </c>
      <c r="AF1173" s="28">
        <f t="shared" si="377"/>
        <v>1115919.5529798558</v>
      </c>
      <c r="AG1173" s="26">
        <f t="shared" si="378"/>
        <v>1774596.2825870365</v>
      </c>
      <c r="AH1173" s="28">
        <f t="shared" si="371"/>
        <v>0.49294380618446182</v>
      </c>
      <c r="AI1173" s="28">
        <f t="shared" si="359"/>
        <v>0.49792303654996145</v>
      </c>
    </row>
    <row r="1174" spans="2:35" x14ac:dyDescent="0.25">
      <c r="B1174" s="6" t="s">
        <v>53</v>
      </c>
      <c r="C1174" s="6">
        <v>1161</v>
      </c>
      <c r="D1174" s="6">
        <v>139</v>
      </c>
      <c r="E1174" s="40">
        <f t="shared" si="360"/>
        <v>14.944444444444443</v>
      </c>
      <c r="F1174" s="39">
        <v>53.8</v>
      </c>
      <c r="G1174" s="41">
        <f t="shared" si="372"/>
        <v>1.2361111111111109</v>
      </c>
      <c r="H1174" s="41">
        <f t="shared" si="373"/>
        <v>4.4499999999999993</v>
      </c>
      <c r="I1174" s="26">
        <f>0.5*$C$5*$C$6*$C$7*E1174^2</f>
        <v>79.657624169753063</v>
      </c>
      <c r="J1174" s="26">
        <f t="shared" si="361"/>
        <v>0</v>
      </c>
      <c r="K1174" s="26">
        <f>0.5*$C$8*(E1174)^2</f>
        <v>232660.71527777772</v>
      </c>
      <c r="L1174" s="26">
        <f t="shared" si="362"/>
        <v>189316.37548990754</v>
      </c>
      <c r="M1174" s="42" t="str">
        <f>IF((G1174)&lt;0,"YES", "NO")</f>
        <v>NO</v>
      </c>
      <c r="N1174" s="43">
        <f t="shared" si="363"/>
        <v>245.26962</v>
      </c>
      <c r="O1174" s="26">
        <f t="shared" si="374"/>
        <v>2900.3647441697526</v>
      </c>
      <c r="P1174" s="26">
        <f>$C$8*G1174</f>
        <v>2575.4374999999995</v>
      </c>
      <c r="Q1174" s="41">
        <f>O1174*E1174</f>
        <v>43344.339787870187</v>
      </c>
      <c r="R1174" s="26">
        <f t="shared" si="364"/>
        <v>43344.339787870187</v>
      </c>
      <c r="S1174" s="41">
        <f t="shared" si="375"/>
        <v>6047731.1724831862</v>
      </c>
      <c r="T1174" s="26">
        <f t="shared" si="365"/>
        <v>1.6799266696300343</v>
      </c>
      <c r="U1174" s="26">
        <f t="shared" si="366"/>
        <v>0</v>
      </c>
      <c r="V1174" s="26">
        <f t="shared" si="376"/>
        <v>2890515.8355668923</v>
      </c>
      <c r="W1174" s="28">
        <f t="shared" si="367"/>
        <v>0.80292170777210015</v>
      </c>
      <c r="X1174" s="28">
        <f>O1174*E1174</f>
        <v>43344.339787870187</v>
      </c>
      <c r="Y1174" s="28"/>
      <c r="Z1174" s="28">
        <f t="shared" si="368"/>
        <v>0</v>
      </c>
      <c r="AA1174" s="28">
        <f t="shared" si="369"/>
        <v>0</v>
      </c>
      <c r="AB1174" s="28">
        <f t="shared" si="369"/>
        <v>0</v>
      </c>
      <c r="AC1174" s="28">
        <f t="shared" si="370"/>
        <v>0</v>
      </c>
      <c r="AD1174" s="28">
        <f t="shared" si="370"/>
        <v>0</v>
      </c>
      <c r="AE1174" s="28">
        <f>AD1174*0.97</f>
        <v>0</v>
      </c>
      <c r="AF1174" s="28">
        <f t="shared" si="377"/>
        <v>1115919.5529798558</v>
      </c>
      <c r="AG1174" s="26">
        <f t="shared" si="378"/>
        <v>1774596.2825870365</v>
      </c>
      <c r="AH1174" s="28">
        <f t="shared" si="371"/>
        <v>0.49294380618446182</v>
      </c>
      <c r="AI1174" s="28">
        <f t="shared" si="359"/>
        <v>0.49792303654996145</v>
      </c>
    </row>
    <row r="1175" spans="2:35" x14ac:dyDescent="0.25">
      <c r="B1175" s="6" t="s">
        <v>53</v>
      </c>
      <c r="C1175" s="6">
        <v>1162</v>
      </c>
      <c r="D1175" s="6">
        <v>140</v>
      </c>
      <c r="E1175" s="40">
        <f t="shared" si="360"/>
        <v>16.055555555555554</v>
      </c>
      <c r="F1175" s="39">
        <v>57.8</v>
      </c>
      <c r="G1175" s="41">
        <f t="shared" si="372"/>
        <v>1.0694444444444449</v>
      </c>
      <c r="H1175" s="41">
        <f t="shared" si="373"/>
        <v>3.8500000000000014</v>
      </c>
      <c r="I1175" s="26">
        <f>0.5*$C$5*$C$6*$C$7*E1175^2</f>
        <v>91.942958614197494</v>
      </c>
      <c r="J1175" s="26">
        <f t="shared" si="361"/>
        <v>0</v>
      </c>
      <c r="K1175" s="26">
        <f>0.5*$C$8*(E1175)^2</f>
        <v>268543.21527777769</v>
      </c>
      <c r="L1175" s="26">
        <f t="shared" si="362"/>
        <v>227354.29179336084</v>
      </c>
      <c r="M1175" s="42" t="str">
        <f>IF((G1175)&lt;0,"YES", "NO")</f>
        <v>NO</v>
      </c>
      <c r="N1175" s="43">
        <f t="shared" si="363"/>
        <v>245.26962</v>
      </c>
      <c r="O1175" s="26">
        <f t="shared" si="374"/>
        <v>2565.4000786141983</v>
      </c>
      <c r="P1175" s="26">
        <f>$C$8*G1175</f>
        <v>2228.1875000000009</v>
      </c>
      <c r="Q1175" s="41">
        <f>O1175*E1175</f>
        <v>41188.923484416846</v>
      </c>
      <c r="R1175" s="26">
        <f t="shared" si="364"/>
        <v>41188.923484416846</v>
      </c>
      <c r="S1175" s="41">
        <f t="shared" si="375"/>
        <v>6088920.0959676029</v>
      </c>
      <c r="T1175" s="26">
        <f t="shared" si="365"/>
        <v>1.6913680464176888</v>
      </c>
      <c r="U1175" s="26">
        <f t="shared" si="366"/>
        <v>0</v>
      </c>
      <c r="V1175" s="26">
        <f t="shared" si="376"/>
        <v>2890515.8355668923</v>
      </c>
      <c r="W1175" s="28">
        <f t="shared" si="367"/>
        <v>0.80292170777210015</v>
      </c>
      <c r="X1175" s="28">
        <f>O1175*E1175</f>
        <v>41188.923484416846</v>
      </c>
      <c r="Y1175" s="28"/>
      <c r="Z1175" s="28">
        <f t="shared" si="368"/>
        <v>0</v>
      </c>
      <c r="AA1175" s="28">
        <f t="shared" si="369"/>
        <v>0</v>
      </c>
      <c r="AB1175" s="28">
        <f t="shared" si="369"/>
        <v>0</v>
      </c>
      <c r="AC1175" s="28">
        <f t="shared" si="370"/>
        <v>0</v>
      </c>
      <c r="AD1175" s="28">
        <f t="shared" si="370"/>
        <v>0</v>
      </c>
      <c r="AE1175" s="28">
        <f>AD1175*0.97</f>
        <v>0</v>
      </c>
      <c r="AF1175" s="28">
        <f t="shared" si="377"/>
        <v>1115919.5529798558</v>
      </c>
      <c r="AG1175" s="26">
        <f t="shared" si="378"/>
        <v>1774596.2825870365</v>
      </c>
      <c r="AH1175" s="28">
        <f t="shared" si="371"/>
        <v>0.49294380618446182</v>
      </c>
      <c r="AI1175" s="28">
        <f t="shared" si="359"/>
        <v>0.49792303654996145</v>
      </c>
    </row>
    <row r="1176" spans="2:35" x14ac:dyDescent="0.25">
      <c r="B1176" s="6" t="s">
        <v>53</v>
      </c>
      <c r="C1176" s="6">
        <v>1163</v>
      </c>
      <c r="D1176" s="6">
        <v>141</v>
      </c>
      <c r="E1176" s="40">
        <f t="shared" si="360"/>
        <v>17.083333333333332</v>
      </c>
      <c r="F1176" s="39">
        <v>61.5</v>
      </c>
      <c r="G1176" s="41">
        <f t="shared" si="372"/>
        <v>1.0000000000000004</v>
      </c>
      <c r="H1176" s="41">
        <f t="shared" si="373"/>
        <v>3.6000000000000014</v>
      </c>
      <c r="I1176" s="26">
        <f>0.5*$C$5*$C$6*$C$7*E1176^2</f>
        <v>104.09096371527774</v>
      </c>
      <c r="J1176" s="26">
        <f t="shared" si="361"/>
        <v>0</v>
      </c>
      <c r="K1176" s="26">
        <f>0.5*$C$8*(E1176)^2</f>
        <v>304024.60937499994</v>
      </c>
      <c r="L1176" s="26">
        <f t="shared" si="362"/>
        <v>262463.24106986396</v>
      </c>
      <c r="M1176" s="42" t="str">
        <f>IF((G1176)&lt;0,"YES", "NO")</f>
        <v>NO</v>
      </c>
      <c r="N1176" s="43">
        <f t="shared" si="363"/>
        <v>245.26962</v>
      </c>
      <c r="O1176" s="26">
        <f t="shared" si="374"/>
        <v>2432.8605837152786</v>
      </c>
      <c r="P1176" s="26">
        <f>$C$8*G1176</f>
        <v>2083.5000000000009</v>
      </c>
      <c r="Q1176" s="41">
        <f>O1176*E1176</f>
        <v>41561.368305136006</v>
      </c>
      <c r="R1176" s="26">
        <f t="shared" si="364"/>
        <v>41561.368305136006</v>
      </c>
      <c r="S1176" s="41">
        <f t="shared" si="375"/>
        <v>6130481.4642727394</v>
      </c>
      <c r="T1176" s="26">
        <f t="shared" si="365"/>
        <v>1.7029128801827529</v>
      </c>
      <c r="U1176" s="26">
        <f t="shared" si="366"/>
        <v>0</v>
      </c>
      <c r="V1176" s="26">
        <f t="shared" si="376"/>
        <v>2890515.8355668923</v>
      </c>
      <c r="W1176" s="28">
        <f t="shared" si="367"/>
        <v>0.80292170777210015</v>
      </c>
      <c r="X1176" s="28">
        <f>O1176*E1176</f>
        <v>41561.368305136006</v>
      </c>
      <c r="Y1176" s="28"/>
      <c r="Z1176" s="28">
        <f t="shared" si="368"/>
        <v>0</v>
      </c>
      <c r="AA1176" s="28">
        <f t="shared" si="369"/>
        <v>0</v>
      </c>
      <c r="AB1176" s="28">
        <f t="shared" si="369"/>
        <v>0</v>
      </c>
      <c r="AC1176" s="28">
        <f t="shared" si="370"/>
        <v>0</v>
      </c>
      <c r="AD1176" s="28">
        <f t="shared" si="370"/>
        <v>0</v>
      </c>
      <c r="AE1176" s="28">
        <f>AD1176*0.97</f>
        <v>0</v>
      </c>
      <c r="AF1176" s="28">
        <f t="shared" si="377"/>
        <v>1115919.5529798558</v>
      </c>
      <c r="AG1176" s="26">
        <f t="shared" si="378"/>
        <v>1774596.2825870365</v>
      </c>
      <c r="AH1176" s="28">
        <f t="shared" si="371"/>
        <v>0.49294380618446182</v>
      </c>
      <c r="AI1176" s="28">
        <f t="shared" ref="AI1176:AI1239" si="379">AH1176+AI1175/100</f>
        <v>0.49792303654996145</v>
      </c>
    </row>
    <row r="1177" spans="2:35" x14ac:dyDescent="0.25">
      <c r="B1177" s="6" t="s">
        <v>53</v>
      </c>
      <c r="C1177" s="6">
        <v>1164</v>
      </c>
      <c r="D1177" s="6">
        <v>142</v>
      </c>
      <c r="E1177" s="40">
        <f t="shared" si="360"/>
        <v>18.055555555555554</v>
      </c>
      <c r="F1177" s="39">
        <v>65</v>
      </c>
      <c r="G1177" s="41">
        <f t="shared" si="372"/>
        <v>0.95833333333333415</v>
      </c>
      <c r="H1177" s="41">
        <f t="shared" si="373"/>
        <v>3.4500000000000028</v>
      </c>
      <c r="I1177" s="26">
        <f>0.5*$C$5*$C$6*$C$7*E1177^2</f>
        <v>116.27584683641972</v>
      </c>
      <c r="J1177" s="26">
        <f t="shared" si="361"/>
        <v>0</v>
      </c>
      <c r="K1177" s="26">
        <f>0.5*$C$8*(E1177)^2</f>
        <v>339613.71527777769</v>
      </c>
      <c r="L1177" s="26">
        <f t="shared" si="362"/>
        <v>297034.50893212011</v>
      </c>
      <c r="M1177" s="42" t="str">
        <f>IF((G1177)&lt;0,"YES", "NO")</f>
        <v>NO</v>
      </c>
      <c r="N1177" s="43">
        <f t="shared" si="363"/>
        <v>245.26962</v>
      </c>
      <c r="O1177" s="26">
        <f t="shared" si="374"/>
        <v>2358.2329668364214</v>
      </c>
      <c r="P1177" s="26">
        <f>$C$8*G1177</f>
        <v>1996.6875000000016</v>
      </c>
      <c r="Q1177" s="41">
        <f>O1177*E1177</f>
        <v>42579.206345657607</v>
      </c>
      <c r="R1177" s="26">
        <f t="shared" si="364"/>
        <v>42579.206345657607</v>
      </c>
      <c r="S1177" s="41">
        <f t="shared" si="375"/>
        <v>6173060.6706183972</v>
      </c>
      <c r="T1177" s="26">
        <f t="shared" si="365"/>
        <v>1.714740446963037</v>
      </c>
      <c r="U1177" s="26">
        <f t="shared" si="366"/>
        <v>0</v>
      </c>
      <c r="V1177" s="26">
        <f t="shared" si="376"/>
        <v>2890515.8355668923</v>
      </c>
      <c r="W1177" s="28">
        <f t="shared" si="367"/>
        <v>0.80292170777210015</v>
      </c>
      <c r="X1177" s="28">
        <f>O1177*E1177</f>
        <v>42579.206345657607</v>
      </c>
      <c r="Y1177" s="28"/>
      <c r="Z1177" s="28">
        <f t="shared" si="368"/>
        <v>0</v>
      </c>
      <c r="AA1177" s="28">
        <f t="shared" si="369"/>
        <v>0</v>
      </c>
      <c r="AB1177" s="28">
        <f t="shared" si="369"/>
        <v>0</v>
      </c>
      <c r="AC1177" s="28">
        <f t="shared" si="370"/>
        <v>0</v>
      </c>
      <c r="AD1177" s="28">
        <f t="shared" si="370"/>
        <v>0</v>
      </c>
      <c r="AE1177" s="28">
        <f>AD1177*0.97</f>
        <v>0</v>
      </c>
      <c r="AF1177" s="28">
        <f t="shared" si="377"/>
        <v>1115919.5529798558</v>
      </c>
      <c r="AG1177" s="26">
        <f t="shared" si="378"/>
        <v>1774596.2825870365</v>
      </c>
      <c r="AH1177" s="28">
        <f t="shared" si="371"/>
        <v>0.49294380618446182</v>
      </c>
      <c r="AI1177" s="28">
        <f t="shared" si="379"/>
        <v>0.49792303654996145</v>
      </c>
    </row>
    <row r="1178" spans="2:35" x14ac:dyDescent="0.25">
      <c r="B1178" s="6" t="s">
        <v>53</v>
      </c>
      <c r="C1178" s="6">
        <v>1165</v>
      </c>
      <c r="D1178" s="6">
        <v>143</v>
      </c>
      <c r="E1178" s="40">
        <f t="shared" ref="E1178:E1241" si="380">F1178/3.6</f>
        <v>19</v>
      </c>
      <c r="F1178" s="39">
        <v>68.400000000000006</v>
      </c>
      <c r="G1178" s="41">
        <f t="shared" si="372"/>
        <v>0.91666666666666585</v>
      </c>
      <c r="H1178" s="41">
        <f t="shared" si="373"/>
        <v>3.2999999999999972</v>
      </c>
      <c r="I1178" s="26">
        <f>0.5*$C$5*$C$6*$C$7*E1178^2</f>
        <v>128.75823099999999</v>
      </c>
      <c r="J1178" s="26">
        <f t="shared" si="361"/>
        <v>0</v>
      </c>
      <c r="K1178" s="26">
        <f>0.5*$C$8*(E1178)^2</f>
        <v>376071.75</v>
      </c>
      <c r="L1178" s="26">
        <f t="shared" si="362"/>
        <v>332677.59583100001</v>
      </c>
      <c r="M1178" s="42" t="str">
        <f>IF((G1178)&lt;0,"YES", "NO")</f>
        <v>NO</v>
      </c>
      <c r="N1178" s="43">
        <f t="shared" si="363"/>
        <v>245.26962</v>
      </c>
      <c r="O1178" s="26">
        <f t="shared" si="374"/>
        <v>2283.9028509999985</v>
      </c>
      <c r="P1178" s="26">
        <f>$C$8*G1178</f>
        <v>1909.8749999999984</v>
      </c>
      <c r="Q1178" s="41">
        <f>O1178*E1178</f>
        <v>43394.154168999972</v>
      </c>
      <c r="R1178" s="26">
        <f t="shared" si="364"/>
        <v>43394.154168999972</v>
      </c>
      <c r="S1178" s="41">
        <f t="shared" si="375"/>
        <v>6216454.8247873969</v>
      </c>
      <c r="T1178" s="26">
        <f t="shared" si="365"/>
        <v>1.7267943883197934</v>
      </c>
      <c r="U1178" s="26">
        <f t="shared" si="366"/>
        <v>0</v>
      </c>
      <c r="V1178" s="26">
        <f t="shared" si="376"/>
        <v>2890515.8355668923</v>
      </c>
      <c r="W1178" s="28">
        <f t="shared" si="367"/>
        <v>0.80292170777210015</v>
      </c>
      <c r="X1178" s="28">
        <f>O1178*E1178</f>
        <v>43394.154168999972</v>
      </c>
      <c r="Y1178" s="28"/>
      <c r="Z1178" s="28">
        <f t="shared" si="368"/>
        <v>0</v>
      </c>
      <c r="AA1178" s="28">
        <f t="shared" si="369"/>
        <v>0</v>
      </c>
      <c r="AB1178" s="28">
        <f t="shared" si="369"/>
        <v>0</v>
      </c>
      <c r="AC1178" s="28">
        <f t="shared" si="370"/>
        <v>0</v>
      </c>
      <c r="AD1178" s="28">
        <f t="shared" si="370"/>
        <v>0</v>
      </c>
      <c r="AE1178" s="28">
        <f>AD1178*0.97</f>
        <v>0</v>
      </c>
      <c r="AF1178" s="28">
        <f t="shared" si="377"/>
        <v>1115919.5529798558</v>
      </c>
      <c r="AG1178" s="26">
        <f t="shared" si="378"/>
        <v>1774596.2825870365</v>
      </c>
      <c r="AH1178" s="28">
        <f t="shared" si="371"/>
        <v>0.49294380618446182</v>
      </c>
      <c r="AI1178" s="28">
        <f t="shared" si="379"/>
        <v>0.49792303654996145</v>
      </c>
    </row>
    <row r="1179" spans="2:35" x14ac:dyDescent="0.25">
      <c r="B1179" s="6" t="s">
        <v>53</v>
      </c>
      <c r="C1179" s="6">
        <v>1166</v>
      </c>
      <c r="D1179" s="6">
        <v>144</v>
      </c>
      <c r="E1179" s="40">
        <f t="shared" si="380"/>
        <v>19.888888888888886</v>
      </c>
      <c r="F1179" s="39">
        <v>71.599999999999994</v>
      </c>
      <c r="G1179" s="41">
        <f t="shared" si="372"/>
        <v>0.63888888888888806</v>
      </c>
      <c r="H1179" s="41">
        <f t="shared" si="373"/>
        <v>2.2999999999999972</v>
      </c>
      <c r="I1179" s="26">
        <f>0.5*$C$5*$C$6*$C$7*E1179^2</f>
        <v>141.08759890123451</v>
      </c>
      <c r="J1179" s="26">
        <f t="shared" si="361"/>
        <v>0</v>
      </c>
      <c r="K1179" s="26">
        <f>0.5*$C$8*(E1179)^2</f>
        <v>412082.86111111101</v>
      </c>
      <c r="L1179" s="26">
        <f t="shared" si="362"/>
        <v>377924.04809074203</v>
      </c>
      <c r="M1179" s="42" t="str">
        <f>IF((G1179)&lt;0,"YES", "NO")</f>
        <v>NO</v>
      </c>
      <c r="N1179" s="43">
        <f t="shared" si="363"/>
        <v>245.26962</v>
      </c>
      <c r="O1179" s="26">
        <f t="shared" si="374"/>
        <v>1717.4822189012327</v>
      </c>
      <c r="P1179" s="26">
        <f>$C$8*G1179</f>
        <v>1331.1249999999982</v>
      </c>
      <c r="Q1179" s="41">
        <f>O1179*E1179</f>
        <v>34158.813020368958</v>
      </c>
      <c r="R1179" s="26">
        <f t="shared" si="364"/>
        <v>34158.813020368958</v>
      </c>
      <c r="S1179" s="41">
        <f t="shared" si="375"/>
        <v>6250613.637807766</v>
      </c>
      <c r="T1179" s="26">
        <f t="shared" si="365"/>
        <v>1.7362829550829655</v>
      </c>
      <c r="U1179" s="26">
        <f t="shared" si="366"/>
        <v>0</v>
      </c>
      <c r="V1179" s="26">
        <f t="shared" si="376"/>
        <v>2890515.8355668923</v>
      </c>
      <c r="W1179" s="28">
        <f t="shared" si="367"/>
        <v>0.80292170777210015</v>
      </c>
      <c r="X1179" s="28">
        <f>O1179*E1179</f>
        <v>34158.813020368958</v>
      </c>
      <c r="Y1179" s="28"/>
      <c r="Z1179" s="28">
        <f t="shared" si="368"/>
        <v>0</v>
      </c>
      <c r="AA1179" s="28">
        <f t="shared" si="369"/>
        <v>0</v>
      </c>
      <c r="AB1179" s="28">
        <f t="shared" si="369"/>
        <v>0</v>
      </c>
      <c r="AC1179" s="28">
        <f t="shared" si="370"/>
        <v>0</v>
      </c>
      <c r="AD1179" s="28">
        <f t="shared" si="370"/>
        <v>0</v>
      </c>
      <c r="AE1179" s="28">
        <f>AD1179*0.97</f>
        <v>0</v>
      </c>
      <c r="AF1179" s="28">
        <f t="shared" si="377"/>
        <v>1115919.5529798558</v>
      </c>
      <c r="AG1179" s="26">
        <f t="shared" si="378"/>
        <v>1774596.2825870365</v>
      </c>
      <c r="AH1179" s="28">
        <f t="shared" si="371"/>
        <v>0.49294380618446182</v>
      </c>
      <c r="AI1179" s="28">
        <f t="shared" si="379"/>
        <v>0.49792303654996145</v>
      </c>
    </row>
    <row r="1180" spans="2:35" x14ac:dyDescent="0.25">
      <c r="B1180" s="6" t="s">
        <v>53</v>
      </c>
      <c r="C1180" s="6">
        <v>1167</v>
      </c>
      <c r="D1180" s="6">
        <v>145</v>
      </c>
      <c r="E1180" s="40">
        <f t="shared" si="380"/>
        <v>20.277777777777779</v>
      </c>
      <c r="F1180" s="39">
        <v>73</v>
      </c>
      <c r="G1180" s="41">
        <f t="shared" si="372"/>
        <v>0.37500000000000039</v>
      </c>
      <c r="H1180" s="41">
        <f t="shared" si="373"/>
        <v>1.3500000000000014</v>
      </c>
      <c r="I1180" s="26">
        <f>0.5*$C$5*$C$6*$C$7*E1180^2</f>
        <v>146.65893202160493</v>
      </c>
      <c r="J1180" s="26">
        <f t="shared" si="361"/>
        <v>0</v>
      </c>
      <c r="K1180" s="26">
        <f>0.5*$C$8*(E1180)^2</f>
        <v>428355.38194444444</v>
      </c>
      <c r="L1180" s="26">
        <f t="shared" si="362"/>
        <v>404564.66061178409</v>
      </c>
      <c r="M1180" s="42" t="str">
        <f>IF((G1180)&lt;0,"YES", "NO")</f>
        <v>NO</v>
      </c>
      <c r="N1180" s="43">
        <f t="shared" si="363"/>
        <v>245.26962</v>
      </c>
      <c r="O1180" s="26">
        <f t="shared" si="374"/>
        <v>1173.2410520216058</v>
      </c>
      <c r="P1180" s="26">
        <f>$C$8*G1180</f>
        <v>781.3125000000008</v>
      </c>
      <c r="Q1180" s="41">
        <f>O1180*E1180</f>
        <v>23790.721332660341</v>
      </c>
      <c r="R1180" s="26">
        <f t="shared" si="364"/>
        <v>23790.721332660341</v>
      </c>
      <c r="S1180" s="41">
        <f t="shared" si="375"/>
        <v>6274404.3591404259</v>
      </c>
      <c r="T1180" s="26">
        <f t="shared" si="365"/>
        <v>1.7428914940733091</v>
      </c>
      <c r="U1180" s="26">
        <f t="shared" si="366"/>
        <v>0</v>
      </c>
      <c r="V1180" s="26">
        <f t="shared" si="376"/>
        <v>2890515.8355668923</v>
      </c>
      <c r="W1180" s="28">
        <f t="shared" si="367"/>
        <v>0.80292170777210015</v>
      </c>
      <c r="X1180" s="28">
        <f>O1180*E1180</f>
        <v>23790.721332660341</v>
      </c>
      <c r="Y1180" s="28"/>
      <c r="Z1180" s="28">
        <f t="shared" si="368"/>
        <v>0</v>
      </c>
      <c r="AA1180" s="28">
        <f t="shared" si="369"/>
        <v>0</v>
      </c>
      <c r="AB1180" s="28">
        <f t="shared" si="369"/>
        <v>0</v>
      </c>
      <c r="AC1180" s="28">
        <f t="shared" si="370"/>
        <v>0</v>
      </c>
      <c r="AD1180" s="28">
        <f t="shared" si="370"/>
        <v>0</v>
      </c>
      <c r="AE1180" s="28">
        <f>AD1180*0.97</f>
        <v>0</v>
      </c>
      <c r="AF1180" s="28">
        <f t="shared" si="377"/>
        <v>1115919.5529798558</v>
      </c>
      <c r="AG1180" s="26">
        <f t="shared" si="378"/>
        <v>1774596.2825870365</v>
      </c>
      <c r="AH1180" s="28">
        <f t="shared" si="371"/>
        <v>0.49294380618446182</v>
      </c>
      <c r="AI1180" s="28">
        <f t="shared" si="379"/>
        <v>0.49792303654996145</v>
      </c>
    </row>
    <row r="1181" spans="2:35" x14ac:dyDescent="0.25">
      <c r="B1181" s="6" t="s">
        <v>53</v>
      </c>
      <c r="C1181" s="6">
        <v>1168</v>
      </c>
      <c r="D1181" s="6">
        <v>146</v>
      </c>
      <c r="E1181" s="40">
        <f t="shared" si="380"/>
        <v>20.638888888888889</v>
      </c>
      <c r="F1181" s="39">
        <v>74.3</v>
      </c>
      <c r="G1181" s="41">
        <f t="shared" si="372"/>
        <v>0.44444444444444481</v>
      </c>
      <c r="H1181" s="41">
        <f t="shared" si="373"/>
        <v>1.6000000000000014</v>
      </c>
      <c r="I1181" s="26">
        <f>0.5*$C$5*$C$6*$C$7*E1181^2</f>
        <v>151.9289111720679</v>
      </c>
      <c r="J1181" s="26">
        <f t="shared" si="361"/>
        <v>0</v>
      </c>
      <c r="K1181" s="26">
        <f>0.5*$C$8*(E1181)^2</f>
        <v>443747.72048611112</v>
      </c>
      <c r="L1181" s="26">
        <f t="shared" si="362"/>
        <v>416438.3730233098</v>
      </c>
      <c r="M1181" s="42" t="str">
        <f>IF((G1181)&lt;0,"YES", "NO")</f>
        <v>NO</v>
      </c>
      <c r="N1181" s="43">
        <f t="shared" si="363"/>
        <v>245.26962</v>
      </c>
      <c r="O1181" s="26">
        <f t="shared" si="374"/>
        <v>1323.1985311720687</v>
      </c>
      <c r="P1181" s="26">
        <f>$C$8*G1181</f>
        <v>926.0000000000008</v>
      </c>
      <c r="Q1181" s="41">
        <f>O1181*E1181</f>
        <v>27309.347462801306</v>
      </c>
      <c r="R1181" s="26">
        <f t="shared" si="364"/>
        <v>27309.347462801306</v>
      </c>
      <c r="S1181" s="41">
        <f t="shared" si="375"/>
        <v>6301713.7066032272</v>
      </c>
      <c r="T1181" s="26">
        <f t="shared" si="365"/>
        <v>1.7504774299928312</v>
      </c>
      <c r="U1181" s="26">
        <f t="shared" si="366"/>
        <v>0</v>
      </c>
      <c r="V1181" s="26">
        <f t="shared" si="376"/>
        <v>2890515.8355668923</v>
      </c>
      <c r="W1181" s="28">
        <f t="shared" si="367"/>
        <v>0.80292170777210015</v>
      </c>
      <c r="X1181" s="28">
        <f>O1181*E1181</f>
        <v>27309.347462801306</v>
      </c>
      <c r="Y1181" s="28"/>
      <c r="Z1181" s="28">
        <f t="shared" si="368"/>
        <v>0</v>
      </c>
      <c r="AA1181" s="28">
        <f t="shared" si="369"/>
        <v>0</v>
      </c>
      <c r="AB1181" s="28">
        <f t="shared" si="369"/>
        <v>0</v>
      </c>
      <c r="AC1181" s="28">
        <f t="shared" si="370"/>
        <v>0</v>
      </c>
      <c r="AD1181" s="28">
        <f t="shared" si="370"/>
        <v>0</v>
      </c>
      <c r="AE1181" s="28">
        <f>AD1181*0.97</f>
        <v>0</v>
      </c>
      <c r="AF1181" s="28">
        <f t="shared" si="377"/>
        <v>1115919.5529798558</v>
      </c>
      <c r="AG1181" s="26">
        <f t="shared" si="378"/>
        <v>1774596.2825870365</v>
      </c>
      <c r="AH1181" s="28">
        <f t="shared" si="371"/>
        <v>0.49294380618446182</v>
      </c>
      <c r="AI1181" s="28">
        <f t="shared" si="379"/>
        <v>0.49792303654996145</v>
      </c>
    </row>
    <row r="1182" spans="2:35" x14ac:dyDescent="0.25">
      <c r="B1182" s="6" t="s">
        <v>53</v>
      </c>
      <c r="C1182" s="6">
        <v>1169</v>
      </c>
      <c r="D1182" s="6">
        <v>147</v>
      </c>
      <c r="E1182" s="40">
        <f t="shared" si="380"/>
        <v>21.166666666666668</v>
      </c>
      <c r="F1182" s="39">
        <v>76.2</v>
      </c>
      <c r="G1182" s="41">
        <f t="shared" si="372"/>
        <v>0.50000000000000122</v>
      </c>
      <c r="H1182" s="41">
        <f t="shared" si="373"/>
        <v>1.8000000000000043</v>
      </c>
      <c r="I1182" s="26">
        <f>0.5*$C$5*$C$6*$C$7*E1182^2</f>
        <v>159.79851552777777</v>
      </c>
      <c r="J1182" s="26">
        <f t="shared" si="361"/>
        <v>0</v>
      </c>
      <c r="K1182" s="26">
        <f>0.5*$C$8*(E1182)^2</f>
        <v>466732.93750000006</v>
      </c>
      <c r="L1182" s="26">
        <f t="shared" si="362"/>
        <v>436108.6202979954</v>
      </c>
      <c r="M1182" s="42" t="str">
        <f>IF((G1182)&lt;0,"YES", "NO")</f>
        <v>NO</v>
      </c>
      <c r="N1182" s="43">
        <f t="shared" si="363"/>
        <v>245.26962</v>
      </c>
      <c r="O1182" s="26">
        <f t="shared" si="374"/>
        <v>1446.8181355277802</v>
      </c>
      <c r="P1182" s="26">
        <f>$C$8*G1182</f>
        <v>1041.7500000000025</v>
      </c>
      <c r="Q1182" s="41">
        <f>O1182*E1182</f>
        <v>30624.317202004684</v>
      </c>
      <c r="R1182" s="26">
        <f t="shared" si="364"/>
        <v>30624.317202004684</v>
      </c>
      <c r="S1182" s="41">
        <f t="shared" si="375"/>
        <v>6332338.0238052318</v>
      </c>
      <c r="T1182" s="26">
        <f t="shared" si="365"/>
        <v>1.7589841915765696</v>
      </c>
      <c r="U1182" s="26">
        <f t="shared" si="366"/>
        <v>0</v>
      </c>
      <c r="V1182" s="26">
        <f t="shared" si="376"/>
        <v>2890515.8355668923</v>
      </c>
      <c r="W1182" s="28">
        <f t="shared" si="367"/>
        <v>0.80292170777210015</v>
      </c>
      <c r="X1182" s="28">
        <f>O1182*E1182</f>
        <v>30624.317202004684</v>
      </c>
      <c r="Y1182" s="28"/>
      <c r="Z1182" s="28">
        <f t="shared" si="368"/>
        <v>0</v>
      </c>
      <c r="AA1182" s="28">
        <f t="shared" si="369"/>
        <v>0</v>
      </c>
      <c r="AB1182" s="28">
        <f t="shared" si="369"/>
        <v>0</v>
      </c>
      <c r="AC1182" s="28">
        <f t="shared" si="370"/>
        <v>0</v>
      </c>
      <c r="AD1182" s="28">
        <f t="shared" si="370"/>
        <v>0</v>
      </c>
      <c r="AE1182" s="28">
        <f>AD1182*0.97</f>
        <v>0</v>
      </c>
      <c r="AF1182" s="28">
        <f t="shared" si="377"/>
        <v>1115919.5529798558</v>
      </c>
      <c r="AG1182" s="26">
        <f t="shared" si="378"/>
        <v>1774596.2825870365</v>
      </c>
      <c r="AH1182" s="28">
        <f t="shared" si="371"/>
        <v>0.49294380618446182</v>
      </c>
      <c r="AI1182" s="28">
        <f t="shared" si="379"/>
        <v>0.49792303654996145</v>
      </c>
    </row>
    <row r="1183" spans="2:35" x14ac:dyDescent="0.25">
      <c r="B1183" s="6" t="s">
        <v>53</v>
      </c>
      <c r="C1183" s="6">
        <v>1170</v>
      </c>
      <c r="D1183" s="6">
        <v>148</v>
      </c>
      <c r="E1183" s="40">
        <f t="shared" si="380"/>
        <v>21.638888888888889</v>
      </c>
      <c r="F1183" s="39">
        <v>77.900000000000006</v>
      </c>
      <c r="G1183" s="41">
        <f t="shared" si="372"/>
        <v>0.45833333333333293</v>
      </c>
      <c r="H1183" s="41">
        <f t="shared" si="373"/>
        <v>1.6499999999999986</v>
      </c>
      <c r="I1183" s="26">
        <f>0.5*$C$5*$C$6*$C$7*E1183^2</f>
        <v>167.00816844984567</v>
      </c>
      <c r="J1183" s="26">
        <f t="shared" si="361"/>
        <v>0</v>
      </c>
      <c r="K1183" s="26">
        <f>0.5*$C$8*(E1183)^2</f>
        <v>487790.59548611112</v>
      </c>
      <c r="L1183" s="26">
        <f t="shared" si="362"/>
        <v>458205.57577215479</v>
      </c>
      <c r="M1183" s="42" t="str">
        <f>IF((G1183)&lt;0,"YES", "NO")</f>
        <v>NO</v>
      </c>
      <c r="N1183" s="43">
        <f t="shared" si="363"/>
        <v>245.26962</v>
      </c>
      <c r="O1183" s="26">
        <f t="shared" si="374"/>
        <v>1367.2152884498448</v>
      </c>
      <c r="P1183" s="26">
        <f>$C$8*G1183</f>
        <v>954.9374999999992</v>
      </c>
      <c r="Q1183" s="41">
        <f>O1183*E1183</f>
        <v>29585.019713956364</v>
      </c>
      <c r="R1183" s="26">
        <f t="shared" si="364"/>
        <v>29585.019713956364</v>
      </c>
      <c r="S1183" s="41">
        <f t="shared" si="375"/>
        <v>6361923.0435191877</v>
      </c>
      <c r="T1183" s="26">
        <f t="shared" si="365"/>
        <v>1.7672022591826728</v>
      </c>
      <c r="U1183" s="26">
        <f t="shared" si="366"/>
        <v>0</v>
      </c>
      <c r="V1183" s="26">
        <f t="shared" si="376"/>
        <v>2890515.8355668923</v>
      </c>
      <c r="W1183" s="28">
        <f t="shared" si="367"/>
        <v>0.80292170777210015</v>
      </c>
      <c r="X1183" s="28">
        <f>O1183*E1183</f>
        <v>29585.019713956364</v>
      </c>
      <c r="Y1183" s="28"/>
      <c r="Z1183" s="28">
        <f t="shared" si="368"/>
        <v>0</v>
      </c>
      <c r="AA1183" s="28">
        <f t="shared" si="369"/>
        <v>0</v>
      </c>
      <c r="AB1183" s="28">
        <f t="shared" si="369"/>
        <v>0</v>
      </c>
      <c r="AC1183" s="28">
        <f t="shared" si="370"/>
        <v>0</v>
      </c>
      <c r="AD1183" s="28">
        <f t="shared" si="370"/>
        <v>0</v>
      </c>
      <c r="AE1183" s="28">
        <f>AD1183*0.97</f>
        <v>0</v>
      </c>
      <c r="AF1183" s="28">
        <f t="shared" si="377"/>
        <v>1115919.5529798558</v>
      </c>
      <c r="AG1183" s="26">
        <f t="shared" si="378"/>
        <v>1774596.2825870365</v>
      </c>
      <c r="AH1183" s="28">
        <f t="shared" si="371"/>
        <v>0.49294380618446182</v>
      </c>
      <c r="AI1183" s="28">
        <f t="shared" si="379"/>
        <v>0.49792303654996145</v>
      </c>
    </row>
    <row r="1184" spans="2:35" x14ac:dyDescent="0.25">
      <c r="B1184" s="6" t="s">
        <v>53</v>
      </c>
      <c r="C1184" s="6">
        <v>1171</v>
      </c>
      <c r="D1184" s="6">
        <v>149</v>
      </c>
      <c r="E1184" s="40">
        <f t="shared" si="380"/>
        <v>22.083333333333332</v>
      </c>
      <c r="F1184" s="39">
        <v>79.5</v>
      </c>
      <c r="G1184" s="41">
        <f t="shared" si="372"/>
        <v>0.43055555555555475</v>
      </c>
      <c r="H1184" s="41">
        <f t="shared" si="373"/>
        <v>1.5499999999999972</v>
      </c>
      <c r="I1184" s="26">
        <f>0.5*$C$5*$C$6*$C$7*E1184^2</f>
        <v>173.93903454861109</v>
      </c>
      <c r="J1184" s="26">
        <f t="shared" si="361"/>
        <v>0</v>
      </c>
      <c r="K1184" s="26">
        <f>0.5*$C$8*(E1184)^2</f>
        <v>508033.984375</v>
      </c>
      <c r="L1184" s="26">
        <f t="shared" si="362"/>
        <v>478966.32971205155</v>
      </c>
      <c r="M1184" s="42" t="str">
        <f>IF((G1184)&lt;0,"YES", "NO")</f>
        <v>NO</v>
      </c>
      <c r="N1184" s="43">
        <f t="shared" si="363"/>
        <v>245.26962</v>
      </c>
      <c r="O1184" s="26">
        <f t="shared" si="374"/>
        <v>1316.2711545486095</v>
      </c>
      <c r="P1184" s="26">
        <f>$C$8*G1184</f>
        <v>897.06249999999829</v>
      </c>
      <c r="Q1184" s="41">
        <f>O1184*E1184</f>
        <v>29067.654662948458</v>
      </c>
      <c r="R1184" s="26">
        <f t="shared" si="364"/>
        <v>29067.654662948458</v>
      </c>
      <c r="S1184" s="41">
        <f t="shared" si="375"/>
        <v>6390990.6981821358</v>
      </c>
      <c r="T1184" s="26">
        <f t="shared" si="365"/>
        <v>1.7752766141596372</v>
      </c>
      <c r="U1184" s="26">
        <f t="shared" si="366"/>
        <v>0</v>
      </c>
      <c r="V1184" s="26">
        <f t="shared" si="376"/>
        <v>2890515.8355668923</v>
      </c>
      <c r="W1184" s="28">
        <f t="shared" si="367"/>
        <v>0.80292170777210015</v>
      </c>
      <c r="X1184" s="28">
        <f>O1184*E1184</f>
        <v>29067.654662948458</v>
      </c>
      <c r="Y1184" s="28"/>
      <c r="Z1184" s="28">
        <f t="shared" si="368"/>
        <v>0</v>
      </c>
      <c r="AA1184" s="28">
        <f t="shared" si="369"/>
        <v>0</v>
      </c>
      <c r="AB1184" s="28">
        <f t="shared" si="369"/>
        <v>0</v>
      </c>
      <c r="AC1184" s="28">
        <f t="shared" si="370"/>
        <v>0</v>
      </c>
      <c r="AD1184" s="28">
        <f t="shared" si="370"/>
        <v>0</v>
      </c>
      <c r="AE1184" s="28">
        <f>AD1184*0.97</f>
        <v>0</v>
      </c>
      <c r="AF1184" s="28">
        <f t="shared" si="377"/>
        <v>1115919.5529798558</v>
      </c>
      <c r="AG1184" s="26">
        <f t="shared" si="378"/>
        <v>1774596.2825870365</v>
      </c>
      <c r="AH1184" s="28">
        <f t="shared" si="371"/>
        <v>0.49294380618446182</v>
      </c>
      <c r="AI1184" s="28">
        <f t="shared" si="379"/>
        <v>0.49792303654996145</v>
      </c>
    </row>
    <row r="1185" spans="2:35" x14ac:dyDescent="0.25">
      <c r="B1185" s="6" t="s">
        <v>53</v>
      </c>
      <c r="C1185" s="6">
        <v>1172</v>
      </c>
      <c r="D1185" s="6">
        <v>150</v>
      </c>
      <c r="E1185" s="40">
        <f t="shared" si="380"/>
        <v>22.5</v>
      </c>
      <c r="F1185" s="39">
        <v>81</v>
      </c>
      <c r="G1185" s="41">
        <f t="shared" si="372"/>
        <v>0.38888888888888851</v>
      </c>
      <c r="H1185" s="41">
        <f t="shared" si="373"/>
        <v>1.3999999999999986</v>
      </c>
      <c r="I1185" s="26">
        <f>0.5*$C$5*$C$6*$C$7*E1185^2</f>
        <v>180.56469374999998</v>
      </c>
      <c r="J1185" s="26">
        <f t="shared" si="361"/>
        <v>0</v>
      </c>
      <c r="K1185" s="26">
        <f>0.5*$C$8*(E1185)^2</f>
        <v>527385.9375</v>
      </c>
      <c r="L1185" s="26">
        <f t="shared" si="362"/>
        <v>499574.04044062505</v>
      </c>
      <c r="M1185" s="42" t="str">
        <f>IF((G1185)&lt;0,"YES", "NO")</f>
        <v>NO</v>
      </c>
      <c r="N1185" s="43">
        <f t="shared" si="363"/>
        <v>245.26962</v>
      </c>
      <c r="O1185" s="26">
        <f t="shared" si="374"/>
        <v>1236.0843137499992</v>
      </c>
      <c r="P1185" s="26">
        <f>$C$8*G1185</f>
        <v>810.2499999999992</v>
      </c>
      <c r="Q1185" s="41">
        <f>O1185*E1185</f>
        <v>27811.89705937498</v>
      </c>
      <c r="R1185" s="26">
        <f t="shared" si="364"/>
        <v>27811.89705937498</v>
      </c>
      <c r="S1185" s="41">
        <f t="shared" si="375"/>
        <v>6418802.5952415112</v>
      </c>
      <c r="T1185" s="26">
        <f t="shared" si="365"/>
        <v>1.7830021473009965</v>
      </c>
      <c r="U1185" s="26">
        <f t="shared" si="366"/>
        <v>0</v>
      </c>
      <c r="V1185" s="26">
        <f t="shared" si="376"/>
        <v>2890515.8355668923</v>
      </c>
      <c r="W1185" s="28">
        <f t="shared" si="367"/>
        <v>0.80292170777210015</v>
      </c>
      <c r="X1185" s="28">
        <f>O1185*E1185</f>
        <v>27811.89705937498</v>
      </c>
      <c r="Y1185" s="28"/>
      <c r="Z1185" s="28">
        <f t="shared" si="368"/>
        <v>0</v>
      </c>
      <c r="AA1185" s="28">
        <f t="shared" si="369"/>
        <v>0</v>
      </c>
      <c r="AB1185" s="28">
        <f t="shared" si="369"/>
        <v>0</v>
      </c>
      <c r="AC1185" s="28">
        <f t="shared" si="370"/>
        <v>0</v>
      </c>
      <c r="AD1185" s="28">
        <f t="shared" si="370"/>
        <v>0</v>
      </c>
      <c r="AE1185" s="28">
        <f>AD1185*0.97</f>
        <v>0</v>
      </c>
      <c r="AF1185" s="28">
        <f t="shared" si="377"/>
        <v>1115919.5529798558</v>
      </c>
      <c r="AG1185" s="26">
        <f t="shared" si="378"/>
        <v>1774596.2825870365</v>
      </c>
      <c r="AH1185" s="28">
        <f t="shared" si="371"/>
        <v>0.49294380618446182</v>
      </c>
      <c r="AI1185" s="28">
        <f t="shared" si="379"/>
        <v>0.49792303654996145</v>
      </c>
    </row>
    <row r="1186" spans="2:35" x14ac:dyDescent="0.25">
      <c r="B1186" s="6" t="s">
        <v>53</v>
      </c>
      <c r="C1186" s="6">
        <v>1173</v>
      </c>
      <c r="D1186" s="6">
        <v>151</v>
      </c>
      <c r="E1186" s="40">
        <f t="shared" si="380"/>
        <v>22.861111111111111</v>
      </c>
      <c r="F1186" s="39">
        <v>82.3</v>
      </c>
      <c r="G1186" s="41">
        <f t="shared" si="372"/>
        <v>0.34722222222222221</v>
      </c>
      <c r="H1186" s="41">
        <f t="shared" si="373"/>
        <v>1.25</v>
      </c>
      <c r="I1186" s="26">
        <f>0.5*$C$5*$C$6*$C$7*E1186^2</f>
        <v>186.40710783873453</v>
      </c>
      <c r="J1186" s="26">
        <f t="shared" si="361"/>
        <v>0</v>
      </c>
      <c r="K1186" s="26">
        <f>0.5*$C$8*(E1186)^2</f>
        <v>544450.22048611112</v>
      </c>
      <c r="L1186" s="26">
        <f t="shared" si="362"/>
        <v>518043.0257774645</v>
      </c>
      <c r="M1186" s="42" t="str">
        <f>IF((G1186)&lt;0,"YES", "NO")</f>
        <v>NO</v>
      </c>
      <c r="N1186" s="43">
        <f t="shared" si="363"/>
        <v>245.26962</v>
      </c>
      <c r="O1186" s="26">
        <f t="shared" si="374"/>
        <v>1155.1142278387347</v>
      </c>
      <c r="P1186" s="26">
        <f>$C$8*G1186</f>
        <v>723.4375</v>
      </c>
      <c r="Q1186" s="41">
        <f>O1186*E1186</f>
        <v>26407.194708646628</v>
      </c>
      <c r="R1186" s="26">
        <f t="shared" si="364"/>
        <v>26407.194708646628</v>
      </c>
      <c r="S1186" s="41">
        <f t="shared" si="375"/>
        <v>6445209.7899501575</v>
      </c>
      <c r="T1186" s="26">
        <f t="shared" si="365"/>
        <v>1.7903374850327747</v>
      </c>
      <c r="U1186" s="26">
        <f t="shared" si="366"/>
        <v>0</v>
      </c>
      <c r="V1186" s="26">
        <f t="shared" si="376"/>
        <v>2890515.8355668923</v>
      </c>
      <c r="W1186" s="28">
        <f t="shared" si="367"/>
        <v>0.80292170777210015</v>
      </c>
      <c r="X1186" s="28">
        <f>O1186*E1186</f>
        <v>26407.194708646628</v>
      </c>
      <c r="Y1186" s="28"/>
      <c r="Z1186" s="28">
        <f t="shared" si="368"/>
        <v>0</v>
      </c>
      <c r="AA1186" s="28">
        <f t="shared" si="369"/>
        <v>0</v>
      </c>
      <c r="AB1186" s="28">
        <f t="shared" si="369"/>
        <v>0</v>
      </c>
      <c r="AC1186" s="28">
        <f t="shared" si="370"/>
        <v>0</v>
      </c>
      <c r="AD1186" s="28">
        <f t="shared" si="370"/>
        <v>0</v>
      </c>
      <c r="AE1186" s="28">
        <f>AD1186*0.97</f>
        <v>0</v>
      </c>
      <c r="AF1186" s="28">
        <f t="shared" si="377"/>
        <v>1115919.5529798558</v>
      </c>
      <c r="AG1186" s="26">
        <f t="shared" si="378"/>
        <v>1774596.2825870365</v>
      </c>
      <c r="AH1186" s="28">
        <f t="shared" si="371"/>
        <v>0.49294380618446182</v>
      </c>
      <c r="AI1186" s="28">
        <f t="shared" si="379"/>
        <v>0.49792303654996145</v>
      </c>
    </row>
    <row r="1187" spans="2:35" x14ac:dyDescent="0.25">
      <c r="B1187" s="6" t="s">
        <v>53</v>
      </c>
      <c r="C1187" s="6">
        <v>1174</v>
      </c>
      <c r="D1187" s="6">
        <v>152</v>
      </c>
      <c r="E1187" s="40">
        <f t="shared" si="380"/>
        <v>23.194444444444443</v>
      </c>
      <c r="F1187" s="39">
        <v>83.5</v>
      </c>
      <c r="G1187" s="41">
        <f t="shared" si="372"/>
        <v>0.31944444444444403</v>
      </c>
      <c r="H1187" s="41">
        <f t="shared" si="373"/>
        <v>1.1499999999999986</v>
      </c>
      <c r="I1187" s="26">
        <f>0.5*$C$5*$C$6*$C$7*E1187^2</f>
        <v>191.88266819058634</v>
      </c>
      <c r="J1187" s="26">
        <f t="shared" si="361"/>
        <v>0</v>
      </c>
      <c r="K1187" s="26">
        <f>0.5*$C$8*(E1187)^2</f>
        <v>560443.01215277764</v>
      </c>
      <c r="L1187" s="26">
        <f t="shared" si="362"/>
        <v>534866.15526002378</v>
      </c>
      <c r="M1187" s="42" t="str">
        <f>IF((G1187)&lt;0,"YES", "NO")</f>
        <v>NO</v>
      </c>
      <c r="N1187" s="43">
        <f t="shared" si="363"/>
        <v>245.26962</v>
      </c>
      <c r="O1187" s="26">
        <f t="shared" si="374"/>
        <v>1102.7147881905853</v>
      </c>
      <c r="P1187" s="26">
        <f>$C$8*G1187</f>
        <v>665.56249999999909</v>
      </c>
      <c r="Q1187" s="41">
        <f>O1187*E1187</f>
        <v>25576.856892753851</v>
      </c>
      <c r="R1187" s="26">
        <f t="shared" si="364"/>
        <v>25576.856892753851</v>
      </c>
      <c r="S1187" s="41">
        <f t="shared" si="375"/>
        <v>6470786.6468429109</v>
      </c>
      <c r="T1187" s="26">
        <f t="shared" si="365"/>
        <v>1.7974421731867301</v>
      </c>
      <c r="U1187" s="26">
        <f t="shared" si="366"/>
        <v>0</v>
      </c>
      <c r="V1187" s="26">
        <f t="shared" si="376"/>
        <v>2890515.8355668923</v>
      </c>
      <c r="W1187" s="28">
        <f t="shared" si="367"/>
        <v>0.80292170777210015</v>
      </c>
      <c r="X1187" s="28">
        <f>O1187*E1187</f>
        <v>25576.856892753851</v>
      </c>
      <c r="Y1187" s="28"/>
      <c r="Z1187" s="28">
        <f t="shared" si="368"/>
        <v>0</v>
      </c>
      <c r="AA1187" s="28">
        <f t="shared" si="369"/>
        <v>0</v>
      </c>
      <c r="AB1187" s="28">
        <f t="shared" si="369"/>
        <v>0</v>
      </c>
      <c r="AC1187" s="28">
        <f t="shared" si="370"/>
        <v>0</v>
      </c>
      <c r="AD1187" s="28">
        <f t="shared" si="370"/>
        <v>0</v>
      </c>
      <c r="AE1187" s="28">
        <f>AD1187*0.97</f>
        <v>0</v>
      </c>
      <c r="AF1187" s="28">
        <f t="shared" si="377"/>
        <v>1115919.5529798558</v>
      </c>
      <c r="AG1187" s="26">
        <f t="shared" si="378"/>
        <v>1774596.2825870365</v>
      </c>
      <c r="AH1187" s="28">
        <f t="shared" si="371"/>
        <v>0.49294380618446182</v>
      </c>
      <c r="AI1187" s="28">
        <f t="shared" si="379"/>
        <v>0.49792303654996145</v>
      </c>
    </row>
    <row r="1188" spans="2:35" x14ac:dyDescent="0.25">
      <c r="B1188" s="6" t="s">
        <v>53</v>
      </c>
      <c r="C1188" s="6">
        <v>1175</v>
      </c>
      <c r="D1188" s="6">
        <v>153</v>
      </c>
      <c r="E1188" s="40">
        <f t="shared" si="380"/>
        <v>23.499999999999996</v>
      </c>
      <c r="F1188" s="39">
        <v>84.6</v>
      </c>
      <c r="G1188" s="41">
        <f t="shared" si="372"/>
        <v>0.27777777777777779</v>
      </c>
      <c r="H1188" s="41">
        <f t="shared" si="373"/>
        <v>1</v>
      </c>
      <c r="I1188" s="26">
        <f>0.5*$C$5*$C$6*$C$7*E1188^2</f>
        <v>196.97155974999993</v>
      </c>
      <c r="J1188" s="26">
        <f t="shared" si="361"/>
        <v>0</v>
      </c>
      <c r="K1188" s="26">
        <f>0.5*$C$8*(E1188)^2</f>
        <v>575306.43749999988</v>
      </c>
      <c r="L1188" s="26">
        <f t="shared" si="362"/>
        <v>551313.14477587491</v>
      </c>
      <c r="M1188" s="42" t="str">
        <f>IF((G1188)&lt;0,"YES", "NO")</f>
        <v>NO</v>
      </c>
      <c r="N1188" s="43">
        <f t="shared" si="363"/>
        <v>245.26962</v>
      </c>
      <c r="O1188" s="26">
        <f t="shared" si="374"/>
        <v>1020.9911797499999</v>
      </c>
      <c r="P1188" s="26">
        <f>$C$8*G1188</f>
        <v>578.75</v>
      </c>
      <c r="Q1188" s="41">
        <f>O1188*E1188</f>
        <v>23993.292724124993</v>
      </c>
      <c r="R1188" s="26">
        <f t="shared" si="364"/>
        <v>23993.292724124993</v>
      </c>
      <c r="S1188" s="41">
        <f t="shared" si="375"/>
        <v>6494779.939567036</v>
      </c>
      <c r="T1188" s="26">
        <f t="shared" si="365"/>
        <v>1.804106982053052</v>
      </c>
      <c r="U1188" s="26">
        <f t="shared" si="366"/>
        <v>0</v>
      </c>
      <c r="V1188" s="26">
        <f t="shared" si="376"/>
        <v>2890515.8355668923</v>
      </c>
      <c r="W1188" s="28">
        <f t="shared" si="367"/>
        <v>0.80292170777210015</v>
      </c>
      <c r="X1188" s="28">
        <f>O1188*E1188</f>
        <v>23993.292724124993</v>
      </c>
      <c r="Y1188" s="28"/>
      <c r="Z1188" s="28">
        <f t="shared" si="368"/>
        <v>0</v>
      </c>
      <c r="AA1188" s="28">
        <f t="shared" si="369"/>
        <v>0</v>
      </c>
      <c r="AB1188" s="28">
        <f t="shared" si="369"/>
        <v>0</v>
      </c>
      <c r="AC1188" s="28">
        <f t="shared" si="370"/>
        <v>0</v>
      </c>
      <c r="AD1188" s="28">
        <f t="shared" si="370"/>
        <v>0</v>
      </c>
      <c r="AE1188" s="28">
        <f>AD1188*0.97</f>
        <v>0</v>
      </c>
      <c r="AF1188" s="28">
        <f t="shared" si="377"/>
        <v>1115919.5529798558</v>
      </c>
      <c r="AG1188" s="26">
        <f t="shared" si="378"/>
        <v>1774596.2825870365</v>
      </c>
      <c r="AH1188" s="28">
        <f t="shared" si="371"/>
        <v>0.49294380618446182</v>
      </c>
      <c r="AI1188" s="28">
        <f t="shared" si="379"/>
        <v>0.49792303654996145</v>
      </c>
    </row>
    <row r="1189" spans="2:35" x14ac:dyDescent="0.25">
      <c r="B1189" s="6" t="s">
        <v>53</v>
      </c>
      <c r="C1189" s="6">
        <v>1176</v>
      </c>
      <c r="D1189" s="6">
        <v>154</v>
      </c>
      <c r="E1189" s="40">
        <f t="shared" si="380"/>
        <v>23.75</v>
      </c>
      <c r="F1189" s="39">
        <v>85.5</v>
      </c>
      <c r="G1189" s="41">
        <f t="shared" si="372"/>
        <v>0.23611111111111149</v>
      </c>
      <c r="H1189" s="41">
        <f t="shared" si="373"/>
        <v>0.85000000000000142</v>
      </c>
      <c r="I1189" s="26">
        <f>0.5*$C$5*$C$6*$C$7*E1189^2</f>
        <v>201.18473593749997</v>
      </c>
      <c r="J1189" s="26">
        <f t="shared" si="361"/>
        <v>0</v>
      </c>
      <c r="K1189" s="26">
        <f>0.5*$C$8*(E1189)^2</f>
        <v>587612.109375</v>
      </c>
      <c r="L1189" s="26">
        <f t="shared" si="362"/>
        <v>565325.30279648432</v>
      </c>
      <c r="M1189" s="42" t="str">
        <f>IF((G1189)&lt;0,"YES", "NO")</f>
        <v>NO</v>
      </c>
      <c r="N1189" s="43">
        <f t="shared" si="363"/>
        <v>245.26962</v>
      </c>
      <c r="O1189" s="26">
        <f t="shared" si="374"/>
        <v>938.39185593750074</v>
      </c>
      <c r="P1189" s="26">
        <f>$C$8*G1189</f>
        <v>491.9375000000008</v>
      </c>
      <c r="Q1189" s="41">
        <f>O1189*E1189</f>
        <v>22286.806578515643</v>
      </c>
      <c r="R1189" s="26">
        <f t="shared" si="364"/>
        <v>22286.806578515643</v>
      </c>
      <c r="S1189" s="41">
        <f t="shared" si="375"/>
        <v>6517066.746145552</v>
      </c>
      <c r="T1189" s="26">
        <f t="shared" si="365"/>
        <v>1.8102977666108191</v>
      </c>
      <c r="U1189" s="26">
        <f t="shared" si="366"/>
        <v>0</v>
      </c>
      <c r="V1189" s="26">
        <f t="shared" si="376"/>
        <v>2890515.8355668923</v>
      </c>
      <c r="W1189" s="28">
        <f t="shared" si="367"/>
        <v>0.80292170777210015</v>
      </c>
      <c r="X1189" s="28">
        <f>O1189*E1189</f>
        <v>22286.806578515643</v>
      </c>
      <c r="Y1189" s="28"/>
      <c r="Z1189" s="28">
        <f t="shared" si="368"/>
        <v>0</v>
      </c>
      <c r="AA1189" s="28">
        <f t="shared" si="369"/>
        <v>0</v>
      </c>
      <c r="AB1189" s="28">
        <f t="shared" si="369"/>
        <v>0</v>
      </c>
      <c r="AC1189" s="28">
        <f t="shared" si="370"/>
        <v>0</v>
      </c>
      <c r="AD1189" s="28">
        <f t="shared" si="370"/>
        <v>0</v>
      </c>
      <c r="AE1189" s="28">
        <f>AD1189*0.97</f>
        <v>0</v>
      </c>
      <c r="AF1189" s="28">
        <f t="shared" si="377"/>
        <v>1115919.5529798558</v>
      </c>
      <c r="AG1189" s="26">
        <f t="shared" si="378"/>
        <v>1774596.2825870365</v>
      </c>
      <c r="AH1189" s="28">
        <f t="shared" si="371"/>
        <v>0.49294380618446182</v>
      </c>
      <c r="AI1189" s="28">
        <f t="shared" si="379"/>
        <v>0.49792303654996145</v>
      </c>
    </row>
    <row r="1190" spans="2:35" x14ac:dyDescent="0.25">
      <c r="B1190" s="6" t="s">
        <v>53</v>
      </c>
      <c r="C1190" s="6">
        <v>1177</v>
      </c>
      <c r="D1190" s="6">
        <v>155</v>
      </c>
      <c r="E1190" s="40">
        <f t="shared" si="380"/>
        <v>23.972222222222221</v>
      </c>
      <c r="F1190" s="39">
        <v>86.3</v>
      </c>
      <c r="G1190" s="41">
        <f t="shared" si="372"/>
        <v>0.22222222222222143</v>
      </c>
      <c r="H1190" s="41">
        <f t="shared" si="373"/>
        <v>0.79999999999999716</v>
      </c>
      <c r="I1190" s="26">
        <f>0.5*$C$5*$C$6*$C$7*E1190^2</f>
        <v>204.96720987577154</v>
      </c>
      <c r="J1190" s="26">
        <f t="shared" si="361"/>
        <v>0</v>
      </c>
      <c r="K1190" s="26">
        <f>0.5*$C$8*(E1190)^2</f>
        <v>598659.80381944438</v>
      </c>
      <c r="L1190" s="26">
        <f t="shared" si="362"/>
        <v>576767.48759214464</v>
      </c>
      <c r="M1190" s="42" t="str">
        <f>IF((G1190)&lt;0,"YES", "NO")</f>
        <v>NO</v>
      </c>
      <c r="N1190" s="43">
        <f t="shared" si="363"/>
        <v>245.26962</v>
      </c>
      <c r="O1190" s="26">
        <f t="shared" si="374"/>
        <v>913.2368298757699</v>
      </c>
      <c r="P1190" s="26">
        <f>$C$8*G1190</f>
        <v>462.99999999999835</v>
      </c>
      <c r="Q1190" s="41">
        <f>O1190*E1190</f>
        <v>21892.316227299707</v>
      </c>
      <c r="R1190" s="26">
        <f t="shared" si="364"/>
        <v>21892.316227299707</v>
      </c>
      <c r="S1190" s="41">
        <f t="shared" si="375"/>
        <v>6538959.0623728521</v>
      </c>
      <c r="T1190" s="26">
        <f t="shared" si="365"/>
        <v>1.8163789704278059</v>
      </c>
      <c r="U1190" s="26">
        <f t="shared" si="366"/>
        <v>0</v>
      </c>
      <c r="V1190" s="26">
        <f t="shared" si="376"/>
        <v>2890515.8355668923</v>
      </c>
      <c r="W1190" s="28">
        <f t="shared" si="367"/>
        <v>0.80292170777210015</v>
      </c>
      <c r="X1190" s="28">
        <f>O1190*E1190</f>
        <v>21892.316227299707</v>
      </c>
      <c r="Y1190" s="28"/>
      <c r="Z1190" s="28">
        <f t="shared" si="368"/>
        <v>0</v>
      </c>
      <c r="AA1190" s="28">
        <f t="shared" si="369"/>
        <v>0</v>
      </c>
      <c r="AB1190" s="28">
        <f t="shared" si="369"/>
        <v>0</v>
      </c>
      <c r="AC1190" s="28">
        <f t="shared" si="370"/>
        <v>0</v>
      </c>
      <c r="AD1190" s="28">
        <f t="shared" si="370"/>
        <v>0</v>
      </c>
      <c r="AE1190" s="28">
        <f>AD1190*0.97</f>
        <v>0</v>
      </c>
      <c r="AF1190" s="28">
        <f t="shared" si="377"/>
        <v>1115919.5529798558</v>
      </c>
      <c r="AG1190" s="26">
        <f t="shared" si="378"/>
        <v>1774596.2825870365</v>
      </c>
      <c r="AH1190" s="28">
        <f t="shared" si="371"/>
        <v>0.49294380618446182</v>
      </c>
      <c r="AI1190" s="28">
        <f t="shared" si="379"/>
        <v>0.49792303654996145</v>
      </c>
    </row>
    <row r="1191" spans="2:35" x14ac:dyDescent="0.25">
      <c r="B1191" s="6" t="s">
        <v>53</v>
      </c>
      <c r="C1191" s="6">
        <v>1178</v>
      </c>
      <c r="D1191" s="6">
        <v>156</v>
      </c>
      <c r="E1191" s="40">
        <f t="shared" si="380"/>
        <v>24.194444444444443</v>
      </c>
      <c r="F1191" s="39">
        <v>87.1</v>
      </c>
      <c r="G1191" s="41">
        <f t="shared" si="372"/>
        <v>0.24999999999999961</v>
      </c>
      <c r="H1191" s="41">
        <f t="shared" si="373"/>
        <v>0.89999999999999858</v>
      </c>
      <c r="I1191" s="26">
        <f>0.5*$C$5*$C$6*$C$7*E1191^2</f>
        <v>208.78491057947525</v>
      </c>
      <c r="J1191" s="26">
        <f t="shared" si="361"/>
        <v>0</v>
      </c>
      <c r="K1191" s="26">
        <f>0.5*$C$8*(E1191)^2</f>
        <v>609810.38715277764</v>
      </c>
      <c r="L1191" s="26">
        <f t="shared" si="362"/>
        <v>586222.50878792419</v>
      </c>
      <c r="M1191" s="42" t="str">
        <f>IF((G1191)&lt;0,"YES", "NO")</f>
        <v>NO</v>
      </c>
      <c r="N1191" s="43">
        <f t="shared" si="363"/>
        <v>245.26962</v>
      </c>
      <c r="O1191" s="26">
        <f t="shared" si="374"/>
        <v>974.92953057947443</v>
      </c>
      <c r="P1191" s="26">
        <f>$C$8*G1191</f>
        <v>520.8749999999992</v>
      </c>
      <c r="Q1191" s="41">
        <f>O1191*E1191</f>
        <v>23587.878364853394</v>
      </c>
      <c r="R1191" s="26">
        <f t="shared" si="364"/>
        <v>23587.878364853394</v>
      </c>
      <c r="S1191" s="41">
        <f t="shared" si="375"/>
        <v>6562546.9407377057</v>
      </c>
      <c r="T1191" s="26">
        <f t="shared" si="365"/>
        <v>1.8229311641042383</v>
      </c>
      <c r="U1191" s="26">
        <f t="shared" si="366"/>
        <v>0</v>
      </c>
      <c r="V1191" s="26">
        <f t="shared" si="376"/>
        <v>2890515.8355668923</v>
      </c>
      <c r="W1191" s="28">
        <f t="shared" si="367"/>
        <v>0.80292170777210015</v>
      </c>
      <c r="X1191" s="28">
        <f>O1191*E1191</f>
        <v>23587.878364853394</v>
      </c>
      <c r="Y1191" s="28"/>
      <c r="Z1191" s="28">
        <f t="shared" si="368"/>
        <v>0</v>
      </c>
      <c r="AA1191" s="28">
        <f t="shared" si="369"/>
        <v>0</v>
      </c>
      <c r="AB1191" s="28">
        <f t="shared" si="369"/>
        <v>0</v>
      </c>
      <c r="AC1191" s="28">
        <f t="shared" si="370"/>
        <v>0</v>
      </c>
      <c r="AD1191" s="28">
        <f t="shared" si="370"/>
        <v>0</v>
      </c>
      <c r="AE1191" s="28">
        <f>AD1191*0.97</f>
        <v>0</v>
      </c>
      <c r="AF1191" s="28">
        <f t="shared" si="377"/>
        <v>1115919.5529798558</v>
      </c>
      <c r="AG1191" s="26">
        <f t="shared" si="378"/>
        <v>1774596.2825870365</v>
      </c>
      <c r="AH1191" s="28">
        <f t="shared" si="371"/>
        <v>0.49294380618446182</v>
      </c>
      <c r="AI1191" s="28">
        <f t="shared" si="379"/>
        <v>0.49792303654996145</v>
      </c>
    </row>
    <row r="1192" spans="2:35" x14ac:dyDescent="0.25">
      <c r="B1192" s="6" t="s">
        <v>53</v>
      </c>
      <c r="C1192" s="6">
        <v>1179</v>
      </c>
      <c r="D1192" s="6">
        <v>157</v>
      </c>
      <c r="E1192" s="40">
        <f t="shared" si="380"/>
        <v>24.472222222222221</v>
      </c>
      <c r="F1192" s="39">
        <v>88.1</v>
      </c>
      <c r="G1192" s="41">
        <f t="shared" si="372"/>
        <v>0.27777777777777779</v>
      </c>
      <c r="H1192" s="41">
        <f t="shared" si="373"/>
        <v>1</v>
      </c>
      <c r="I1192" s="26">
        <f>0.5*$C$5*$C$6*$C$7*E1192^2</f>
        <v>213.60657409799379</v>
      </c>
      <c r="J1192" s="26">
        <f t="shared" si="361"/>
        <v>0</v>
      </c>
      <c r="K1192" s="26">
        <f>0.5*$C$8*(E1192)^2</f>
        <v>623893.30381944438</v>
      </c>
      <c r="L1192" s="26">
        <f t="shared" si="362"/>
        <v>598500.28501387953</v>
      </c>
      <c r="M1192" s="42" t="str">
        <f>IF((G1192)&lt;0,"YES", "NO")</f>
        <v>NO</v>
      </c>
      <c r="N1192" s="43">
        <f t="shared" si="363"/>
        <v>245.26962</v>
      </c>
      <c r="O1192" s="26">
        <f t="shared" si="374"/>
        <v>1037.6261940979939</v>
      </c>
      <c r="P1192" s="26">
        <f>$C$8*G1192</f>
        <v>578.75</v>
      </c>
      <c r="Q1192" s="41">
        <f>O1192*E1192</f>
        <v>25393.018805564796</v>
      </c>
      <c r="R1192" s="26">
        <f t="shared" si="364"/>
        <v>25393.018805564796</v>
      </c>
      <c r="S1192" s="41">
        <f t="shared" si="375"/>
        <v>6587939.9595432701</v>
      </c>
      <c r="T1192" s="26">
        <f t="shared" si="365"/>
        <v>1.8299847860820104</v>
      </c>
      <c r="U1192" s="26">
        <f t="shared" si="366"/>
        <v>0</v>
      </c>
      <c r="V1192" s="26">
        <f t="shared" si="376"/>
        <v>2890515.8355668923</v>
      </c>
      <c r="W1192" s="28">
        <f t="shared" si="367"/>
        <v>0.80292170777210015</v>
      </c>
      <c r="X1192" s="28">
        <f>O1192*E1192</f>
        <v>25393.018805564796</v>
      </c>
      <c r="Y1192" s="28"/>
      <c r="Z1192" s="28">
        <f t="shared" si="368"/>
        <v>0</v>
      </c>
      <c r="AA1192" s="28">
        <f t="shared" si="369"/>
        <v>0</v>
      </c>
      <c r="AB1192" s="28">
        <f t="shared" si="369"/>
        <v>0</v>
      </c>
      <c r="AC1192" s="28">
        <f t="shared" si="370"/>
        <v>0</v>
      </c>
      <c r="AD1192" s="28">
        <f t="shared" si="370"/>
        <v>0</v>
      </c>
      <c r="AE1192" s="28">
        <f>AD1192*0.97</f>
        <v>0</v>
      </c>
      <c r="AF1192" s="28">
        <f t="shared" si="377"/>
        <v>1115919.5529798558</v>
      </c>
      <c r="AG1192" s="26">
        <f t="shared" si="378"/>
        <v>1774596.2825870365</v>
      </c>
      <c r="AH1192" s="28">
        <f t="shared" si="371"/>
        <v>0.49294380618446182</v>
      </c>
      <c r="AI1192" s="28">
        <f t="shared" si="379"/>
        <v>0.49792303654996145</v>
      </c>
    </row>
    <row r="1193" spans="2:35" x14ac:dyDescent="0.25">
      <c r="B1193" s="6" t="s">
        <v>53</v>
      </c>
      <c r="C1193" s="6">
        <v>1180</v>
      </c>
      <c r="D1193" s="6">
        <v>158</v>
      </c>
      <c r="E1193" s="40">
        <f t="shared" si="380"/>
        <v>24.749999999999996</v>
      </c>
      <c r="F1193" s="39">
        <v>89.1</v>
      </c>
      <c r="G1193" s="41">
        <f t="shared" si="372"/>
        <v>0.27777777777777779</v>
      </c>
      <c r="H1193" s="41">
        <f t="shared" si="373"/>
        <v>1</v>
      </c>
      <c r="I1193" s="26">
        <f>0.5*$C$5*$C$6*$C$7*E1193^2</f>
        <v>218.4832794374999</v>
      </c>
      <c r="J1193" s="26">
        <f t="shared" si="361"/>
        <v>0</v>
      </c>
      <c r="K1193" s="26">
        <f>0.5*$C$8*(E1193)^2</f>
        <v>638136.98437499977</v>
      </c>
      <c r="L1193" s="26">
        <f t="shared" si="362"/>
        <v>612335.03761392168</v>
      </c>
      <c r="M1193" s="42" t="str">
        <f>IF((G1193)&lt;0,"YES", "NO")</f>
        <v>NO</v>
      </c>
      <c r="N1193" s="43">
        <f t="shared" si="363"/>
        <v>245.26962</v>
      </c>
      <c r="O1193" s="26">
        <f t="shared" si="374"/>
        <v>1042.5028994374998</v>
      </c>
      <c r="P1193" s="26">
        <f>$C$8*G1193</f>
        <v>578.75</v>
      </c>
      <c r="Q1193" s="41">
        <f>O1193*E1193</f>
        <v>25801.946761078114</v>
      </c>
      <c r="R1193" s="26">
        <f t="shared" si="364"/>
        <v>25801.946761078114</v>
      </c>
      <c r="S1193" s="41">
        <f t="shared" si="375"/>
        <v>6613741.9063043483</v>
      </c>
      <c r="T1193" s="26">
        <f t="shared" si="365"/>
        <v>1.8371519992494092</v>
      </c>
      <c r="U1193" s="26">
        <f t="shared" si="366"/>
        <v>0</v>
      </c>
      <c r="V1193" s="26">
        <f t="shared" si="376"/>
        <v>2890515.8355668923</v>
      </c>
      <c r="W1193" s="28">
        <f t="shared" si="367"/>
        <v>0.80292170777210015</v>
      </c>
      <c r="X1193" s="28">
        <f>O1193*E1193</f>
        <v>25801.946761078114</v>
      </c>
      <c r="Y1193" s="28"/>
      <c r="Z1193" s="28">
        <f t="shared" si="368"/>
        <v>0</v>
      </c>
      <c r="AA1193" s="28">
        <f t="shared" si="369"/>
        <v>0</v>
      </c>
      <c r="AB1193" s="28">
        <f t="shared" si="369"/>
        <v>0</v>
      </c>
      <c r="AC1193" s="28">
        <f t="shared" si="370"/>
        <v>0</v>
      </c>
      <c r="AD1193" s="28">
        <f t="shared" si="370"/>
        <v>0</v>
      </c>
      <c r="AE1193" s="28">
        <f>AD1193*0.97</f>
        <v>0</v>
      </c>
      <c r="AF1193" s="28">
        <f t="shared" si="377"/>
        <v>1115919.5529798558</v>
      </c>
      <c r="AG1193" s="26">
        <f t="shared" si="378"/>
        <v>1774596.2825870365</v>
      </c>
      <c r="AH1193" s="28">
        <f t="shared" si="371"/>
        <v>0.49294380618446182</v>
      </c>
      <c r="AI1193" s="28">
        <f t="shared" si="379"/>
        <v>0.49792303654996145</v>
      </c>
    </row>
    <row r="1194" spans="2:35" x14ac:dyDescent="0.25">
      <c r="B1194" s="6" t="s">
        <v>53</v>
      </c>
      <c r="C1194" s="6">
        <v>1181</v>
      </c>
      <c r="D1194" s="6">
        <v>159</v>
      </c>
      <c r="E1194" s="40">
        <f t="shared" si="380"/>
        <v>25.027777777777775</v>
      </c>
      <c r="F1194" s="39">
        <v>90.1</v>
      </c>
      <c r="G1194" s="41">
        <f t="shared" si="372"/>
        <v>0.26388888888888967</v>
      </c>
      <c r="H1194" s="41">
        <f t="shared" si="373"/>
        <v>0.95000000000000284</v>
      </c>
      <c r="I1194" s="26">
        <f>0.5*$C$5*$C$6*$C$7*E1194^2</f>
        <v>223.41502659799374</v>
      </c>
      <c r="J1194" s="26">
        <f t="shared" si="361"/>
        <v>0</v>
      </c>
      <c r="K1194" s="26">
        <f>0.5*$C$8*(E1194)^2</f>
        <v>652541.42881944426</v>
      </c>
      <c r="L1194" s="26">
        <f t="shared" si="362"/>
        <v>627050.70856708894</v>
      </c>
      <c r="M1194" s="42" t="str">
        <f>IF((G1194)&lt;0,"YES", "NO")</f>
        <v>NO</v>
      </c>
      <c r="N1194" s="43">
        <f t="shared" si="363"/>
        <v>245.26962</v>
      </c>
      <c r="O1194" s="26">
        <f t="shared" si="374"/>
        <v>1018.4971465979953</v>
      </c>
      <c r="P1194" s="26">
        <f>$C$8*G1194</f>
        <v>549.81250000000159</v>
      </c>
      <c r="Q1194" s="41">
        <f>O1194*E1194</f>
        <v>25490.720252355379</v>
      </c>
      <c r="R1194" s="26">
        <f t="shared" si="364"/>
        <v>25490.720252355379</v>
      </c>
      <c r="S1194" s="41">
        <f t="shared" si="375"/>
        <v>6639232.6265567038</v>
      </c>
      <c r="T1194" s="26">
        <f t="shared" si="365"/>
        <v>1.844232760539668</v>
      </c>
      <c r="U1194" s="26">
        <f t="shared" si="366"/>
        <v>0</v>
      </c>
      <c r="V1194" s="26">
        <f t="shared" si="376"/>
        <v>2890515.8355668923</v>
      </c>
      <c r="W1194" s="28">
        <f t="shared" si="367"/>
        <v>0.80292170777210015</v>
      </c>
      <c r="X1194" s="28">
        <f>O1194*E1194</f>
        <v>25490.720252355379</v>
      </c>
      <c r="Y1194" s="28"/>
      <c r="Z1194" s="28">
        <f t="shared" si="368"/>
        <v>0</v>
      </c>
      <c r="AA1194" s="28">
        <f t="shared" si="369"/>
        <v>0</v>
      </c>
      <c r="AB1194" s="28">
        <f t="shared" si="369"/>
        <v>0</v>
      </c>
      <c r="AC1194" s="28">
        <f t="shared" si="370"/>
        <v>0</v>
      </c>
      <c r="AD1194" s="28">
        <f t="shared" si="370"/>
        <v>0</v>
      </c>
      <c r="AE1194" s="28">
        <f>AD1194*0.97</f>
        <v>0</v>
      </c>
      <c r="AF1194" s="28">
        <f t="shared" si="377"/>
        <v>1115919.5529798558</v>
      </c>
      <c r="AG1194" s="26">
        <f t="shared" si="378"/>
        <v>1774596.2825870365</v>
      </c>
      <c r="AH1194" s="28">
        <f t="shared" si="371"/>
        <v>0.49294380618446182</v>
      </c>
      <c r="AI1194" s="28">
        <f t="shared" si="379"/>
        <v>0.49792303654996145</v>
      </c>
    </row>
    <row r="1195" spans="2:35" x14ac:dyDescent="0.25">
      <c r="B1195" s="6" t="s">
        <v>53</v>
      </c>
      <c r="C1195" s="6">
        <v>1182</v>
      </c>
      <c r="D1195" s="6">
        <v>160</v>
      </c>
      <c r="E1195" s="40">
        <f t="shared" si="380"/>
        <v>25.277777777777779</v>
      </c>
      <c r="F1195" s="39">
        <v>91</v>
      </c>
      <c r="G1195" s="41">
        <f t="shared" si="372"/>
        <v>0.2222222222222234</v>
      </c>
      <c r="H1195" s="41">
        <f t="shared" si="373"/>
        <v>0.80000000000000426</v>
      </c>
      <c r="I1195" s="26">
        <f>0.5*$C$5*$C$6*$C$7*E1195^2</f>
        <v>227.90065979938268</v>
      </c>
      <c r="J1195" s="26">
        <f t="shared" si="361"/>
        <v>0</v>
      </c>
      <c r="K1195" s="26">
        <f>0.5*$C$8*(E1195)^2</f>
        <v>665642.8819444445</v>
      </c>
      <c r="L1195" s="26">
        <f t="shared" si="362"/>
        <v>641978.57764951559</v>
      </c>
      <c r="M1195" s="42" t="str">
        <f>IF((G1195)&lt;0,"YES", "NO")</f>
        <v>NO</v>
      </c>
      <c r="N1195" s="43">
        <f t="shared" si="363"/>
        <v>245.26962</v>
      </c>
      <c r="O1195" s="26">
        <f t="shared" si="374"/>
        <v>936.17027979938507</v>
      </c>
      <c r="P1195" s="26">
        <f>$C$8*G1195</f>
        <v>463.00000000000244</v>
      </c>
      <c r="Q1195" s="41">
        <f>O1195*E1195</f>
        <v>23664.304294928901</v>
      </c>
      <c r="R1195" s="26">
        <f t="shared" si="364"/>
        <v>23664.304294928901</v>
      </c>
      <c r="S1195" s="41">
        <f t="shared" si="375"/>
        <v>6662896.9308516327</v>
      </c>
      <c r="T1195" s="26">
        <f t="shared" si="365"/>
        <v>1.8508061836581047</v>
      </c>
      <c r="U1195" s="26">
        <f t="shared" si="366"/>
        <v>0</v>
      </c>
      <c r="V1195" s="26">
        <f t="shared" si="376"/>
        <v>2890515.8355668923</v>
      </c>
      <c r="W1195" s="28">
        <f t="shared" si="367"/>
        <v>0.80292170777210015</v>
      </c>
      <c r="X1195" s="28">
        <f>O1195*E1195</f>
        <v>23664.304294928901</v>
      </c>
      <c r="Y1195" s="28"/>
      <c r="Z1195" s="28">
        <f t="shared" si="368"/>
        <v>0</v>
      </c>
      <c r="AA1195" s="28">
        <f t="shared" si="369"/>
        <v>0</v>
      </c>
      <c r="AB1195" s="28">
        <f t="shared" si="369"/>
        <v>0</v>
      </c>
      <c r="AC1195" s="28">
        <f t="shared" si="370"/>
        <v>0</v>
      </c>
      <c r="AD1195" s="28">
        <f t="shared" si="370"/>
        <v>0</v>
      </c>
      <c r="AE1195" s="28">
        <f>AD1195*0.97</f>
        <v>0</v>
      </c>
      <c r="AF1195" s="28">
        <f t="shared" si="377"/>
        <v>1115919.5529798558</v>
      </c>
      <c r="AG1195" s="26">
        <f t="shared" si="378"/>
        <v>1774596.2825870365</v>
      </c>
      <c r="AH1195" s="28">
        <f t="shared" si="371"/>
        <v>0.49294380618446182</v>
      </c>
      <c r="AI1195" s="28">
        <f t="shared" si="379"/>
        <v>0.49792303654996145</v>
      </c>
    </row>
    <row r="1196" spans="2:35" x14ac:dyDescent="0.25">
      <c r="B1196" s="6" t="s">
        <v>53</v>
      </c>
      <c r="C1196" s="6">
        <v>1183</v>
      </c>
      <c r="D1196" s="6">
        <v>161</v>
      </c>
      <c r="E1196" s="40">
        <f t="shared" si="380"/>
        <v>25.472222222222221</v>
      </c>
      <c r="F1196" s="39">
        <v>91.7</v>
      </c>
      <c r="G1196" s="41">
        <f t="shared" si="372"/>
        <v>0.18055555555555516</v>
      </c>
      <c r="H1196" s="41">
        <f t="shared" si="373"/>
        <v>0.64999999999999858</v>
      </c>
      <c r="I1196" s="26">
        <f>0.5*$C$5*$C$6*$C$7*E1196^2</f>
        <v>231.42030904243825</v>
      </c>
      <c r="J1196" s="26">
        <f t="shared" si="361"/>
        <v>0</v>
      </c>
      <c r="K1196" s="26">
        <f>0.5*$C$8*(E1196)^2</f>
        <v>675922.92881944438</v>
      </c>
      <c r="L1196" s="26">
        <f t="shared" si="362"/>
        <v>654198.2454185579</v>
      </c>
      <c r="M1196" s="42" t="str">
        <f>IF((G1196)&lt;0,"YES", "NO")</f>
        <v>NO</v>
      </c>
      <c r="N1196" s="43">
        <f t="shared" si="363"/>
        <v>245.26962</v>
      </c>
      <c r="O1196" s="26">
        <f t="shared" si="374"/>
        <v>852.87742904243748</v>
      </c>
      <c r="P1196" s="26">
        <f>$C$8*G1196</f>
        <v>376.1874999999992</v>
      </c>
      <c r="Q1196" s="41">
        <f>O1196*E1196</f>
        <v>21724.683400886533</v>
      </c>
      <c r="R1196" s="26">
        <f t="shared" si="364"/>
        <v>21724.683400886533</v>
      </c>
      <c r="S1196" s="41">
        <f t="shared" si="375"/>
        <v>6684621.6142525189</v>
      </c>
      <c r="T1196" s="26">
        <f t="shared" si="365"/>
        <v>1.856840822763836</v>
      </c>
      <c r="U1196" s="26">
        <f t="shared" si="366"/>
        <v>0</v>
      </c>
      <c r="V1196" s="26">
        <f t="shared" si="376"/>
        <v>2890515.8355668923</v>
      </c>
      <c r="W1196" s="28">
        <f t="shared" si="367"/>
        <v>0.80292170777210015</v>
      </c>
      <c r="X1196" s="28">
        <f>O1196*E1196</f>
        <v>21724.683400886533</v>
      </c>
      <c r="Y1196" s="28"/>
      <c r="Z1196" s="28">
        <f t="shared" si="368"/>
        <v>0</v>
      </c>
      <c r="AA1196" s="28">
        <f t="shared" si="369"/>
        <v>0</v>
      </c>
      <c r="AB1196" s="28">
        <f t="shared" si="369"/>
        <v>0</v>
      </c>
      <c r="AC1196" s="28">
        <f t="shared" si="370"/>
        <v>0</v>
      </c>
      <c r="AD1196" s="28">
        <f t="shared" si="370"/>
        <v>0</v>
      </c>
      <c r="AE1196" s="28">
        <f>AD1196*0.97</f>
        <v>0</v>
      </c>
      <c r="AF1196" s="28">
        <f t="shared" si="377"/>
        <v>1115919.5529798558</v>
      </c>
      <c r="AG1196" s="26">
        <f t="shared" si="378"/>
        <v>1774596.2825870365</v>
      </c>
      <c r="AH1196" s="28">
        <f t="shared" si="371"/>
        <v>0.49294380618446182</v>
      </c>
      <c r="AI1196" s="28">
        <f t="shared" si="379"/>
        <v>0.49792303654996145</v>
      </c>
    </row>
    <row r="1197" spans="2:35" x14ac:dyDescent="0.25">
      <c r="B1197" s="6" t="s">
        <v>53</v>
      </c>
      <c r="C1197" s="6">
        <v>1184</v>
      </c>
      <c r="D1197" s="6">
        <v>162</v>
      </c>
      <c r="E1197" s="40">
        <f t="shared" si="380"/>
        <v>25.638888888888886</v>
      </c>
      <c r="F1197" s="39">
        <v>92.3</v>
      </c>
      <c r="G1197" s="41">
        <f t="shared" si="372"/>
        <v>0.15277777777777699</v>
      </c>
      <c r="H1197" s="41">
        <f t="shared" si="373"/>
        <v>0.54999999999999716</v>
      </c>
      <c r="I1197" s="26">
        <f>0.5*$C$5*$C$6*$C$7*E1197^2</f>
        <v>234.4586175609567</v>
      </c>
      <c r="J1197" s="26">
        <f t="shared" si="361"/>
        <v>0</v>
      </c>
      <c r="K1197" s="26">
        <f>0.5*$C$8*(E1197)^2</f>
        <v>684797.09548611089</v>
      </c>
      <c r="L1197" s="26">
        <f t="shared" si="362"/>
        <v>664336.21768697863</v>
      </c>
      <c r="M1197" s="42" t="str">
        <f>IF((G1197)&lt;0,"YES", "NO")</f>
        <v>NO</v>
      </c>
      <c r="N1197" s="43">
        <f t="shared" si="363"/>
        <v>245.26962</v>
      </c>
      <c r="O1197" s="26">
        <f t="shared" si="374"/>
        <v>798.04073756095499</v>
      </c>
      <c r="P1197" s="26">
        <f>$C$8*G1197</f>
        <v>318.31249999999835</v>
      </c>
      <c r="Q1197" s="41">
        <f>O1197*E1197</f>
        <v>20460.87779913226</v>
      </c>
      <c r="R1197" s="26">
        <f t="shared" si="364"/>
        <v>20460.87779913226</v>
      </c>
      <c r="S1197" s="41">
        <f t="shared" si="375"/>
        <v>6705082.4920516508</v>
      </c>
      <c r="T1197" s="26">
        <f t="shared" si="365"/>
        <v>1.8625244044771234</v>
      </c>
      <c r="U1197" s="26">
        <f t="shared" si="366"/>
        <v>0</v>
      </c>
      <c r="V1197" s="26">
        <f t="shared" si="376"/>
        <v>2890515.8355668923</v>
      </c>
      <c r="W1197" s="28">
        <f t="shared" si="367"/>
        <v>0.80292170777210015</v>
      </c>
      <c r="X1197" s="28">
        <f>O1197*E1197</f>
        <v>20460.87779913226</v>
      </c>
      <c r="Y1197" s="28"/>
      <c r="Z1197" s="28">
        <f t="shared" si="368"/>
        <v>0</v>
      </c>
      <c r="AA1197" s="28">
        <f t="shared" si="369"/>
        <v>0</v>
      </c>
      <c r="AB1197" s="28">
        <f t="shared" si="369"/>
        <v>0</v>
      </c>
      <c r="AC1197" s="28">
        <f t="shared" si="370"/>
        <v>0</v>
      </c>
      <c r="AD1197" s="28">
        <f t="shared" si="370"/>
        <v>0</v>
      </c>
      <c r="AE1197" s="28">
        <f>AD1197*0.97</f>
        <v>0</v>
      </c>
      <c r="AF1197" s="28">
        <f t="shared" si="377"/>
        <v>1115919.5529798558</v>
      </c>
      <c r="AG1197" s="26">
        <f t="shared" si="378"/>
        <v>1774596.2825870365</v>
      </c>
      <c r="AH1197" s="28">
        <f t="shared" si="371"/>
        <v>0.49294380618446182</v>
      </c>
      <c r="AI1197" s="28">
        <f t="shared" si="379"/>
        <v>0.49792303654996145</v>
      </c>
    </row>
    <row r="1198" spans="2:35" x14ac:dyDescent="0.25">
      <c r="B1198" s="6" t="s">
        <v>53</v>
      </c>
      <c r="C1198" s="6">
        <v>1185</v>
      </c>
      <c r="D1198" s="6">
        <v>163</v>
      </c>
      <c r="E1198" s="40">
        <f t="shared" si="380"/>
        <v>25.777777777777775</v>
      </c>
      <c r="F1198" s="39">
        <v>92.8</v>
      </c>
      <c r="G1198" s="41">
        <f t="shared" si="372"/>
        <v>0.11111111111111072</v>
      </c>
      <c r="H1198" s="41">
        <f t="shared" si="373"/>
        <v>0.39999999999999858</v>
      </c>
      <c r="I1198" s="26">
        <f>0.5*$C$5*$C$6*$C$7*E1198^2</f>
        <v>237.00567782716041</v>
      </c>
      <c r="J1198" s="26">
        <f t="shared" si="361"/>
        <v>0</v>
      </c>
      <c r="K1198" s="26">
        <f>0.5*$C$8*(E1198)^2</f>
        <v>692236.44444444426</v>
      </c>
      <c r="L1198" s="26">
        <f t="shared" si="362"/>
        <v>673836.90343378857</v>
      </c>
      <c r="M1198" s="42" t="str">
        <f>IF((G1198)&lt;0,"YES", "NO")</f>
        <v>NO</v>
      </c>
      <c r="N1198" s="43">
        <f t="shared" si="363"/>
        <v>245.26962</v>
      </c>
      <c r="O1198" s="26">
        <f t="shared" si="374"/>
        <v>713.77529782715965</v>
      </c>
      <c r="P1198" s="26">
        <f>$C$8*G1198</f>
        <v>231.49999999999918</v>
      </c>
      <c r="Q1198" s="41">
        <f>O1198*E1198</f>
        <v>18399.54101065567</v>
      </c>
      <c r="R1198" s="26">
        <f t="shared" si="364"/>
        <v>18399.54101065567</v>
      </c>
      <c r="S1198" s="41">
        <f t="shared" si="375"/>
        <v>6723482.0330623062</v>
      </c>
      <c r="T1198" s="26">
        <f t="shared" si="365"/>
        <v>1.8676353921799813</v>
      </c>
      <c r="U1198" s="26">
        <f t="shared" si="366"/>
        <v>0</v>
      </c>
      <c r="V1198" s="26">
        <f t="shared" si="376"/>
        <v>2890515.8355668923</v>
      </c>
      <c r="W1198" s="28">
        <f t="shared" si="367"/>
        <v>0.80292170777210015</v>
      </c>
      <c r="X1198" s="28">
        <f>O1198*E1198</f>
        <v>18399.54101065567</v>
      </c>
      <c r="Y1198" s="28"/>
      <c r="Z1198" s="28">
        <f t="shared" si="368"/>
        <v>0</v>
      </c>
      <c r="AA1198" s="28">
        <f t="shared" si="369"/>
        <v>0</v>
      </c>
      <c r="AB1198" s="28">
        <f t="shared" si="369"/>
        <v>0</v>
      </c>
      <c r="AC1198" s="28">
        <f t="shared" si="370"/>
        <v>0</v>
      </c>
      <c r="AD1198" s="28">
        <f t="shared" si="370"/>
        <v>0</v>
      </c>
      <c r="AE1198" s="28">
        <f>AD1198*0.97</f>
        <v>0</v>
      </c>
      <c r="AF1198" s="28">
        <f t="shared" si="377"/>
        <v>1115919.5529798558</v>
      </c>
      <c r="AG1198" s="26">
        <f t="shared" si="378"/>
        <v>1774596.2825870365</v>
      </c>
      <c r="AH1198" s="28">
        <f t="shared" si="371"/>
        <v>0.49294380618446182</v>
      </c>
      <c r="AI1198" s="28">
        <f t="shared" si="379"/>
        <v>0.49792303654996145</v>
      </c>
    </row>
    <row r="1199" spans="2:35" x14ac:dyDescent="0.25">
      <c r="B1199" s="6" t="s">
        <v>53</v>
      </c>
      <c r="C1199" s="6">
        <v>1186</v>
      </c>
      <c r="D1199" s="6">
        <v>164</v>
      </c>
      <c r="E1199" s="40">
        <f t="shared" si="380"/>
        <v>25.861111111111107</v>
      </c>
      <c r="F1199" s="39">
        <v>93.1</v>
      </c>
      <c r="G1199" s="41">
        <f t="shared" si="372"/>
        <v>4.1666666666666269E-2</v>
      </c>
      <c r="H1199" s="41">
        <f t="shared" si="373"/>
        <v>0.14999999999999858</v>
      </c>
      <c r="I1199" s="26">
        <f>0.5*$C$5*$C$6*$C$7*E1199^2</f>
        <v>238.54051900540117</v>
      </c>
      <c r="J1199" s="26">
        <f t="shared" si="361"/>
        <v>0</v>
      </c>
      <c r="K1199" s="26">
        <f>0.5*$C$8*(E1199)^2</f>
        <v>696719.34548611101</v>
      </c>
      <c r="L1199" s="26">
        <f t="shared" si="362"/>
        <v>681962.41001627687</v>
      </c>
      <c r="M1199" s="42" t="str">
        <f>IF((G1199)&lt;0,"YES", "NO")</f>
        <v>NO</v>
      </c>
      <c r="N1199" s="43">
        <f t="shared" si="363"/>
        <v>245.26962</v>
      </c>
      <c r="O1199" s="26">
        <f t="shared" si="374"/>
        <v>570.6226390054004</v>
      </c>
      <c r="P1199" s="26">
        <f>$C$8*G1199</f>
        <v>86.812499999999176</v>
      </c>
      <c r="Q1199" s="41">
        <f>O1199*E1199</f>
        <v>14756.935469834103</v>
      </c>
      <c r="R1199" s="26">
        <f t="shared" si="364"/>
        <v>14756.935469834103</v>
      </c>
      <c r="S1199" s="41">
        <f t="shared" si="375"/>
        <v>6738238.9685321404</v>
      </c>
      <c r="T1199" s="26">
        <f t="shared" si="365"/>
        <v>1.8717345442009208</v>
      </c>
      <c r="U1199" s="26">
        <f t="shared" si="366"/>
        <v>0</v>
      </c>
      <c r="V1199" s="26">
        <f t="shared" si="376"/>
        <v>2890515.8355668923</v>
      </c>
      <c r="W1199" s="28">
        <f t="shared" si="367"/>
        <v>0.80292170777210015</v>
      </c>
      <c r="X1199" s="28">
        <f>O1199*E1199</f>
        <v>14756.935469834103</v>
      </c>
      <c r="Y1199" s="28"/>
      <c r="Z1199" s="28">
        <f t="shared" si="368"/>
        <v>0</v>
      </c>
      <c r="AA1199" s="28">
        <f t="shared" si="369"/>
        <v>0</v>
      </c>
      <c r="AB1199" s="28">
        <f t="shared" si="369"/>
        <v>0</v>
      </c>
      <c r="AC1199" s="28">
        <f t="shared" si="370"/>
        <v>0</v>
      </c>
      <c r="AD1199" s="28">
        <f t="shared" si="370"/>
        <v>0</v>
      </c>
      <c r="AE1199" s="28">
        <f>AD1199*0.97</f>
        <v>0</v>
      </c>
      <c r="AF1199" s="28">
        <f t="shared" si="377"/>
        <v>1115919.5529798558</v>
      </c>
      <c r="AG1199" s="26">
        <f t="shared" si="378"/>
        <v>1774596.2825870365</v>
      </c>
      <c r="AH1199" s="28">
        <f t="shared" si="371"/>
        <v>0.49294380618446182</v>
      </c>
      <c r="AI1199" s="28">
        <f t="shared" si="379"/>
        <v>0.49792303654996145</v>
      </c>
    </row>
    <row r="1200" spans="2:35" x14ac:dyDescent="0.25">
      <c r="B1200" s="6" t="s">
        <v>53</v>
      </c>
      <c r="C1200" s="6">
        <v>1187</v>
      </c>
      <c r="D1200" s="6">
        <v>165</v>
      </c>
      <c r="E1200" s="40">
        <f t="shared" si="380"/>
        <v>25.861111111111107</v>
      </c>
      <c r="F1200" s="39">
        <v>93.1</v>
      </c>
      <c r="G1200" s="41">
        <f t="shared" si="372"/>
        <v>0</v>
      </c>
      <c r="H1200" s="41">
        <f t="shared" si="373"/>
        <v>0</v>
      </c>
      <c r="I1200" s="26">
        <f>0.5*$C$5*$C$6*$C$7*E1200^2</f>
        <v>238.54051900540117</v>
      </c>
      <c r="J1200" s="26">
        <f t="shared" si="361"/>
        <v>0</v>
      </c>
      <c r="K1200" s="26">
        <f>0.5*$C$8*(E1200)^2</f>
        <v>696719.34548611101</v>
      </c>
      <c r="L1200" s="26">
        <f t="shared" si="362"/>
        <v>684207.47772461025</v>
      </c>
      <c r="M1200" s="42" t="str">
        <f>IF((G1200)&lt;0,"YES", "NO")</f>
        <v>NO</v>
      </c>
      <c r="N1200" s="43">
        <f t="shared" si="363"/>
        <v>245.26962</v>
      </c>
      <c r="O1200" s="26">
        <f t="shared" si="374"/>
        <v>483.8101390054012</v>
      </c>
      <c r="P1200" s="26">
        <f>$C$8*G1200</f>
        <v>0</v>
      </c>
      <c r="Q1200" s="41">
        <f>O1200*E1200</f>
        <v>12511.867761500791</v>
      </c>
      <c r="R1200" s="26">
        <f t="shared" si="364"/>
        <v>12511.867761500791</v>
      </c>
      <c r="S1200" s="41">
        <f t="shared" si="375"/>
        <v>6750750.8362936415</v>
      </c>
      <c r="T1200" s="26">
        <f t="shared" si="365"/>
        <v>1.875210065803975</v>
      </c>
      <c r="U1200" s="26">
        <f t="shared" si="366"/>
        <v>0</v>
      </c>
      <c r="V1200" s="26">
        <f t="shared" si="376"/>
        <v>2890515.8355668923</v>
      </c>
      <c r="W1200" s="28">
        <f t="shared" si="367"/>
        <v>0.80292170777210015</v>
      </c>
      <c r="X1200" s="28">
        <f>O1200*E1200</f>
        <v>12511.867761500791</v>
      </c>
      <c r="Y1200" s="28"/>
      <c r="Z1200" s="28">
        <f t="shared" si="368"/>
        <v>0</v>
      </c>
      <c r="AA1200" s="28">
        <f t="shared" si="369"/>
        <v>0</v>
      </c>
      <c r="AB1200" s="28">
        <f t="shared" si="369"/>
        <v>0</v>
      </c>
      <c r="AC1200" s="28">
        <f t="shared" si="370"/>
        <v>0</v>
      </c>
      <c r="AD1200" s="28">
        <f t="shared" si="370"/>
        <v>0</v>
      </c>
      <c r="AE1200" s="28">
        <f>AD1200*0.97</f>
        <v>0</v>
      </c>
      <c r="AF1200" s="28">
        <f t="shared" si="377"/>
        <v>1115919.5529798558</v>
      </c>
      <c r="AG1200" s="26">
        <f t="shared" si="378"/>
        <v>1774596.2825870365</v>
      </c>
      <c r="AH1200" s="28">
        <f t="shared" si="371"/>
        <v>0.49294380618446182</v>
      </c>
      <c r="AI1200" s="28">
        <f t="shared" si="379"/>
        <v>0.49792303654996145</v>
      </c>
    </row>
    <row r="1201" spans="2:35" x14ac:dyDescent="0.25">
      <c r="B1201" s="6" t="s">
        <v>53</v>
      </c>
      <c r="C1201" s="6">
        <v>1188</v>
      </c>
      <c r="D1201" s="6">
        <v>166</v>
      </c>
      <c r="E1201" s="40">
        <f t="shared" si="380"/>
        <v>25.861111111111107</v>
      </c>
      <c r="F1201" s="39">
        <v>93.1</v>
      </c>
      <c r="G1201" s="41">
        <f t="shared" si="372"/>
        <v>0</v>
      </c>
      <c r="H1201" s="41">
        <f t="shared" si="373"/>
        <v>0</v>
      </c>
      <c r="I1201" s="26">
        <f>0.5*$C$5*$C$6*$C$7*E1201^2</f>
        <v>238.54051900540117</v>
      </c>
      <c r="J1201" s="26">
        <f t="shared" si="361"/>
        <v>0</v>
      </c>
      <c r="K1201" s="26">
        <f>0.5*$C$8*(E1201)^2</f>
        <v>696719.34548611101</v>
      </c>
      <c r="L1201" s="26">
        <f t="shared" si="362"/>
        <v>684207.47772461025</v>
      </c>
      <c r="M1201" s="42" t="str">
        <f>IF((G1201)&lt;0,"YES", "NO")</f>
        <v>NO</v>
      </c>
      <c r="N1201" s="43">
        <f t="shared" si="363"/>
        <v>245.26962</v>
      </c>
      <c r="O1201" s="26">
        <f t="shared" si="374"/>
        <v>483.8101390054012</v>
      </c>
      <c r="P1201" s="26">
        <f>$C$8*G1201</f>
        <v>0</v>
      </c>
      <c r="Q1201" s="41">
        <f>O1201*E1201</f>
        <v>12511.867761500791</v>
      </c>
      <c r="R1201" s="26">
        <f t="shared" si="364"/>
        <v>12511.867761500791</v>
      </c>
      <c r="S1201" s="41">
        <f t="shared" si="375"/>
        <v>6763262.7040551426</v>
      </c>
      <c r="T1201" s="26">
        <f t="shared" si="365"/>
        <v>1.8786855874070294</v>
      </c>
      <c r="U1201" s="26">
        <f t="shared" si="366"/>
        <v>0</v>
      </c>
      <c r="V1201" s="26">
        <f t="shared" si="376"/>
        <v>2890515.8355668923</v>
      </c>
      <c r="W1201" s="28">
        <f t="shared" si="367"/>
        <v>0.80292170777210015</v>
      </c>
      <c r="X1201" s="28">
        <f>O1201*E1201</f>
        <v>12511.867761500791</v>
      </c>
      <c r="Y1201" s="28"/>
      <c r="Z1201" s="28">
        <f t="shared" si="368"/>
        <v>0</v>
      </c>
      <c r="AA1201" s="28">
        <f t="shared" si="369"/>
        <v>0</v>
      </c>
      <c r="AB1201" s="28">
        <f t="shared" si="369"/>
        <v>0</v>
      </c>
      <c r="AC1201" s="28">
        <f t="shared" si="370"/>
        <v>0</v>
      </c>
      <c r="AD1201" s="28">
        <f t="shared" si="370"/>
        <v>0</v>
      </c>
      <c r="AE1201" s="28">
        <f>AD1201*0.97</f>
        <v>0</v>
      </c>
      <c r="AF1201" s="28">
        <f t="shared" si="377"/>
        <v>1115919.5529798558</v>
      </c>
      <c r="AG1201" s="26">
        <f t="shared" si="378"/>
        <v>1774596.2825870365</v>
      </c>
      <c r="AH1201" s="28">
        <f t="shared" si="371"/>
        <v>0.49294380618446182</v>
      </c>
      <c r="AI1201" s="28">
        <f t="shared" si="379"/>
        <v>0.49792303654996145</v>
      </c>
    </row>
    <row r="1202" spans="2:35" x14ac:dyDescent="0.25">
      <c r="B1202" s="6" t="s">
        <v>53</v>
      </c>
      <c r="C1202" s="6">
        <v>1189</v>
      </c>
      <c r="D1202" s="6">
        <v>167</v>
      </c>
      <c r="E1202" s="40">
        <f t="shared" si="380"/>
        <v>25.861111111111107</v>
      </c>
      <c r="F1202" s="39">
        <v>93.1</v>
      </c>
      <c r="G1202" s="41">
        <f t="shared" si="372"/>
        <v>0</v>
      </c>
      <c r="H1202" s="41">
        <f t="shared" si="373"/>
        <v>0</v>
      </c>
      <c r="I1202" s="26">
        <f>0.5*$C$5*$C$6*$C$7*E1202^2</f>
        <v>238.54051900540117</v>
      </c>
      <c r="J1202" s="26">
        <f t="shared" si="361"/>
        <v>0</v>
      </c>
      <c r="K1202" s="26">
        <f>0.5*$C$8*(E1202)^2</f>
        <v>696719.34548611101</v>
      </c>
      <c r="L1202" s="26">
        <f t="shared" si="362"/>
        <v>684207.47772461025</v>
      </c>
      <c r="M1202" s="42" t="str">
        <f>IF((G1202)&lt;0,"YES", "NO")</f>
        <v>NO</v>
      </c>
      <c r="N1202" s="43">
        <f t="shared" si="363"/>
        <v>245.26962</v>
      </c>
      <c r="O1202" s="26">
        <f t="shared" si="374"/>
        <v>483.8101390054012</v>
      </c>
      <c r="P1202" s="26">
        <f>$C$8*G1202</f>
        <v>0</v>
      </c>
      <c r="Q1202" s="41">
        <f>O1202*E1202</f>
        <v>12511.867761500791</v>
      </c>
      <c r="R1202" s="26">
        <f t="shared" si="364"/>
        <v>12511.867761500791</v>
      </c>
      <c r="S1202" s="41">
        <f t="shared" si="375"/>
        <v>6775774.5718166437</v>
      </c>
      <c r="T1202" s="26">
        <f t="shared" si="365"/>
        <v>1.8821611090100836</v>
      </c>
      <c r="U1202" s="26">
        <f t="shared" si="366"/>
        <v>0</v>
      </c>
      <c r="V1202" s="26">
        <f t="shared" si="376"/>
        <v>2890515.8355668923</v>
      </c>
      <c r="W1202" s="28">
        <f t="shared" si="367"/>
        <v>0.80292170777210015</v>
      </c>
      <c r="X1202" s="28">
        <f>O1202*E1202</f>
        <v>12511.867761500791</v>
      </c>
      <c r="Y1202" s="28"/>
      <c r="Z1202" s="28">
        <f t="shared" si="368"/>
        <v>0</v>
      </c>
      <c r="AA1202" s="28">
        <f t="shared" si="369"/>
        <v>0</v>
      </c>
      <c r="AB1202" s="28">
        <f t="shared" si="369"/>
        <v>0</v>
      </c>
      <c r="AC1202" s="28">
        <f t="shared" si="370"/>
        <v>0</v>
      </c>
      <c r="AD1202" s="28">
        <f t="shared" si="370"/>
        <v>0</v>
      </c>
      <c r="AE1202" s="28">
        <f>AD1202*0.97</f>
        <v>0</v>
      </c>
      <c r="AF1202" s="28">
        <f t="shared" si="377"/>
        <v>1115919.5529798558</v>
      </c>
      <c r="AG1202" s="26">
        <f t="shared" si="378"/>
        <v>1774596.2825870365</v>
      </c>
      <c r="AH1202" s="28">
        <f t="shared" si="371"/>
        <v>0.49294380618446182</v>
      </c>
      <c r="AI1202" s="28">
        <f t="shared" si="379"/>
        <v>0.49792303654996145</v>
      </c>
    </row>
    <row r="1203" spans="2:35" x14ac:dyDescent="0.25">
      <c r="B1203" s="6" t="s">
        <v>53</v>
      </c>
      <c r="C1203" s="6">
        <v>1190</v>
      </c>
      <c r="D1203" s="6">
        <v>168</v>
      </c>
      <c r="E1203" s="40">
        <f t="shared" si="380"/>
        <v>25.861111111111107</v>
      </c>
      <c r="F1203" s="39">
        <v>93.1</v>
      </c>
      <c r="G1203" s="41">
        <f t="shared" si="372"/>
        <v>0</v>
      </c>
      <c r="H1203" s="41">
        <f t="shared" si="373"/>
        <v>0</v>
      </c>
      <c r="I1203" s="26">
        <f>0.5*$C$5*$C$6*$C$7*E1203^2</f>
        <v>238.54051900540117</v>
      </c>
      <c r="J1203" s="26">
        <f t="shared" si="361"/>
        <v>0</v>
      </c>
      <c r="K1203" s="26">
        <f>0.5*$C$8*(E1203)^2</f>
        <v>696719.34548611101</v>
      </c>
      <c r="L1203" s="26">
        <f t="shared" si="362"/>
        <v>684207.47772461025</v>
      </c>
      <c r="M1203" s="42" t="str">
        <f>IF((G1203)&lt;0,"YES", "NO")</f>
        <v>NO</v>
      </c>
      <c r="N1203" s="43">
        <f t="shared" si="363"/>
        <v>245.26962</v>
      </c>
      <c r="O1203" s="26">
        <f t="shared" si="374"/>
        <v>483.8101390054012</v>
      </c>
      <c r="P1203" s="26">
        <f>$C$8*G1203</f>
        <v>0</v>
      </c>
      <c r="Q1203" s="41">
        <f>O1203*E1203</f>
        <v>12511.867761500791</v>
      </c>
      <c r="R1203" s="26">
        <f t="shared" si="364"/>
        <v>12511.867761500791</v>
      </c>
      <c r="S1203" s="41">
        <f t="shared" si="375"/>
        <v>6788286.4395781448</v>
      </c>
      <c r="T1203" s="26">
        <f t="shared" si="365"/>
        <v>1.8856366306131378</v>
      </c>
      <c r="U1203" s="26">
        <f t="shared" si="366"/>
        <v>0</v>
      </c>
      <c r="V1203" s="26">
        <f t="shared" si="376"/>
        <v>2890515.8355668923</v>
      </c>
      <c r="W1203" s="28">
        <f t="shared" si="367"/>
        <v>0.80292170777210015</v>
      </c>
      <c r="X1203" s="28">
        <f>O1203*E1203</f>
        <v>12511.867761500791</v>
      </c>
      <c r="Y1203" s="28"/>
      <c r="Z1203" s="28">
        <f t="shared" si="368"/>
        <v>0</v>
      </c>
      <c r="AA1203" s="28">
        <f t="shared" si="369"/>
        <v>0</v>
      </c>
      <c r="AB1203" s="28">
        <f t="shared" si="369"/>
        <v>0</v>
      </c>
      <c r="AC1203" s="28">
        <f t="shared" si="370"/>
        <v>0</v>
      </c>
      <c r="AD1203" s="28">
        <f t="shared" si="370"/>
        <v>0</v>
      </c>
      <c r="AE1203" s="28">
        <f>AD1203*0.97</f>
        <v>0</v>
      </c>
      <c r="AF1203" s="28">
        <f t="shared" si="377"/>
        <v>1115919.5529798558</v>
      </c>
      <c r="AG1203" s="26">
        <f t="shared" si="378"/>
        <v>1774596.2825870365</v>
      </c>
      <c r="AH1203" s="28">
        <f t="shared" si="371"/>
        <v>0.49294380618446182</v>
      </c>
      <c r="AI1203" s="28">
        <f t="shared" si="379"/>
        <v>0.49792303654996145</v>
      </c>
    </row>
    <row r="1204" spans="2:35" x14ac:dyDescent="0.25">
      <c r="B1204" s="6" t="s">
        <v>53</v>
      </c>
      <c r="C1204" s="6">
        <v>1191</v>
      </c>
      <c r="D1204" s="6">
        <v>169</v>
      </c>
      <c r="E1204" s="40">
        <f t="shared" si="380"/>
        <v>25.861111111111107</v>
      </c>
      <c r="F1204" s="39">
        <v>93.1</v>
      </c>
      <c r="G1204" s="41">
        <f t="shared" si="372"/>
        <v>0</v>
      </c>
      <c r="H1204" s="41">
        <f t="shared" si="373"/>
        <v>0</v>
      </c>
      <c r="I1204" s="26">
        <f>0.5*$C$5*$C$6*$C$7*E1204^2</f>
        <v>238.54051900540117</v>
      </c>
      <c r="J1204" s="26">
        <f t="shared" si="361"/>
        <v>0</v>
      </c>
      <c r="K1204" s="26">
        <f>0.5*$C$8*(E1204)^2</f>
        <v>696719.34548611101</v>
      </c>
      <c r="L1204" s="26">
        <f t="shared" si="362"/>
        <v>684207.47772461025</v>
      </c>
      <c r="M1204" s="42" t="str">
        <f>IF((G1204)&lt;0,"YES", "NO")</f>
        <v>NO</v>
      </c>
      <c r="N1204" s="43">
        <f t="shared" si="363"/>
        <v>245.26962</v>
      </c>
      <c r="O1204" s="26">
        <f t="shared" si="374"/>
        <v>483.8101390054012</v>
      </c>
      <c r="P1204" s="26">
        <f>$C$8*G1204</f>
        <v>0</v>
      </c>
      <c r="Q1204" s="41">
        <f>O1204*E1204</f>
        <v>12511.867761500791</v>
      </c>
      <c r="R1204" s="26">
        <f t="shared" si="364"/>
        <v>12511.867761500791</v>
      </c>
      <c r="S1204" s="41">
        <f t="shared" si="375"/>
        <v>6800798.3073396459</v>
      </c>
      <c r="T1204" s="26">
        <f t="shared" si="365"/>
        <v>1.889112152216192</v>
      </c>
      <c r="U1204" s="26">
        <f t="shared" si="366"/>
        <v>0</v>
      </c>
      <c r="V1204" s="26">
        <f t="shared" si="376"/>
        <v>2890515.8355668923</v>
      </c>
      <c r="W1204" s="28">
        <f t="shared" si="367"/>
        <v>0.80292170777210015</v>
      </c>
      <c r="X1204" s="28">
        <f>O1204*E1204</f>
        <v>12511.867761500791</v>
      </c>
      <c r="Y1204" s="28"/>
      <c r="Z1204" s="28">
        <f t="shared" si="368"/>
        <v>0</v>
      </c>
      <c r="AA1204" s="28">
        <f t="shared" si="369"/>
        <v>0</v>
      </c>
      <c r="AB1204" s="28">
        <f t="shared" si="369"/>
        <v>0</v>
      </c>
      <c r="AC1204" s="28">
        <f t="shared" si="370"/>
        <v>0</v>
      </c>
      <c r="AD1204" s="28">
        <f t="shared" si="370"/>
        <v>0</v>
      </c>
      <c r="AE1204" s="28">
        <f>AD1204*0.97</f>
        <v>0</v>
      </c>
      <c r="AF1204" s="28">
        <f t="shared" si="377"/>
        <v>1115919.5529798558</v>
      </c>
      <c r="AG1204" s="26">
        <f t="shared" si="378"/>
        <v>1774596.2825870365</v>
      </c>
      <c r="AH1204" s="28">
        <f t="shared" si="371"/>
        <v>0.49294380618446182</v>
      </c>
      <c r="AI1204" s="28">
        <f t="shared" si="379"/>
        <v>0.49792303654996145</v>
      </c>
    </row>
    <row r="1205" spans="2:35" x14ac:dyDescent="0.25">
      <c r="B1205" s="6" t="s">
        <v>53</v>
      </c>
      <c r="C1205" s="6">
        <v>1192</v>
      </c>
      <c r="D1205" s="6">
        <v>170</v>
      </c>
      <c r="E1205" s="40">
        <f t="shared" si="380"/>
        <v>25.861111111111107</v>
      </c>
      <c r="F1205" s="39">
        <v>93.1</v>
      </c>
      <c r="G1205" s="41">
        <f t="shared" si="372"/>
        <v>0</v>
      </c>
      <c r="H1205" s="41">
        <f t="shared" si="373"/>
        <v>0</v>
      </c>
      <c r="I1205" s="26">
        <f>0.5*$C$5*$C$6*$C$7*E1205^2</f>
        <v>238.54051900540117</v>
      </c>
      <c r="J1205" s="26">
        <f t="shared" si="361"/>
        <v>0</v>
      </c>
      <c r="K1205" s="26">
        <f>0.5*$C$8*(E1205)^2</f>
        <v>696719.34548611101</v>
      </c>
      <c r="L1205" s="26">
        <f t="shared" si="362"/>
        <v>684207.47772461025</v>
      </c>
      <c r="M1205" s="42" t="str">
        <f>IF((G1205)&lt;0,"YES", "NO")</f>
        <v>NO</v>
      </c>
      <c r="N1205" s="43">
        <f t="shared" si="363"/>
        <v>245.26962</v>
      </c>
      <c r="O1205" s="26">
        <f t="shared" si="374"/>
        <v>483.8101390054012</v>
      </c>
      <c r="P1205" s="26">
        <f>$C$8*G1205</f>
        <v>0</v>
      </c>
      <c r="Q1205" s="41">
        <f>O1205*E1205</f>
        <v>12511.867761500791</v>
      </c>
      <c r="R1205" s="26">
        <f t="shared" si="364"/>
        <v>12511.867761500791</v>
      </c>
      <c r="S1205" s="41">
        <f t="shared" si="375"/>
        <v>6813310.175101147</v>
      </c>
      <c r="T1205" s="26">
        <f t="shared" si="365"/>
        <v>1.8925876738192464</v>
      </c>
      <c r="U1205" s="26">
        <f t="shared" si="366"/>
        <v>0</v>
      </c>
      <c r="V1205" s="26">
        <f t="shared" si="376"/>
        <v>2890515.8355668923</v>
      </c>
      <c r="W1205" s="28">
        <f t="shared" si="367"/>
        <v>0.80292170777210015</v>
      </c>
      <c r="X1205" s="28">
        <f>O1205*E1205</f>
        <v>12511.867761500791</v>
      </c>
      <c r="Y1205" s="28"/>
      <c r="Z1205" s="28">
        <f t="shared" si="368"/>
        <v>0</v>
      </c>
      <c r="AA1205" s="28">
        <f t="shared" si="369"/>
        <v>0</v>
      </c>
      <c r="AB1205" s="28">
        <f t="shared" si="369"/>
        <v>0</v>
      </c>
      <c r="AC1205" s="28">
        <f t="shared" si="370"/>
        <v>0</v>
      </c>
      <c r="AD1205" s="28">
        <f t="shared" si="370"/>
        <v>0</v>
      </c>
      <c r="AE1205" s="28">
        <f>AD1205*0.97</f>
        <v>0</v>
      </c>
      <c r="AF1205" s="28">
        <f t="shared" si="377"/>
        <v>1115919.5529798558</v>
      </c>
      <c r="AG1205" s="26">
        <f t="shared" si="378"/>
        <v>1774596.2825870365</v>
      </c>
      <c r="AH1205" s="28">
        <f t="shared" si="371"/>
        <v>0.49294380618446182</v>
      </c>
      <c r="AI1205" s="28">
        <f t="shared" si="379"/>
        <v>0.49792303654996145</v>
      </c>
    </row>
    <row r="1206" spans="2:35" x14ac:dyDescent="0.25">
      <c r="B1206" s="6" t="s">
        <v>53</v>
      </c>
      <c r="C1206" s="6">
        <v>1193</v>
      </c>
      <c r="D1206" s="6">
        <v>171</v>
      </c>
      <c r="E1206" s="40">
        <f t="shared" si="380"/>
        <v>25.861111111111107</v>
      </c>
      <c r="F1206" s="39">
        <v>93.1</v>
      </c>
      <c r="G1206" s="41">
        <f t="shared" si="372"/>
        <v>0</v>
      </c>
      <c r="H1206" s="41">
        <f t="shared" si="373"/>
        <v>0</v>
      </c>
      <c r="I1206" s="26">
        <f>0.5*$C$5*$C$6*$C$7*E1206^2</f>
        <v>238.54051900540117</v>
      </c>
      <c r="J1206" s="26">
        <f t="shared" si="361"/>
        <v>0</v>
      </c>
      <c r="K1206" s="26">
        <f>0.5*$C$8*(E1206)^2</f>
        <v>696719.34548611101</v>
      </c>
      <c r="L1206" s="26">
        <f t="shared" si="362"/>
        <v>684207.47772461025</v>
      </c>
      <c r="M1206" s="42" t="str">
        <f>IF((G1206)&lt;0,"YES", "NO")</f>
        <v>NO</v>
      </c>
      <c r="N1206" s="43">
        <f t="shared" si="363"/>
        <v>245.26962</v>
      </c>
      <c r="O1206" s="26">
        <f t="shared" si="374"/>
        <v>483.8101390054012</v>
      </c>
      <c r="P1206" s="26">
        <f>$C$8*G1206</f>
        <v>0</v>
      </c>
      <c r="Q1206" s="41">
        <f>O1206*E1206</f>
        <v>12511.867761500791</v>
      </c>
      <c r="R1206" s="26">
        <f t="shared" si="364"/>
        <v>12511.867761500791</v>
      </c>
      <c r="S1206" s="41">
        <f t="shared" si="375"/>
        <v>6825822.0428626481</v>
      </c>
      <c r="T1206" s="26">
        <f t="shared" si="365"/>
        <v>1.8960631954223006</v>
      </c>
      <c r="U1206" s="26">
        <f t="shared" si="366"/>
        <v>0</v>
      </c>
      <c r="V1206" s="26">
        <f t="shared" si="376"/>
        <v>2890515.8355668923</v>
      </c>
      <c r="W1206" s="28">
        <f t="shared" si="367"/>
        <v>0.80292170777210015</v>
      </c>
      <c r="X1206" s="28">
        <f>O1206*E1206</f>
        <v>12511.867761500791</v>
      </c>
      <c r="Y1206" s="28"/>
      <c r="Z1206" s="28">
        <f t="shared" si="368"/>
        <v>0</v>
      </c>
      <c r="AA1206" s="28">
        <f t="shared" si="369"/>
        <v>0</v>
      </c>
      <c r="AB1206" s="28">
        <f t="shared" si="369"/>
        <v>0</v>
      </c>
      <c r="AC1206" s="28">
        <f t="shared" si="370"/>
        <v>0</v>
      </c>
      <c r="AD1206" s="28">
        <f t="shared" si="370"/>
        <v>0</v>
      </c>
      <c r="AE1206" s="28">
        <f>AD1206*0.97</f>
        <v>0</v>
      </c>
      <c r="AF1206" s="28">
        <f t="shared" si="377"/>
        <v>1115919.5529798558</v>
      </c>
      <c r="AG1206" s="26">
        <f t="shared" si="378"/>
        <v>1774596.2825870365</v>
      </c>
      <c r="AH1206" s="28">
        <f t="shared" si="371"/>
        <v>0.49294380618446182</v>
      </c>
      <c r="AI1206" s="28">
        <f t="shared" si="379"/>
        <v>0.49792303654996145</v>
      </c>
    </row>
    <row r="1207" spans="2:35" x14ac:dyDescent="0.25">
      <c r="B1207" s="6" t="s">
        <v>53</v>
      </c>
      <c r="C1207" s="6">
        <v>1194</v>
      </c>
      <c r="D1207" s="6">
        <v>172</v>
      </c>
      <c r="E1207" s="40">
        <f t="shared" si="380"/>
        <v>25.861111111111107</v>
      </c>
      <c r="F1207" s="39">
        <v>93.1</v>
      </c>
      <c r="G1207" s="41">
        <f t="shared" si="372"/>
        <v>0</v>
      </c>
      <c r="H1207" s="41">
        <f t="shared" si="373"/>
        <v>0</v>
      </c>
      <c r="I1207" s="26">
        <f>0.5*$C$5*$C$6*$C$7*E1207^2</f>
        <v>238.54051900540117</v>
      </c>
      <c r="J1207" s="26">
        <f t="shared" si="361"/>
        <v>0</v>
      </c>
      <c r="K1207" s="26">
        <f>0.5*$C$8*(E1207)^2</f>
        <v>696719.34548611101</v>
      </c>
      <c r="L1207" s="26">
        <f t="shared" si="362"/>
        <v>684207.47772461025</v>
      </c>
      <c r="M1207" s="42" t="str">
        <f>IF((G1207)&lt;0,"YES", "NO")</f>
        <v>NO</v>
      </c>
      <c r="N1207" s="43">
        <f t="shared" si="363"/>
        <v>245.26962</v>
      </c>
      <c r="O1207" s="26">
        <f t="shared" si="374"/>
        <v>483.8101390054012</v>
      </c>
      <c r="P1207" s="26">
        <f>$C$8*G1207</f>
        <v>0</v>
      </c>
      <c r="Q1207" s="41">
        <f>O1207*E1207</f>
        <v>12511.867761500791</v>
      </c>
      <c r="R1207" s="26">
        <f t="shared" si="364"/>
        <v>12511.867761500791</v>
      </c>
      <c r="S1207" s="41">
        <f t="shared" si="375"/>
        <v>6838333.9106241493</v>
      </c>
      <c r="T1207" s="26">
        <f t="shared" si="365"/>
        <v>1.8995387170253548</v>
      </c>
      <c r="U1207" s="26">
        <f t="shared" si="366"/>
        <v>0</v>
      </c>
      <c r="V1207" s="26">
        <f t="shared" si="376"/>
        <v>2890515.8355668923</v>
      </c>
      <c r="W1207" s="28">
        <f t="shared" si="367"/>
        <v>0.80292170777210015</v>
      </c>
      <c r="X1207" s="28">
        <f>O1207*E1207</f>
        <v>12511.867761500791</v>
      </c>
      <c r="Y1207" s="28"/>
      <c r="Z1207" s="28">
        <f t="shared" si="368"/>
        <v>0</v>
      </c>
      <c r="AA1207" s="28">
        <f t="shared" si="369"/>
        <v>0</v>
      </c>
      <c r="AB1207" s="28">
        <f t="shared" si="369"/>
        <v>0</v>
      </c>
      <c r="AC1207" s="28">
        <f t="shared" si="370"/>
        <v>0</v>
      </c>
      <c r="AD1207" s="28">
        <f t="shared" si="370"/>
        <v>0</v>
      </c>
      <c r="AE1207" s="28">
        <f>AD1207*0.97</f>
        <v>0</v>
      </c>
      <c r="AF1207" s="28">
        <f t="shared" si="377"/>
        <v>1115919.5529798558</v>
      </c>
      <c r="AG1207" s="26">
        <f t="shared" si="378"/>
        <v>1774596.2825870365</v>
      </c>
      <c r="AH1207" s="28">
        <f t="shared" si="371"/>
        <v>0.49294380618446182</v>
      </c>
      <c r="AI1207" s="28">
        <f t="shared" si="379"/>
        <v>0.49792303654996145</v>
      </c>
    </row>
    <row r="1208" spans="2:35" x14ac:dyDescent="0.25">
      <c r="B1208" s="6" t="s">
        <v>53</v>
      </c>
      <c r="C1208" s="6">
        <v>1195</v>
      </c>
      <c r="D1208" s="6">
        <v>173</v>
      </c>
      <c r="E1208" s="40">
        <f t="shared" si="380"/>
        <v>25.861111111111107</v>
      </c>
      <c r="F1208" s="39">
        <v>93.1</v>
      </c>
      <c r="G1208" s="41">
        <f t="shared" si="372"/>
        <v>1.3888888888890073E-2</v>
      </c>
      <c r="H1208" s="41">
        <f t="shared" si="373"/>
        <v>5.0000000000004263E-2</v>
      </c>
      <c r="I1208" s="26">
        <f>0.5*$C$5*$C$6*$C$7*E1208^2</f>
        <v>238.54051900540117</v>
      </c>
      <c r="J1208" s="26">
        <f t="shared" si="361"/>
        <v>0</v>
      </c>
      <c r="K1208" s="26">
        <f>0.5*$C$8*(E1208)^2</f>
        <v>696719.34548611101</v>
      </c>
      <c r="L1208" s="26">
        <f t="shared" si="362"/>
        <v>683459.12182183238</v>
      </c>
      <c r="M1208" s="42" t="str">
        <f>IF((G1208)&lt;0,"YES", "NO")</f>
        <v>NO</v>
      </c>
      <c r="N1208" s="43">
        <f t="shared" si="363"/>
        <v>245.26962</v>
      </c>
      <c r="O1208" s="26">
        <f t="shared" si="374"/>
        <v>512.7476390054037</v>
      </c>
      <c r="P1208" s="26">
        <f>$C$8*G1208</f>
        <v>28.937500000002466</v>
      </c>
      <c r="Q1208" s="41">
        <f>O1208*E1208</f>
        <v>13260.223664278632</v>
      </c>
      <c r="R1208" s="26">
        <f t="shared" si="364"/>
        <v>13260.223664278632</v>
      </c>
      <c r="S1208" s="41">
        <f t="shared" si="375"/>
        <v>6851594.1342884284</v>
      </c>
      <c r="T1208" s="26">
        <f t="shared" si="365"/>
        <v>1.9032221154343709</v>
      </c>
      <c r="U1208" s="26">
        <f t="shared" si="366"/>
        <v>0</v>
      </c>
      <c r="V1208" s="26">
        <f t="shared" si="376"/>
        <v>2890515.8355668923</v>
      </c>
      <c r="W1208" s="28">
        <f t="shared" si="367"/>
        <v>0.80292170777210015</v>
      </c>
      <c r="X1208" s="28">
        <f>O1208*E1208</f>
        <v>13260.223664278632</v>
      </c>
      <c r="Y1208" s="28"/>
      <c r="Z1208" s="28">
        <f t="shared" si="368"/>
        <v>0</v>
      </c>
      <c r="AA1208" s="28">
        <f t="shared" si="369"/>
        <v>0</v>
      </c>
      <c r="AB1208" s="28">
        <f t="shared" si="369"/>
        <v>0</v>
      </c>
      <c r="AC1208" s="28">
        <f t="shared" si="370"/>
        <v>0</v>
      </c>
      <c r="AD1208" s="28">
        <f t="shared" si="370"/>
        <v>0</v>
      </c>
      <c r="AE1208" s="28">
        <f>AD1208*0.97</f>
        <v>0</v>
      </c>
      <c r="AF1208" s="28">
        <f t="shared" si="377"/>
        <v>1115919.5529798558</v>
      </c>
      <c r="AG1208" s="26">
        <f t="shared" si="378"/>
        <v>1774596.2825870365</v>
      </c>
      <c r="AH1208" s="28">
        <f t="shared" si="371"/>
        <v>0.49294380618446182</v>
      </c>
      <c r="AI1208" s="28">
        <f t="shared" si="379"/>
        <v>0.49792303654996145</v>
      </c>
    </row>
    <row r="1209" spans="2:35" x14ac:dyDescent="0.25">
      <c r="B1209" s="6" t="s">
        <v>53</v>
      </c>
      <c r="C1209" s="6">
        <v>1196</v>
      </c>
      <c r="D1209" s="6">
        <v>174</v>
      </c>
      <c r="E1209" s="40">
        <f t="shared" si="380"/>
        <v>25.888888888888889</v>
      </c>
      <c r="F1209" s="39">
        <v>93.2</v>
      </c>
      <c r="G1209" s="41">
        <f t="shared" si="372"/>
        <v>1.3888888888890073E-2</v>
      </c>
      <c r="H1209" s="41">
        <f t="shared" si="373"/>
        <v>5.0000000000004263E-2</v>
      </c>
      <c r="I1209" s="26">
        <f>0.5*$C$5*$C$6*$C$7*E1209^2</f>
        <v>239.05323356790123</v>
      </c>
      <c r="J1209" s="26">
        <f t="shared" si="361"/>
        <v>0</v>
      </c>
      <c r="K1209" s="26">
        <f>0.5*$C$8*(E1209)^2</f>
        <v>698216.86111111124</v>
      </c>
      <c r="L1209" s="26">
        <f t="shared" si="362"/>
        <v>684929.12084651995</v>
      </c>
      <c r="M1209" s="42" t="str">
        <f>IF((G1209)&lt;0,"YES", "NO")</f>
        <v>NO</v>
      </c>
      <c r="N1209" s="43">
        <f t="shared" si="363"/>
        <v>245.26962</v>
      </c>
      <c r="O1209" s="26">
        <f t="shared" si="374"/>
        <v>513.26035356790373</v>
      </c>
      <c r="P1209" s="26">
        <f>$C$8*G1209</f>
        <v>28.937500000002466</v>
      </c>
      <c r="Q1209" s="41">
        <f>O1209*E1209</f>
        <v>13287.740264591286</v>
      </c>
      <c r="R1209" s="26">
        <f t="shared" si="364"/>
        <v>13287.740264591286</v>
      </c>
      <c r="S1209" s="41">
        <f t="shared" si="375"/>
        <v>6864881.8745530192</v>
      </c>
      <c r="T1209" s="26">
        <f t="shared" si="365"/>
        <v>1.9069131573495886</v>
      </c>
      <c r="U1209" s="26">
        <f t="shared" si="366"/>
        <v>0</v>
      </c>
      <c r="V1209" s="26">
        <f t="shared" si="376"/>
        <v>2890515.8355668923</v>
      </c>
      <c r="W1209" s="28">
        <f t="shared" si="367"/>
        <v>0.80292170777210015</v>
      </c>
      <c r="X1209" s="28">
        <f>O1209*E1209</f>
        <v>13287.740264591286</v>
      </c>
      <c r="Y1209" s="28"/>
      <c r="Z1209" s="28">
        <f t="shared" si="368"/>
        <v>0</v>
      </c>
      <c r="AA1209" s="28">
        <f t="shared" si="369"/>
        <v>0</v>
      </c>
      <c r="AB1209" s="28">
        <f t="shared" si="369"/>
        <v>0</v>
      </c>
      <c r="AC1209" s="28">
        <f t="shared" si="370"/>
        <v>0</v>
      </c>
      <c r="AD1209" s="28">
        <f t="shared" si="370"/>
        <v>0</v>
      </c>
      <c r="AE1209" s="28">
        <f>AD1209*0.97</f>
        <v>0</v>
      </c>
      <c r="AF1209" s="28">
        <f t="shared" si="377"/>
        <v>1115919.5529798558</v>
      </c>
      <c r="AG1209" s="26">
        <f t="shared" si="378"/>
        <v>1774596.2825870365</v>
      </c>
      <c r="AH1209" s="28">
        <f t="shared" si="371"/>
        <v>0.49294380618446182</v>
      </c>
      <c r="AI1209" s="28">
        <f t="shared" si="379"/>
        <v>0.49792303654996145</v>
      </c>
    </row>
    <row r="1210" spans="2:35" x14ac:dyDescent="0.25">
      <c r="B1210" s="6" t="s">
        <v>53</v>
      </c>
      <c r="C1210" s="6">
        <v>1197</v>
      </c>
      <c r="D1210" s="6">
        <v>175</v>
      </c>
      <c r="E1210" s="40">
        <f t="shared" si="380"/>
        <v>25.888888888888889</v>
      </c>
      <c r="F1210" s="39">
        <v>93.2</v>
      </c>
      <c r="G1210" s="41">
        <f t="shared" si="372"/>
        <v>1.3888888888888099E-2</v>
      </c>
      <c r="H1210" s="41">
        <f t="shared" si="373"/>
        <v>4.9999999999997158E-2</v>
      </c>
      <c r="I1210" s="26">
        <f>0.5*$C$5*$C$6*$C$7*E1210^2</f>
        <v>239.05323356790123</v>
      </c>
      <c r="J1210" s="26">
        <f t="shared" si="361"/>
        <v>0</v>
      </c>
      <c r="K1210" s="26">
        <f>0.5*$C$8*(E1210)^2</f>
        <v>698216.86111111124</v>
      </c>
      <c r="L1210" s="26">
        <f t="shared" si="362"/>
        <v>684929.12084652006</v>
      </c>
      <c r="M1210" s="42" t="str">
        <f>IF((G1210)&lt;0,"YES", "NO")</f>
        <v>NO</v>
      </c>
      <c r="N1210" s="43">
        <f t="shared" si="363"/>
        <v>245.26962</v>
      </c>
      <c r="O1210" s="26">
        <f t="shared" si="374"/>
        <v>513.26035356789964</v>
      </c>
      <c r="P1210" s="26">
        <f>$C$8*G1210</f>
        <v>28.937499999998355</v>
      </c>
      <c r="Q1210" s="41">
        <f>O1210*E1210</f>
        <v>13287.740264591181</v>
      </c>
      <c r="R1210" s="26">
        <f t="shared" si="364"/>
        <v>13287.740264591181</v>
      </c>
      <c r="S1210" s="41">
        <f t="shared" si="375"/>
        <v>6878169.61481761</v>
      </c>
      <c r="T1210" s="26">
        <f t="shared" si="365"/>
        <v>1.910604199264806</v>
      </c>
      <c r="U1210" s="26">
        <f t="shared" si="366"/>
        <v>0</v>
      </c>
      <c r="V1210" s="26">
        <f t="shared" si="376"/>
        <v>2890515.8355668923</v>
      </c>
      <c r="W1210" s="28">
        <f t="shared" si="367"/>
        <v>0.80292170777210015</v>
      </c>
      <c r="X1210" s="28">
        <f>O1210*E1210</f>
        <v>13287.740264591181</v>
      </c>
      <c r="Y1210" s="28"/>
      <c r="Z1210" s="28">
        <f t="shared" si="368"/>
        <v>0</v>
      </c>
      <c r="AA1210" s="28">
        <f t="shared" si="369"/>
        <v>0</v>
      </c>
      <c r="AB1210" s="28">
        <f t="shared" si="369"/>
        <v>0</v>
      </c>
      <c r="AC1210" s="28">
        <f t="shared" si="370"/>
        <v>0</v>
      </c>
      <c r="AD1210" s="28">
        <f t="shared" si="370"/>
        <v>0</v>
      </c>
      <c r="AE1210" s="28">
        <f>AD1210*0.97</f>
        <v>0</v>
      </c>
      <c r="AF1210" s="28">
        <f t="shared" si="377"/>
        <v>1115919.5529798558</v>
      </c>
      <c r="AG1210" s="26">
        <f t="shared" si="378"/>
        <v>1774596.2825870365</v>
      </c>
      <c r="AH1210" s="28">
        <f t="shared" si="371"/>
        <v>0.49294380618446182</v>
      </c>
      <c r="AI1210" s="28">
        <f t="shared" si="379"/>
        <v>0.49792303654996145</v>
      </c>
    </row>
    <row r="1211" spans="2:35" x14ac:dyDescent="0.25">
      <c r="B1211" s="6" t="s">
        <v>53</v>
      </c>
      <c r="C1211" s="6">
        <v>1198</v>
      </c>
      <c r="D1211" s="6">
        <v>176</v>
      </c>
      <c r="E1211" s="40">
        <f t="shared" si="380"/>
        <v>25.916666666666664</v>
      </c>
      <c r="F1211" s="39">
        <v>93.3</v>
      </c>
      <c r="G1211" s="41">
        <f t="shared" si="372"/>
        <v>6.9444444444444448E-2</v>
      </c>
      <c r="H1211" s="41">
        <f t="shared" si="373"/>
        <v>0.25</v>
      </c>
      <c r="I1211" s="26">
        <f>0.5*$C$5*$C$6*$C$7*E1211^2</f>
        <v>239.56649854861104</v>
      </c>
      <c r="J1211" s="26">
        <f t="shared" si="361"/>
        <v>0</v>
      </c>
      <c r="K1211" s="26">
        <f>0.5*$C$8*(E1211)^2</f>
        <v>699715.98437499988</v>
      </c>
      <c r="L1211" s="26">
        <f t="shared" si="362"/>
        <v>683400.83059428167</v>
      </c>
      <c r="M1211" s="42" t="str">
        <f>IF((G1211)&lt;0,"YES", "NO")</f>
        <v>NO</v>
      </c>
      <c r="N1211" s="43">
        <f t="shared" si="363"/>
        <v>245.26962</v>
      </c>
      <c r="O1211" s="26">
        <f t="shared" si="374"/>
        <v>629.52361854861101</v>
      </c>
      <c r="P1211" s="26">
        <f>$C$8*G1211</f>
        <v>144.6875</v>
      </c>
      <c r="Q1211" s="41">
        <f>O1211*E1211</f>
        <v>16315.153780718167</v>
      </c>
      <c r="R1211" s="26">
        <f t="shared" si="364"/>
        <v>16315.153780718167</v>
      </c>
      <c r="S1211" s="41">
        <f t="shared" si="375"/>
        <v>6894484.7685983283</v>
      </c>
      <c r="T1211" s="26">
        <f t="shared" si="365"/>
        <v>1.9151361900517063</v>
      </c>
      <c r="U1211" s="26">
        <f t="shared" si="366"/>
        <v>0</v>
      </c>
      <c r="V1211" s="26">
        <f t="shared" si="376"/>
        <v>2890515.8355668923</v>
      </c>
      <c r="W1211" s="28">
        <f t="shared" si="367"/>
        <v>0.80292170777210015</v>
      </c>
      <c r="X1211" s="28">
        <f>O1211*E1211</f>
        <v>16315.153780718167</v>
      </c>
      <c r="Y1211" s="28"/>
      <c r="Z1211" s="28">
        <f t="shared" si="368"/>
        <v>0</v>
      </c>
      <c r="AA1211" s="28">
        <f t="shared" si="369"/>
        <v>0</v>
      </c>
      <c r="AB1211" s="28">
        <f t="shared" si="369"/>
        <v>0</v>
      </c>
      <c r="AC1211" s="28">
        <f t="shared" si="370"/>
        <v>0</v>
      </c>
      <c r="AD1211" s="28">
        <f t="shared" si="370"/>
        <v>0</v>
      </c>
      <c r="AE1211" s="28">
        <f>AD1211*0.97</f>
        <v>0</v>
      </c>
      <c r="AF1211" s="28">
        <f t="shared" si="377"/>
        <v>1115919.5529798558</v>
      </c>
      <c r="AG1211" s="26">
        <f t="shared" si="378"/>
        <v>1774596.2825870365</v>
      </c>
      <c r="AH1211" s="28">
        <f t="shared" si="371"/>
        <v>0.49294380618446182</v>
      </c>
      <c r="AI1211" s="28">
        <f t="shared" si="379"/>
        <v>0.49792303654996145</v>
      </c>
    </row>
    <row r="1212" spans="2:35" x14ac:dyDescent="0.25">
      <c r="B1212" s="6" t="s">
        <v>53</v>
      </c>
      <c r="C1212" s="6">
        <v>1199</v>
      </c>
      <c r="D1212" s="6">
        <v>177</v>
      </c>
      <c r="E1212" s="40">
        <f t="shared" si="380"/>
        <v>26.027777777777779</v>
      </c>
      <c r="F1212" s="39">
        <v>93.7</v>
      </c>
      <c r="G1212" s="41">
        <f t="shared" si="372"/>
        <v>0.12500000000000078</v>
      </c>
      <c r="H1212" s="41">
        <f t="shared" si="373"/>
        <v>0.45000000000000284</v>
      </c>
      <c r="I1212" s="26">
        <f>0.5*$C$5*$C$6*$C$7*E1212^2</f>
        <v>241.62506265354938</v>
      </c>
      <c r="J1212" s="26">
        <f t="shared" si="361"/>
        <v>0</v>
      </c>
      <c r="K1212" s="26">
        <f>0.5*$C$8*(E1212)^2</f>
        <v>705728.5538194445</v>
      </c>
      <c r="L1212" s="26">
        <f t="shared" si="362"/>
        <v>686277.15784315625</v>
      </c>
      <c r="M1212" s="42" t="str">
        <f>IF((G1212)&lt;0,"YES", "NO")</f>
        <v>NO</v>
      </c>
      <c r="N1212" s="43">
        <f t="shared" si="363"/>
        <v>245.26962</v>
      </c>
      <c r="O1212" s="26">
        <f t="shared" si="374"/>
        <v>747.33218265355094</v>
      </c>
      <c r="P1212" s="26">
        <f>$C$8*G1212</f>
        <v>260.43750000000159</v>
      </c>
      <c r="Q1212" s="41">
        <f>O1212*E1212</f>
        <v>19451.395976288259</v>
      </c>
      <c r="R1212" s="26">
        <f t="shared" si="364"/>
        <v>19451.395976288259</v>
      </c>
      <c r="S1212" s="41">
        <f t="shared" si="375"/>
        <v>6913936.1645746166</v>
      </c>
      <c r="T1212" s="26">
        <f t="shared" si="365"/>
        <v>1.9205393599232077</v>
      </c>
      <c r="U1212" s="26">
        <f t="shared" si="366"/>
        <v>0</v>
      </c>
      <c r="V1212" s="26">
        <f t="shared" si="376"/>
        <v>2890515.8355668923</v>
      </c>
      <c r="W1212" s="28">
        <f t="shared" si="367"/>
        <v>0.80292170777210015</v>
      </c>
      <c r="X1212" s="28">
        <f>O1212*E1212</f>
        <v>19451.395976288259</v>
      </c>
      <c r="Y1212" s="28"/>
      <c r="Z1212" s="28">
        <f t="shared" si="368"/>
        <v>0</v>
      </c>
      <c r="AA1212" s="28">
        <f t="shared" si="369"/>
        <v>0</v>
      </c>
      <c r="AB1212" s="28">
        <f t="shared" si="369"/>
        <v>0</v>
      </c>
      <c r="AC1212" s="28">
        <f t="shared" si="370"/>
        <v>0</v>
      </c>
      <c r="AD1212" s="28">
        <f t="shared" si="370"/>
        <v>0</v>
      </c>
      <c r="AE1212" s="28">
        <f>AD1212*0.97</f>
        <v>0</v>
      </c>
      <c r="AF1212" s="28">
        <f t="shared" si="377"/>
        <v>1115919.5529798558</v>
      </c>
      <c r="AG1212" s="26">
        <f t="shared" si="378"/>
        <v>1774596.2825870365</v>
      </c>
      <c r="AH1212" s="28">
        <f t="shared" si="371"/>
        <v>0.49294380618446182</v>
      </c>
      <c r="AI1212" s="28">
        <f t="shared" si="379"/>
        <v>0.49792303654996145</v>
      </c>
    </row>
    <row r="1213" spans="2:35" x14ac:dyDescent="0.25">
      <c r="B1213" s="6" t="s">
        <v>53</v>
      </c>
      <c r="C1213" s="6">
        <v>1200</v>
      </c>
      <c r="D1213" s="6">
        <v>178</v>
      </c>
      <c r="E1213" s="40">
        <f t="shared" si="380"/>
        <v>26.166666666666668</v>
      </c>
      <c r="F1213" s="39">
        <v>94.2</v>
      </c>
      <c r="G1213" s="41">
        <f t="shared" si="372"/>
        <v>0.18055555555555516</v>
      </c>
      <c r="H1213" s="41">
        <f t="shared" si="373"/>
        <v>0.64999999999999858</v>
      </c>
      <c r="I1213" s="26">
        <f>0.5*$C$5*$C$6*$C$7*E1213^2</f>
        <v>244.21065219444444</v>
      </c>
      <c r="J1213" s="26">
        <f t="shared" si="361"/>
        <v>0</v>
      </c>
      <c r="K1213" s="26">
        <f>0.5*$C$8*(E1213)^2</f>
        <v>713280.4375</v>
      </c>
      <c r="L1213" s="26">
        <f t="shared" si="362"/>
        <v>690628.79746091203</v>
      </c>
      <c r="M1213" s="42" t="str">
        <f>IF((G1213)&lt;0,"YES", "NO")</f>
        <v>NO</v>
      </c>
      <c r="N1213" s="43">
        <f t="shared" si="363"/>
        <v>245.26962</v>
      </c>
      <c r="O1213" s="26">
        <f t="shared" si="374"/>
        <v>865.66777219444361</v>
      </c>
      <c r="P1213" s="26">
        <f>$C$8*G1213</f>
        <v>376.1874999999992</v>
      </c>
      <c r="Q1213" s="41">
        <f>O1213*E1213</f>
        <v>22651.640039087943</v>
      </c>
      <c r="R1213" s="26">
        <f t="shared" si="364"/>
        <v>22651.640039087943</v>
      </c>
      <c r="S1213" s="41">
        <f t="shared" si="375"/>
        <v>6936587.8046137048</v>
      </c>
      <c r="T1213" s="26">
        <f t="shared" si="365"/>
        <v>1.9268314871899856</v>
      </c>
      <c r="U1213" s="26">
        <f t="shared" si="366"/>
        <v>0</v>
      </c>
      <c r="V1213" s="26">
        <f t="shared" si="376"/>
        <v>2890515.8355668923</v>
      </c>
      <c r="W1213" s="28">
        <f t="shared" si="367"/>
        <v>0.80292170777210015</v>
      </c>
      <c r="X1213" s="28">
        <f>O1213*E1213</f>
        <v>22651.640039087943</v>
      </c>
      <c r="Y1213" s="28"/>
      <c r="Z1213" s="28">
        <f t="shared" si="368"/>
        <v>0</v>
      </c>
      <c r="AA1213" s="28">
        <f t="shared" si="369"/>
        <v>0</v>
      </c>
      <c r="AB1213" s="28">
        <f t="shared" si="369"/>
        <v>0</v>
      </c>
      <c r="AC1213" s="28">
        <f t="shared" si="370"/>
        <v>0</v>
      </c>
      <c r="AD1213" s="28">
        <f t="shared" si="370"/>
        <v>0</v>
      </c>
      <c r="AE1213" s="28">
        <f>AD1213*0.97</f>
        <v>0</v>
      </c>
      <c r="AF1213" s="28">
        <f t="shared" si="377"/>
        <v>1115919.5529798558</v>
      </c>
      <c r="AG1213" s="26">
        <f t="shared" si="378"/>
        <v>1774596.2825870365</v>
      </c>
      <c r="AH1213" s="28">
        <f t="shared" si="371"/>
        <v>0.49294380618446182</v>
      </c>
      <c r="AI1213" s="28">
        <f t="shared" si="379"/>
        <v>0.49792303654996145</v>
      </c>
    </row>
    <row r="1214" spans="2:35" x14ac:dyDescent="0.25">
      <c r="B1214" s="6" t="s">
        <v>53</v>
      </c>
      <c r="C1214" s="6">
        <v>1201</v>
      </c>
      <c r="D1214" s="6">
        <v>179</v>
      </c>
      <c r="E1214" s="40">
        <f t="shared" si="380"/>
        <v>26.388888888888889</v>
      </c>
      <c r="F1214" s="39">
        <v>95</v>
      </c>
      <c r="G1214" s="41">
        <f t="shared" si="372"/>
        <v>0.22222222222222143</v>
      </c>
      <c r="H1214" s="41">
        <f t="shared" si="373"/>
        <v>0.79999999999999716</v>
      </c>
      <c r="I1214" s="26">
        <f>0.5*$C$5*$C$6*$C$7*E1214^2</f>
        <v>248.3762172067901</v>
      </c>
      <c r="J1214" s="26">
        <f t="shared" si="361"/>
        <v>0</v>
      </c>
      <c r="K1214" s="26">
        <f>0.5*$C$8*(E1214)^2</f>
        <v>725447.04861111112</v>
      </c>
      <c r="L1214" s="26">
        <f t="shared" si="362"/>
        <v>700202.22790704307</v>
      </c>
      <c r="M1214" s="42" t="str">
        <f>IF((G1214)&lt;0,"YES", "NO")</f>
        <v>NO</v>
      </c>
      <c r="N1214" s="43">
        <f t="shared" si="363"/>
        <v>245.26962</v>
      </c>
      <c r="O1214" s="26">
        <f t="shared" si="374"/>
        <v>956.64583720678843</v>
      </c>
      <c r="P1214" s="26">
        <f>$C$8*G1214</f>
        <v>462.99999999999835</v>
      </c>
      <c r="Q1214" s="41">
        <f>O1214*E1214</f>
        <v>25244.820704068028</v>
      </c>
      <c r="R1214" s="26">
        <f t="shared" si="364"/>
        <v>25244.820704068028</v>
      </c>
      <c r="S1214" s="41">
        <f t="shared" si="375"/>
        <v>6961832.6253177729</v>
      </c>
      <c r="T1214" s="26">
        <f t="shared" si="365"/>
        <v>1.9338439429955203</v>
      </c>
      <c r="U1214" s="26">
        <f t="shared" si="366"/>
        <v>0</v>
      </c>
      <c r="V1214" s="26">
        <f t="shared" si="376"/>
        <v>2890515.8355668923</v>
      </c>
      <c r="W1214" s="28">
        <f t="shared" si="367"/>
        <v>0.80292170777210015</v>
      </c>
      <c r="X1214" s="28">
        <f>O1214*E1214</f>
        <v>25244.820704068028</v>
      </c>
      <c r="Y1214" s="28"/>
      <c r="Z1214" s="28">
        <f t="shared" si="368"/>
        <v>0</v>
      </c>
      <c r="AA1214" s="28">
        <f t="shared" si="369"/>
        <v>0</v>
      </c>
      <c r="AB1214" s="28">
        <f t="shared" si="369"/>
        <v>0</v>
      </c>
      <c r="AC1214" s="28">
        <f t="shared" si="370"/>
        <v>0</v>
      </c>
      <c r="AD1214" s="28">
        <f t="shared" si="370"/>
        <v>0</v>
      </c>
      <c r="AE1214" s="28">
        <f>AD1214*0.97</f>
        <v>0</v>
      </c>
      <c r="AF1214" s="28">
        <f t="shared" si="377"/>
        <v>1115919.5529798558</v>
      </c>
      <c r="AG1214" s="26">
        <f t="shared" si="378"/>
        <v>1774596.2825870365</v>
      </c>
      <c r="AH1214" s="28">
        <f t="shared" si="371"/>
        <v>0.49294380618446182</v>
      </c>
      <c r="AI1214" s="28">
        <f t="shared" si="379"/>
        <v>0.49792303654996145</v>
      </c>
    </row>
    <row r="1215" spans="2:35" x14ac:dyDescent="0.25">
      <c r="B1215" s="6" t="s">
        <v>53</v>
      </c>
      <c r="C1215" s="6">
        <v>1202</v>
      </c>
      <c r="D1215" s="6">
        <v>180</v>
      </c>
      <c r="E1215" s="40">
        <f t="shared" si="380"/>
        <v>26.611111111111111</v>
      </c>
      <c r="F1215" s="39">
        <v>95.8</v>
      </c>
      <c r="G1215" s="41">
        <f t="shared" si="372"/>
        <v>0.19444444444444522</v>
      </c>
      <c r="H1215" s="41">
        <f t="shared" si="373"/>
        <v>0.70000000000000284</v>
      </c>
      <c r="I1215" s="26">
        <f>0.5*$C$5*$C$6*$C$7*E1215^2</f>
        <v>252.5770089845679</v>
      </c>
      <c r="J1215" s="26">
        <f t="shared" si="361"/>
        <v>0</v>
      </c>
      <c r="K1215" s="26">
        <f>0.5*$C$8*(E1215)^2</f>
        <v>737716.54861111112</v>
      </c>
      <c r="L1215" s="26">
        <f t="shared" si="362"/>
        <v>713687.47026202176</v>
      </c>
      <c r="M1215" s="42" t="str">
        <f>IF((G1215)&lt;0,"YES", "NO")</f>
        <v>NO</v>
      </c>
      <c r="N1215" s="43">
        <f t="shared" si="363"/>
        <v>245.26962</v>
      </c>
      <c r="O1215" s="26">
        <f t="shared" si="374"/>
        <v>902.97162898456963</v>
      </c>
      <c r="P1215" s="26">
        <f>$C$8*G1215</f>
        <v>405.12500000000165</v>
      </c>
      <c r="Q1215" s="41">
        <f>O1215*E1215</f>
        <v>24029.078349089381</v>
      </c>
      <c r="R1215" s="26">
        <f t="shared" si="364"/>
        <v>24029.078349089381</v>
      </c>
      <c r="S1215" s="41">
        <f t="shared" si="375"/>
        <v>6985861.7036668621</v>
      </c>
      <c r="T1215" s="26">
        <f t="shared" si="365"/>
        <v>1.9405186923211735</v>
      </c>
      <c r="U1215" s="26">
        <f t="shared" si="366"/>
        <v>0</v>
      </c>
      <c r="V1215" s="26">
        <f t="shared" si="376"/>
        <v>2890515.8355668923</v>
      </c>
      <c r="W1215" s="28">
        <f t="shared" si="367"/>
        <v>0.80292170777210015</v>
      </c>
      <c r="X1215" s="28">
        <f>O1215*E1215</f>
        <v>24029.078349089381</v>
      </c>
      <c r="Y1215" s="28"/>
      <c r="Z1215" s="28">
        <f t="shared" si="368"/>
        <v>0</v>
      </c>
      <c r="AA1215" s="28">
        <f t="shared" si="369"/>
        <v>0</v>
      </c>
      <c r="AB1215" s="28">
        <f t="shared" si="369"/>
        <v>0</v>
      </c>
      <c r="AC1215" s="28">
        <f t="shared" si="370"/>
        <v>0</v>
      </c>
      <c r="AD1215" s="28">
        <f t="shared" si="370"/>
        <v>0</v>
      </c>
      <c r="AE1215" s="28">
        <f>AD1215*0.97</f>
        <v>0</v>
      </c>
      <c r="AF1215" s="28">
        <f t="shared" si="377"/>
        <v>1115919.5529798558</v>
      </c>
      <c r="AG1215" s="26">
        <f t="shared" si="378"/>
        <v>1774596.2825870365</v>
      </c>
      <c r="AH1215" s="28">
        <f t="shared" si="371"/>
        <v>0.49294380618446182</v>
      </c>
      <c r="AI1215" s="28">
        <f t="shared" si="379"/>
        <v>0.49792303654996145</v>
      </c>
    </row>
    <row r="1216" spans="2:35" x14ac:dyDescent="0.25">
      <c r="B1216" s="6" t="s">
        <v>53</v>
      </c>
      <c r="C1216" s="6">
        <v>1203</v>
      </c>
      <c r="D1216" s="6">
        <v>181</v>
      </c>
      <c r="E1216" s="40">
        <f t="shared" si="380"/>
        <v>26.777777777777779</v>
      </c>
      <c r="F1216" s="39">
        <v>96.4</v>
      </c>
      <c r="G1216" s="41">
        <f t="shared" si="372"/>
        <v>0.1388888888888889</v>
      </c>
      <c r="H1216" s="41">
        <f t="shared" si="373"/>
        <v>0.5</v>
      </c>
      <c r="I1216" s="26">
        <f>0.5*$C$5*$C$6*$C$7*E1216^2</f>
        <v>255.75072038271603</v>
      </c>
      <c r="J1216" s="26">
        <f t="shared" si="361"/>
        <v>0</v>
      </c>
      <c r="K1216" s="26">
        <f>0.5*$C$8*(E1216)^2</f>
        <v>746986.1944444445</v>
      </c>
      <c r="L1216" s="26">
        <f t="shared" si="362"/>
        <v>725821.16366308508</v>
      </c>
      <c r="M1216" s="42" t="str">
        <f>IF((G1216)&lt;0,"YES", "NO")</f>
        <v>NO</v>
      </c>
      <c r="N1216" s="43">
        <f t="shared" si="363"/>
        <v>245.26962</v>
      </c>
      <c r="O1216" s="26">
        <f t="shared" si="374"/>
        <v>790.39534038271609</v>
      </c>
      <c r="P1216" s="26">
        <f>$C$8*G1216</f>
        <v>289.375</v>
      </c>
      <c r="Q1216" s="41">
        <f>O1216*E1216</f>
        <v>21165.030781359397</v>
      </c>
      <c r="R1216" s="26">
        <f t="shared" si="364"/>
        <v>21165.030781359397</v>
      </c>
      <c r="S1216" s="41">
        <f t="shared" si="375"/>
        <v>7007026.7344482215</v>
      </c>
      <c r="T1216" s="26">
        <f t="shared" si="365"/>
        <v>1.946397872241558</v>
      </c>
      <c r="U1216" s="26">
        <f t="shared" si="366"/>
        <v>0</v>
      </c>
      <c r="V1216" s="26">
        <f t="shared" si="376"/>
        <v>2890515.8355668923</v>
      </c>
      <c r="W1216" s="28">
        <f t="shared" si="367"/>
        <v>0.80292170777210015</v>
      </c>
      <c r="X1216" s="28">
        <f>O1216*E1216</f>
        <v>21165.030781359397</v>
      </c>
      <c r="Y1216" s="28"/>
      <c r="Z1216" s="28">
        <f t="shared" si="368"/>
        <v>0</v>
      </c>
      <c r="AA1216" s="28">
        <f t="shared" si="369"/>
        <v>0</v>
      </c>
      <c r="AB1216" s="28">
        <f t="shared" si="369"/>
        <v>0</v>
      </c>
      <c r="AC1216" s="28">
        <f t="shared" si="370"/>
        <v>0</v>
      </c>
      <c r="AD1216" s="28">
        <f t="shared" si="370"/>
        <v>0</v>
      </c>
      <c r="AE1216" s="28">
        <f>AD1216*0.97</f>
        <v>0</v>
      </c>
      <c r="AF1216" s="28">
        <f t="shared" si="377"/>
        <v>1115919.5529798558</v>
      </c>
      <c r="AG1216" s="26">
        <f t="shared" si="378"/>
        <v>1774596.2825870365</v>
      </c>
      <c r="AH1216" s="28">
        <f t="shared" si="371"/>
        <v>0.49294380618446182</v>
      </c>
      <c r="AI1216" s="28">
        <f t="shared" si="379"/>
        <v>0.49792303654996145</v>
      </c>
    </row>
    <row r="1217" spans="2:35" x14ac:dyDescent="0.25">
      <c r="B1217" s="6" t="s">
        <v>53</v>
      </c>
      <c r="C1217" s="6">
        <v>1204</v>
      </c>
      <c r="D1217" s="6">
        <v>182</v>
      </c>
      <c r="E1217" s="40">
        <f t="shared" si="380"/>
        <v>26.888888888888886</v>
      </c>
      <c r="F1217" s="39">
        <v>96.8</v>
      </c>
      <c r="G1217" s="41">
        <f t="shared" si="372"/>
        <v>8.3333333333332538E-2</v>
      </c>
      <c r="H1217" s="41">
        <f t="shared" si="373"/>
        <v>0.29999999999999716</v>
      </c>
      <c r="I1217" s="26">
        <f>0.5*$C$5*$C$6*$C$7*E1217^2</f>
        <v>257.87753634567889</v>
      </c>
      <c r="J1217" s="26">
        <f t="shared" si="361"/>
        <v>0</v>
      </c>
      <c r="K1217" s="26">
        <f>0.5*$C$8*(E1217)^2</f>
        <v>753198.11111111089</v>
      </c>
      <c r="L1217" s="26">
        <f t="shared" si="362"/>
        <v>735000.45979603822</v>
      </c>
      <c r="M1217" s="42" t="str">
        <f>IF((G1217)&lt;0,"YES", "NO")</f>
        <v>NO</v>
      </c>
      <c r="N1217" s="43">
        <f t="shared" si="363"/>
        <v>245.26962</v>
      </c>
      <c r="O1217" s="26">
        <f t="shared" si="374"/>
        <v>676.77215634567733</v>
      </c>
      <c r="P1217" s="26">
        <f>$C$8*G1217</f>
        <v>173.62499999999835</v>
      </c>
      <c r="Q1217" s="41">
        <f>O1217*E1217</f>
        <v>18197.651315072653</v>
      </c>
      <c r="R1217" s="26">
        <f t="shared" si="364"/>
        <v>18197.651315072653</v>
      </c>
      <c r="S1217" s="41">
        <f t="shared" si="375"/>
        <v>7025224.3857632941</v>
      </c>
      <c r="T1217" s="26">
        <f t="shared" si="365"/>
        <v>1.9514527794285561</v>
      </c>
      <c r="U1217" s="26">
        <f t="shared" si="366"/>
        <v>0</v>
      </c>
      <c r="V1217" s="26">
        <f t="shared" si="376"/>
        <v>2890515.8355668923</v>
      </c>
      <c r="W1217" s="28">
        <f t="shared" si="367"/>
        <v>0.80292170777210015</v>
      </c>
      <c r="X1217" s="28">
        <f>O1217*E1217</f>
        <v>18197.651315072653</v>
      </c>
      <c r="Y1217" s="28"/>
      <c r="Z1217" s="28">
        <f t="shared" si="368"/>
        <v>0</v>
      </c>
      <c r="AA1217" s="28">
        <f t="shared" si="369"/>
        <v>0</v>
      </c>
      <c r="AB1217" s="28">
        <f t="shared" si="369"/>
        <v>0</v>
      </c>
      <c r="AC1217" s="28">
        <f t="shared" si="370"/>
        <v>0</v>
      </c>
      <c r="AD1217" s="28">
        <f t="shared" si="370"/>
        <v>0</v>
      </c>
      <c r="AE1217" s="28">
        <f>AD1217*0.97</f>
        <v>0</v>
      </c>
      <c r="AF1217" s="28">
        <f t="shared" si="377"/>
        <v>1115919.5529798558</v>
      </c>
      <c r="AG1217" s="26">
        <f t="shared" si="378"/>
        <v>1774596.2825870365</v>
      </c>
      <c r="AH1217" s="28">
        <f t="shared" si="371"/>
        <v>0.49294380618446182</v>
      </c>
      <c r="AI1217" s="28">
        <f t="shared" si="379"/>
        <v>0.49792303654996145</v>
      </c>
    </row>
    <row r="1218" spans="2:35" x14ac:dyDescent="0.25">
      <c r="B1218" s="6" t="s">
        <v>53</v>
      </c>
      <c r="C1218" s="6">
        <v>1205</v>
      </c>
      <c r="D1218" s="6">
        <v>183</v>
      </c>
      <c r="E1218" s="40">
        <f t="shared" si="380"/>
        <v>26.944444444444443</v>
      </c>
      <c r="F1218" s="39">
        <v>97</v>
      </c>
      <c r="G1218" s="41">
        <f t="shared" si="372"/>
        <v>4.1666666666666269E-2</v>
      </c>
      <c r="H1218" s="41">
        <f t="shared" si="373"/>
        <v>0.14999999999999858</v>
      </c>
      <c r="I1218" s="26">
        <f>0.5*$C$5*$C$6*$C$7*E1218^2</f>
        <v>258.94424683641972</v>
      </c>
      <c r="J1218" s="26">
        <f t="shared" si="361"/>
        <v>0</v>
      </c>
      <c r="K1218" s="26">
        <f>0.5*$C$8*(E1218)^2</f>
        <v>756313.71527777764</v>
      </c>
      <c r="L1218" s="26">
        <f t="shared" si="362"/>
        <v>740388.83817135193</v>
      </c>
      <c r="M1218" s="42" t="str">
        <f>IF((G1218)&lt;0,"YES", "NO")</f>
        <v>NO</v>
      </c>
      <c r="N1218" s="43">
        <f t="shared" si="363"/>
        <v>245.26962</v>
      </c>
      <c r="O1218" s="26">
        <f t="shared" si="374"/>
        <v>591.0263668364189</v>
      </c>
      <c r="P1218" s="26">
        <f>$C$8*G1218</f>
        <v>86.812499999999176</v>
      </c>
      <c r="Q1218" s="41">
        <f>O1218*E1218</f>
        <v>15924.877106425731</v>
      </c>
      <c r="R1218" s="26">
        <f t="shared" si="364"/>
        <v>15924.877106425731</v>
      </c>
      <c r="S1218" s="41">
        <f t="shared" si="375"/>
        <v>7041149.2628697194</v>
      </c>
      <c r="T1218" s="26">
        <f t="shared" si="365"/>
        <v>1.9558763599414248</v>
      </c>
      <c r="U1218" s="26">
        <f t="shared" si="366"/>
        <v>0</v>
      </c>
      <c r="V1218" s="26">
        <f t="shared" si="376"/>
        <v>2890515.8355668923</v>
      </c>
      <c r="W1218" s="28">
        <f t="shared" si="367"/>
        <v>0.80292170777210015</v>
      </c>
      <c r="X1218" s="28">
        <f>O1218*E1218</f>
        <v>15924.877106425731</v>
      </c>
      <c r="Y1218" s="28"/>
      <c r="Z1218" s="28">
        <f t="shared" si="368"/>
        <v>0</v>
      </c>
      <c r="AA1218" s="28">
        <f t="shared" si="369"/>
        <v>0</v>
      </c>
      <c r="AB1218" s="28">
        <f t="shared" si="369"/>
        <v>0</v>
      </c>
      <c r="AC1218" s="28">
        <f t="shared" si="370"/>
        <v>0</v>
      </c>
      <c r="AD1218" s="28">
        <f t="shared" si="370"/>
        <v>0</v>
      </c>
      <c r="AE1218" s="28">
        <f>AD1218*0.97</f>
        <v>0</v>
      </c>
      <c r="AF1218" s="28">
        <f t="shared" si="377"/>
        <v>1115919.5529798558</v>
      </c>
      <c r="AG1218" s="26">
        <f t="shared" si="378"/>
        <v>1774596.2825870365</v>
      </c>
      <c r="AH1218" s="28">
        <f t="shared" si="371"/>
        <v>0.49294380618446182</v>
      </c>
      <c r="AI1218" s="28">
        <f t="shared" si="379"/>
        <v>0.49792303654996145</v>
      </c>
    </row>
    <row r="1219" spans="2:35" x14ac:dyDescent="0.25">
      <c r="B1219" s="6" t="s">
        <v>53</v>
      </c>
      <c r="C1219" s="6">
        <v>1206</v>
      </c>
      <c r="D1219" s="6">
        <v>184</v>
      </c>
      <c r="E1219" s="40">
        <f t="shared" si="380"/>
        <v>26.972222222222221</v>
      </c>
      <c r="F1219" s="39">
        <v>97.1</v>
      </c>
      <c r="G1219" s="41">
        <f t="shared" si="372"/>
        <v>2.7777777777778172E-2</v>
      </c>
      <c r="H1219" s="41">
        <f t="shared" si="373"/>
        <v>0.10000000000000142</v>
      </c>
      <c r="I1219" s="26">
        <f>0.5*$C$5*$C$6*$C$7*E1219^2</f>
        <v>259.47842770910489</v>
      </c>
      <c r="J1219" s="26">
        <f t="shared" si="361"/>
        <v>0</v>
      </c>
      <c r="K1219" s="26">
        <f>0.5*$C$8*(E1219)^2</f>
        <v>757873.92881944438</v>
      </c>
      <c r="L1219" s="26">
        <f t="shared" si="362"/>
        <v>742698.7349492904</v>
      </c>
      <c r="M1219" s="42" t="str">
        <f>IF((G1219)&lt;0,"YES", "NO")</f>
        <v>NO</v>
      </c>
      <c r="N1219" s="43">
        <f t="shared" si="363"/>
        <v>245.26962</v>
      </c>
      <c r="O1219" s="26">
        <f t="shared" si="374"/>
        <v>562.62304770910566</v>
      </c>
      <c r="P1219" s="26">
        <f>$C$8*G1219</f>
        <v>57.875000000000824</v>
      </c>
      <c r="Q1219" s="41">
        <f>O1219*E1219</f>
        <v>15175.193870153933</v>
      </c>
      <c r="R1219" s="26">
        <f t="shared" si="364"/>
        <v>15175.193870153933</v>
      </c>
      <c r="S1219" s="41">
        <f t="shared" si="375"/>
        <v>7056324.4567398736</v>
      </c>
      <c r="T1219" s="26">
        <f t="shared" si="365"/>
        <v>1.9600916949442886</v>
      </c>
      <c r="U1219" s="26">
        <f t="shared" si="366"/>
        <v>0</v>
      </c>
      <c r="V1219" s="26">
        <f t="shared" si="376"/>
        <v>2890515.8355668923</v>
      </c>
      <c r="W1219" s="28">
        <f t="shared" si="367"/>
        <v>0.80292170777210015</v>
      </c>
      <c r="X1219" s="28">
        <f>O1219*E1219</f>
        <v>15175.193870153933</v>
      </c>
      <c r="Y1219" s="28"/>
      <c r="Z1219" s="28">
        <f t="shared" si="368"/>
        <v>0</v>
      </c>
      <c r="AA1219" s="28">
        <f t="shared" si="369"/>
        <v>0</v>
      </c>
      <c r="AB1219" s="28">
        <f t="shared" si="369"/>
        <v>0</v>
      </c>
      <c r="AC1219" s="28">
        <f t="shared" si="370"/>
        <v>0</v>
      </c>
      <c r="AD1219" s="28">
        <f t="shared" si="370"/>
        <v>0</v>
      </c>
      <c r="AE1219" s="28">
        <f>AD1219*0.97</f>
        <v>0</v>
      </c>
      <c r="AF1219" s="28">
        <f t="shared" si="377"/>
        <v>1115919.5529798558</v>
      </c>
      <c r="AG1219" s="26">
        <f t="shared" si="378"/>
        <v>1774596.2825870365</v>
      </c>
      <c r="AH1219" s="28">
        <f t="shared" si="371"/>
        <v>0.49294380618446182</v>
      </c>
      <c r="AI1219" s="28">
        <f t="shared" si="379"/>
        <v>0.49792303654996145</v>
      </c>
    </row>
    <row r="1220" spans="2:35" x14ac:dyDescent="0.25">
      <c r="B1220" s="6" t="s">
        <v>53</v>
      </c>
      <c r="C1220" s="6">
        <v>1207</v>
      </c>
      <c r="D1220" s="6">
        <v>185</v>
      </c>
      <c r="E1220" s="40">
        <f t="shared" si="380"/>
        <v>27</v>
      </c>
      <c r="F1220" s="39">
        <v>97.2</v>
      </c>
      <c r="G1220" s="41">
        <f t="shared" si="372"/>
        <v>2.7777777777778172E-2</v>
      </c>
      <c r="H1220" s="41">
        <f t="shared" si="373"/>
        <v>0.10000000000000142</v>
      </c>
      <c r="I1220" s="26">
        <f>0.5*$C$5*$C$6*$C$7*E1220^2</f>
        <v>260.01315899999997</v>
      </c>
      <c r="J1220" s="26">
        <f t="shared" si="361"/>
        <v>0</v>
      </c>
      <c r="K1220" s="26">
        <f>0.5*$C$8*(E1220)^2</f>
        <v>759435.75</v>
      </c>
      <c r="L1220" s="26">
        <f t="shared" si="362"/>
        <v>744230.48996699997</v>
      </c>
      <c r="M1220" s="42" t="str">
        <f>IF((G1220)&lt;0,"YES", "NO")</f>
        <v>NO</v>
      </c>
      <c r="N1220" s="43">
        <f t="shared" si="363"/>
        <v>245.26962</v>
      </c>
      <c r="O1220" s="26">
        <f t="shared" si="374"/>
        <v>563.1577790000008</v>
      </c>
      <c r="P1220" s="26">
        <f>$C$8*G1220</f>
        <v>57.875000000000824</v>
      </c>
      <c r="Q1220" s="41">
        <f>O1220*E1220</f>
        <v>15205.260033000022</v>
      </c>
      <c r="R1220" s="26">
        <f t="shared" si="364"/>
        <v>15205.260033000022</v>
      </c>
      <c r="S1220" s="41">
        <f t="shared" si="375"/>
        <v>7071529.7167728739</v>
      </c>
      <c r="T1220" s="26">
        <f t="shared" si="365"/>
        <v>1.9643153816657353</v>
      </c>
      <c r="U1220" s="26">
        <f t="shared" si="366"/>
        <v>0</v>
      </c>
      <c r="V1220" s="26">
        <f t="shared" si="376"/>
        <v>2890515.8355668923</v>
      </c>
      <c r="W1220" s="28">
        <f t="shared" si="367"/>
        <v>0.80292170777210015</v>
      </c>
      <c r="X1220" s="28">
        <f>O1220*E1220</f>
        <v>15205.260033000022</v>
      </c>
      <c r="Y1220" s="28"/>
      <c r="Z1220" s="28">
        <f t="shared" si="368"/>
        <v>0</v>
      </c>
      <c r="AA1220" s="28">
        <f t="shared" si="369"/>
        <v>0</v>
      </c>
      <c r="AB1220" s="28">
        <f t="shared" si="369"/>
        <v>0</v>
      </c>
      <c r="AC1220" s="28">
        <f t="shared" si="370"/>
        <v>0</v>
      </c>
      <c r="AD1220" s="28">
        <f t="shared" si="370"/>
        <v>0</v>
      </c>
      <c r="AE1220" s="28">
        <f>AD1220*0.97</f>
        <v>0</v>
      </c>
      <c r="AF1220" s="28">
        <f t="shared" si="377"/>
        <v>1115919.5529798558</v>
      </c>
      <c r="AG1220" s="26">
        <f t="shared" si="378"/>
        <v>1774596.2825870365</v>
      </c>
      <c r="AH1220" s="28">
        <f t="shared" si="371"/>
        <v>0.49294380618446182</v>
      </c>
      <c r="AI1220" s="28">
        <f t="shared" si="379"/>
        <v>0.49792303654996145</v>
      </c>
    </row>
    <row r="1221" spans="2:35" x14ac:dyDescent="0.25">
      <c r="B1221" s="6" t="s">
        <v>53</v>
      </c>
      <c r="C1221" s="6">
        <v>1208</v>
      </c>
      <c r="D1221" s="6">
        <v>186</v>
      </c>
      <c r="E1221" s="40">
        <f t="shared" si="380"/>
        <v>27.027777777777775</v>
      </c>
      <c r="F1221" s="39">
        <v>97.3</v>
      </c>
      <c r="G1221" s="41">
        <f t="shared" si="372"/>
        <v>2.7777777777778172E-2</v>
      </c>
      <c r="H1221" s="41">
        <f t="shared" si="373"/>
        <v>0.10000000000000142</v>
      </c>
      <c r="I1221" s="26">
        <f>0.5*$C$5*$C$6*$C$7*E1221^2</f>
        <v>260.54844070910485</v>
      </c>
      <c r="J1221" s="26">
        <f t="shared" si="361"/>
        <v>0</v>
      </c>
      <c r="K1221" s="26">
        <f>0.5*$C$8*(E1221)^2</f>
        <v>760999.17881944426</v>
      </c>
      <c r="L1221" s="26">
        <f t="shared" si="362"/>
        <v>745763.8080397232</v>
      </c>
      <c r="M1221" s="42" t="str">
        <f>IF((G1221)&lt;0,"YES", "NO")</f>
        <v>NO</v>
      </c>
      <c r="N1221" s="43">
        <f t="shared" si="363"/>
        <v>245.26962</v>
      </c>
      <c r="O1221" s="26">
        <f t="shared" si="374"/>
        <v>563.69306070910568</v>
      </c>
      <c r="P1221" s="26">
        <f>$C$8*G1221</f>
        <v>57.875000000000824</v>
      </c>
      <c r="Q1221" s="41">
        <f>O1221*E1221</f>
        <v>15235.370779721105</v>
      </c>
      <c r="R1221" s="26">
        <f t="shared" si="364"/>
        <v>15235.370779721105</v>
      </c>
      <c r="S1221" s="41">
        <f t="shared" si="375"/>
        <v>7086765.087552595</v>
      </c>
      <c r="T1221" s="26">
        <f t="shared" si="365"/>
        <v>1.9685474324901846</v>
      </c>
      <c r="U1221" s="26">
        <f t="shared" si="366"/>
        <v>0</v>
      </c>
      <c r="V1221" s="26">
        <f t="shared" si="376"/>
        <v>2890515.8355668923</v>
      </c>
      <c r="W1221" s="28">
        <f t="shared" si="367"/>
        <v>0.80292170777210015</v>
      </c>
      <c r="X1221" s="28">
        <f>O1221*E1221</f>
        <v>15235.370779721105</v>
      </c>
      <c r="Y1221" s="28"/>
      <c r="Z1221" s="28">
        <f t="shared" si="368"/>
        <v>0</v>
      </c>
      <c r="AA1221" s="28">
        <f t="shared" si="369"/>
        <v>0</v>
      </c>
      <c r="AB1221" s="28">
        <f t="shared" si="369"/>
        <v>0</v>
      </c>
      <c r="AC1221" s="28">
        <f t="shared" si="370"/>
        <v>0</v>
      </c>
      <c r="AD1221" s="28">
        <f t="shared" si="370"/>
        <v>0</v>
      </c>
      <c r="AE1221" s="28">
        <f>AD1221*0.97</f>
        <v>0</v>
      </c>
      <c r="AF1221" s="28">
        <f t="shared" si="377"/>
        <v>1115919.5529798558</v>
      </c>
      <c r="AG1221" s="26">
        <f t="shared" si="378"/>
        <v>1774596.2825870365</v>
      </c>
      <c r="AH1221" s="28">
        <f t="shared" si="371"/>
        <v>0.49294380618446182</v>
      </c>
      <c r="AI1221" s="28">
        <f t="shared" si="379"/>
        <v>0.49792303654996145</v>
      </c>
    </row>
    <row r="1222" spans="2:35" x14ac:dyDescent="0.25">
      <c r="B1222" s="6" t="s">
        <v>53</v>
      </c>
      <c r="C1222" s="6">
        <v>1209</v>
      </c>
      <c r="D1222" s="6">
        <v>187</v>
      </c>
      <c r="E1222" s="40">
        <f t="shared" si="380"/>
        <v>27.055555555555557</v>
      </c>
      <c r="F1222" s="39">
        <v>97.4</v>
      </c>
      <c r="G1222" s="41">
        <f t="shared" si="372"/>
        <v>1.3888888888890073E-2</v>
      </c>
      <c r="H1222" s="41">
        <f t="shared" si="373"/>
        <v>5.0000000000004263E-2</v>
      </c>
      <c r="I1222" s="26">
        <f>0.5*$C$5*$C$6*$C$7*E1222^2</f>
        <v>261.08427283641976</v>
      </c>
      <c r="J1222" s="26">
        <f t="shared" si="361"/>
        <v>0</v>
      </c>
      <c r="K1222" s="26">
        <f>0.5*$C$8*(E1222)^2</f>
        <v>762564.21527777775</v>
      </c>
      <c r="L1222" s="26">
        <f t="shared" si="362"/>
        <v>748081.6092604812</v>
      </c>
      <c r="M1222" s="42" t="str">
        <f>IF((G1222)&lt;0,"YES", "NO")</f>
        <v>NO</v>
      </c>
      <c r="N1222" s="43">
        <f t="shared" si="363"/>
        <v>245.26962</v>
      </c>
      <c r="O1222" s="26">
        <f t="shared" si="374"/>
        <v>535.29139283642223</v>
      </c>
      <c r="P1222" s="26">
        <f>$C$8*G1222</f>
        <v>28.937500000002466</v>
      </c>
      <c r="Q1222" s="41">
        <f>O1222*E1222</f>
        <v>14482.606017296535</v>
      </c>
      <c r="R1222" s="26">
        <f t="shared" si="364"/>
        <v>14482.606017296535</v>
      </c>
      <c r="S1222" s="41">
        <f t="shared" si="375"/>
        <v>7101247.6935698912</v>
      </c>
      <c r="T1222" s="26">
        <f t="shared" si="365"/>
        <v>1.9725703818244571</v>
      </c>
      <c r="U1222" s="26">
        <f t="shared" si="366"/>
        <v>0</v>
      </c>
      <c r="V1222" s="26">
        <f t="shared" si="376"/>
        <v>2890515.8355668923</v>
      </c>
      <c r="W1222" s="28">
        <f t="shared" si="367"/>
        <v>0.80292170777210015</v>
      </c>
      <c r="X1222" s="28">
        <f>O1222*E1222</f>
        <v>14482.606017296535</v>
      </c>
      <c r="Y1222" s="28"/>
      <c r="Z1222" s="28">
        <f t="shared" si="368"/>
        <v>0</v>
      </c>
      <c r="AA1222" s="28">
        <f t="shared" si="369"/>
        <v>0</v>
      </c>
      <c r="AB1222" s="28">
        <f t="shared" si="369"/>
        <v>0</v>
      </c>
      <c r="AC1222" s="28">
        <f t="shared" si="370"/>
        <v>0</v>
      </c>
      <c r="AD1222" s="28">
        <f t="shared" si="370"/>
        <v>0</v>
      </c>
      <c r="AE1222" s="28">
        <f>AD1222*0.97</f>
        <v>0</v>
      </c>
      <c r="AF1222" s="28">
        <f t="shared" si="377"/>
        <v>1115919.5529798558</v>
      </c>
      <c r="AG1222" s="26">
        <f t="shared" si="378"/>
        <v>1774596.2825870365</v>
      </c>
      <c r="AH1222" s="28">
        <f t="shared" si="371"/>
        <v>0.49294380618446182</v>
      </c>
      <c r="AI1222" s="28">
        <f t="shared" si="379"/>
        <v>0.49792303654996145</v>
      </c>
    </row>
    <row r="1223" spans="2:35" x14ac:dyDescent="0.25">
      <c r="B1223" s="6" t="s">
        <v>53</v>
      </c>
      <c r="C1223" s="6">
        <v>1210</v>
      </c>
      <c r="D1223" s="6">
        <v>188</v>
      </c>
      <c r="E1223" s="40">
        <f t="shared" si="380"/>
        <v>27.055555555555557</v>
      </c>
      <c r="F1223" s="39">
        <v>97.4</v>
      </c>
      <c r="G1223" s="41">
        <f t="shared" si="372"/>
        <v>0</v>
      </c>
      <c r="H1223" s="41">
        <f t="shared" si="373"/>
        <v>0</v>
      </c>
      <c r="I1223" s="26">
        <f>0.5*$C$5*$C$6*$C$7*E1223^2</f>
        <v>261.08427283641976</v>
      </c>
      <c r="J1223" s="26">
        <f t="shared" si="361"/>
        <v>0</v>
      </c>
      <c r="K1223" s="26">
        <f>0.5*$C$8*(E1223)^2</f>
        <v>762564.21527777775</v>
      </c>
      <c r="L1223" s="26">
        <f t="shared" si="362"/>
        <v>748864.52939937019</v>
      </c>
      <c r="M1223" s="42" t="str">
        <f>IF((G1223)&lt;0,"YES", "NO")</f>
        <v>NO</v>
      </c>
      <c r="N1223" s="43">
        <f t="shared" si="363"/>
        <v>245.26962</v>
      </c>
      <c r="O1223" s="26">
        <f t="shared" si="374"/>
        <v>506.35389283641973</v>
      </c>
      <c r="P1223" s="26">
        <f>$C$8*G1223</f>
        <v>0</v>
      </c>
      <c r="Q1223" s="41">
        <f>O1223*E1223</f>
        <v>13699.685878407579</v>
      </c>
      <c r="R1223" s="26">
        <f t="shared" si="364"/>
        <v>13699.685878407579</v>
      </c>
      <c r="S1223" s="41">
        <f t="shared" si="375"/>
        <v>7114947.3794482984</v>
      </c>
      <c r="T1223" s="26">
        <f t="shared" si="365"/>
        <v>1.9763758531683893</v>
      </c>
      <c r="U1223" s="26">
        <f t="shared" si="366"/>
        <v>0</v>
      </c>
      <c r="V1223" s="26">
        <f t="shared" si="376"/>
        <v>2890515.8355668923</v>
      </c>
      <c r="W1223" s="28">
        <f t="shared" si="367"/>
        <v>0.80292170777210015</v>
      </c>
      <c r="X1223" s="28">
        <f>O1223*E1223</f>
        <v>13699.685878407579</v>
      </c>
      <c r="Y1223" s="28"/>
      <c r="Z1223" s="28">
        <f t="shared" si="368"/>
        <v>0</v>
      </c>
      <c r="AA1223" s="28">
        <f t="shared" si="369"/>
        <v>0</v>
      </c>
      <c r="AB1223" s="28">
        <f t="shared" si="369"/>
        <v>0</v>
      </c>
      <c r="AC1223" s="28">
        <f t="shared" si="370"/>
        <v>0</v>
      </c>
      <c r="AD1223" s="28">
        <f t="shared" si="370"/>
        <v>0</v>
      </c>
      <c r="AE1223" s="28">
        <f>AD1223*0.97</f>
        <v>0</v>
      </c>
      <c r="AF1223" s="28">
        <f t="shared" si="377"/>
        <v>1115919.5529798558</v>
      </c>
      <c r="AG1223" s="26">
        <f t="shared" si="378"/>
        <v>1774596.2825870365</v>
      </c>
      <c r="AH1223" s="28">
        <f t="shared" si="371"/>
        <v>0.49294380618446182</v>
      </c>
      <c r="AI1223" s="28">
        <f t="shared" si="379"/>
        <v>0.49792303654996145</v>
      </c>
    </row>
    <row r="1224" spans="2:35" x14ac:dyDescent="0.25">
      <c r="B1224" s="6" t="s">
        <v>53</v>
      </c>
      <c r="C1224" s="6">
        <v>1211</v>
      </c>
      <c r="D1224" s="6">
        <v>189</v>
      </c>
      <c r="E1224" s="40">
        <f t="shared" si="380"/>
        <v>27.055555555555557</v>
      </c>
      <c r="F1224" s="39">
        <v>97.4</v>
      </c>
      <c r="G1224" s="41">
        <f t="shared" si="372"/>
        <v>0</v>
      </c>
      <c r="H1224" s="41">
        <f t="shared" si="373"/>
        <v>0</v>
      </c>
      <c r="I1224" s="26">
        <f>0.5*$C$5*$C$6*$C$7*E1224^2</f>
        <v>261.08427283641976</v>
      </c>
      <c r="J1224" s="26">
        <f t="shared" si="361"/>
        <v>0</v>
      </c>
      <c r="K1224" s="26">
        <f>0.5*$C$8*(E1224)^2</f>
        <v>762564.21527777775</v>
      </c>
      <c r="L1224" s="26">
        <f t="shared" si="362"/>
        <v>748864.52939937019</v>
      </c>
      <c r="M1224" s="42" t="str">
        <f>IF((G1224)&lt;0,"YES", "NO")</f>
        <v>NO</v>
      </c>
      <c r="N1224" s="43">
        <f t="shared" si="363"/>
        <v>245.26962</v>
      </c>
      <c r="O1224" s="26">
        <f t="shared" si="374"/>
        <v>506.35389283641973</v>
      </c>
      <c r="P1224" s="26">
        <f>$C$8*G1224</f>
        <v>0</v>
      </c>
      <c r="Q1224" s="41">
        <f>O1224*E1224</f>
        <v>13699.685878407579</v>
      </c>
      <c r="R1224" s="26">
        <f t="shared" si="364"/>
        <v>13699.685878407579</v>
      </c>
      <c r="S1224" s="41">
        <f t="shared" si="375"/>
        <v>7128647.0653267056</v>
      </c>
      <c r="T1224" s="26">
        <f t="shared" si="365"/>
        <v>1.9801813245123214</v>
      </c>
      <c r="U1224" s="26">
        <f t="shared" si="366"/>
        <v>0</v>
      </c>
      <c r="V1224" s="26">
        <f t="shared" si="376"/>
        <v>2890515.8355668923</v>
      </c>
      <c r="W1224" s="28">
        <f t="shared" si="367"/>
        <v>0.80292170777210015</v>
      </c>
      <c r="X1224" s="28">
        <f>O1224*E1224</f>
        <v>13699.685878407579</v>
      </c>
      <c r="Y1224" s="28"/>
      <c r="Z1224" s="28">
        <f t="shared" si="368"/>
        <v>0</v>
      </c>
      <c r="AA1224" s="28">
        <f t="shared" si="369"/>
        <v>0</v>
      </c>
      <c r="AB1224" s="28">
        <f t="shared" si="369"/>
        <v>0</v>
      </c>
      <c r="AC1224" s="28">
        <f t="shared" si="370"/>
        <v>0</v>
      </c>
      <c r="AD1224" s="28">
        <f t="shared" si="370"/>
        <v>0</v>
      </c>
      <c r="AE1224" s="28">
        <f>AD1224*0.97</f>
        <v>0</v>
      </c>
      <c r="AF1224" s="28">
        <f t="shared" si="377"/>
        <v>1115919.5529798558</v>
      </c>
      <c r="AG1224" s="26">
        <f t="shared" si="378"/>
        <v>1774596.2825870365</v>
      </c>
      <c r="AH1224" s="28">
        <f t="shared" si="371"/>
        <v>0.49294380618446182</v>
      </c>
      <c r="AI1224" s="28">
        <f t="shared" si="379"/>
        <v>0.49792303654996145</v>
      </c>
    </row>
    <row r="1225" spans="2:35" x14ac:dyDescent="0.25">
      <c r="B1225" s="6" t="s">
        <v>53</v>
      </c>
      <c r="C1225" s="6">
        <v>1212</v>
      </c>
      <c r="D1225" s="6">
        <v>190</v>
      </c>
      <c r="E1225" s="40">
        <f t="shared" si="380"/>
        <v>27.055555555555557</v>
      </c>
      <c r="F1225" s="39">
        <v>97.4</v>
      </c>
      <c r="G1225" s="41">
        <f t="shared" si="372"/>
        <v>-1.3888888888890073E-2</v>
      </c>
      <c r="H1225" s="41">
        <f t="shared" si="373"/>
        <v>-5.0000000000004263E-2</v>
      </c>
      <c r="I1225" s="26">
        <f>0.5*$C$5*$C$6*$C$7*E1225^2</f>
        <v>261.08427283641976</v>
      </c>
      <c r="J1225" s="26">
        <f t="shared" si="361"/>
        <v>0</v>
      </c>
      <c r="K1225" s="26">
        <f>0.5*$C$8*(E1225)^2</f>
        <v>762564.21527777775</v>
      </c>
      <c r="L1225" s="26">
        <f t="shared" si="362"/>
        <v>749647.44953825918</v>
      </c>
      <c r="M1225" s="42" t="str">
        <f>IF((G1225)&lt;0,"YES", "NO")</f>
        <v>YES</v>
      </c>
      <c r="N1225" s="43">
        <f t="shared" si="363"/>
        <v>245.26962</v>
      </c>
      <c r="O1225" s="26">
        <f t="shared" si="374"/>
        <v>477.41639283641729</v>
      </c>
      <c r="P1225" s="26">
        <f>$C$8*G1225</f>
        <v>-28.937500000002466</v>
      </c>
      <c r="Q1225" s="41">
        <f>O1225*E1225</f>
        <v>12916.765739518623</v>
      </c>
      <c r="R1225" s="26">
        <f t="shared" si="364"/>
        <v>12916.765739518623</v>
      </c>
      <c r="S1225" s="41">
        <f t="shared" si="375"/>
        <v>7141563.8310662238</v>
      </c>
      <c r="T1225" s="26">
        <f t="shared" si="365"/>
        <v>1.9837693178659135</v>
      </c>
      <c r="U1225" s="26">
        <f t="shared" si="366"/>
        <v>0</v>
      </c>
      <c r="V1225" s="26">
        <f t="shared" si="376"/>
        <v>2890515.8355668923</v>
      </c>
      <c r="W1225" s="28">
        <f t="shared" si="367"/>
        <v>0.80292170777210015</v>
      </c>
      <c r="X1225" s="28">
        <f>O1225*E1225</f>
        <v>12916.765739518623</v>
      </c>
      <c r="Y1225" s="28"/>
      <c r="Z1225" s="28">
        <f t="shared" si="368"/>
        <v>0</v>
      </c>
      <c r="AA1225" s="28">
        <f t="shared" si="369"/>
        <v>0</v>
      </c>
      <c r="AB1225" s="28">
        <f t="shared" si="369"/>
        <v>0</v>
      </c>
      <c r="AC1225" s="28">
        <f t="shared" si="370"/>
        <v>0</v>
      </c>
      <c r="AD1225" s="28">
        <f t="shared" si="370"/>
        <v>0</v>
      </c>
      <c r="AE1225" s="28">
        <f>AD1225*0.97</f>
        <v>0</v>
      </c>
      <c r="AF1225" s="28">
        <f t="shared" si="377"/>
        <v>1115919.5529798558</v>
      </c>
      <c r="AG1225" s="26">
        <f t="shared" si="378"/>
        <v>1774596.2825870365</v>
      </c>
      <c r="AH1225" s="28">
        <f t="shared" si="371"/>
        <v>0.49294380618446182</v>
      </c>
      <c r="AI1225" s="28">
        <f t="shared" si="379"/>
        <v>0.49792303654996145</v>
      </c>
    </row>
    <row r="1226" spans="2:35" x14ac:dyDescent="0.25">
      <c r="B1226" s="6" t="s">
        <v>53</v>
      </c>
      <c r="C1226" s="6">
        <v>1213</v>
      </c>
      <c r="D1226" s="6">
        <v>191</v>
      </c>
      <c r="E1226" s="40">
        <f t="shared" si="380"/>
        <v>27.027777777777775</v>
      </c>
      <c r="F1226" s="39">
        <v>97.3</v>
      </c>
      <c r="G1226" s="41">
        <f t="shared" si="372"/>
        <v>-1.3888888888890073E-2</v>
      </c>
      <c r="H1226" s="41">
        <f t="shared" si="373"/>
        <v>-5.0000000000004263E-2</v>
      </c>
      <c r="I1226" s="26">
        <f>0.5*$C$5*$C$6*$C$7*E1226^2</f>
        <v>260.54844070910485</v>
      </c>
      <c r="J1226" s="26">
        <f t="shared" si="361"/>
        <v>0</v>
      </c>
      <c r="K1226" s="26">
        <f>0.5*$C$8*(E1226)^2</f>
        <v>760999.17881944426</v>
      </c>
      <c r="L1226" s="26">
        <f t="shared" si="362"/>
        <v>748110.15699805657</v>
      </c>
      <c r="M1226" s="42" t="str">
        <f>IF((G1226)&lt;0,"YES", "NO")</f>
        <v>YES</v>
      </c>
      <c r="N1226" s="43">
        <f t="shared" si="363"/>
        <v>245.26962</v>
      </c>
      <c r="O1226" s="26">
        <f t="shared" si="374"/>
        <v>476.88056070910244</v>
      </c>
      <c r="P1226" s="26">
        <f>$C$8*G1226</f>
        <v>-28.937500000002466</v>
      </c>
      <c r="Q1226" s="41">
        <f>O1226*E1226</f>
        <v>12889.021821387683</v>
      </c>
      <c r="R1226" s="26">
        <f t="shared" si="364"/>
        <v>12889.021821387683</v>
      </c>
      <c r="S1226" s="41">
        <f t="shared" si="375"/>
        <v>7154452.8528876118</v>
      </c>
      <c r="T1226" s="26">
        <f t="shared" si="365"/>
        <v>1.987349604569415</v>
      </c>
      <c r="U1226" s="26">
        <f t="shared" si="366"/>
        <v>0</v>
      </c>
      <c r="V1226" s="26">
        <f t="shared" si="376"/>
        <v>2890515.8355668923</v>
      </c>
      <c r="W1226" s="28">
        <f t="shared" si="367"/>
        <v>0.80292170777210015</v>
      </c>
      <c r="X1226" s="28">
        <f>O1226*E1226</f>
        <v>12889.021821387683</v>
      </c>
      <c r="Y1226" s="28"/>
      <c r="Z1226" s="28">
        <f t="shared" si="368"/>
        <v>0</v>
      </c>
      <c r="AA1226" s="28">
        <f t="shared" si="369"/>
        <v>0</v>
      </c>
      <c r="AB1226" s="28">
        <f t="shared" si="369"/>
        <v>0</v>
      </c>
      <c r="AC1226" s="28">
        <f t="shared" si="370"/>
        <v>0</v>
      </c>
      <c r="AD1226" s="28">
        <f t="shared" si="370"/>
        <v>0</v>
      </c>
      <c r="AE1226" s="28">
        <f>AD1226*0.97</f>
        <v>0</v>
      </c>
      <c r="AF1226" s="28">
        <f t="shared" si="377"/>
        <v>1115919.5529798558</v>
      </c>
      <c r="AG1226" s="26">
        <f t="shared" si="378"/>
        <v>1774596.2825870365</v>
      </c>
      <c r="AH1226" s="28">
        <f t="shared" si="371"/>
        <v>0.49294380618446182</v>
      </c>
      <c r="AI1226" s="28">
        <f t="shared" si="379"/>
        <v>0.49792303654996145</v>
      </c>
    </row>
    <row r="1227" spans="2:35" x14ac:dyDescent="0.25">
      <c r="B1227" s="6" t="s">
        <v>53</v>
      </c>
      <c r="C1227" s="6">
        <v>1214</v>
      </c>
      <c r="D1227" s="6">
        <v>192</v>
      </c>
      <c r="E1227" s="40">
        <f t="shared" si="380"/>
        <v>27.027777777777775</v>
      </c>
      <c r="F1227" s="39">
        <v>97.3</v>
      </c>
      <c r="G1227" s="41">
        <f t="shared" si="372"/>
        <v>0</v>
      </c>
      <c r="H1227" s="41">
        <f t="shared" si="373"/>
        <v>0</v>
      </c>
      <c r="I1227" s="26">
        <f>0.5*$C$5*$C$6*$C$7*E1227^2</f>
        <v>260.54844070910485</v>
      </c>
      <c r="J1227" s="26">
        <f t="shared" si="361"/>
        <v>0</v>
      </c>
      <c r="K1227" s="26">
        <f>0.5*$C$8*(E1227)^2</f>
        <v>760999.17881944426</v>
      </c>
      <c r="L1227" s="26">
        <f t="shared" si="362"/>
        <v>747328.04067861207</v>
      </c>
      <c r="M1227" s="42" t="str">
        <f>IF((G1227)&lt;0,"YES", "NO")</f>
        <v>NO</v>
      </c>
      <c r="N1227" s="43">
        <f t="shared" si="363"/>
        <v>245.26962</v>
      </c>
      <c r="O1227" s="26">
        <f t="shared" si="374"/>
        <v>505.81806070910488</v>
      </c>
      <c r="P1227" s="26">
        <f>$C$8*G1227</f>
        <v>0</v>
      </c>
      <c r="Q1227" s="41">
        <f>O1227*E1227</f>
        <v>13671.138140832194</v>
      </c>
      <c r="R1227" s="26">
        <f t="shared" si="364"/>
        <v>13671.138140832194</v>
      </c>
      <c r="S1227" s="41">
        <f t="shared" si="375"/>
        <v>7168123.9910284439</v>
      </c>
      <c r="T1227" s="26">
        <f t="shared" si="365"/>
        <v>1.9911471459798991</v>
      </c>
      <c r="U1227" s="26">
        <f t="shared" si="366"/>
        <v>0</v>
      </c>
      <c r="V1227" s="26">
        <f t="shared" si="376"/>
        <v>2890515.8355668923</v>
      </c>
      <c r="W1227" s="28">
        <f t="shared" si="367"/>
        <v>0.80292170777210015</v>
      </c>
      <c r="X1227" s="28">
        <f>O1227*E1227</f>
        <v>13671.138140832194</v>
      </c>
      <c r="Y1227" s="28"/>
      <c r="Z1227" s="28">
        <f t="shared" si="368"/>
        <v>0</v>
      </c>
      <c r="AA1227" s="28">
        <f t="shared" si="369"/>
        <v>0</v>
      </c>
      <c r="AB1227" s="28">
        <f t="shared" si="369"/>
        <v>0</v>
      </c>
      <c r="AC1227" s="28">
        <f t="shared" si="370"/>
        <v>0</v>
      </c>
      <c r="AD1227" s="28">
        <f t="shared" si="370"/>
        <v>0</v>
      </c>
      <c r="AE1227" s="28">
        <f>AD1227*0.97</f>
        <v>0</v>
      </c>
      <c r="AF1227" s="28">
        <f t="shared" si="377"/>
        <v>1115919.5529798558</v>
      </c>
      <c r="AG1227" s="26">
        <f t="shared" si="378"/>
        <v>1774596.2825870365</v>
      </c>
      <c r="AH1227" s="28">
        <f t="shared" si="371"/>
        <v>0.49294380618446182</v>
      </c>
      <c r="AI1227" s="28">
        <f t="shared" si="379"/>
        <v>0.49792303654996145</v>
      </c>
    </row>
    <row r="1228" spans="2:35" x14ac:dyDescent="0.25">
      <c r="B1228" s="6" t="s">
        <v>53</v>
      </c>
      <c r="C1228" s="6">
        <v>1215</v>
      </c>
      <c r="D1228" s="6">
        <v>193</v>
      </c>
      <c r="E1228" s="40">
        <f t="shared" si="380"/>
        <v>27.027777777777775</v>
      </c>
      <c r="F1228" s="39">
        <v>97.3</v>
      </c>
      <c r="G1228" s="41">
        <f t="shared" si="372"/>
        <v>0</v>
      </c>
      <c r="H1228" s="41">
        <f t="shared" si="373"/>
        <v>0</v>
      </c>
      <c r="I1228" s="26">
        <f>0.5*$C$5*$C$6*$C$7*E1228^2</f>
        <v>260.54844070910485</v>
      </c>
      <c r="J1228" s="26">
        <f t="shared" si="361"/>
        <v>0</v>
      </c>
      <c r="K1228" s="26">
        <f>0.5*$C$8*(E1228)^2</f>
        <v>760999.17881944426</v>
      </c>
      <c r="L1228" s="26">
        <f t="shared" si="362"/>
        <v>747328.04067861207</v>
      </c>
      <c r="M1228" s="42" t="str">
        <f>IF((G1228)&lt;0,"YES", "NO")</f>
        <v>NO</v>
      </c>
      <c r="N1228" s="43">
        <f t="shared" si="363"/>
        <v>245.26962</v>
      </c>
      <c r="O1228" s="26">
        <f t="shared" si="374"/>
        <v>505.81806070910488</v>
      </c>
      <c r="P1228" s="26">
        <f>$C$8*G1228</f>
        <v>0</v>
      </c>
      <c r="Q1228" s="41">
        <f>O1228*E1228</f>
        <v>13671.138140832194</v>
      </c>
      <c r="R1228" s="26">
        <f t="shared" si="364"/>
        <v>13671.138140832194</v>
      </c>
      <c r="S1228" s="41">
        <f t="shared" si="375"/>
        <v>7181795.129169276</v>
      </c>
      <c r="T1228" s="26">
        <f t="shared" si="365"/>
        <v>1.9949446873903831</v>
      </c>
      <c r="U1228" s="26">
        <f t="shared" si="366"/>
        <v>0</v>
      </c>
      <c r="V1228" s="26">
        <f t="shared" si="376"/>
        <v>2890515.8355668923</v>
      </c>
      <c r="W1228" s="28">
        <f t="shared" si="367"/>
        <v>0.80292170777210015</v>
      </c>
      <c r="X1228" s="28">
        <f>O1228*E1228</f>
        <v>13671.138140832194</v>
      </c>
      <c r="Y1228" s="28"/>
      <c r="Z1228" s="28">
        <f t="shared" si="368"/>
        <v>0</v>
      </c>
      <c r="AA1228" s="28">
        <f t="shared" si="369"/>
        <v>0</v>
      </c>
      <c r="AB1228" s="28">
        <f t="shared" si="369"/>
        <v>0</v>
      </c>
      <c r="AC1228" s="28">
        <f t="shared" si="370"/>
        <v>0</v>
      </c>
      <c r="AD1228" s="28">
        <f t="shared" si="370"/>
        <v>0</v>
      </c>
      <c r="AE1228" s="28">
        <f>AD1228*0.97</f>
        <v>0</v>
      </c>
      <c r="AF1228" s="28">
        <f t="shared" si="377"/>
        <v>1115919.5529798558</v>
      </c>
      <c r="AG1228" s="26">
        <f t="shared" si="378"/>
        <v>1774596.2825870365</v>
      </c>
      <c r="AH1228" s="28">
        <f t="shared" si="371"/>
        <v>0.49294380618446182</v>
      </c>
      <c r="AI1228" s="28">
        <f t="shared" si="379"/>
        <v>0.49792303654996145</v>
      </c>
    </row>
    <row r="1229" spans="2:35" x14ac:dyDescent="0.25">
      <c r="B1229" s="6" t="s">
        <v>53</v>
      </c>
      <c r="C1229" s="6">
        <v>1216</v>
      </c>
      <c r="D1229" s="6">
        <v>194</v>
      </c>
      <c r="E1229" s="40">
        <f t="shared" si="380"/>
        <v>27.027777777777775</v>
      </c>
      <c r="F1229" s="39">
        <v>97.3</v>
      </c>
      <c r="G1229" s="41">
        <f t="shared" si="372"/>
        <v>-1.3888888888888099E-2</v>
      </c>
      <c r="H1229" s="41">
        <f t="shared" si="373"/>
        <v>-4.9999999999997158E-2</v>
      </c>
      <c r="I1229" s="26">
        <f>0.5*$C$5*$C$6*$C$7*E1229^2</f>
        <v>260.54844070910485</v>
      </c>
      <c r="J1229" s="26">
        <f t="shared" si="361"/>
        <v>0</v>
      </c>
      <c r="K1229" s="26">
        <f>0.5*$C$8*(E1229)^2</f>
        <v>760999.17881944426</v>
      </c>
      <c r="L1229" s="26">
        <f t="shared" si="362"/>
        <v>748110.15699805645</v>
      </c>
      <c r="M1229" s="42" t="str">
        <f>IF((G1229)&lt;0,"YES", "NO")</f>
        <v>YES</v>
      </c>
      <c r="N1229" s="43">
        <f t="shared" si="363"/>
        <v>245.26962</v>
      </c>
      <c r="O1229" s="26">
        <f t="shared" si="374"/>
        <v>476.88056070910653</v>
      </c>
      <c r="P1229" s="26">
        <f>$C$8*G1229</f>
        <v>-28.937499999998355</v>
      </c>
      <c r="Q1229" s="41">
        <f>O1229*E1229</f>
        <v>12889.021821387794</v>
      </c>
      <c r="R1229" s="26">
        <f t="shared" si="364"/>
        <v>12889.021821387794</v>
      </c>
      <c r="S1229" s="41">
        <f t="shared" si="375"/>
        <v>7194684.150990664</v>
      </c>
      <c r="T1229" s="26">
        <f t="shared" si="365"/>
        <v>1.9985249740938846</v>
      </c>
      <c r="U1229" s="26">
        <f t="shared" si="366"/>
        <v>0</v>
      </c>
      <c r="V1229" s="26">
        <f t="shared" si="376"/>
        <v>2890515.8355668923</v>
      </c>
      <c r="W1229" s="28">
        <f t="shared" si="367"/>
        <v>0.80292170777210015</v>
      </c>
      <c r="X1229" s="28">
        <f>O1229*E1229</f>
        <v>12889.021821387794</v>
      </c>
      <c r="Y1229" s="28"/>
      <c r="Z1229" s="28">
        <f t="shared" si="368"/>
        <v>0</v>
      </c>
      <c r="AA1229" s="28">
        <f t="shared" si="369"/>
        <v>0</v>
      </c>
      <c r="AB1229" s="28">
        <f t="shared" si="369"/>
        <v>0</v>
      </c>
      <c r="AC1229" s="28">
        <f t="shared" si="370"/>
        <v>0</v>
      </c>
      <c r="AD1229" s="28">
        <f t="shared" si="370"/>
        <v>0</v>
      </c>
      <c r="AE1229" s="28">
        <f>AD1229*0.97</f>
        <v>0</v>
      </c>
      <c r="AF1229" s="28">
        <f t="shared" si="377"/>
        <v>1115919.5529798558</v>
      </c>
      <c r="AG1229" s="26">
        <f t="shared" si="378"/>
        <v>1774596.2825870365</v>
      </c>
      <c r="AH1229" s="28">
        <f t="shared" si="371"/>
        <v>0.49294380618446182</v>
      </c>
      <c r="AI1229" s="28">
        <f t="shared" si="379"/>
        <v>0.49792303654996145</v>
      </c>
    </row>
    <row r="1230" spans="2:35" x14ac:dyDescent="0.25">
      <c r="B1230" s="6" t="s">
        <v>53</v>
      </c>
      <c r="C1230" s="6">
        <v>1217</v>
      </c>
      <c r="D1230" s="6">
        <v>195</v>
      </c>
      <c r="E1230" s="40">
        <f t="shared" si="380"/>
        <v>27</v>
      </c>
      <c r="F1230" s="39">
        <v>97.2</v>
      </c>
      <c r="G1230" s="41">
        <f t="shared" si="372"/>
        <v>-2.7777777777778172E-2</v>
      </c>
      <c r="H1230" s="41">
        <f t="shared" si="373"/>
        <v>-0.10000000000000142</v>
      </c>
      <c r="I1230" s="26">
        <f>0.5*$C$5*$C$6*$C$7*E1230^2</f>
        <v>260.01315899999997</v>
      </c>
      <c r="J1230" s="26">
        <f t="shared" ref="J1230:J1293" si="381">(U1231-U1230) / (C1231-C1230)</f>
        <v>0</v>
      </c>
      <c r="K1230" s="26">
        <f>0.5*$C$8*(E1230)^2</f>
        <v>759435.75</v>
      </c>
      <c r="L1230" s="26">
        <f t="shared" ref="L1230:L1293" si="382">(K1230-R1230)</f>
        <v>747355.73996699997</v>
      </c>
      <c r="M1230" s="42" t="str">
        <f>IF((G1230)&lt;0,"YES", "NO")</f>
        <v>YES</v>
      </c>
      <c r="N1230" s="43">
        <f t="shared" ref="N1230:N1293" si="383">$C$10*$C$8*9.81</f>
        <v>245.26962</v>
      </c>
      <c r="O1230" s="26">
        <f t="shared" si="374"/>
        <v>447.40777899999921</v>
      </c>
      <c r="P1230" s="26">
        <f>$C$8*G1230</f>
        <v>-57.875000000000824</v>
      </c>
      <c r="Q1230" s="41">
        <f>O1230*E1230</f>
        <v>12080.010032999979</v>
      </c>
      <c r="R1230" s="26">
        <f t="shared" ref="R1230:R1293" si="384">IF(X1230&gt;0, X1230, 0)</f>
        <v>12080.010032999979</v>
      </c>
      <c r="S1230" s="41">
        <f t="shared" si="375"/>
        <v>7206764.1610236643</v>
      </c>
      <c r="T1230" s="26">
        <f t="shared" ref="T1230:T1293" si="385">S1230*0.000000277778</f>
        <v>2.0018805351208315</v>
      </c>
      <c r="U1230" s="26">
        <f t="shared" ref="U1230:U1293" si="386">IF(X1230&lt;0,X1230,0)*-1</f>
        <v>0</v>
      </c>
      <c r="V1230" s="26">
        <f t="shared" si="376"/>
        <v>2890515.8355668923</v>
      </c>
      <c r="W1230" s="28">
        <f t="shared" ref="W1230:W1293" si="387">V1230*0.000000277778</f>
        <v>0.80292170777210015</v>
      </c>
      <c r="X1230" s="28">
        <f>O1230*E1230</f>
        <v>12080.010032999979</v>
      </c>
      <c r="Y1230" s="28"/>
      <c r="Z1230" s="28">
        <f t="shared" ref="Z1230:Z1293" si="388">U1230*0.9</f>
        <v>0</v>
      </c>
      <c r="AA1230" s="28">
        <f t="shared" ref="AA1230:AB1293" si="389">Z1230*0.7</f>
        <v>0</v>
      </c>
      <c r="AB1230" s="28">
        <f t="shared" si="389"/>
        <v>0</v>
      </c>
      <c r="AC1230" s="28">
        <f t="shared" ref="AC1230:AD1293" si="390">AB1230*0.95</f>
        <v>0</v>
      </c>
      <c r="AD1230" s="28">
        <f t="shared" si="390"/>
        <v>0</v>
      </c>
      <c r="AE1230" s="28">
        <f>AD1230*0.97</f>
        <v>0</v>
      </c>
      <c r="AF1230" s="28">
        <f t="shared" si="377"/>
        <v>1115919.5529798558</v>
      </c>
      <c r="AG1230" s="26">
        <f t="shared" si="378"/>
        <v>1774596.2825870365</v>
      </c>
      <c r="AH1230" s="28">
        <f t="shared" ref="AH1230:AH1293" si="391">AG1230*0.000000277778</f>
        <v>0.49294380618446182</v>
      </c>
      <c r="AI1230" s="28">
        <f t="shared" si="379"/>
        <v>0.49792303654996145</v>
      </c>
    </row>
    <row r="1231" spans="2:35" x14ac:dyDescent="0.25">
      <c r="B1231" s="6" t="s">
        <v>53</v>
      </c>
      <c r="C1231" s="6">
        <v>1218</v>
      </c>
      <c r="D1231" s="6">
        <v>196</v>
      </c>
      <c r="E1231" s="40">
        <f t="shared" si="380"/>
        <v>26.972222222222221</v>
      </c>
      <c r="F1231" s="39">
        <v>97.1</v>
      </c>
      <c r="G1231" s="41">
        <f t="shared" ref="G1231:G1294" si="392">($F1232-$F1230)/2/3.6</f>
        <v>-2.7777777777778172E-2</v>
      </c>
      <c r="H1231" s="41">
        <f t="shared" ref="H1231:H1294" si="393">($F1232-$F1230)/2</f>
        <v>-0.10000000000000142</v>
      </c>
      <c r="I1231" s="26">
        <f>0.5*$C$5*$C$6*$C$7*E1231^2</f>
        <v>259.47842770910489</v>
      </c>
      <c r="J1231" s="26">
        <f t="shared" si="381"/>
        <v>0</v>
      </c>
      <c r="K1231" s="26">
        <f>0.5*$C$8*(E1231)^2</f>
        <v>757873.92881944438</v>
      </c>
      <c r="L1231" s="26">
        <f t="shared" si="382"/>
        <v>745820.76967151277</v>
      </c>
      <c r="M1231" s="42" t="str">
        <f>IF((G1231)&lt;0,"YES", "NO")</f>
        <v>YES</v>
      </c>
      <c r="N1231" s="43">
        <f t="shared" si="383"/>
        <v>245.26962</v>
      </c>
      <c r="O1231" s="26">
        <f t="shared" ref="O1231:O1294" si="394">N1231+I1231+P1231</f>
        <v>446.87304770910407</v>
      </c>
      <c r="P1231" s="26">
        <f>$C$8*G1231</f>
        <v>-57.875000000000824</v>
      </c>
      <c r="Q1231" s="41">
        <f>O1231*E1231</f>
        <v>12053.159147931668</v>
      </c>
      <c r="R1231" s="26">
        <f t="shared" si="384"/>
        <v>12053.159147931668</v>
      </c>
      <c r="S1231" s="41">
        <f t="shared" ref="S1231:S1294" si="395">R1231+S1230</f>
        <v>7218817.3201715956</v>
      </c>
      <c r="T1231" s="26">
        <f t="shared" si="385"/>
        <v>2.0052286375626256</v>
      </c>
      <c r="U1231" s="26">
        <f t="shared" si="386"/>
        <v>0</v>
      </c>
      <c r="V1231" s="26">
        <f t="shared" ref="V1231:V1294" si="396">U1231+V1230</f>
        <v>2890515.8355668923</v>
      </c>
      <c r="W1231" s="28">
        <f t="shared" si="387"/>
        <v>0.80292170777210015</v>
      </c>
      <c r="X1231" s="28">
        <f>O1231*E1231</f>
        <v>12053.159147931668</v>
      </c>
      <c r="Y1231" s="28"/>
      <c r="Z1231" s="28">
        <f t="shared" si="388"/>
        <v>0</v>
      </c>
      <c r="AA1231" s="28">
        <f t="shared" si="389"/>
        <v>0</v>
      </c>
      <c r="AB1231" s="28">
        <f t="shared" si="389"/>
        <v>0</v>
      </c>
      <c r="AC1231" s="28">
        <f t="shared" si="390"/>
        <v>0</v>
      </c>
      <c r="AD1231" s="28">
        <f t="shared" si="390"/>
        <v>0</v>
      </c>
      <c r="AE1231" s="28">
        <f>AD1231*0.97</f>
        <v>0</v>
      </c>
      <c r="AF1231" s="28">
        <f t="shared" ref="AF1231:AF1294" si="397">AE1231+AF1230</f>
        <v>1115919.5529798558</v>
      </c>
      <c r="AG1231" s="26">
        <f t="shared" ref="AG1231:AG1294" si="398">V1231-AF1231</f>
        <v>1774596.2825870365</v>
      </c>
      <c r="AH1231" s="28">
        <f t="shared" si="391"/>
        <v>0.49294380618446182</v>
      </c>
      <c r="AI1231" s="28">
        <f t="shared" si="379"/>
        <v>0.49792303654996145</v>
      </c>
    </row>
    <row r="1232" spans="2:35" x14ac:dyDescent="0.25">
      <c r="B1232" s="6" t="s">
        <v>53</v>
      </c>
      <c r="C1232" s="6">
        <v>1219</v>
      </c>
      <c r="D1232" s="6">
        <v>197</v>
      </c>
      <c r="E1232" s="40">
        <f t="shared" si="380"/>
        <v>26.944444444444443</v>
      </c>
      <c r="F1232" s="39">
        <v>97</v>
      </c>
      <c r="G1232" s="41">
        <f t="shared" si="392"/>
        <v>-2.7777777777776198E-2</v>
      </c>
      <c r="H1232" s="41">
        <f t="shared" si="393"/>
        <v>-9.9999999999994316E-2</v>
      </c>
      <c r="I1232" s="26">
        <f>0.5*$C$5*$C$6*$C$7*E1232^2</f>
        <v>258.94424683641972</v>
      </c>
      <c r="J1232" s="26">
        <f t="shared" si="381"/>
        <v>0</v>
      </c>
      <c r="K1232" s="26">
        <f>0.5*$C$8*(E1232)^2</f>
        <v>756313.71527777764</v>
      </c>
      <c r="L1232" s="26">
        <f t="shared" si="382"/>
        <v>744287.36247690732</v>
      </c>
      <c r="M1232" s="42" t="str">
        <f>IF((G1232)&lt;0,"YES", "NO")</f>
        <v>YES</v>
      </c>
      <c r="N1232" s="43">
        <f t="shared" si="383"/>
        <v>245.26962</v>
      </c>
      <c r="O1232" s="26">
        <f t="shared" si="394"/>
        <v>446.33886683642299</v>
      </c>
      <c r="P1232" s="26">
        <f>$C$8*G1232</f>
        <v>-57.87499999999671</v>
      </c>
      <c r="Q1232" s="41">
        <f>O1232*E1232</f>
        <v>12026.352800870285</v>
      </c>
      <c r="R1232" s="26">
        <f t="shared" si="384"/>
        <v>12026.352800870285</v>
      </c>
      <c r="S1232" s="41">
        <f t="shared" si="395"/>
        <v>7230843.6729724659</v>
      </c>
      <c r="T1232" s="26">
        <f t="shared" si="385"/>
        <v>2.0085692937909454</v>
      </c>
      <c r="U1232" s="26">
        <f t="shared" si="386"/>
        <v>0</v>
      </c>
      <c r="V1232" s="26">
        <f t="shared" si="396"/>
        <v>2890515.8355668923</v>
      </c>
      <c r="W1232" s="28">
        <f t="shared" si="387"/>
        <v>0.80292170777210015</v>
      </c>
      <c r="X1232" s="28">
        <f>O1232*E1232</f>
        <v>12026.352800870285</v>
      </c>
      <c r="Y1232" s="28"/>
      <c r="Z1232" s="28">
        <f t="shared" si="388"/>
        <v>0</v>
      </c>
      <c r="AA1232" s="28">
        <f t="shared" si="389"/>
        <v>0</v>
      </c>
      <c r="AB1232" s="28">
        <f t="shared" si="389"/>
        <v>0</v>
      </c>
      <c r="AC1232" s="28">
        <f t="shared" si="390"/>
        <v>0</v>
      </c>
      <c r="AD1232" s="28">
        <f t="shared" si="390"/>
        <v>0</v>
      </c>
      <c r="AE1232" s="28">
        <f>AD1232*0.97</f>
        <v>0</v>
      </c>
      <c r="AF1232" s="28">
        <f t="shared" si="397"/>
        <v>1115919.5529798558</v>
      </c>
      <c r="AG1232" s="26">
        <f t="shared" si="398"/>
        <v>1774596.2825870365</v>
      </c>
      <c r="AH1232" s="28">
        <f t="shared" si="391"/>
        <v>0.49294380618446182</v>
      </c>
      <c r="AI1232" s="28">
        <f t="shared" si="379"/>
        <v>0.49792303654996145</v>
      </c>
    </row>
    <row r="1233" spans="2:35" x14ac:dyDescent="0.25">
      <c r="B1233" s="6" t="s">
        <v>53</v>
      </c>
      <c r="C1233" s="6">
        <v>1220</v>
      </c>
      <c r="D1233" s="6">
        <v>198</v>
      </c>
      <c r="E1233" s="40">
        <f t="shared" si="380"/>
        <v>26.916666666666668</v>
      </c>
      <c r="F1233" s="39">
        <v>96.9</v>
      </c>
      <c r="G1233" s="41">
        <f t="shared" si="392"/>
        <v>-4.1666666666666269E-2</v>
      </c>
      <c r="H1233" s="41">
        <f t="shared" si="393"/>
        <v>-0.14999999999999858</v>
      </c>
      <c r="I1233" s="26">
        <f>0.5*$C$5*$C$6*$C$7*E1233^2</f>
        <v>258.41061638194441</v>
      </c>
      <c r="J1233" s="26">
        <f t="shared" si="381"/>
        <v>0</v>
      </c>
      <c r="K1233" s="26">
        <f>0.5*$C$8*(E1233)^2</f>
        <v>754755.109375</v>
      </c>
      <c r="L1233" s="26">
        <f t="shared" si="382"/>
        <v>743534.41947071929</v>
      </c>
      <c r="M1233" s="42" t="str">
        <f>IF((G1233)&lt;0,"YES", "NO")</f>
        <v>YES</v>
      </c>
      <c r="N1233" s="43">
        <f t="shared" si="383"/>
        <v>245.26962</v>
      </c>
      <c r="O1233" s="26">
        <f t="shared" si="394"/>
        <v>416.86773638194518</v>
      </c>
      <c r="P1233" s="26">
        <f>$C$8*G1233</f>
        <v>-86.812499999999176</v>
      </c>
      <c r="Q1233" s="41">
        <f>O1233*E1233</f>
        <v>11220.689904280691</v>
      </c>
      <c r="R1233" s="26">
        <f t="shared" si="384"/>
        <v>11220.689904280691</v>
      </c>
      <c r="S1233" s="41">
        <f t="shared" si="395"/>
        <v>7242064.3628767468</v>
      </c>
      <c r="T1233" s="26">
        <f t="shared" si="385"/>
        <v>2.0116861545911768</v>
      </c>
      <c r="U1233" s="26">
        <f t="shared" si="386"/>
        <v>0</v>
      </c>
      <c r="V1233" s="26">
        <f t="shared" si="396"/>
        <v>2890515.8355668923</v>
      </c>
      <c r="W1233" s="28">
        <f t="shared" si="387"/>
        <v>0.80292170777210015</v>
      </c>
      <c r="X1233" s="28">
        <f>O1233*E1233</f>
        <v>11220.689904280691</v>
      </c>
      <c r="Y1233" s="28"/>
      <c r="Z1233" s="28">
        <f t="shared" si="388"/>
        <v>0</v>
      </c>
      <c r="AA1233" s="28">
        <f t="shared" si="389"/>
        <v>0</v>
      </c>
      <c r="AB1233" s="28">
        <f t="shared" si="389"/>
        <v>0</v>
      </c>
      <c r="AC1233" s="28">
        <f t="shared" si="390"/>
        <v>0</v>
      </c>
      <c r="AD1233" s="28">
        <f t="shared" si="390"/>
        <v>0</v>
      </c>
      <c r="AE1233" s="28">
        <f>AD1233*0.97</f>
        <v>0</v>
      </c>
      <c r="AF1233" s="28">
        <f t="shared" si="397"/>
        <v>1115919.5529798558</v>
      </c>
      <c r="AG1233" s="26">
        <f t="shared" si="398"/>
        <v>1774596.2825870365</v>
      </c>
      <c r="AH1233" s="28">
        <f t="shared" si="391"/>
        <v>0.49294380618446182</v>
      </c>
      <c r="AI1233" s="28">
        <f t="shared" si="379"/>
        <v>0.49792303654996145</v>
      </c>
    </row>
    <row r="1234" spans="2:35" x14ac:dyDescent="0.25">
      <c r="B1234" s="6" t="s">
        <v>53</v>
      </c>
      <c r="C1234" s="6">
        <v>1221</v>
      </c>
      <c r="D1234" s="6">
        <v>199</v>
      </c>
      <c r="E1234" s="40">
        <f t="shared" si="380"/>
        <v>26.861111111111111</v>
      </c>
      <c r="F1234" s="39">
        <v>96.7</v>
      </c>
      <c r="G1234" s="41">
        <f t="shared" si="392"/>
        <v>-6.9444444444444448E-2</v>
      </c>
      <c r="H1234" s="41">
        <f t="shared" si="393"/>
        <v>-0.25</v>
      </c>
      <c r="I1234" s="26">
        <f>0.5*$C$5*$C$6*$C$7*E1234^2</f>
        <v>257.34500672762346</v>
      </c>
      <c r="J1234" s="26">
        <f t="shared" si="381"/>
        <v>0</v>
      </c>
      <c r="K1234" s="26">
        <f>0.5*$C$8*(E1234)^2</f>
        <v>751642.72048611112</v>
      </c>
      <c r="L1234" s="26">
        <f t="shared" si="382"/>
        <v>742028.40016539965</v>
      </c>
      <c r="M1234" s="42" t="str">
        <f>IF((G1234)&lt;0,"YES", "NO")</f>
        <v>YES</v>
      </c>
      <c r="N1234" s="43">
        <f t="shared" si="383"/>
        <v>245.26962</v>
      </c>
      <c r="O1234" s="26">
        <f t="shared" si="394"/>
        <v>357.92712672762343</v>
      </c>
      <c r="P1234" s="26">
        <f>$C$8*G1234</f>
        <v>-144.6875</v>
      </c>
      <c r="Q1234" s="41">
        <f>O1234*E1234</f>
        <v>9614.3203207114402</v>
      </c>
      <c r="R1234" s="26">
        <f t="shared" si="384"/>
        <v>9614.3203207114402</v>
      </c>
      <c r="S1234" s="41">
        <f t="shared" si="395"/>
        <v>7251678.6831974583</v>
      </c>
      <c r="T1234" s="26">
        <f t="shared" si="385"/>
        <v>2.0143568012612234</v>
      </c>
      <c r="U1234" s="26">
        <f t="shared" si="386"/>
        <v>0</v>
      </c>
      <c r="V1234" s="26">
        <f t="shared" si="396"/>
        <v>2890515.8355668923</v>
      </c>
      <c r="W1234" s="28">
        <f t="shared" si="387"/>
        <v>0.80292170777210015</v>
      </c>
      <c r="X1234" s="28">
        <f>O1234*E1234</f>
        <v>9614.3203207114402</v>
      </c>
      <c r="Y1234" s="28"/>
      <c r="Z1234" s="28">
        <f t="shared" si="388"/>
        <v>0</v>
      </c>
      <c r="AA1234" s="28">
        <f t="shared" si="389"/>
        <v>0</v>
      </c>
      <c r="AB1234" s="28">
        <f t="shared" si="389"/>
        <v>0</v>
      </c>
      <c r="AC1234" s="28">
        <f t="shared" si="390"/>
        <v>0</v>
      </c>
      <c r="AD1234" s="28">
        <f t="shared" si="390"/>
        <v>0</v>
      </c>
      <c r="AE1234" s="28">
        <f>AD1234*0.97</f>
        <v>0</v>
      </c>
      <c r="AF1234" s="28">
        <f t="shared" si="397"/>
        <v>1115919.5529798558</v>
      </c>
      <c r="AG1234" s="26">
        <f t="shared" si="398"/>
        <v>1774596.2825870365</v>
      </c>
      <c r="AH1234" s="28">
        <f t="shared" si="391"/>
        <v>0.49294380618446182</v>
      </c>
      <c r="AI1234" s="28">
        <f t="shared" si="379"/>
        <v>0.49792303654996145</v>
      </c>
    </row>
    <row r="1235" spans="2:35" x14ac:dyDescent="0.25">
      <c r="B1235" s="6" t="s">
        <v>53</v>
      </c>
      <c r="C1235" s="6">
        <v>1222</v>
      </c>
      <c r="D1235" s="6">
        <v>200</v>
      </c>
      <c r="E1235" s="40">
        <f t="shared" si="380"/>
        <v>26.777777777777779</v>
      </c>
      <c r="F1235" s="39">
        <v>96.4</v>
      </c>
      <c r="G1235" s="41">
        <f t="shared" si="392"/>
        <v>-8.3333333333334522E-2</v>
      </c>
      <c r="H1235" s="41">
        <f t="shared" si="393"/>
        <v>-0.30000000000000426</v>
      </c>
      <c r="I1235" s="26">
        <f>0.5*$C$5*$C$6*$C$7*E1235^2</f>
        <v>255.75072038271603</v>
      </c>
      <c r="J1235" s="26">
        <f t="shared" si="381"/>
        <v>0</v>
      </c>
      <c r="K1235" s="26">
        <f>0.5*$C$8*(E1235)^2</f>
        <v>746986.1944444445</v>
      </c>
      <c r="L1235" s="26">
        <f t="shared" si="382"/>
        <v>738219.27477419632</v>
      </c>
      <c r="M1235" s="42" t="str">
        <f>IF((G1235)&lt;0,"YES", "NO")</f>
        <v>YES</v>
      </c>
      <c r="N1235" s="43">
        <f t="shared" si="383"/>
        <v>245.26962</v>
      </c>
      <c r="O1235" s="26">
        <f t="shared" si="394"/>
        <v>327.39534038271358</v>
      </c>
      <c r="P1235" s="26">
        <f>$C$8*G1235</f>
        <v>-173.62500000000247</v>
      </c>
      <c r="Q1235" s="41">
        <f>O1235*E1235</f>
        <v>8766.9196702482204</v>
      </c>
      <c r="R1235" s="26">
        <f t="shared" si="384"/>
        <v>8766.9196702482204</v>
      </c>
      <c r="S1235" s="41">
        <f t="shared" si="395"/>
        <v>7260445.6028677067</v>
      </c>
      <c r="T1235" s="26">
        <f t="shared" si="385"/>
        <v>2.0167920586733858</v>
      </c>
      <c r="U1235" s="26">
        <f t="shared" si="386"/>
        <v>0</v>
      </c>
      <c r="V1235" s="26">
        <f t="shared" si="396"/>
        <v>2890515.8355668923</v>
      </c>
      <c r="W1235" s="28">
        <f t="shared" si="387"/>
        <v>0.80292170777210015</v>
      </c>
      <c r="X1235" s="28">
        <f>O1235*E1235</f>
        <v>8766.9196702482204</v>
      </c>
      <c r="Y1235" s="28"/>
      <c r="Z1235" s="28">
        <f t="shared" si="388"/>
        <v>0</v>
      </c>
      <c r="AA1235" s="28">
        <f t="shared" si="389"/>
        <v>0</v>
      </c>
      <c r="AB1235" s="28">
        <f t="shared" si="389"/>
        <v>0</v>
      </c>
      <c r="AC1235" s="28">
        <f t="shared" si="390"/>
        <v>0</v>
      </c>
      <c r="AD1235" s="28">
        <f t="shared" si="390"/>
        <v>0</v>
      </c>
      <c r="AE1235" s="28">
        <f>AD1235*0.97</f>
        <v>0</v>
      </c>
      <c r="AF1235" s="28">
        <f t="shared" si="397"/>
        <v>1115919.5529798558</v>
      </c>
      <c r="AG1235" s="26">
        <f t="shared" si="398"/>
        <v>1774596.2825870365</v>
      </c>
      <c r="AH1235" s="28">
        <f t="shared" si="391"/>
        <v>0.49294380618446182</v>
      </c>
      <c r="AI1235" s="28">
        <f t="shared" si="379"/>
        <v>0.49792303654996145</v>
      </c>
    </row>
    <row r="1236" spans="2:35" x14ac:dyDescent="0.25">
      <c r="B1236" s="6" t="s">
        <v>53</v>
      </c>
      <c r="C1236" s="6">
        <v>1223</v>
      </c>
      <c r="D1236" s="6">
        <v>201</v>
      </c>
      <c r="E1236" s="40">
        <f t="shared" si="380"/>
        <v>26.694444444444443</v>
      </c>
      <c r="F1236" s="39">
        <v>96.1</v>
      </c>
      <c r="G1236" s="41">
        <f t="shared" si="392"/>
        <v>-9.7222222222222612E-2</v>
      </c>
      <c r="H1236" s="41">
        <f t="shared" si="393"/>
        <v>-0.35000000000000142</v>
      </c>
      <c r="I1236" s="26">
        <f>0.5*$C$5*$C$6*$C$7*E1236^2</f>
        <v>254.16138780169749</v>
      </c>
      <c r="J1236" s="26">
        <f t="shared" si="381"/>
        <v>0</v>
      </c>
      <c r="K1236" s="26">
        <f>0.5*$C$8*(E1236)^2</f>
        <v>742344.13715277775</v>
      </c>
      <c r="L1236" s="26">
        <f t="shared" si="382"/>
        <v>734419.39726396021</v>
      </c>
      <c r="M1236" s="42" t="str">
        <f>IF((G1236)&lt;0,"YES", "NO")</f>
        <v>YES</v>
      </c>
      <c r="N1236" s="43">
        <f t="shared" si="383"/>
        <v>245.26962</v>
      </c>
      <c r="O1236" s="26">
        <f t="shared" si="394"/>
        <v>296.86850780169664</v>
      </c>
      <c r="P1236" s="26">
        <f>$C$8*G1236</f>
        <v>-202.56250000000082</v>
      </c>
      <c r="Q1236" s="41">
        <f>O1236*E1236</f>
        <v>7924.7398888175121</v>
      </c>
      <c r="R1236" s="26">
        <f t="shared" si="384"/>
        <v>7924.7398888175121</v>
      </c>
      <c r="S1236" s="41">
        <f t="shared" si="395"/>
        <v>7268370.3427565238</v>
      </c>
      <c r="T1236" s="26">
        <f t="shared" si="385"/>
        <v>2.0189933770702218</v>
      </c>
      <c r="U1236" s="26">
        <f t="shared" si="386"/>
        <v>0</v>
      </c>
      <c r="V1236" s="26">
        <f t="shared" si="396"/>
        <v>2890515.8355668923</v>
      </c>
      <c r="W1236" s="28">
        <f t="shared" si="387"/>
        <v>0.80292170777210015</v>
      </c>
      <c r="X1236" s="28">
        <f>O1236*E1236</f>
        <v>7924.7398888175121</v>
      </c>
      <c r="Y1236" s="28"/>
      <c r="Z1236" s="28">
        <f t="shared" si="388"/>
        <v>0</v>
      </c>
      <c r="AA1236" s="28">
        <f t="shared" si="389"/>
        <v>0</v>
      </c>
      <c r="AB1236" s="28">
        <f t="shared" si="389"/>
        <v>0</v>
      </c>
      <c r="AC1236" s="28">
        <f t="shared" si="390"/>
        <v>0</v>
      </c>
      <c r="AD1236" s="28">
        <f t="shared" si="390"/>
        <v>0</v>
      </c>
      <c r="AE1236" s="28">
        <f>AD1236*0.97</f>
        <v>0</v>
      </c>
      <c r="AF1236" s="28">
        <f t="shared" si="397"/>
        <v>1115919.5529798558</v>
      </c>
      <c r="AG1236" s="26">
        <f t="shared" si="398"/>
        <v>1774596.2825870365</v>
      </c>
      <c r="AH1236" s="28">
        <f t="shared" si="391"/>
        <v>0.49294380618446182</v>
      </c>
      <c r="AI1236" s="28">
        <f t="shared" si="379"/>
        <v>0.49792303654996145</v>
      </c>
    </row>
    <row r="1237" spans="2:35" x14ac:dyDescent="0.25">
      <c r="B1237" s="6" t="s">
        <v>53</v>
      </c>
      <c r="C1237" s="6">
        <v>1224</v>
      </c>
      <c r="D1237" s="6">
        <v>202</v>
      </c>
      <c r="E1237" s="40">
        <f t="shared" si="380"/>
        <v>26.583333333333332</v>
      </c>
      <c r="F1237" s="39">
        <v>95.7</v>
      </c>
      <c r="G1237" s="41">
        <f t="shared" si="392"/>
        <v>-8.3333333333332538E-2</v>
      </c>
      <c r="H1237" s="41">
        <f t="shared" si="393"/>
        <v>-0.29999999999999716</v>
      </c>
      <c r="I1237" s="26">
        <f>0.5*$C$5*$C$6*$C$7*E1237^2</f>
        <v>252.04998354861107</v>
      </c>
      <c r="J1237" s="26">
        <f t="shared" si="381"/>
        <v>0</v>
      </c>
      <c r="K1237" s="26">
        <f>0.5*$C$8*(E1237)^2</f>
        <v>736177.234375</v>
      </c>
      <c r="L1237" s="26">
        <f t="shared" si="382"/>
        <v>727572.352830666</v>
      </c>
      <c r="M1237" s="42" t="str">
        <f>IF((G1237)&lt;0,"YES", "NO")</f>
        <v>YES</v>
      </c>
      <c r="N1237" s="43">
        <f t="shared" si="383"/>
        <v>245.26962</v>
      </c>
      <c r="O1237" s="26">
        <f t="shared" si="394"/>
        <v>323.69460354861275</v>
      </c>
      <c r="P1237" s="26">
        <f>$C$8*G1237</f>
        <v>-173.62499999999835</v>
      </c>
      <c r="Q1237" s="41">
        <f>O1237*E1237</f>
        <v>8604.8815443339554</v>
      </c>
      <c r="R1237" s="26">
        <f t="shared" si="384"/>
        <v>8604.8815443339554</v>
      </c>
      <c r="S1237" s="41">
        <f t="shared" si="395"/>
        <v>7276975.2243008576</v>
      </c>
      <c r="T1237" s="26">
        <f t="shared" si="385"/>
        <v>2.0213836238558436</v>
      </c>
      <c r="U1237" s="26">
        <f t="shared" si="386"/>
        <v>0</v>
      </c>
      <c r="V1237" s="26">
        <f t="shared" si="396"/>
        <v>2890515.8355668923</v>
      </c>
      <c r="W1237" s="28">
        <f t="shared" si="387"/>
        <v>0.80292170777210015</v>
      </c>
      <c r="X1237" s="28">
        <f>O1237*E1237</f>
        <v>8604.8815443339554</v>
      </c>
      <c r="Y1237" s="28"/>
      <c r="Z1237" s="28">
        <f t="shared" si="388"/>
        <v>0</v>
      </c>
      <c r="AA1237" s="28">
        <f t="shared" si="389"/>
        <v>0</v>
      </c>
      <c r="AB1237" s="28">
        <f t="shared" si="389"/>
        <v>0</v>
      </c>
      <c r="AC1237" s="28">
        <f t="shared" si="390"/>
        <v>0</v>
      </c>
      <c r="AD1237" s="28">
        <f t="shared" si="390"/>
        <v>0</v>
      </c>
      <c r="AE1237" s="28">
        <f>AD1237*0.97</f>
        <v>0</v>
      </c>
      <c r="AF1237" s="28">
        <f t="shared" si="397"/>
        <v>1115919.5529798558</v>
      </c>
      <c r="AG1237" s="26">
        <f t="shared" si="398"/>
        <v>1774596.2825870365</v>
      </c>
      <c r="AH1237" s="28">
        <f t="shared" si="391"/>
        <v>0.49294380618446182</v>
      </c>
      <c r="AI1237" s="28">
        <f t="shared" si="379"/>
        <v>0.49792303654996145</v>
      </c>
    </row>
    <row r="1238" spans="2:35" x14ac:dyDescent="0.25">
      <c r="B1238" s="6" t="s">
        <v>53</v>
      </c>
      <c r="C1238" s="6">
        <v>1225</v>
      </c>
      <c r="D1238" s="6">
        <v>203</v>
      </c>
      <c r="E1238" s="40">
        <f t="shared" si="380"/>
        <v>26.527777777777779</v>
      </c>
      <c r="F1238" s="39">
        <v>95.5</v>
      </c>
      <c r="G1238" s="41">
        <f t="shared" si="392"/>
        <v>-5.5555555555556344E-2</v>
      </c>
      <c r="H1238" s="41">
        <f t="shared" si="393"/>
        <v>-0.20000000000000284</v>
      </c>
      <c r="I1238" s="26">
        <f>0.5*$C$5*$C$6*$C$7*E1238^2</f>
        <v>250.99758393132714</v>
      </c>
      <c r="J1238" s="26">
        <f t="shared" si="381"/>
        <v>0</v>
      </c>
      <c r="K1238" s="26">
        <f>0.5*$C$8*(E1238)^2</f>
        <v>733103.4288194445</v>
      </c>
      <c r="L1238" s="26">
        <f t="shared" si="382"/>
        <v>723009.15299293294</v>
      </c>
      <c r="M1238" s="42" t="str">
        <f>IF((G1238)&lt;0,"YES", "NO")</f>
        <v>YES</v>
      </c>
      <c r="N1238" s="43">
        <f t="shared" si="383"/>
        <v>245.26962</v>
      </c>
      <c r="O1238" s="26">
        <f t="shared" si="394"/>
        <v>380.51720393132547</v>
      </c>
      <c r="P1238" s="26">
        <f>$C$8*G1238</f>
        <v>-115.75000000000165</v>
      </c>
      <c r="Q1238" s="41">
        <f>O1238*E1238</f>
        <v>10094.275826511552</v>
      </c>
      <c r="R1238" s="26">
        <f t="shared" si="384"/>
        <v>10094.275826511552</v>
      </c>
      <c r="S1238" s="41">
        <f t="shared" si="395"/>
        <v>7287069.5001273695</v>
      </c>
      <c r="T1238" s="26">
        <f t="shared" si="385"/>
        <v>2.0241875916063803</v>
      </c>
      <c r="U1238" s="26">
        <f t="shared" si="386"/>
        <v>0</v>
      </c>
      <c r="V1238" s="26">
        <f t="shared" si="396"/>
        <v>2890515.8355668923</v>
      </c>
      <c r="W1238" s="28">
        <f t="shared" si="387"/>
        <v>0.80292170777210015</v>
      </c>
      <c r="X1238" s="28">
        <f>O1238*E1238</f>
        <v>10094.275826511552</v>
      </c>
      <c r="Y1238" s="28"/>
      <c r="Z1238" s="28">
        <f t="shared" si="388"/>
        <v>0</v>
      </c>
      <c r="AA1238" s="28">
        <f t="shared" si="389"/>
        <v>0</v>
      </c>
      <c r="AB1238" s="28">
        <f t="shared" si="389"/>
        <v>0</v>
      </c>
      <c r="AC1238" s="28">
        <f t="shared" si="390"/>
        <v>0</v>
      </c>
      <c r="AD1238" s="28">
        <f t="shared" si="390"/>
        <v>0</v>
      </c>
      <c r="AE1238" s="28">
        <f>AD1238*0.97</f>
        <v>0</v>
      </c>
      <c r="AF1238" s="28">
        <f t="shared" si="397"/>
        <v>1115919.5529798558</v>
      </c>
      <c r="AG1238" s="26">
        <f t="shared" si="398"/>
        <v>1774596.2825870365</v>
      </c>
      <c r="AH1238" s="28">
        <f t="shared" si="391"/>
        <v>0.49294380618446182</v>
      </c>
      <c r="AI1238" s="28">
        <f t="shared" si="379"/>
        <v>0.49792303654996145</v>
      </c>
    </row>
    <row r="1239" spans="2:35" x14ac:dyDescent="0.25">
      <c r="B1239" s="6" t="s">
        <v>53</v>
      </c>
      <c r="C1239" s="6">
        <v>1226</v>
      </c>
      <c r="D1239" s="6">
        <v>204</v>
      </c>
      <c r="E1239" s="40">
        <f t="shared" si="380"/>
        <v>26.472222222222221</v>
      </c>
      <c r="F1239" s="39">
        <v>95.3</v>
      </c>
      <c r="G1239" s="41">
        <f t="shared" si="392"/>
        <v>-4.1666666666666269E-2</v>
      </c>
      <c r="H1239" s="41">
        <f t="shared" si="393"/>
        <v>-0.14999999999999858</v>
      </c>
      <c r="I1239" s="26">
        <f>0.5*$C$5*$C$6*$C$7*E1239^2</f>
        <v>249.94738598688269</v>
      </c>
      <c r="J1239" s="26">
        <f t="shared" si="381"/>
        <v>0</v>
      </c>
      <c r="K1239" s="26">
        <f>0.5*$C$8*(E1239)^2</f>
        <v>730036.0538194445</v>
      </c>
      <c r="L1239" s="26">
        <f t="shared" si="382"/>
        <v>719224.67898040288</v>
      </c>
      <c r="M1239" s="42" t="str">
        <f>IF((G1239)&lt;0,"YES", "NO")</f>
        <v>YES</v>
      </c>
      <c r="N1239" s="43">
        <f t="shared" si="383"/>
        <v>245.26962</v>
      </c>
      <c r="O1239" s="26">
        <f t="shared" si="394"/>
        <v>408.40450598688346</v>
      </c>
      <c r="P1239" s="26">
        <f>$C$8*G1239</f>
        <v>-86.812499999999176</v>
      </c>
      <c r="Q1239" s="41">
        <f>O1239*E1239</f>
        <v>10811.374839041664</v>
      </c>
      <c r="R1239" s="26">
        <f t="shared" si="384"/>
        <v>10811.374839041664</v>
      </c>
      <c r="S1239" s="41">
        <f t="shared" si="395"/>
        <v>7297880.8749664109</v>
      </c>
      <c r="T1239" s="26">
        <f t="shared" si="385"/>
        <v>2.0271907536864195</v>
      </c>
      <c r="U1239" s="26">
        <f t="shared" si="386"/>
        <v>0</v>
      </c>
      <c r="V1239" s="26">
        <f t="shared" si="396"/>
        <v>2890515.8355668923</v>
      </c>
      <c r="W1239" s="28">
        <f t="shared" si="387"/>
        <v>0.80292170777210015</v>
      </c>
      <c r="X1239" s="28">
        <f>O1239*E1239</f>
        <v>10811.374839041664</v>
      </c>
      <c r="Y1239" s="28"/>
      <c r="Z1239" s="28">
        <f t="shared" si="388"/>
        <v>0</v>
      </c>
      <c r="AA1239" s="28">
        <f t="shared" si="389"/>
        <v>0</v>
      </c>
      <c r="AB1239" s="28">
        <f t="shared" si="389"/>
        <v>0</v>
      </c>
      <c r="AC1239" s="28">
        <f t="shared" si="390"/>
        <v>0</v>
      </c>
      <c r="AD1239" s="28">
        <f t="shared" si="390"/>
        <v>0</v>
      </c>
      <c r="AE1239" s="28">
        <f>AD1239*0.97</f>
        <v>0</v>
      </c>
      <c r="AF1239" s="28">
        <f t="shared" si="397"/>
        <v>1115919.5529798558</v>
      </c>
      <c r="AG1239" s="26">
        <f t="shared" si="398"/>
        <v>1774596.2825870365</v>
      </c>
      <c r="AH1239" s="28">
        <f t="shared" si="391"/>
        <v>0.49294380618446182</v>
      </c>
      <c r="AI1239" s="28">
        <f t="shared" si="379"/>
        <v>0.49792303654996145</v>
      </c>
    </row>
    <row r="1240" spans="2:35" x14ac:dyDescent="0.25">
      <c r="B1240" s="6" t="s">
        <v>53</v>
      </c>
      <c r="C1240" s="6">
        <v>1227</v>
      </c>
      <c r="D1240" s="6">
        <v>205</v>
      </c>
      <c r="E1240" s="40">
        <f t="shared" si="380"/>
        <v>26.444444444444443</v>
      </c>
      <c r="F1240" s="39">
        <v>95.2</v>
      </c>
      <c r="G1240" s="41">
        <f t="shared" si="392"/>
        <v>-4.1666666666666269E-2</v>
      </c>
      <c r="H1240" s="41">
        <f t="shared" si="393"/>
        <v>-0.14999999999999858</v>
      </c>
      <c r="I1240" s="26">
        <f>0.5*$C$5*$C$6*$C$7*E1240^2</f>
        <v>249.42311264197525</v>
      </c>
      <c r="J1240" s="26">
        <f t="shared" si="381"/>
        <v>0</v>
      </c>
      <c r="K1240" s="26">
        <f>0.5*$C$8*(E1240)^2</f>
        <v>728504.77777777764</v>
      </c>
      <c r="L1240" s="26">
        <f t="shared" si="382"/>
        <v>717718.61162568978</v>
      </c>
      <c r="M1240" s="42" t="str">
        <f>IF((G1240)&lt;0,"YES", "NO")</f>
        <v>YES</v>
      </c>
      <c r="N1240" s="43">
        <f t="shared" si="383"/>
        <v>245.26962</v>
      </c>
      <c r="O1240" s="26">
        <f t="shared" si="394"/>
        <v>407.88023264197602</v>
      </c>
      <c r="P1240" s="26">
        <f>$C$8*G1240</f>
        <v>-86.812499999999176</v>
      </c>
      <c r="Q1240" s="41">
        <f>O1240*E1240</f>
        <v>10786.16615208781</v>
      </c>
      <c r="R1240" s="26">
        <f t="shared" si="384"/>
        <v>10786.16615208781</v>
      </c>
      <c r="S1240" s="41">
        <f t="shared" si="395"/>
        <v>7308667.0411184989</v>
      </c>
      <c r="T1240" s="26">
        <f t="shared" si="385"/>
        <v>2.0301869133478143</v>
      </c>
      <c r="U1240" s="26">
        <f t="shared" si="386"/>
        <v>0</v>
      </c>
      <c r="V1240" s="26">
        <f t="shared" si="396"/>
        <v>2890515.8355668923</v>
      </c>
      <c r="W1240" s="28">
        <f t="shared" si="387"/>
        <v>0.80292170777210015</v>
      </c>
      <c r="X1240" s="28">
        <f>O1240*E1240</f>
        <v>10786.16615208781</v>
      </c>
      <c r="Y1240" s="28"/>
      <c r="Z1240" s="28">
        <f t="shared" si="388"/>
        <v>0</v>
      </c>
      <c r="AA1240" s="28">
        <f t="shared" si="389"/>
        <v>0</v>
      </c>
      <c r="AB1240" s="28">
        <f t="shared" si="389"/>
        <v>0</v>
      </c>
      <c r="AC1240" s="28">
        <f t="shared" si="390"/>
        <v>0</v>
      </c>
      <c r="AD1240" s="28">
        <f t="shared" si="390"/>
        <v>0</v>
      </c>
      <c r="AE1240" s="28">
        <f>AD1240*0.97</f>
        <v>0</v>
      </c>
      <c r="AF1240" s="28">
        <f t="shared" si="397"/>
        <v>1115919.5529798558</v>
      </c>
      <c r="AG1240" s="26">
        <f t="shared" si="398"/>
        <v>1774596.2825870365</v>
      </c>
      <c r="AH1240" s="28">
        <f t="shared" si="391"/>
        <v>0.49294380618446182</v>
      </c>
      <c r="AI1240" s="28">
        <f t="shared" ref="AI1240:AI1303" si="399">AH1240+AI1239/100</f>
        <v>0.49792303654996145</v>
      </c>
    </row>
    <row r="1241" spans="2:35" x14ac:dyDescent="0.25">
      <c r="B1241" s="6" t="s">
        <v>53</v>
      </c>
      <c r="C1241" s="6">
        <v>1228</v>
      </c>
      <c r="D1241" s="6">
        <v>206</v>
      </c>
      <c r="E1241" s="40">
        <f t="shared" si="380"/>
        <v>26.388888888888889</v>
      </c>
      <c r="F1241" s="39">
        <v>95</v>
      </c>
      <c r="G1241" s="41">
        <f t="shared" si="392"/>
        <v>-4.1666666666666269E-2</v>
      </c>
      <c r="H1241" s="41">
        <f t="shared" si="393"/>
        <v>-0.14999999999999858</v>
      </c>
      <c r="I1241" s="26">
        <f>0.5*$C$5*$C$6*$C$7*E1241^2</f>
        <v>248.3762172067901</v>
      </c>
      <c r="J1241" s="26">
        <f t="shared" si="381"/>
        <v>0</v>
      </c>
      <c r="K1241" s="26">
        <f>0.5*$C$8*(E1241)^2</f>
        <v>725447.04861111112</v>
      </c>
      <c r="L1241" s="26">
        <f t="shared" si="382"/>
        <v>714711.1688792652</v>
      </c>
      <c r="M1241" s="42" t="str">
        <f>IF((G1241)&lt;0,"YES", "NO")</f>
        <v>YES</v>
      </c>
      <c r="N1241" s="43">
        <f t="shared" si="383"/>
        <v>245.26962</v>
      </c>
      <c r="O1241" s="26">
        <f t="shared" si="394"/>
        <v>406.83333720679093</v>
      </c>
      <c r="P1241" s="26">
        <f>$C$8*G1241</f>
        <v>-86.812499999999176</v>
      </c>
      <c r="Q1241" s="41">
        <f>O1241*E1241</f>
        <v>10735.879731845873</v>
      </c>
      <c r="R1241" s="26">
        <f t="shared" si="384"/>
        <v>10735.879731845873</v>
      </c>
      <c r="S1241" s="41">
        <f t="shared" si="395"/>
        <v>7319402.9208503449</v>
      </c>
      <c r="T1241" s="26">
        <f t="shared" si="385"/>
        <v>2.0331691045479672</v>
      </c>
      <c r="U1241" s="26">
        <f t="shared" si="386"/>
        <v>0</v>
      </c>
      <c r="V1241" s="26">
        <f t="shared" si="396"/>
        <v>2890515.8355668923</v>
      </c>
      <c r="W1241" s="28">
        <f t="shared" si="387"/>
        <v>0.80292170777210015</v>
      </c>
      <c r="X1241" s="28">
        <f>O1241*E1241</f>
        <v>10735.879731845873</v>
      </c>
      <c r="Y1241" s="28"/>
      <c r="Z1241" s="28">
        <f t="shared" si="388"/>
        <v>0</v>
      </c>
      <c r="AA1241" s="28">
        <f t="shared" si="389"/>
        <v>0</v>
      </c>
      <c r="AB1241" s="28">
        <f t="shared" si="389"/>
        <v>0</v>
      </c>
      <c r="AC1241" s="28">
        <f t="shared" si="390"/>
        <v>0</v>
      </c>
      <c r="AD1241" s="28">
        <f t="shared" si="390"/>
        <v>0</v>
      </c>
      <c r="AE1241" s="28">
        <f>AD1241*0.97</f>
        <v>0</v>
      </c>
      <c r="AF1241" s="28">
        <f t="shared" si="397"/>
        <v>1115919.5529798558</v>
      </c>
      <c r="AG1241" s="26">
        <f t="shared" si="398"/>
        <v>1774596.2825870365</v>
      </c>
      <c r="AH1241" s="28">
        <f t="shared" si="391"/>
        <v>0.49294380618446182</v>
      </c>
      <c r="AI1241" s="28">
        <f t="shared" si="399"/>
        <v>0.49792303654996145</v>
      </c>
    </row>
    <row r="1242" spans="2:35" x14ac:dyDescent="0.25">
      <c r="B1242" s="6" t="s">
        <v>53</v>
      </c>
      <c r="C1242" s="6">
        <v>1229</v>
      </c>
      <c r="D1242" s="6">
        <v>207</v>
      </c>
      <c r="E1242" s="40">
        <f t="shared" ref="E1242:E1305" si="400">F1242/3.6</f>
        <v>26.361111111111111</v>
      </c>
      <c r="F1242" s="39">
        <v>94.9</v>
      </c>
      <c r="G1242" s="41">
        <f t="shared" si="392"/>
        <v>-4.1666666666666269E-2</v>
      </c>
      <c r="H1242" s="41">
        <f t="shared" si="393"/>
        <v>-0.14999999999999858</v>
      </c>
      <c r="I1242" s="26">
        <f>0.5*$C$5*$C$6*$C$7*E1242^2</f>
        <v>247.85359511651228</v>
      </c>
      <c r="J1242" s="26">
        <f t="shared" si="381"/>
        <v>0</v>
      </c>
      <c r="K1242" s="26">
        <f>0.5*$C$8*(E1242)^2</f>
        <v>723920.59548611101</v>
      </c>
      <c r="L1242" s="26">
        <f t="shared" si="382"/>
        <v>713209.79357928957</v>
      </c>
      <c r="M1242" s="42" t="str">
        <f>IF((G1242)&lt;0,"YES", "NO")</f>
        <v>YES</v>
      </c>
      <c r="N1242" s="43">
        <f t="shared" si="383"/>
        <v>245.26962</v>
      </c>
      <c r="O1242" s="26">
        <f t="shared" si="394"/>
        <v>406.31071511651305</v>
      </c>
      <c r="P1242" s="26">
        <f>$C$8*G1242</f>
        <v>-86.812499999999176</v>
      </c>
      <c r="Q1242" s="41">
        <f>O1242*E1242</f>
        <v>10710.801906821413</v>
      </c>
      <c r="R1242" s="26">
        <f t="shared" si="384"/>
        <v>10710.801906821413</v>
      </c>
      <c r="S1242" s="41">
        <f t="shared" si="395"/>
        <v>7330113.7227571663</v>
      </c>
      <c r="T1242" s="26">
        <f t="shared" si="385"/>
        <v>2.0361443296800399</v>
      </c>
      <c r="U1242" s="26">
        <f t="shared" si="386"/>
        <v>0</v>
      </c>
      <c r="V1242" s="26">
        <f t="shared" si="396"/>
        <v>2890515.8355668923</v>
      </c>
      <c r="W1242" s="28">
        <f t="shared" si="387"/>
        <v>0.80292170777210015</v>
      </c>
      <c r="X1242" s="28">
        <f>O1242*E1242</f>
        <v>10710.801906821413</v>
      </c>
      <c r="Y1242" s="28"/>
      <c r="Z1242" s="28">
        <f t="shared" si="388"/>
        <v>0</v>
      </c>
      <c r="AA1242" s="28">
        <f t="shared" si="389"/>
        <v>0</v>
      </c>
      <c r="AB1242" s="28">
        <f t="shared" si="389"/>
        <v>0</v>
      </c>
      <c r="AC1242" s="28">
        <f t="shared" si="390"/>
        <v>0</v>
      </c>
      <c r="AD1242" s="28">
        <f t="shared" si="390"/>
        <v>0</v>
      </c>
      <c r="AE1242" s="28">
        <f>AD1242*0.97</f>
        <v>0</v>
      </c>
      <c r="AF1242" s="28">
        <f t="shared" si="397"/>
        <v>1115919.5529798558</v>
      </c>
      <c r="AG1242" s="26">
        <f t="shared" si="398"/>
        <v>1774596.2825870365</v>
      </c>
      <c r="AH1242" s="28">
        <f t="shared" si="391"/>
        <v>0.49294380618446182</v>
      </c>
      <c r="AI1242" s="28">
        <f t="shared" si="399"/>
        <v>0.49792303654996145</v>
      </c>
    </row>
    <row r="1243" spans="2:35" x14ac:dyDescent="0.25">
      <c r="B1243" s="6" t="s">
        <v>53</v>
      </c>
      <c r="C1243" s="6">
        <v>1230</v>
      </c>
      <c r="D1243" s="6">
        <v>208</v>
      </c>
      <c r="E1243" s="40">
        <f t="shared" si="400"/>
        <v>26.305555555555557</v>
      </c>
      <c r="F1243" s="39">
        <v>94.7</v>
      </c>
      <c r="G1243" s="41">
        <f t="shared" si="392"/>
        <v>-5.5555555555556344E-2</v>
      </c>
      <c r="H1243" s="41">
        <f t="shared" si="393"/>
        <v>-0.20000000000000284</v>
      </c>
      <c r="I1243" s="26">
        <f>0.5*$C$5*$C$6*$C$7*E1243^2</f>
        <v>246.81000219058643</v>
      </c>
      <c r="J1243" s="26">
        <f t="shared" si="381"/>
        <v>0</v>
      </c>
      <c r="K1243" s="26">
        <f>0.5*$C$8*(E1243)^2</f>
        <v>720872.51215277787</v>
      </c>
      <c r="L1243" s="26">
        <f t="shared" si="382"/>
        <v>710972.95236904221</v>
      </c>
      <c r="M1243" s="42" t="str">
        <f>IF((G1243)&lt;0,"YES", "NO")</f>
        <v>YES</v>
      </c>
      <c r="N1243" s="43">
        <f t="shared" si="383"/>
        <v>245.26962</v>
      </c>
      <c r="O1243" s="26">
        <f t="shared" si="394"/>
        <v>376.32962219058476</v>
      </c>
      <c r="P1243" s="26">
        <f>$C$8*G1243</f>
        <v>-115.75000000000165</v>
      </c>
      <c r="Q1243" s="41">
        <f>O1243*E1243</f>
        <v>9899.5597837356599</v>
      </c>
      <c r="R1243" s="26">
        <f t="shared" si="384"/>
        <v>9899.5597837356599</v>
      </c>
      <c r="S1243" s="41">
        <f t="shared" si="395"/>
        <v>7340013.2825409016</v>
      </c>
      <c r="T1243" s="26">
        <f t="shared" si="385"/>
        <v>2.0388942095976463</v>
      </c>
      <c r="U1243" s="26">
        <f t="shared" si="386"/>
        <v>0</v>
      </c>
      <c r="V1243" s="26">
        <f t="shared" si="396"/>
        <v>2890515.8355668923</v>
      </c>
      <c r="W1243" s="28">
        <f t="shared" si="387"/>
        <v>0.80292170777210015</v>
      </c>
      <c r="X1243" s="28">
        <f>O1243*E1243</f>
        <v>9899.5597837356599</v>
      </c>
      <c r="Y1243" s="28"/>
      <c r="Z1243" s="28">
        <f t="shared" si="388"/>
        <v>0</v>
      </c>
      <c r="AA1243" s="28">
        <f t="shared" si="389"/>
        <v>0</v>
      </c>
      <c r="AB1243" s="28">
        <f t="shared" si="389"/>
        <v>0</v>
      </c>
      <c r="AC1243" s="28">
        <f t="shared" si="390"/>
        <v>0</v>
      </c>
      <c r="AD1243" s="28">
        <f t="shared" si="390"/>
        <v>0</v>
      </c>
      <c r="AE1243" s="28">
        <f>AD1243*0.97</f>
        <v>0</v>
      </c>
      <c r="AF1243" s="28">
        <f t="shared" si="397"/>
        <v>1115919.5529798558</v>
      </c>
      <c r="AG1243" s="26">
        <f t="shared" si="398"/>
        <v>1774596.2825870365</v>
      </c>
      <c r="AH1243" s="28">
        <f t="shared" si="391"/>
        <v>0.49294380618446182</v>
      </c>
      <c r="AI1243" s="28">
        <f t="shared" si="399"/>
        <v>0.49792303654996145</v>
      </c>
    </row>
    <row r="1244" spans="2:35" x14ac:dyDescent="0.25">
      <c r="B1244" s="6" t="s">
        <v>53</v>
      </c>
      <c r="C1244" s="6">
        <v>1231</v>
      </c>
      <c r="D1244" s="6">
        <v>209</v>
      </c>
      <c r="E1244" s="40">
        <f t="shared" si="400"/>
        <v>26.25</v>
      </c>
      <c r="F1244" s="39">
        <v>94.5</v>
      </c>
      <c r="G1244" s="41">
        <f t="shared" si="392"/>
        <v>-4.1666666666666269E-2</v>
      </c>
      <c r="H1244" s="41">
        <f t="shared" si="393"/>
        <v>-0.14999999999999858</v>
      </c>
      <c r="I1244" s="26">
        <f>0.5*$C$5*$C$6*$C$7*E1244^2</f>
        <v>245.76861093749997</v>
      </c>
      <c r="J1244" s="26">
        <f t="shared" si="381"/>
        <v>0</v>
      </c>
      <c r="K1244" s="26">
        <f>0.5*$C$8*(E1244)^2</f>
        <v>717830.859375</v>
      </c>
      <c r="L1244" s="26">
        <f t="shared" si="382"/>
        <v>707219.93393789057</v>
      </c>
      <c r="M1244" s="42" t="str">
        <f>IF((G1244)&lt;0,"YES", "NO")</f>
        <v>YES</v>
      </c>
      <c r="N1244" s="43">
        <f t="shared" si="383"/>
        <v>245.26962</v>
      </c>
      <c r="O1244" s="26">
        <f t="shared" si="394"/>
        <v>404.22573093750077</v>
      </c>
      <c r="P1244" s="26">
        <f>$C$8*G1244</f>
        <v>-86.812499999999176</v>
      </c>
      <c r="Q1244" s="41">
        <f>O1244*E1244</f>
        <v>10610.925437109396</v>
      </c>
      <c r="R1244" s="26">
        <f t="shared" si="384"/>
        <v>10610.925437109396</v>
      </c>
      <c r="S1244" s="41">
        <f t="shared" si="395"/>
        <v>7350624.2079780111</v>
      </c>
      <c r="T1244" s="26">
        <f t="shared" si="385"/>
        <v>2.0418416912437158</v>
      </c>
      <c r="U1244" s="26">
        <f t="shared" si="386"/>
        <v>0</v>
      </c>
      <c r="V1244" s="26">
        <f t="shared" si="396"/>
        <v>2890515.8355668923</v>
      </c>
      <c r="W1244" s="28">
        <f t="shared" si="387"/>
        <v>0.80292170777210015</v>
      </c>
      <c r="X1244" s="28">
        <f>O1244*E1244</f>
        <v>10610.925437109396</v>
      </c>
      <c r="Y1244" s="28"/>
      <c r="Z1244" s="28">
        <f t="shared" si="388"/>
        <v>0</v>
      </c>
      <c r="AA1244" s="28">
        <f t="shared" si="389"/>
        <v>0</v>
      </c>
      <c r="AB1244" s="28">
        <f t="shared" si="389"/>
        <v>0</v>
      </c>
      <c r="AC1244" s="28">
        <f t="shared" si="390"/>
        <v>0</v>
      </c>
      <c r="AD1244" s="28">
        <f t="shared" si="390"/>
        <v>0</v>
      </c>
      <c r="AE1244" s="28">
        <f>AD1244*0.97</f>
        <v>0</v>
      </c>
      <c r="AF1244" s="28">
        <f t="shared" si="397"/>
        <v>1115919.5529798558</v>
      </c>
      <c r="AG1244" s="26">
        <f t="shared" si="398"/>
        <v>1774596.2825870365</v>
      </c>
      <c r="AH1244" s="28">
        <f t="shared" si="391"/>
        <v>0.49294380618446182</v>
      </c>
      <c r="AI1244" s="28">
        <f t="shared" si="399"/>
        <v>0.49792303654996145</v>
      </c>
    </row>
    <row r="1245" spans="2:35" x14ac:dyDescent="0.25">
      <c r="B1245" s="6" t="s">
        <v>53</v>
      </c>
      <c r="C1245" s="6">
        <v>1232</v>
      </c>
      <c r="D1245" s="6">
        <v>210</v>
      </c>
      <c r="E1245" s="40">
        <f t="shared" si="400"/>
        <v>26.222222222222221</v>
      </c>
      <c r="F1245" s="39">
        <v>94.4</v>
      </c>
      <c r="G1245" s="41">
        <f t="shared" si="392"/>
        <v>-1.3888888888888099E-2</v>
      </c>
      <c r="H1245" s="41">
        <f t="shared" si="393"/>
        <v>-4.9999999999997158E-2</v>
      </c>
      <c r="I1245" s="26">
        <f>0.5*$C$5*$C$6*$C$7*E1245^2</f>
        <v>245.24874093827154</v>
      </c>
      <c r="J1245" s="26">
        <f t="shared" si="381"/>
        <v>0</v>
      </c>
      <c r="K1245" s="26">
        <f>0.5*$C$8*(E1245)^2</f>
        <v>716312.44444444438</v>
      </c>
      <c r="L1245" s="26">
        <f t="shared" si="382"/>
        <v>704208.76853539632</v>
      </c>
      <c r="M1245" s="42" t="str">
        <f>IF((G1245)&lt;0,"YES", "NO")</f>
        <v>YES</v>
      </c>
      <c r="N1245" s="43">
        <f t="shared" si="383"/>
        <v>245.26962</v>
      </c>
      <c r="O1245" s="26">
        <f t="shared" si="394"/>
        <v>461.58086093827319</v>
      </c>
      <c r="P1245" s="26">
        <f>$C$8*G1245</f>
        <v>-28.937499999998355</v>
      </c>
      <c r="Q1245" s="41">
        <f>O1245*E1245</f>
        <v>12103.675909048052</v>
      </c>
      <c r="R1245" s="26">
        <f t="shared" si="384"/>
        <v>12103.675909048052</v>
      </c>
      <c r="S1245" s="41">
        <f t="shared" si="395"/>
        <v>7362727.8838870591</v>
      </c>
      <c r="T1245" s="26">
        <f t="shared" si="385"/>
        <v>2.0452038261303795</v>
      </c>
      <c r="U1245" s="26">
        <f t="shared" si="386"/>
        <v>0</v>
      </c>
      <c r="V1245" s="26">
        <f t="shared" si="396"/>
        <v>2890515.8355668923</v>
      </c>
      <c r="W1245" s="28">
        <f t="shared" si="387"/>
        <v>0.80292170777210015</v>
      </c>
      <c r="X1245" s="28">
        <f>O1245*E1245</f>
        <v>12103.675909048052</v>
      </c>
      <c r="Y1245" s="28"/>
      <c r="Z1245" s="28">
        <f t="shared" si="388"/>
        <v>0</v>
      </c>
      <c r="AA1245" s="28">
        <f t="shared" si="389"/>
        <v>0</v>
      </c>
      <c r="AB1245" s="28">
        <f t="shared" si="389"/>
        <v>0</v>
      </c>
      <c r="AC1245" s="28">
        <f t="shared" si="390"/>
        <v>0</v>
      </c>
      <c r="AD1245" s="28">
        <f t="shared" si="390"/>
        <v>0</v>
      </c>
      <c r="AE1245" s="28">
        <f>AD1245*0.97</f>
        <v>0</v>
      </c>
      <c r="AF1245" s="28">
        <f t="shared" si="397"/>
        <v>1115919.5529798558</v>
      </c>
      <c r="AG1245" s="26">
        <f t="shared" si="398"/>
        <v>1774596.2825870365</v>
      </c>
      <c r="AH1245" s="28">
        <f t="shared" si="391"/>
        <v>0.49294380618446182</v>
      </c>
      <c r="AI1245" s="28">
        <f t="shared" si="399"/>
        <v>0.49792303654996145</v>
      </c>
    </row>
    <row r="1246" spans="2:35" x14ac:dyDescent="0.25">
      <c r="B1246" s="6" t="s">
        <v>53</v>
      </c>
      <c r="C1246" s="6">
        <v>1233</v>
      </c>
      <c r="D1246" s="6">
        <v>211</v>
      </c>
      <c r="E1246" s="40">
        <f t="shared" si="400"/>
        <v>26.222222222222221</v>
      </c>
      <c r="F1246" s="39">
        <v>94.4</v>
      </c>
      <c r="G1246" s="41">
        <f t="shared" si="392"/>
        <v>-1.3888888888890073E-2</v>
      </c>
      <c r="H1246" s="41">
        <f t="shared" si="393"/>
        <v>-5.0000000000004263E-2</v>
      </c>
      <c r="I1246" s="26">
        <f>0.5*$C$5*$C$6*$C$7*E1246^2</f>
        <v>245.24874093827154</v>
      </c>
      <c r="J1246" s="26">
        <f t="shared" si="381"/>
        <v>0</v>
      </c>
      <c r="K1246" s="26">
        <f>0.5*$C$8*(E1246)^2</f>
        <v>716312.44444444438</v>
      </c>
      <c r="L1246" s="26">
        <f t="shared" si="382"/>
        <v>704208.76853539643</v>
      </c>
      <c r="M1246" s="42" t="str">
        <f>IF((G1246)&lt;0,"YES", "NO")</f>
        <v>YES</v>
      </c>
      <c r="N1246" s="43">
        <f t="shared" si="383"/>
        <v>245.26962</v>
      </c>
      <c r="O1246" s="26">
        <f t="shared" si="394"/>
        <v>461.5808609382691</v>
      </c>
      <c r="P1246" s="26">
        <f>$C$8*G1246</f>
        <v>-28.937500000002466</v>
      </c>
      <c r="Q1246" s="41">
        <f>O1246*E1246</f>
        <v>12103.675909047945</v>
      </c>
      <c r="R1246" s="26">
        <f t="shared" si="384"/>
        <v>12103.675909047945</v>
      </c>
      <c r="S1246" s="41">
        <f t="shared" si="395"/>
        <v>7374831.559796107</v>
      </c>
      <c r="T1246" s="26">
        <f t="shared" si="385"/>
        <v>2.0485659610170428</v>
      </c>
      <c r="U1246" s="26">
        <f t="shared" si="386"/>
        <v>0</v>
      </c>
      <c r="V1246" s="26">
        <f t="shared" si="396"/>
        <v>2890515.8355668923</v>
      </c>
      <c r="W1246" s="28">
        <f t="shared" si="387"/>
        <v>0.80292170777210015</v>
      </c>
      <c r="X1246" s="28">
        <f>O1246*E1246</f>
        <v>12103.675909047945</v>
      </c>
      <c r="Y1246" s="28"/>
      <c r="Z1246" s="28">
        <f t="shared" si="388"/>
        <v>0</v>
      </c>
      <c r="AA1246" s="28">
        <f t="shared" si="389"/>
        <v>0</v>
      </c>
      <c r="AB1246" s="28">
        <f t="shared" si="389"/>
        <v>0</v>
      </c>
      <c r="AC1246" s="28">
        <f t="shared" si="390"/>
        <v>0</v>
      </c>
      <c r="AD1246" s="28">
        <f t="shared" si="390"/>
        <v>0</v>
      </c>
      <c r="AE1246" s="28">
        <f>AD1246*0.97</f>
        <v>0</v>
      </c>
      <c r="AF1246" s="28">
        <f t="shared" si="397"/>
        <v>1115919.5529798558</v>
      </c>
      <c r="AG1246" s="26">
        <f t="shared" si="398"/>
        <v>1774596.2825870365</v>
      </c>
      <c r="AH1246" s="28">
        <f t="shared" si="391"/>
        <v>0.49294380618446182</v>
      </c>
      <c r="AI1246" s="28">
        <f t="shared" si="399"/>
        <v>0.49792303654996145</v>
      </c>
    </row>
    <row r="1247" spans="2:35" x14ac:dyDescent="0.25">
      <c r="B1247" s="6" t="s">
        <v>53</v>
      </c>
      <c r="C1247" s="6">
        <v>1234</v>
      </c>
      <c r="D1247" s="6">
        <v>212</v>
      </c>
      <c r="E1247" s="40">
        <f t="shared" si="400"/>
        <v>26.194444444444443</v>
      </c>
      <c r="F1247" s="39">
        <v>94.3</v>
      </c>
      <c r="G1247" s="41">
        <f t="shared" si="392"/>
        <v>-1.3888888888890073E-2</v>
      </c>
      <c r="H1247" s="41">
        <f t="shared" si="393"/>
        <v>-5.0000000000004263E-2</v>
      </c>
      <c r="I1247" s="26">
        <f>0.5*$C$5*$C$6*$C$7*E1247^2</f>
        <v>244.72942135725305</v>
      </c>
      <c r="J1247" s="26">
        <f t="shared" si="381"/>
        <v>0</v>
      </c>
      <c r="K1247" s="26">
        <f>0.5*$C$8*(E1247)^2</f>
        <v>714795.63715277775</v>
      </c>
      <c r="L1247" s="26">
        <f t="shared" si="382"/>
        <v>702718.38622222538</v>
      </c>
      <c r="M1247" s="42" t="str">
        <f>IF((G1247)&lt;0,"YES", "NO")</f>
        <v>YES</v>
      </c>
      <c r="N1247" s="43">
        <f t="shared" si="383"/>
        <v>245.26962</v>
      </c>
      <c r="O1247" s="26">
        <f t="shared" si="394"/>
        <v>461.06154135725063</v>
      </c>
      <c r="P1247" s="26">
        <f>$C$8*G1247</f>
        <v>-28.937500000002466</v>
      </c>
      <c r="Q1247" s="41">
        <f>O1247*E1247</f>
        <v>12077.250930552425</v>
      </c>
      <c r="R1247" s="26">
        <f t="shared" si="384"/>
        <v>12077.250930552425</v>
      </c>
      <c r="S1247" s="41">
        <f t="shared" si="395"/>
        <v>7386908.8107266594</v>
      </c>
      <c r="T1247" s="26">
        <f t="shared" si="385"/>
        <v>2.0519207556260297</v>
      </c>
      <c r="U1247" s="26">
        <f t="shared" si="386"/>
        <v>0</v>
      </c>
      <c r="V1247" s="26">
        <f t="shared" si="396"/>
        <v>2890515.8355668923</v>
      </c>
      <c r="W1247" s="28">
        <f t="shared" si="387"/>
        <v>0.80292170777210015</v>
      </c>
      <c r="X1247" s="28">
        <f>O1247*E1247</f>
        <v>12077.250930552425</v>
      </c>
      <c r="Y1247" s="28"/>
      <c r="Z1247" s="28">
        <f t="shared" si="388"/>
        <v>0</v>
      </c>
      <c r="AA1247" s="28">
        <f t="shared" si="389"/>
        <v>0</v>
      </c>
      <c r="AB1247" s="28">
        <f t="shared" si="389"/>
        <v>0</v>
      </c>
      <c r="AC1247" s="28">
        <f t="shared" si="390"/>
        <v>0</v>
      </c>
      <c r="AD1247" s="28">
        <f t="shared" si="390"/>
        <v>0</v>
      </c>
      <c r="AE1247" s="28">
        <f>AD1247*0.97</f>
        <v>0</v>
      </c>
      <c r="AF1247" s="28">
        <f t="shared" si="397"/>
        <v>1115919.5529798558</v>
      </c>
      <c r="AG1247" s="26">
        <f t="shared" si="398"/>
        <v>1774596.2825870365</v>
      </c>
      <c r="AH1247" s="28">
        <f t="shared" si="391"/>
        <v>0.49294380618446182</v>
      </c>
      <c r="AI1247" s="28">
        <f t="shared" si="399"/>
        <v>0.49792303654996145</v>
      </c>
    </row>
    <row r="1248" spans="2:35" x14ac:dyDescent="0.25">
      <c r="B1248" s="6" t="s">
        <v>53</v>
      </c>
      <c r="C1248" s="6">
        <v>1235</v>
      </c>
      <c r="D1248" s="6">
        <v>213</v>
      </c>
      <c r="E1248" s="40">
        <f t="shared" si="400"/>
        <v>26.194444444444443</v>
      </c>
      <c r="F1248" s="39">
        <v>94.3</v>
      </c>
      <c r="G1248" s="41">
        <f t="shared" si="392"/>
        <v>-2.7777777777778172E-2</v>
      </c>
      <c r="H1248" s="41">
        <f t="shared" si="393"/>
        <v>-0.10000000000000142</v>
      </c>
      <c r="I1248" s="26">
        <f>0.5*$C$5*$C$6*$C$7*E1248^2</f>
        <v>244.72942135725305</v>
      </c>
      <c r="J1248" s="26">
        <f t="shared" si="381"/>
        <v>0</v>
      </c>
      <c r="K1248" s="26">
        <f>0.5*$C$8*(E1248)^2</f>
        <v>714795.63715277775</v>
      </c>
      <c r="L1248" s="26">
        <f t="shared" si="382"/>
        <v>703476.38795833639</v>
      </c>
      <c r="M1248" s="42" t="str">
        <f>IF((G1248)&lt;0,"YES", "NO")</f>
        <v>YES</v>
      </c>
      <c r="N1248" s="43">
        <f t="shared" si="383"/>
        <v>245.26962</v>
      </c>
      <c r="O1248" s="26">
        <f t="shared" si="394"/>
        <v>432.12404135725228</v>
      </c>
      <c r="P1248" s="26">
        <f>$C$8*G1248</f>
        <v>-57.875000000000824</v>
      </c>
      <c r="Q1248" s="41">
        <f>O1248*E1248</f>
        <v>11319.249194441358</v>
      </c>
      <c r="R1248" s="26">
        <f t="shared" si="384"/>
        <v>11319.249194441358</v>
      </c>
      <c r="S1248" s="41">
        <f t="shared" si="395"/>
        <v>7398228.0599211007</v>
      </c>
      <c r="T1248" s="26">
        <f t="shared" si="385"/>
        <v>2.0550649940287635</v>
      </c>
      <c r="U1248" s="26">
        <f t="shared" si="386"/>
        <v>0</v>
      </c>
      <c r="V1248" s="26">
        <f t="shared" si="396"/>
        <v>2890515.8355668923</v>
      </c>
      <c r="W1248" s="28">
        <f t="shared" si="387"/>
        <v>0.80292170777210015</v>
      </c>
      <c r="X1248" s="28">
        <f>O1248*E1248</f>
        <v>11319.249194441358</v>
      </c>
      <c r="Y1248" s="28"/>
      <c r="Z1248" s="28">
        <f t="shared" si="388"/>
        <v>0</v>
      </c>
      <c r="AA1248" s="28">
        <f t="shared" si="389"/>
        <v>0</v>
      </c>
      <c r="AB1248" s="28">
        <f t="shared" si="389"/>
        <v>0</v>
      </c>
      <c r="AC1248" s="28">
        <f t="shared" si="390"/>
        <v>0</v>
      </c>
      <c r="AD1248" s="28">
        <f t="shared" si="390"/>
        <v>0</v>
      </c>
      <c r="AE1248" s="28">
        <f>AD1248*0.97</f>
        <v>0</v>
      </c>
      <c r="AF1248" s="28">
        <f t="shared" si="397"/>
        <v>1115919.5529798558</v>
      </c>
      <c r="AG1248" s="26">
        <f t="shared" si="398"/>
        <v>1774596.2825870365</v>
      </c>
      <c r="AH1248" s="28">
        <f t="shared" si="391"/>
        <v>0.49294380618446182</v>
      </c>
      <c r="AI1248" s="28">
        <f t="shared" si="399"/>
        <v>0.49792303654996145</v>
      </c>
    </row>
    <row r="1249" spans="2:35" x14ac:dyDescent="0.25">
      <c r="B1249" s="6" t="s">
        <v>53</v>
      </c>
      <c r="C1249" s="6">
        <v>1236</v>
      </c>
      <c r="D1249" s="6">
        <v>214</v>
      </c>
      <c r="E1249" s="40">
        <f t="shared" si="400"/>
        <v>26.138888888888886</v>
      </c>
      <c r="F1249" s="39">
        <v>94.1</v>
      </c>
      <c r="G1249" s="41">
        <f t="shared" si="392"/>
        <v>-5.5555555555554373E-2</v>
      </c>
      <c r="H1249" s="41">
        <f t="shared" si="393"/>
        <v>-0.19999999999999574</v>
      </c>
      <c r="I1249" s="26">
        <f>0.5*$C$5*$C$6*$C$7*E1249^2</f>
        <v>243.69243344984559</v>
      </c>
      <c r="J1249" s="26">
        <f t="shared" si="381"/>
        <v>0</v>
      </c>
      <c r="K1249" s="26">
        <f>0.5*$C$8*(E1249)^2</f>
        <v>711766.84548611101</v>
      </c>
      <c r="L1249" s="26">
        <f t="shared" si="382"/>
        <v>702011.49708899134</v>
      </c>
      <c r="M1249" s="42" t="str">
        <f>IF((G1249)&lt;0,"YES", "NO")</f>
        <v>YES</v>
      </c>
      <c r="N1249" s="43">
        <f t="shared" si="383"/>
        <v>245.26962</v>
      </c>
      <c r="O1249" s="26">
        <f t="shared" si="394"/>
        <v>373.21205344984804</v>
      </c>
      <c r="P1249" s="26">
        <f>$C$8*G1249</f>
        <v>-115.74999999999754</v>
      </c>
      <c r="Q1249" s="41">
        <f>O1249*E1249</f>
        <v>9755.3483971196383</v>
      </c>
      <c r="R1249" s="26">
        <f t="shared" si="384"/>
        <v>9755.3483971196383</v>
      </c>
      <c r="S1249" s="41">
        <f t="shared" si="395"/>
        <v>7407983.4083182206</v>
      </c>
      <c r="T1249" s="26">
        <f t="shared" si="385"/>
        <v>2.0577748151958186</v>
      </c>
      <c r="U1249" s="26">
        <f t="shared" si="386"/>
        <v>0</v>
      </c>
      <c r="V1249" s="26">
        <f t="shared" si="396"/>
        <v>2890515.8355668923</v>
      </c>
      <c r="W1249" s="28">
        <f t="shared" si="387"/>
        <v>0.80292170777210015</v>
      </c>
      <c r="X1249" s="28">
        <f>O1249*E1249</f>
        <v>9755.3483971196383</v>
      </c>
      <c r="Y1249" s="28"/>
      <c r="Z1249" s="28">
        <f t="shared" si="388"/>
        <v>0</v>
      </c>
      <c r="AA1249" s="28">
        <f t="shared" si="389"/>
        <v>0</v>
      </c>
      <c r="AB1249" s="28">
        <f t="shared" si="389"/>
        <v>0</v>
      </c>
      <c r="AC1249" s="28">
        <f t="shared" si="390"/>
        <v>0</v>
      </c>
      <c r="AD1249" s="28">
        <f t="shared" si="390"/>
        <v>0</v>
      </c>
      <c r="AE1249" s="28">
        <f>AD1249*0.97</f>
        <v>0</v>
      </c>
      <c r="AF1249" s="28">
        <f t="shared" si="397"/>
        <v>1115919.5529798558</v>
      </c>
      <c r="AG1249" s="26">
        <f t="shared" si="398"/>
        <v>1774596.2825870365</v>
      </c>
      <c r="AH1249" s="28">
        <f t="shared" si="391"/>
        <v>0.49294380618446182</v>
      </c>
      <c r="AI1249" s="28">
        <f t="shared" si="399"/>
        <v>0.49792303654996145</v>
      </c>
    </row>
    <row r="1250" spans="2:35" x14ac:dyDescent="0.25">
      <c r="B1250" s="6" t="s">
        <v>53</v>
      </c>
      <c r="C1250" s="6">
        <v>1237</v>
      </c>
      <c r="D1250" s="6">
        <v>215</v>
      </c>
      <c r="E1250" s="40">
        <f t="shared" si="400"/>
        <v>26.083333333333336</v>
      </c>
      <c r="F1250" s="39">
        <v>93.9</v>
      </c>
      <c r="G1250" s="41">
        <f t="shared" si="392"/>
        <v>-9.7222222222220642E-2</v>
      </c>
      <c r="H1250" s="41">
        <f t="shared" si="393"/>
        <v>-0.34999999999999432</v>
      </c>
      <c r="I1250" s="26">
        <f>0.5*$C$5*$C$6*$C$7*E1250^2</f>
        <v>242.65764721527782</v>
      </c>
      <c r="J1250" s="26">
        <f t="shared" si="381"/>
        <v>0</v>
      </c>
      <c r="K1250" s="26">
        <f>0.5*$C$8*(E1250)^2</f>
        <v>708744.48437500012</v>
      </c>
      <c r="L1250" s="26">
        <f t="shared" si="382"/>
        <v>701301.22003013489</v>
      </c>
      <c r="M1250" s="42" t="str">
        <f>IF((G1250)&lt;0,"YES", "NO")</f>
        <v>YES</v>
      </c>
      <c r="N1250" s="43">
        <f t="shared" si="383"/>
        <v>245.26962</v>
      </c>
      <c r="O1250" s="26">
        <f t="shared" si="394"/>
        <v>285.36476721528112</v>
      </c>
      <c r="P1250" s="26">
        <f>$C$8*G1250</f>
        <v>-202.5624999999967</v>
      </c>
      <c r="Q1250" s="41">
        <f>O1250*E1250</f>
        <v>7443.2643448652498</v>
      </c>
      <c r="R1250" s="26">
        <f t="shared" si="384"/>
        <v>7443.2643448652498</v>
      </c>
      <c r="S1250" s="41">
        <f t="shared" si="395"/>
        <v>7415426.6726630861</v>
      </c>
      <c r="T1250" s="26">
        <f t="shared" si="385"/>
        <v>2.0598423902790066</v>
      </c>
      <c r="U1250" s="26">
        <f t="shared" si="386"/>
        <v>0</v>
      </c>
      <c r="V1250" s="26">
        <f t="shared" si="396"/>
        <v>2890515.8355668923</v>
      </c>
      <c r="W1250" s="28">
        <f t="shared" si="387"/>
        <v>0.80292170777210015</v>
      </c>
      <c r="X1250" s="28">
        <f>O1250*E1250</f>
        <v>7443.2643448652498</v>
      </c>
      <c r="Y1250" s="28"/>
      <c r="Z1250" s="28">
        <f t="shared" si="388"/>
        <v>0</v>
      </c>
      <c r="AA1250" s="28">
        <f t="shared" si="389"/>
        <v>0</v>
      </c>
      <c r="AB1250" s="28">
        <f t="shared" si="389"/>
        <v>0</v>
      </c>
      <c r="AC1250" s="28">
        <f t="shared" si="390"/>
        <v>0</v>
      </c>
      <c r="AD1250" s="28">
        <f t="shared" si="390"/>
        <v>0</v>
      </c>
      <c r="AE1250" s="28">
        <f>AD1250*0.97</f>
        <v>0</v>
      </c>
      <c r="AF1250" s="28">
        <f t="shared" si="397"/>
        <v>1115919.5529798558</v>
      </c>
      <c r="AG1250" s="26">
        <f t="shared" si="398"/>
        <v>1774596.2825870365</v>
      </c>
      <c r="AH1250" s="28">
        <f t="shared" si="391"/>
        <v>0.49294380618446182</v>
      </c>
      <c r="AI1250" s="28">
        <f t="shared" si="399"/>
        <v>0.49792303654996145</v>
      </c>
    </row>
    <row r="1251" spans="2:35" x14ac:dyDescent="0.25">
      <c r="B1251" s="6" t="s">
        <v>53</v>
      </c>
      <c r="C1251" s="6">
        <v>1238</v>
      </c>
      <c r="D1251" s="6">
        <v>216</v>
      </c>
      <c r="E1251" s="40">
        <f t="shared" si="400"/>
        <v>25.944444444444446</v>
      </c>
      <c r="F1251" s="39">
        <v>93.4</v>
      </c>
      <c r="G1251" s="41">
        <f t="shared" si="392"/>
        <v>-0.15277777777777896</v>
      </c>
      <c r="H1251" s="41">
        <f t="shared" si="393"/>
        <v>-0.55000000000000426</v>
      </c>
      <c r="I1251" s="26">
        <f>0.5*$C$5*$C$6*$C$7*E1251^2</f>
        <v>240.08031394753087</v>
      </c>
      <c r="J1251" s="26">
        <f t="shared" si="381"/>
        <v>0</v>
      </c>
      <c r="K1251" s="26">
        <f>0.5*$C$8*(E1251)^2</f>
        <v>701216.71527777787</v>
      </c>
      <c r="L1251" s="26">
        <f t="shared" si="382"/>
        <v>696883.02185258362</v>
      </c>
      <c r="M1251" s="42" t="str">
        <f>IF((G1251)&lt;0,"YES", "NO")</f>
        <v>YES</v>
      </c>
      <c r="N1251" s="43">
        <f t="shared" si="383"/>
        <v>245.26962</v>
      </c>
      <c r="O1251" s="26">
        <f t="shared" si="394"/>
        <v>167.03743394752843</v>
      </c>
      <c r="P1251" s="26">
        <f>$C$8*G1251</f>
        <v>-318.31250000000244</v>
      </c>
      <c r="Q1251" s="41">
        <f>O1251*E1251</f>
        <v>4333.6934251942102</v>
      </c>
      <c r="R1251" s="26">
        <f t="shared" si="384"/>
        <v>4333.6934251942102</v>
      </c>
      <c r="S1251" s="41">
        <f t="shared" si="395"/>
        <v>7419760.3660882805</v>
      </c>
      <c r="T1251" s="26">
        <f t="shared" si="385"/>
        <v>2.0610461949712704</v>
      </c>
      <c r="U1251" s="26">
        <f t="shared" si="386"/>
        <v>0</v>
      </c>
      <c r="V1251" s="26">
        <f t="shared" si="396"/>
        <v>2890515.8355668923</v>
      </c>
      <c r="W1251" s="28">
        <f t="shared" si="387"/>
        <v>0.80292170777210015</v>
      </c>
      <c r="X1251" s="28">
        <f>O1251*E1251</f>
        <v>4333.6934251942102</v>
      </c>
      <c r="Y1251" s="28"/>
      <c r="Z1251" s="28">
        <f t="shared" si="388"/>
        <v>0</v>
      </c>
      <c r="AA1251" s="28">
        <f t="shared" si="389"/>
        <v>0</v>
      </c>
      <c r="AB1251" s="28">
        <f t="shared" si="389"/>
        <v>0</v>
      </c>
      <c r="AC1251" s="28">
        <f t="shared" si="390"/>
        <v>0</v>
      </c>
      <c r="AD1251" s="28">
        <f t="shared" si="390"/>
        <v>0</v>
      </c>
      <c r="AE1251" s="28">
        <f>AD1251*0.97</f>
        <v>0</v>
      </c>
      <c r="AF1251" s="28">
        <f t="shared" si="397"/>
        <v>1115919.5529798558</v>
      </c>
      <c r="AG1251" s="26">
        <f t="shared" si="398"/>
        <v>1774596.2825870365</v>
      </c>
      <c r="AH1251" s="28">
        <f t="shared" si="391"/>
        <v>0.49294380618446182</v>
      </c>
      <c r="AI1251" s="28">
        <f t="shared" si="399"/>
        <v>0.49792303654996145</v>
      </c>
    </row>
    <row r="1252" spans="2:35" x14ac:dyDescent="0.25">
      <c r="B1252" s="6" t="s">
        <v>53</v>
      </c>
      <c r="C1252" s="6">
        <v>1239</v>
      </c>
      <c r="D1252" s="6">
        <v>217</v>
      </c>
      <c r="E1252" s="40">
        <f t="shared" si="400"/>
        <v>25.777777777777775</v>
      </c>
      <c r="F1252" s="39">
        <v>92.8</v>
      </c>
      <c r="G1252" s="41">
        <f t="shared" si="392"/>
        <v>-0.19444444444444522</v>
      </c>
      <c r="H1252" s="41">
        <f t="shared" si="393"/>
        <v>-0.70000000000000284</v>
      </c>
      <c r="I1252" s="26">
        <f>0.5*$C$5*$C$6*$C$7*E1252^2</f>
        <v>237.00567782716041</v>
      </c>
      <c r="J1252" s="26">
        <f t="shared" si="381"/>
        <v>0</v>
      </c>
      <c r="K1252" s="26">
        <f>0.5*$C$8*(E1252)^2</f>
        <v>692236.44444444426</v>
      </c>
      <c r="L1252" s="26">
        <f t="shared" si="382"/>
        <v>690247.68121156644</v>
      </c>
      <c r="M1252" s="42" t="str">
        <f>IF((G1252)&lt;0,"YES", "NO")</f>
        <v>YES</v>
      </c>
      <c r="N1252" s="43">
        <f t="shared" si="383"/>
        <v>245.26962</v>
      </c>
      <c r="O1252" s="26">
        <f t="shared" si="394"/>
        <v>77.150297827158795</v>
      </c>
      <c r="P1252" s="26">
        <f>$C$8*G1252</f>
        <v>-405.12500000000165</v>
      </c>
      <c r="Q1252" s="41">
        <f>O1252*E1252</f>
        <v>1988.7632328778709</v>
      </c>
      <c r="R1252" s="26">
        <f t="shared" si="384"/>
        <v>1988.7632328778709</v>
      </c>
      <c r="S1252" s="41">
        <f t="shared" si="395"/>
        <v>7421749.1293211579</v>
      </c>
      <c r="T1252" s="26">
        <f t="shared" si="385"/>
        <v>2.0615986296445725</v>
      </c>
      <c r="U1252" s="26">
        <f t="shared" si="386"/>
        <v>0</v>
      </c>
      <c r="V1252" s="26">
        <f t="shared" si="396"/>
        <v>2890515.8355668923</v>
      </c>
      <c r="W1252" s="28">
        <f t="shared" si="387"/>
        <v>0.80292170777210015</v>
      </c>
      <c r="X1252" s="28">
        <f>O1252*E1252</f>
        <v>1988.7632328778709</v>
      </c>
      <c r="Y1252" s="28"/>
      <c r="Z1252" s="28">
        <f t="shared" si="388"/>
        <v>0</v>
      </c>
      <c r="AA1252" s="28">
        <f t="shared" si="389"/>
        <v>0</v>
      </c>
      <c r="AB1252" s="28">
        <f t="shared" si="389"/>
        <v>0</v>
      </c>
      <c r="AC1252" s="28">
        <f t="shared" si="390"/>
        <v>0</v>
      </c>
      <c r="AD1252" s="28">
        <f t="shared" si="390"/>
        <v>0</v>
      </c>
      <c r="AE1252" s="28">
        <f>AD1252*0.97</f>
        <v>0</v>
      </c>
      <c r="AF1252" s="28">
        <f t="shared" si="397"/>
        <v>1115919.5529798558</v>
      </c>
      <c r="AG1252" s="26">
        <f t="shared" si="398"/>
        <v>1774596.2825870365</v>
      </c>
      <c r="AH1252" s="28">
        <f t="shared" si="391"/>
        <v>0.49294380618446182</v>
      </c>
      <c r="AI1252" s="28">
        <f t="shared" si="399"/>
        <v>0.49792303654996145</v>
      </c>
    </row>
    <row r="1253" spans="2:35" x14ac:dyDescent="0.25">
      <c r="B1253" s="6" t="s">
        <v>53</v>
      </c>
      <c r="C1253" s="6">
        <v>1240</v>
      </c>
      <c r="D1253" s="6">
        <v>218</v>
      </c>
      <c r="E1253" s="40">
        <f t="shared" si="400"/>
        <v>25.555555555555554</v>
      </c>
      <c r="F1253" s="39">
        <v>92</v>
      </c>
      <c r="G1253" s="41">
        <f t="shared" si="392"/>
        <v>-0.20833333333333331</v>
      </c>
      <c r="H1253" s="41">
        <f t="shared" si="393"/>
        <v>-0.75</v>
      </c>
      <c r="I1253" s="26">
        <f>0.5*$C$5*$C$6*$C$7*E1253^2</f>
        <v>232.93698641975305</v>
      </c>
      <c r="J1253" s="26">
        <f t="shared" si="381"/>
        <v>0</v>
      </c>
      <c r="K1253" s="26">
        <f>0.5*$C$8*(E1253)^2</f>
        <v>680352.77777777775</v>
      </c>
      <c r="L1253" s="26">
        <f t="shared" si="382"/>
        <v>679224.65061371739</v>
      </c>
      <c r="M1253" s="42" t="str">
        <f>IF((G1253)&lt;0,"YES", "NO")</f>
        <v>YES</v>
      </c>
      <c r="N1253" s="43">
        <f t="shared" si="383"/>
        <v>245.26962</v>
      </c>
      <c r="O1253" s="26">
        <f t="shared" si="394"/>
        <v>44.144106419753086</v>
      </c>
      <c r="P1253" s="26">
        <f>$C$8*G1253</f>
        <v>-434.06249999999994</v>
      </c>
      <c r="Q1253" s="41">
        <f>O1253*E1253</f>
        <v>1128.1271640603566</v>
      </c>
      <c r="R1253" s="26">
        <f t="shared" si="384"/>
        <v>1128.1271640603566</v>
      </c>
      <c r="S1253" s="41">
        <f t="shared" si="395"/>
        <v>7422877.2564852182</v>
      </c>
      <c r="T1253" s="26">
        <f t="shared" si="385"/>
        <v>2.0619119985519507</v>
      </c>
      <c r="U1253" s="26">
        <f t="shared" si="386"/>
        <v>0</v>
      </c>
      <c r="V1253" s="26">
        <f t="shared" si="396"/>
        <v>2890515.8355668923</v>
      </c>
      <c r="W1253" s="28">
        <f t="shared" si="387"/>
        <v>0.80292170777210015</v>
      </c>
      <c r="X1253" s="28">
        <f>O1253*E1253</f>
        <v>1128.1271640603566</v>
      </c>
      <c r="Y1253" s="28"/>
      <c r="Z1253" s="28">
        <f t="shared" si="388"/>
        <v>0</v>
      </c>
      <c r="AA1253" s="28">
        <f t="shared" si="389"/>
        <v>0</v>
      </c>
      <c r="AB1253" s="28">
        <f t="shared" si="389"/>
        <v>0</v>
      </c>
      <c r="AC1253" s="28">
        <f t="shared" si="390"/>
        <v>0</v>
      </c>
      <c r="AD1253" s="28">
        <f t="shared" si="390"/>
        <v>0</v>
      </c>
      <c r="AE1253" s="28">
        <f>AD1253*0.97</f>
        <v>0</v>
      </c>
      <c r="AF1253" s="28">
        <f t="shared" si="397"/>
        <v>1115919.5529798558</v>
      </c>
      <c r="AG1253" s="26">
        <f t="shared" si="398"/>
        <v>1774596.2825870365</v>
      </c>
      <c r="AH1253" s="28">
        <f t="shared" si="391"/>
        <v>0.49294380618446182</v>
      </c>
      <c r="AI1253" s="28">
        <f t="shared" si="399"/>
        <v>0.49792303654996145</v>
      </c>
    </row>
    <row r="1254" spans="2:35" x14ac:dyDescent="0.25">
      <c r="B1254" s="6" t="s">
        <v>53</v>
      </c>
      <c r="C1254" s="6">
        <v>1241</v>
      </c>
      <c r="D1254" s="6">
        <v>219</v>
      </c>
      <c r="E1254" s="40">
        <f t="shared" si="400"/>
        <v>25.361111111111111</v>
      </c>
      <c r="F1254" s="39">
        <v>91.3</v>
      </c>
      <c r="G1254" s="41">
        <f t="shared" si="392"/>
        <v>-0.19444444444444522</v>
      </c>
      <c r="H1254" s="41">
        <f t="shared" si="393"/>
        <v>-0.70000000000000284</v>
      </c>
      <c r="I1254" s="26">
        <f>0.5*$C$5*$C$6*$C$7*E1254^2</f>
        <v>229.40577839429008</v>
      </c>
      <c r="J1254" s="26">
        <f t="shared" si="381"/>
        <v>0</v>
      </c>
      <c r="K1254" s="26">
        <f>0.5*$C$8*(E1254)^2</f>
        <v>670038.97048611112</v>
      </c>
      <c r="L1254" s="26">
        <f t="shared" si="382"/>
        <v>668275.09510461148</v>
      </c>
      <c r="M1254" s="42" t="str">
        <f>IF((G1254)&lt;0,"YES", "NO")</f>
        <v>YES</v>
      </c>
      <c r="N1254" s="43">
        <f t="shared" si="383"/>
        <v>245.26962</v>
      </c>
      <c r="O1254" s="26">
        <f t="shared" si="394"/>
        <v>69.550398394288436</v>
      </c>
      <c r="P1254" s="26">
        <f>$C$8*G1254</f>
        <v>-405.12500000000165</v>
      </c>
      <c r="Q1254" s="41">
        <f>O1254*E1254</f>
        <v>1763.8753814995928</v>
      </c>
      <c r="R1254" s="26">
        <f t="shared" si="384"/>
        <v>1763.8753814995928</v>
      </c>
      <c r="S1254" s="41">
        <f t="shared" si="395"/>
        <v>7424641.1318667177</v>
      </c>
      <c r="T1254" s="26">
        <f t="shared" si="385"/>
        <v>2.0624019643276732</v>
      </c>
      <c r="U1254" s="26">
        <f t="shared" si="386"/>
        <v>0</v>
      </c>
      <c r="V1254" s="26">
        <f t="shared" si="396"/>
        <v>2890515.8355668923</v>
      </c>
      <c r="W1254" s="28">
        <f t="shared" si="387"/>
        <v>0.80292170777210015</v>
      </c>
      <c r="X1254" s="28">
        <f>O1254*E1254</f>
        <v>1763.8753814995928</v>
      </c>
      <c r="Y1254" s="28"/>
      <c r="Z1254" s="28">
        <f t="shared" si="388"/>
        <v>0</v>
      </c>
      <c r="AA1254" s="28">
        <f t="shared" si="389"/>
        <v>0</v>
      </c>
      <c r="AB1254" s="28">
        <f t="shared" si="389"/>
        <v>0</v>
      </c>
      <c r="AC1254" s="28">
        <f t="shared" si="390"/>
        <v>0</v>
      </c>
      <c r="AD1254" s="28">
        <f t="shared" si="390"/>
        <v>0</v>
      </c>
      <c r="AE1254" s="28">
        <f>AD1254*0.97</f>
        <v>0</v>
      </c>
      <c r="AF1254" s="28">
        <f t="shared" si="397"/>
        <v>1115919.5529798558</v>
      </c>
      <c r="AG1254" s="26">
        <f t="shared" si="398"/>
        <v>1774596.2825870365</v>
      </c>
      <c r="AH1254" s="28">
        <f t="shared" si="391"/>
        <v>0.49294380618446182</v>
      </c>
      <c r="AI1254" s="28">
        <f t="shared" si="399"/>
        <v>0.49792303654996145</v>
      </c>
    </row>
    <row r="1255" spans="2:35" x14ac:dyDescent="0.25">
      <c r="B1255" s="6" t="s">
        <v>53</v>
      </c>
      <c r="C1255" s="6">
        <v>1242</v>
      </c>
      <c r="D1255" s="6">
        <v>220</v>
      </c>
      <c r="E1255" s="40">
        <f t="shared" si="400"/>
        <v>25.166666666666664</v>
      </c>
      <c r="F1255" s="39">
        <v>90.6</v>
      </c>
      <c r="G1255" s="41">
        <f t="shared" si="392"/>
        <v>-0.18055555555555516</v>
      </c>
      <c r="H1255" s="41">
        <f t="shared" si="393"/>
        <v>-0.64999999999999858</v>
      </c>
      <c r="I1255" s="26">
        <f>0.5*$C$5*$C$6*$C$7*E1255^2</f>
        <v>225.90154086111104</v>
      </c>
      <c r="J1255" s="26">
        <f t="shared" si="381"/>
        <v>0</v>
      </c>
      <c r="K1255" s="26">
        <f>0.5*$C$8*(E1255)^2</f>
        <v>659803.93749999988</v>
      </c>
      <c r="L1255" s="26">
        <f t="shared" si="382"/>
        <v>657413.51536832855</v>
      </c>
      <c r="M1255" s="42" t="str">
        <f>IF((G1255)&lt;0,"YES", "NO")</f>
        <v>YES</v>
      </c>
      <c r="N1255" s="43">
        <f t="shared" si="383"/>
        <v>245.26962</v>
      </c>
      <c r="O1255" s="26">
        <f t="shared" si="394"/>
        <v>94.983660861111844</v>
      </c>
      <c r="P1255" s="26">
        <f>$C$8*G1255</f>
        <v>-376.1874999999992</v>
      </c>
      <c r="Q1255" s="41">
        <f>O1255*E1255</f>
        <v>2390.4221316713147</v>
      </c>
      <c r="R1255" s="26">
        <f t="shared" si="384"/>
        <v>2390.4221316713147</v>
      </c>
      <c r="S1255" s="41">
        <f t="shared" si="395"/>
        <v>7427031.5539983893</v>
      </c>
      <c r="T1255" s="26">
        <f t="shared" si="385"/>
        <v>2.0630659710065644</v>
      </c>
      <c r="U1255" s="26">
        <f t="shared" si="386"/>
        <v>0</v>
      </c>
      <c r="V1255" s="26">
        <f t="shared" si="396"/>
        <v>2890515.8355668923</v>
      </c>
      <c r="W1255" s="28">
        <f t="shared" si="387"/>
        <v>0.80292170777210015</v>
      </c>
      <c r="X1255" s="28">
        <f>O1255*E1255</f>
        <v>2390.4221316713147</v>
      </c>
      <c r="Y1255" s="28"/>
      <c r="Z1255" s="28">
        <f t="shared" si="388"/>
        <v>0</v>
      </c>
      <c r="AA1255" s="28">
        <f t="shared" si="389"/>
        <v>0</v>
      </c>
      <c r="AB1255" s="28">
        <f t="shared" si="389"/>
        <v>0</v>
      </c>
      <c r="AC1255" s="28">
        <f t="shared" si="390"/>
        <v>0</v>
      </c>
      <c r="AD1255" s="28">
        <f t="shared" si="390"/>
        <v>0</v>
      </c>
      <c r="AE1255" s="28">
        <f>AD1255*0.97</f>
        <v>0</v>
      </c>
      <c r="AF1255" s="28">
        <f t="shared" si="397"/>
        <v>1115919.5529798558</v>
      </c>
      <c r="AG1255" s="26">
        <f t="shared" si="398"/>
        <v>1774596.2825870365</v>
      </c>
      <c r="AH1255" s="28">
        <f t="shared" si="391"/>
        <v>0.49294380618446182</v>
      </c>
      <c r="AI1255" s="28">
        <f t="shared" si="399"/>
        <v>0.49792303654996145</v>
      </c>
    </row>
    <row r="1256" spans="2:35" x14ac:dyDescent="0.25">
      <c r="B1256" s="6" t="s">
        <v>53</v>
      </c>
      <c r="C1256" s="6">
        <v>1243</v>
      </c>
      <c r="D1256" s="6">
        <v>221</v>
      </c>
      <c r="E1256" s="40">
        <f t="shared" si="400"/>
        <v>25</v>
      </c>
      <c r="F1256" s="39">
        <v>90</v>
      </c>
      <c r="G1256" s="41">
        <f t="shared" si="392"/>
        <v>-0.18055555555555516</v>
      </c>
      <c r="H1256" s="41">
        <f t="shared" si="393"/>
        <v>-0.64999999999999858</v>
      </c>
      <c r="I1256" s="26">
        <f>0.5*$C$5*$C$6*$C$7*E1256^2</f>
        <v>222.91937499999997</v>
      </c>
      <c r="J1256" s="26">
        <f t="shared" si="381"/>
        <v>0</v>
      </c>
      <c r="K1256" s="26">
        <f>0.5*$C$8*(E1256)^2</f>
        <v>651093.75</v>
      </c>
      <c r="L1256" s="26">
        <f t="shared" si="382"/>
        <v>648793.71262499993</v>
      </c>
      <c r="M1256" s="42" t="str">
        <f>IF((G1256)&lt;0,"YES", "NO")</f>
        <v>YES</v>
      </c>
      <c r="N1256" s="43">
        <f t="shared" si="383"/>
        <v>245.26962</v>
      </c>
      <c r="O1256" s="26">
        <f t="shared" si="394"/>
        <v>92.001495000000773</v>
      </c>
      <c r="P1256" s="26">
        <f>$C$8*G1256</f>
        <v>-376.1874999999992</v>
      </c>
      <c r="Q1256" s="41">
        <f>O1256*E1256</f>
        <v>2300.0373750000194</v>
      </c>
      <c r="R1256" s="26">
        <f t="shared" si="384"/>
        <v>2300.0373750000194</v>
      </c>
      <c r="S1256" s="41">
        <f t="shared" si="395"/>
        <v>7429331.5913733896</v>
      </c>
      <c r="T1256" s="26">
        <f t="shared" si="385"/>
        <v>2.0637048707885173</v>
      </c>
      <c r="U1256" s="26">
        <f t="shared" si="386"/>
        <v>0</v>
      </c>
      <c r="V1256" s="26">
        <f t="shared" si="396"/>
        <v>2890515.8355668923</v>
      </c>
      <c r="W1256" s="28">
        <f t="shared" si="387"/>
        <v>0.80292170777210015</v>
      </c>
      <c r="X1256" s="28">
        <f>O1256*E1256</f>
        <v>2300.0373750000194</v>
      </c>
      <c r="Y1256" s="28"/>
      <c r="Z1256" s="28">
        <f t="shared" si="388"/>
        <v>0</v>
      </c>
      <c r="AA1256" s="28">
        <f t="shared" si="389"/>
        <v>0</v>
      </c>
      <c r="AB1256" s="28">
        <f t="shared" si="389"/>
        <v>0</v>
      </c>
      <c r="AC1256" s="28">
        <f t="shared" si="390"/>
        <v>0</v>
      </c>
      <c r="AD1256" s="28">
        <f t="shared" si="390"/>
        <v>0</v>
      </c>
      <c r="AE1256" s="28">
        <f>AD1256*0.97</f>
        <v>0</v>
      </c>
      <c r="AF1256" s="28">
        <f t="shared" si="397"/>
        <v>1115919.5529798558</v>
      </c>
      <c r="AG1256" s="26">
        <f t="shared" si="398"/>
        <v>1774596.2825870365</v>
      </c>
      <c r="AH1256" s="28">
        <f t="shared" si="391"/>
        <v>0.49294380618446182</v>
      </c>
      <c r="AI1256" s="28">
        <f t="shared" si="399"/>
        <v>0.49792303654996145</v>
      </c>
    </row>
    <row r="1257" spans="2:35" x14ac:dyDescent="0.25">
      <c r="B1257" s="6" t="s">
        <v>53</v>
      </c>
      <c r="C1257" s="6">
        <v>1244</v>
      </c>
      <c r="D1257" s="6">
        <v>222</v>
      </c>
      <c r="E1257" s="40">
        <f t="shared" si="400"/>
        <v>24.805555555555554</v>
      </c>
      <c r="F1257" s="39">
        <v>89.3</v>
      </c>
      <c r="G1257" s="41">
        <f t="shared" si="392"/>
        <v>-0.18055555555555516</v>
      </c>
      <c r="H1257" s="41">
        <f t="shared" si="393"/>
        <v>-0.64999999999999858</v>
      </c>
      <c r="I1257" s="26">
        <f>0.5*$C$5*$C$6*$C$7*E1257^2</f>
        <v>219.46522552391971</v>
      </c>
      <c r="J1257" s="26">
        <f t="shared" si="381"/>
        <v>0</v>
      </c>
      <c r="K1257" s="26">
        <f>0.5*$C$8*(E1257)^2</f>
        <v>641005.01215277764</v>
      </c>
      <c r="L1257" s="26">
        <f t="shared" si="382"/>
        <v>638808.546054087</v>
      </c>
      <c r="M1257" s="42" t="str">
        <f>IF((G1257)&lt;0,"YES", "NO")</f>
        <v>YES</v>
      </c>
      <c r="N1257" s="43">
        <f t="shared" si="383"/>
        <v>245.26962</v>
      </c>
      <c r="O1257" s="26">
        <f t="shared" si="394"/>
        <v>88.547345523920512</v>
      </c>
      <c r="P1257" s="26">
        <f>$C$8*G1257</f>
        <v>-376.1874999999992</v>
      </c>
      <c r="Q1257" s="41">
        <f>O1257*E1257</f>
        <v>2196.4660986905837</v>
      </c>
      <c r="R1257" s="26">
        <f t="shared" si="384"/>
        <v>2196.4660986905837</v>
      </c>
      <c r="S1257" s="41">
        <f t="shared" si="395"/>
        <v>7431528.05747208</v>
      </c>
      <c r="T1257" s="26">
        <f t="shared" si="385"/>
        <v>2.0643150007484792</v>
      </c>
      <c r="U1257" s="26">
        <f t="shared" si="386"/>
        <v>0</v>
      </c>
      <c r="V1257" s="26">
        <f t="shared" si="396"/>
        <v>2890515.8355668923</v>
      </c>
      <c r="W1257" s="28">
        <f t="shared" si="387"/>
        <v>0.80292170777210015</v>
      </c>
      <c r="X1257" s="28">
        <f>O1257*E1257</f>
        <v>2196.4660986905837</v>
      </c>
      <c r="Y1257" s="28"/>
      <c r="Z1257" s="28">
        <f t="shared" si="388"/>
        <v>0</v>
      </c>
      <c r="AA1257" s="28">
        <f t="shared" si="389"/>
        <v>0</v>
      </c>
      <c r="AB1257" s="28">
        <f t="shared" si="389"/>
        <v>0</v>
      </c>
      <c r="AC1257" s="28">
        <f t="shared" si="390"/>
        <v>0</v>
      </c>
      <c r="AD1257" s="28">
        <f t="shared" si="390"/>
        <v>0</v>
      </c>
      <c r="AE1257" s="28">
        <f>AD1257*0.97</f>
        <v>0</v>
      </c>
      <c r="AF1257" s="28">
        <f t="shared" si="397"/>
        <v>1115919.5529798558</v>
      </c>
      <c r="AG1257" s="26">
        <f t="shared" si="398"/>
        <v>1774596.2825870365</v>
      </c>
      <c r="AH1257" s="28">
        <f t="shared" si="391"/>
        <v>0.49294380618446182</v>
      </c>
      <c r="AI1257" s="28">
        <f t="shared" si="399"/>
        <v>0.49792303654996145</v>
      </c>
    </row>
    <row r="1258" spans="2:35" x14ac:dyDescent="0.25">
      <c r="B1258" s="6" t="s">
        <v>53</v>
      </c>
      <c r="C1258" s="6">
        <v>1245</v>
      </c>
      <c r="D1258" s="6">
        <v>223</v>
      </c>
      <c r="E1258" s="40">
        <f t="shared" si="400"/>
        <v>24.638888888888889</v>
      </c>
      <c r="F1258" s="39">
        <v>88.7</v>
      </c>
      <c r="G1258" s="41">
        <f t="shared" si="392"/>
        <v>-0.16666666666666705</v>
      </c>
      <c r="H1258" s="41">
        <f t="shared" si="393"/>
        <v>-0.60000000000000142</v>
      </c>
      <c r="I1258" s="26">
        <f>0.5*$C$5*$C$6*$C$7*E1258^2</f>
        <v>216.52599228317899</v>
      </c>
      <c r="J1258" s="26">
        <f t="shared" si="381"/>
        <v>0</v>
      </c>
      <c r="K1258" s="26">
        <f>0.5*$C$8*(E1258)^2</f>
        <v>632420.22048611112</v>
      </c>
      <c r="L1258" s="26">
        <f t="shared" si="382"/>
        <v>629597.94387235621</v>
      </c>
      <c r="M1258" s="42" t="str">
        <f>IF((G1258)&lt;0,"YES", "NO")</f>
        <v>YES</v>
      </c>
      <c r="N1258" s="43">
        <f t="shared" si="383"/>
        <v>245.26962</v>
      </c>
      <c r="O1258" s="26">
        <f t="shared" si="394"/>
        <v>114.54561228317823</v>
      </c>
      <c r="P1258" s="26">
        <f>$C$8*G1258</f>
        <v>-347.2500000000008</v>
      </c>
      <c r="Q1258" s="41">
        <f>O1258*E1258</f>
        <v>2822.2766137549747</v>
      </c>
      <c r="R1258" s="26">
        <f t="shared" si="384"/>
        <v>2822.2766137549747</v>
      </c>
      <c r="S1258" s="41">
        <f t="shared" si="395"/>
        <v>7434350.3340858351</v>
      </c>
      <c r="T1258" s="26">
        <f t="shared" si="385"/>
        <v>2.065098967101695</v>
      </c>
      <c r="U1258" s="26">
        <f t="shared" si="386"/>
        <v>0</v>
      </c>
      <c r="V1258" s="26">
        <f t="shared" si="396"/>
        <v>2890515.8355668923</v>
      </c>
      <c r="W1258" s="28">
        <f t="shared" si="387"/>
        <v>0.80292170777210015</v>
      </c>
      <c r="X1258" s="28">
        <f>O1258*E1258</f>
        <v>2822.2766137549747</v>
      </c>
      <c r="Y1258" s="28"/>
      <c r="Z1258" s="28">
        <f t="shared" si="388"/>
        <v>0</v>
      </c>
      <c r="AA1258" s="28">
        <f t="shared" si="389"/>
        <v>0</v>
      </c>
      <c r="AB1258" s="28">
        <f t="shared" si="389"/>
        <v>0</v>
      </c>
      <c r="AC1258" s="28">
        <f t="shared" si="390"/>
        <v>0</v>
      </c>
      <c r="AD1258" s="28">
        <f t="shared" si="390"/>
        <v>0</v>
      </c>
      <c r="AE1258" s="28">
        <f>AD1258*0.97</f>
        <v>0</v>
      </c>
      <c r="AF1258" s="28">
        <f t="shared" si="397"/>
        <v>1115919.5529798558</v>
      </c>
      <c r="AG1258" s="26">
        <f t="shared" si="398"/>
        <v>1774596.2825870365</v>
      </c>
      <c r="AH1258" s="28">
        <f t="shared" si="391"/>
        <v>0.49294380618446182</v>
      </c>
      <c r="AI1258" s="28">
        <f t="shared" si="399"/>
        <v>0.49792303654996145</v>
      </c>
    </row>
    <row r="1259" spans="2:35" x14ac:dyDescent="0.25">
      <c r="B1259" s="6" t="s">
        <v>53</v>
      </c>
      <c r="C1259" s="6">
        <v>1246</v>
      </c>
      <c r="D1259" s="6">
        <v>224</v>
      </c>
      <c r="E1259" s="40">
        <f t="shared" si="400"/>
        <v>24.472222222222221</v>
      </c>
      <c r="F1259" s="39">
        <v>88.1</v>
      </c>
      <c r="G1259" s="41">
        <f t="shared" si="392"/>
        <v>-0.18055555555555516</v>
      </c>
      <c r="H1259" s="41">
        <f t="shared" si="393"/>
        <v>-0.64999999999999858</v>
      </c>
      <c r="I1259" s="26">
        <f>0.5*$C$5*$C$6*$C$7*E1259^2</f>
        <v>213.60657409799379</v>
      </c>
      <c r="J1259" s="26">
        <f t="shared" si="381"/>
        <v>0</v>
      </c>
      <c r="K1259" s="26">
        <f>0.5*$C$8*(E1259)^2</f>
        <v>623893.30381944438</v>
      </c>
      <c r="L1259" s="26">
        <f t="shared" si="382"/>
        <v>621869.72772221291</v>
      </c>
      <c r="M1259" s="42" t="str">
        <f>IF((G1259)&lt;0,"YES", "NO")</f>
        <v>YES</v>
      </c>
      <c r="N1259" s="43">
        <f t="shared" si="383"/>
        <v>245.26962</v>
      </c>
      <c r="O1259" s="26">
        <f t="shared" si="394"/>
        <v>82.688694097994585</v>
      </c>
      <c r="P1259" s="26">
        <f>$C$8*G1259</f>
        <v>-376.1874999999992</v>
      </c>
      <c r="Q1259" s="41">
        <f>O1259*E1259</f>
        <v>2023.5760972314786</v>
      </c>
      <c r="R1259" s="26">
        <f t="shared" si="384"/>
        <v>2023.5760972314786</v>
      </c>
      <c r="S1259" s="41">
        <f t="shared" si="395"/>
        <v>7436373.9101830665</v>
      </c>
      <c r="T1259" s="26">
        <f t="shared" si="385"/>
        <v>2.0656610720228317</v>
      </c>
      <c r="U1259" s="26">
        <f t="shared" si="386"/>
        <v>0</v>
      </c>
      <c r="V1259" s="26">
        <f t="shared" si="396"/>
        <v>2890515.8355668923</v>
      </c>
      <c r="W1259" s="28">
        <f t="shared" si="387"/>
        <v>0.80292170777210015</v>
      </c>
      <c r="X1259" s="28">
        <f>O1259*E1259</f>
        <v>2023.5760972314786</v>
      </c>
      <c r="Y1259" s="28"/>
      <c r="Z1259" s="28">
        <f t="shared" si="388"/>
        <v>0</v>
      </c>
      <c r="AA1259" s="28">
        <f t="shared" si="389"/>
        <v>0</v>
      </c>
      <c r="AB1259" s="28">
        <f t="shared" si="389"/>
        <v>0</v>
      </c>
      <c r="AC1259" s="28">
        <f t="shared" si="390"/>
        <v>0</v>
      </c>
      <c r="AD1259" s="28">
        <f t="shared" si="390"/>
        <v>0</v>
      </c>
      <c r="AE1259" s="28">
        <f>AD1259*0.97</f>
        <v>0</v>
      </c>
      <c r="AF1259" s="28">
        <f t="shared" si="397"/>
        <v>1115919.5529798558</v>
      </c>
      <c r="AG1259" s="26">
        <f t="shared" si="398"/>
        <v>1774596.2825870365</v>
      </c>
      <c r="AH1259" s="28">
        <f t="shared" si="391"/>
        <v>0.49294380618446182</v>
      </c>
      <c r="AI1259" s="28">
        <f t="shared" si="399"/>
        <v>0.49792303654996145</v>
      </c>
    </row>
    <row r="1260" spans="2:35" x14ac:dyDescent="0.25">
      <c r="B1260" s="6" t="s">
        <v>53</v>
      </c>
      <c r="C1260" s="6">
        <v>1247</v>
      </c>
      <c r="D1260" s="6">
        <v>225</v>
      </c>
      <c r="E1260" s="40">
        <f t="shared" si="400"/>
        <v>24.277777777777779</v>
      </c>
      <c r="F1260" s="39">
        <v>87.4</v>
      </c>
      <c r="G1260" s="41">
        <f t="shared" si="392"/>
        <v>-0.19444444444444325</v>
      </c>
      <c r="H1260" s="41">
        <f t="shared" si="393"/>
        <v>-0.69999999999999574</v>
      </c>
      <c r="I1260" s="26">
        <f>0.5*$C$5*$C$6*$C$7*E1260^2</f>
        <v>210.22563024382714</v>
      </c>
      <c r="J1260" s="26">
        <f t="shared" si="381"/>
        <v>0</v>
      </c>
      <c r="K1260" s="26">
        <f>0.5*$C$8*(E1260)^2</f>
        <v>614018.3819444445</v>
      </c>
      <c r="L1260" s="26">
        <f t="shared" si="382"/>
        <v>612795.50420241372</v>
      </c>
      <c r="M1260" s="42" t="str">
        <f>IF((G1260)&lt;0,"YES", "NO")</f>
        <v>YES</v>
      </c>
      <c r="N1260" s="43">
        <f t="shared" si="383"/>
        <v>245.26962</v>
      </c>
      <c r="O1260" s="26">
        <f t="shared" si="394"/>
        <v>50.370250243829673</v>
      </c>
      <c r="P1260" s="26">
        <f>$C$8*G1260</f>
        <v>-405.1249999999975</v>
      </c>
      <c r="Q1260" s="41">
        <f>O1260*E1260</f>
        <v>1222.8777420307538</v>
      </c>
      <c r="R1260" s="26">
        <f t="shared" si="384"/>
        <v>1222.8777420307538</v>
      </c>
      <c r="S1260" s="41">
        <f t="shared" si="395"/>
        <v>7437596.7879250972</v>
      </c>
      <c r="T1260" s="26">
        <f t="shared" si="385"/>
        <v>2.0660007605562574</v>
      </c>
      <c r="U1260" s="26">
        <f t="shared" si="386"/>
        <v>0</v>
      </c>
      <c r="V1260" s="26">
        <f t="shared" si="396"/>
        <v>2890515.8355668923</v>
      </c>
      <c r="W1260" s="28">
        <f t="shared" si="387"/>
        <v>0.80292170777210015</v>
      </c>
      <c r="X1260" s="28">
        <f>O1260*E1260</f>
        <v>1222.8777420307538</v>
      </c>
      <c r="Y1260" s="28"/>
      <c r="Z1260" s="28">
        <f t="shared" si="388"/>
        <v>0</v>
      </c>
      <c r="AA1260" s="28">
        <f t="shared" si="389"/>
        <v>0</v>
      </c>
      <c r="AB1260" s="28">
        <f t="shared" si="389"/>
        <v>0</v>
      </c>
      <c r="AC1260" s="28">
        <f t="shared" si="390"/>
        <v>0</v>
      </c>
      <c r="AD1260" s="28">
        <f t="shared" si="390"/>
        <v>0</v>
      </c>
      <c r="AE1260" s="28">
        <f>AD1260*0.97</f>
        <v>0</v>
      </c>
      <c r="AF1260" s="28">
        <f t="shared" si="397"/>
        <v>1115919.5529798558</v>
      </c>
      <c r="AG1260" s="26">
        <f t="shared" si="398"/>
        <v>1774596.2825870365</v>
      </c>
      <c r="AH1260" s="28">
        <f t="shared" si="391"/>
        <v>0.49294380618446182</v>
      </c>
      <c r="AI1260" s="28">
        <f t="shared" si="399"/>
        <v>0.49792303654996145</v>
      </c>
    </row>
    <row r="1261" spans="2:35" x14ac:dyDescent="0.25">
      <c r="B1261" s="6" t="s">
        <v>53</v>
      </c>
      <c r="C1261" s="6">
        <v>1248</v>
      </c>
      <c r="D1261" s="6">
        <v>226</v>
      </c>
      <c r="E1261" s="40">
        <f t="shared" si="400"/>
        <v>24.083333333333332</v>
      </c>
      <c r="F1261" s="39">
        <v>86.7</v>
      </c>
      <c r="G1261" s="41">
        <f t="shared" si="392"/>
        <v>-0.19444444444444522</v>
      </c>
      <c r="H1261" s="41">
        <f t="shared" si="393"/>
        <v>-0.70000000000000284</v>
      </c>
      <c r="I1261" s="26">
        <f>0.5*$C$5*$C$6*$C$7*E1261^2</f>
        <v>206.87165688194438</v>
      </c>
      <c r="J1261" s="26">
        <f t="shared" si="381"/>
        <v>0</v>
      </c>
      <c r="K1261" s="26">
        <f>0.5*$C$8*(E1261)^2</f>
        <v>604222.23437499988</v>
      </c>
      <c r="L1261" s="26">
        <f t="shared" si="382"/>
        <v>603089.92570675979</v>
      </c>
      <c r="M1261" s="42" t="str">
        <f>IF((G1261)&lt;0,"YES", "NO")</f>
        <v>YES</v>
      </c>
      <c r="N1261" s="43">
        <f t="shared" si="383"/>
        <v>245.26962</v>
      </c>
      <c r="O1261" s="26">
        <f t="shared" si="394"/>
        <v>47.016276881942701</v>
      </c>
      <c r="P1261" s="26">
        <f>$C$8*G1261</f>
        <v>-405.12500000000165</v>
      </c>
      <c r="Q1261" s="41">
        <f>O1261*E1261</f>
        <v>1132.3086682401199</v>
      </c>
      <c r="R1261" s="26">
        <f t="shared" si="384"/>
        <v>1132.3086682401199</v>
      </c>
      <c r="S1261" s="41">
        <f t="shared" si="395"/>
        <v>7438729.0965933371</v>
      </c>
      <c r="T1261" s="26">
        <f t="shared" si="385"/>
        <v>2.0663152909935039</v>
      </c>
      <c r="U1261" s="26">
        <f t="shared" si="386"/>
        <v>0</v>
      </c>
      <c r="V1261" s="26">
        <f t="shared" si="396"/>
        <v>2890515.8355668923</v>
      </c>
      <c r="W1261" s="28">
        <f t="shared" si="387"/>
        <v>0.80292170777210015</v>
      </c>
      <c r="X1261" s="28">
        <f>O1261*E1261</f>
        <v>1132.3086682401199</v>
      </c>
      <c r="Y1261" s="28"/>
      <c r="Z1261" s="28">
        <f t="shared" si="388"/>
        <v>0</v>
      </c>
      <c r="AA1261" s="28">
        <f t="shared" si="389"/>
        <v>0</v>
      </c>
      <c r="AB1261" s="28">
        <f t="shared" si="389"/>
        <v>0</v>
      </c>
      <c r="AC1261" s="28">
        <f t="shared" si="390"/>
        <v>0</v>
      </c>
      <c r="AD1261" s="28">
        <f t="shared" si="390"/>
        <v>0</v>
      </c>
      <c r="AE1261" s="28">
        <f>AD1261*0.97</f>
        <v>0</v>
      </c>
      <c r="AF1261" s="28">
        <f t="shared" si="397"/>
        <v>1115919.5529798558</v>
      </c>
      <c r="AG1261" s="26">
        <f t="shared" si="398"/>
        <v>1774596.2825870365</v>
      </c>
      <c r="AH1261" s="28">
        <f t="shared" si="391"/>
        <v>0.49294380618446182</v>
      </c>
      <c r="AI1261" s="28">
        <f t="shared" si="399"/>
        <v>0.49792303654996145</v>
      </c>
    </row>
    <row r="1262" spans="2:35" x14ac:dyDescent="0.25">
      <c r="B1262" s="6" t="s">
        <v>53</v>
      </c>
      <c r="C1262" s="6">
        <v>1249</v>
      </c>
      <c r="D1262" s="6">
        <v>227</v>
      </c>
      <c r="E1262" s="40">
        <f t="shared" si="400"/>
        <v>23.888888888888889</v>
      </c>
      <c r="F1262" s="39">
        <v>86</v>
      </c>
      <c r="G1262" s="41">
        <f t="shared" si="392"/>
        <v>-0.19444444444444522</v>
      </c>
      <c r="H1262" s="41">
        <f t="shared" si="393"/>
        <v>-0.70000000000000284</v>
      </c>
      <c r="I1262" s="26">
        <f>0.5*$C$5*$C$6*$C$7*E1262^2</f>
        <v>203.54465401234566</v>
      </c>
      <c r="J1262" s="26">
        <f t="shared" si="381"/>
        <v>0</v>
      </c>
      <c r="K1262" s="26">
        <f>0.5*$C$8*(E1262)^2</f>
        <v>594504.86111111112</v>
      </c>
      <c r="L1262" s="26">
        <f t="shared" si="382"/>
        <v>593461.17289859406</v>
      </c>
      <c r="M1262" s="42" t="str">
        <f>IF((G1262)&lt;0,"YES", "NO")</f>
        <v>YES</v>
      </c>
      <c r="N1262" s="43">
        <f t="shared" si="383"/>
        <v>245.26962</v>
      </c>
      <c r="O1262" s="26">
        <f t="shared" si="394"/>
        <v>43.689274012344015</v>
      </c>
      <c r="P1262" s="26">
        <f>$C$8*G1262</f>
        <v>-405.12500000000165</v>
      </c>
      <c r="Q1262" s="41">
        <f>O1262*E1262</f>
        <v>1043.6882125171071</v>
      </c>
      <c r="R1262" s="26">
        <f t="shared" si="384"/>
        <v>1043.6882125171071</v>
      </c>
      <c r="S1262" s="41">
        <f t="shared" si="395"/>
        <v>7439772.7848058539</v>
      </c>
      <c r="T1262" s="26">
        <f t="shared" si="385"/>
        <v>2.0666052046178005</v>
      </c>
      <c r="U1262" s="26">
        <f t="shared" si="386"/>
        <v>0</v>
      </c>
      <c r="V1262" s="26">
        <f t="shared" si="396"/>
        <v>2890515.8355668923</v>
      </c>
      <c r="W1262" s="28">
        <f t="shared" si="387"/>
        <v>0.80292170777210015</v>
      </c>
      <c r="X1262" s="28">
        <f>O1262*E1262</f>
        <v>1043.6882125171071</v>
      </c>
      <c r="Y1262" s="28"/>
      <c r="Z1262" s="28">
        <f t="shared" si="388"/>
        <v>0</v>
      </c>
      <c r="AA1262" s="28">
        <f t="shared" si="389"/>
        <v>0</v>
      </c>
      <c r="AB1262" s="28">
        <f t="shared" si="389"/>
        <v>0</v>
      </c>
      <c r="AC1262" s="28">
        <f t="shared" si="390"/>
        <v>0</v>
      </c>
      <c r="AD1262" s="28">
        <f t="shared" si="390"/>
        <v>0</v>
      </c>
      <c r="AE1262" s="28">
        <f>AD1262*0.97</f>
        <v>0</v>
      </c>
      <c r="AF1262" s="28">
        <f t="shared" si="397"/>
        <v>1115919.5529798558</v>
      </c>
      <c r="AG1262" s="26">
        <f t="shared" si="398"/>
        <v>1774596.2825870365</v>
      </c>
      <c r="AH1262" s="28">
        <f t="shared" si="391"/>
        <v>0.49294380618446182</v>
      </c>
      <c r="AI1262" s="28">
        <f t="shared" si="399"/>
        <v>0.49792303654996145</v>
      </c>
    </row>
    <row r="1263" spans="2:35" x14ac:dyDescent="0.25">
      <c r="B1263" s="6" t="s">
        <v>53</v>
      </c>
      <c r="C1263" s="6">
        <v>1250</v>
      </c>
      <c r="D1263" s="6">
        <v>228</v>
      </c>
      <c r="E1263" s="40">
        <f t="shared" si="400"/>
        <v>23.694444444444443</v>
      </c>
      <c r="F1263" s="39">
        <v>85.3</v>
      </c>
      <c r="G1263" s="41">
        <f t="shared" si="392"/>
        <v>-0.18055555555555516</v>
      </c>
      <c r="H1263" s="41">
        <f t="shared" si="393"/>
        <v>-0.64999999999999858</v>
      </c>
      <c r="I1263" s="26">
        <f>0.5*$C$5*$C$6*$C$7*E1263^2</f>
        <v>200.2446216350308</v>
      </c>
      <c r="J1263" s="26">
        <f t="shared" si="381"/>
        <v>0</v>
      </c>
      <c r="K1263" s="26">
        <f>0.5*$C$8*(E1263)^2</f>
        <v>584866.26215277764</v>
      </c>
      <c r="L1263" s="26">
        <f t="shared" si="382"/>
        <v>583223.60352459201</v>
      </c>
      <c r="M1263" s="42" t="str">
        <f>IF((G1263)&lt;0,"YES", "NO")</f>
        <v>YES</v>
      </c>
      <c r="N1263" s="43">
        <f t="shared" si="383"/>
        <v>245.26962</v>
      </c>
      <c r="O1263" s="26">
        <f t="shared" si="394"/>
        <v>69.326741635031567</v>
      </c>
      <c r="P1263" s="26">
        <f>$C$8*G1263</f>
        <v>-376.1874999999992</v>
      </c>
      <c r="Q1263" s="41">
        <f>O1263*E1263</f>
        <v>1642.6586281856089</v>
      </c>
      <c r="R1263" s="26">
        <f t="shared" si="384"/>
        <v>1642.6586281856089</v>
      </c>
      <c r="S1263" s="41">
        <f t="shared" si="395"/>
        <v>7441415.4434340391</v>
      </c>
      <c r="T1263" s="26">
        <f t="shared" si="385"/>
        <v>2.0670614990462206</v>
      </c>
      <c r="U1263" s="26">
        <f t="shared" si="386"/>
        <v>0</v>
      </c>
      <c r="V1263" s="26">
        <f t="shared" si="396"/>
        <v>2890515.8355668923</v>
      </c>
      <c r="W1263" s="28">
        <f t="shared" si="387"/>
        <v>0.80292170777210015</v>
      </c>
      <c r="X1263" s="28">
        <f>O1263*E1263</f>
        <v>1642.6586281856089</v>
      </c>
      <c r="Y1263" s="28"/>
      <c r="Z1263" s="28">
        <f t="shared" si="388"/>
        <v>0</v>
      </c>
      <c r="AA1263" s="28">
        <f t="shared" si="389"/>
        <v>0</v>
      </c>
      <c r="AB1263" s="28">
        <f t="shared" si="389"/>
        <v>0</v>
      </c>
      <c r="AC1263" s="28">
        <f t="shared" si="390"/>
        <v>0</v>
      </c>
      <c r="AD1263" s="28">
        <f t="shared" si="390"/>
        <v>0</v>
      </c>
      <c r="AE1263" s="28">
        <f>AD1263*0.97</f>
        <v>0</v>
      </c>
      <c r="AF1263" s="28">
        <f t="shared" si="397"/>
        <v>1115919.5529798558</v>
      </c>
      <c r="AG1263" s="26">
        <f t="shared" si="398"/>
        <v>1774596.2825870365</v>
      </c>
      <c r="AH1263" s="28">
        <f t="shared" si="391"/>
        <v>0.49294380618446182</v>
      </c>
      <c r="AI1263" s="28">
        <f t="shared" si="399"/>
        <v>0.49792303654996145</v>
      </c>
    </row>
    <row r="1264" spans="2:35" x14ac:dyDescent="0.25">
      <c r="B1264" s="6" t="s">
        <v>53</v>
      </c>
      <c r="C1264" s="6">
        <v>1251</v>
      </c>
      <c r="D1264" s="6">
        <v>229</v>
      </c>
      <c r="E1264" s="40">
        <f t="shared" si="400"/>
        <v>23.527777777777779</v>
      </c>
      <c r="F1264" s="39">
        <v>84.7</v>
      </c>
      <c r="G1264" s="41">
        <f t="shared" si="392"/>
        <v>-0.16666666666666705</v>
      </c>
      <c r="H1264" s="41">
        <f t="shared" si="393"/>
        <v>-0.60000000000000142</v>
      </c>
      <c r="I1264" s="26">
        <f>0.5*$C$5*$C$6*$C$7*E1264^2</f>
        <v>197.43748876466049</v>
      </c>
      <c r="J1264" s="26">
        <f t="shared" si="381"/>
        <v>0</v>
      </c>
      <c r="K1264" s="26">
        <f>0.5*$C$8*(E1264)^2</f>
        <v>576667.3038194445</v>
      </c>
      <c r="L1264" s="26">
        <f t="shared" si="382"/>
        <v>574421.41017712047</v>
      </c>
      <c r="M1264" s="42" t="str">
        <f>IF((G1264)&lt;0,"YES", "NO")</f>
        <v>YES</v>
      </c>
      <c r="N1264" s="43">
        <f t="shared" si="383"/>
        <v>245.26962</v>
      </c>
      <c r="O1264" s="26">
        <f t="shared" si="394"/>
        <v>95.457108764659665</v>
      </c>
      <c r="P1264" s="26">
        <f>$C$8*G1264</f>
        <v>-347.2500000000008</v>
      </c>
      <c r="Q1264" s="41">
        <f>O1264*E1264</f>
        <v>2245.8936423240762</v>
      </c>
      <c r="R1264" s="26">
        <f t="shared" si="384"/>
        <v>2245.8936423240762</v>
      </c>
      <c r="S1264" s="41">
        <f t="shared" si="395"/>
        <v>7443661.3370763632</v>
      </c>
      <c r="T1264" s="26">
        <f t="shared" si="385"/>
        <v>2.0676853588903978</v>
      </c>
      <c r="U1264" s="26">
        <f t="shared" si="386"/>
        <v>0</v>
      </c>
      <c r="V1264" s="26">
        <f t="shared" si="396"/>
        <v>2890515.8355668923</v>
      </c>
      <c r="W1264" s="28">
        <f t="shared" si="387"/>
        <v>0.80292170777210015</v>
      </c>
      <c r="X1264" s="28">
        <f>O1264*E1264</f>
        <v>2245.8936423240762</v>
      </c>
      <c r="Y1264" s="28"/>
      <c r="Z1264" s="28">
        <f t="shared" si="388"/>
        <v>0</v>
      </c>
      <c r="AA1264" s="28">
        <f t="shared" si="389"/>
        <v>0</v>
      </c>
      <c r="AB1264" s="28">
        <f t="shared" si="389"/>
        <v>0</v>
      </c>
      <c r="AC1264" s="28">
        <f t="shared" si="390"/>
        <v>0</v>
      </c>
      <c r="AD1264" s="28">
        <f t="shared" si="390"/>
        <v>0</v>
      </c>
      <c r="AE1264" s="28">
        <f>AD1264*0.97</f>
        <v>0</v>
      </c>
      <c r="AF1264" s="28">
        <f t="shared" si="397"/>
        <v>1115919.5529798558</v>
      </c>
      <c r="AG1264" s="26">
        <f t="shared" si="398"/>
        <v>1774596.2825870365</v>
      </c>
      <c r="AH1264" s="28">
        <f t="shared" si="391"/>
        <v>0.49294380618446182</v>
      </c>
      <c r="AI1264" s="28">
        <f t="shared" si="399"/>
        <v>0.49792303654996145</v>
      </c>
    </row>
    <row r="1265" spans="2:35" x14ac:dyDescent="0.25">
      <c r="B1265" s="6" t="s">
        <v>53</v>
      </c>
      <c r="C1265" s="6">
        <v>1252</v>
      </c>
      <c r="D1265" s="6">
        <v>230</v>
      </c>
      <c r="E1265" s="40">
        <f t="shared" si="400"/>
        <v>23.361111111111111</v>
      </c>
      <c r="F1265" s="39">
        <v>84.1</v>
      </c>
      <c r="G1265" s="41">
        <f t="shared" si="392"/>
        <v>-0.16666666666666705</v>
      </c>
      <c r="H1265" s="41">
        <f t="shared" si="393"/>
        <v>-0.60000000000000142</v>
      </c>
      <c r="I1265" s="26">
        <f>0.5*$C$5*$C$6*$C$7*E1265^2</f>
        <v>194.65017094984566</v>
      </c>
      <c r="J1265" s="26">
        <f t="shared" si="381"/>
        <v>0</v>
      </c>
      <c r="K1265" s="26">
        <f>0.5*$C$8*(E1265)^2</f>
        <v>568526.22048611112</v>
      </c>
      <c r="L1265" s="26">
        <f t="shared" si="382"/>
        <v>566361.35120308842</v>
      </c>
      <c r="M1265" s="42" t="str">
        <f>IF((G1265)&lt;0,"YES", "NO")</f>
        <v>YES</v>
      </c>
      <c r="N1265" s="43">
        <f t="shared" si="383"/>
        <v>245.26962</v>
      </c>
      <c r="O1265" s="26">
        <f t="shared" si="394"/>
        <v>92.669790949844867</v>
      </c>
      <c r="P1265" s="26">
        <f>$C$8*G1265</f>
        <v>-347.2500000000008</v>
      </c>
      <c r="Q1265" s="41">
        <f>O1265*E1265</f>
        <v>2164.8692830227646</v>
      </c>
      <c r="R1265" s="26">
        <f t="shared" si="384"/>
        <v>2164.8692830227646</v>
      </c>
      <c r="S1265" s="41">
        <f t="shared" si="395"/>
        <v>7445826.2063593855</v>
      </c>
      <c r="T1265" s="26">
        <f t="shared" si="385"/>
        <v>2.0682867119500972</v>
      </c>
      <c r="U1265" s="26">
        <f t="shared" si="386"/>
        <v>0</v>
      </c>
      <c r="V1265" s="26">
        <f t="shared" si="396"/>
        <v>2890515.8355668923</v>
      </c>
      <c r="W1265" s="28">
        <f t="shared" si="387"/>
        <v>0.80292170777210015</v>
      </c>
      <c r="X1265" s="28">
        <f>O1265*E1265</f>
        <v>2164.8692830227646</v>
      </c>
      <c r="Y1265" s="28"/>
      <c r="Z1265" s="28">
        <f t="shared" si="388"/>
        <v>0</v>
      </c>
      <c r="AA1265" s="28">
        <f t="shared" si="389"/>
        <v>0</v>
      </c>
      <c r="AB1265" s="28">
        <f t="shared" si="389"/>
        <v>0</v>
      </c>
      <c r="AC1265" s="28">
        <f t="shared" si="390"/>
        <v>0</v>
      </c>
      <c r="AD1265" s="28">
        <f t="shared" si="390"/>
        <v>0</v>
      </c>
      <c r="AE1265" s="28">
        <f>AD1265*0.97</f>
        <v>0</v>
      </c>
      <c r="AF1265" s="28">
        <f t="shared" si="397"/>
        <v>1115919.5529798558</v>
      </c>
      <c r="AG1265" s="26">
        <f t="shared" si="398"/>
        <v>1774596.2825870365</v>
      </c>
      <c r="AH1265" s="28">
        <f t="shared" si="391"/>
        <v>0.49294380618446182</v>
      </c>
      <c r="AI1265" s="28">
        <f t="shared" si="399"/>
        <v>0.49792303654996145</v>
      </c>
    </row>
    <row r="1266" spans="2:35" x14ac:dyDescent="0.25">
      <c r="B1266" s="6" t="s">
        <v>53</v>
      </c>
      <c r="C1266" s="6">
        <v>1253</v>
      </c>
      <c r="D1266" s="6">
        <v>231</v>
      </c>
      <c r="E1266" s="40">
        <f t="shared" si="400"/>
        <v>23.194444444444443</v>
      </c>
      <c r="F1266" s="39">
        <v>83.5</v>
      </c>
      <c r="G1266" s="41">
        <f t="shared" si="392"/>
        <v>-0.16666666666666508</v>
      </c>
      <c r="H1266" s="41">
        <f t="shared" si="393"/>
        <v>-0.59999999999999432</v>
      </c>
      <c r="I1266" s="26">
        <f>0.5*$C$5*$C$6*$C$7*E1266^2</f>
        <v>191.88266819058634</v>
      </c>
      <c r="J1266" s="26">
        <f t="shared" si="381"/>
        <v>0</v>
      </c>
      <c r="K1266" s="26">
        <f>0.5*$C$8*(E1266)^2</f>
        <v>560443.01215277764</v>
      </c>
      <c r="L1266" s="26">
        <f t="shared" si="382"/>
        <v>558357.77852391254</v>
      </c>
      <c r="M1266" s="42" t="str">
        <f>IF((G1266)&lt;0,"YES", "NO")</f>
        <v>YES</v>
      </c>
      <c r="N1266" s="43">
        <f t="shared" si="383"/>
        <v>245.26962</v>
      </c>
      <c r="O1266" s="26">
        <f t="shared" si="394"/>
        <v>89.902288190589616</v>
      </c>
      <c r="P1266" s="26">
        <f>$C$8*G1266</f>
        <v>-347.2499999999967</v>
      </c>
      <c r="Q1266" s="41">
        <f>O1266*E1266</f>
        <v>2085.2336288650645</v>
      </c>
      <c r="R1266" s="26">
        <f t="shared" si="384"/>
        <v>2085.2336288650645</v>
      </c>
      <c r="S1266" s="41">
        <f t="shared" si="395"/>
        <v>7447911.4399882508</v>
      </c>
      <c r="T1266" s="26">
        <f t="shared" si="385"/>
        <v>2.0688659439770563</v>
      </c>
      <c r="U1266" s="26">
        <f t="shared" si="386"/>
        <v>0</v>
      </c>
      <c r="V1266" s="26">
        <f t="shared" si="396"/>
        <v>2890515.8355668923</v>
      </c>
      <c r="W1266" s="28">
        <f t="shared" si="387"/>
        <v>0.80292170777210015</v>
      </c>
      <c r="X1266" s="28">
        <f>O1266*E1266</f>
        <v>2085.2336288650645</v>
      </c>
      <c r="Y1266" s="28"/>
      <c r="Z1266" s="28">
        <f t="shared" si="388"/>
        <v>0</v>
      </c>
      <c r="AA1266" s="28">
        <f t="shared" si="389"/>
        <v>0</v>
      </c>
      <c r="AB1266" s="28">
        <f t="shared" si="389"/>
        <v>0</v>
      </c>
      <c r="AC1266" s="28">
        <f t="shared" si="390"/>
        <v>0</v>
      </c>
      <c r="AD1266" s="28">
        <f t="shared" si="390"/>
        <v>0</v>
      </c>
      <c r="AE1266" s="28">
        <f>AD1266*0.97</f>
        <v>0</v>
      </c>
      <c r="AF1266" s="28">
        <f t="shared" si="397"/>
        <v>1115919.5529798558</v>
      </c>
      <c r="AG1266" s="26">
        <f t="shared" si="398"/>
        <v>1774596.2825870365</v>
      </c>
      <c r="AH1266" s="28">
        <f t="shared" si="391"/>
        <v>0.49294380618446182</v>
      </c>
      <c r="AI1266" s="28">
        <f t="shared" si="399"/>
        <v>0.49792303654996145</v>
      </c>
    </row>
    <row r="1267" spans="2:35" x14ac:dyDescent="0.25">
      <c r="B1267" s="6" t="s">
        <v>53</v>
      </c>
      <c r="C1267" s="6">
        <v>1254</v>
      </c>
      <c r="D1267" s="6">
        <v>232</v>
      </c>
      <c r="E1267" s="40">
        <f t="shared" si="400"/>
        <v>23.027777777777779</v>
      </c>
      <c r="F1267" s="39">
        <v>82.9</v>
      </c>
      <c r="G1267" s="41">
        <f t="shared" si="392"/>
        <v>-0.16666666666666705</v>
      </c>
      <c r="H1267" s="41">
        <f t="shared" si="393"/>
        <v>-0.60000000000000142</v>
      </c>
      <c r="I1267" s="26">
        <f>0.5*$C$5*$C$6*$C$7*E1267^2</f>
        <v>189.13498048688268</v>
      </c>
      <c r="J1267" s="26">
        <f t="shared" si="381"/>
        <v>0</v>
      </c>
      <c r="K1267" s="26">
        <f>0.5*$C$8*(E1267)^2</f>
        <v>552417.6788194445</v>
      </c>
      <c r="L1267" s="26">
        <f t="shared" si="382"/>
        <v>550410.70204712159</v>
      </c>
      <c r="M1267" s="42" t="str">
        <f>IF((G1267)&lt;0,"YES", "NO")</f>
        <v>YES</v>
      </c>
      <c r="N1267" s="43">
        <f t="shared" si="383"/>
        <v>245.26962</v>
      </c>
      <c r="O1267" s="26">
        <f t="shared" si="394"/>
        <v>87.154600486881918</v>
      </c>
      <c r="P1267" s="26">
        <f>$C$8*G1267</f>
        <v>-347.2500000000008</v>
      </c>
      <c r="Q1267" s="41">
        <f>O1267*E1267</f>
        <v>2006.9767723229197</v>
      </c>
      <c r="R1267" s="26">
        <f t="shared" si="384"/>
        <v>2006.9767723229197</v>
      </c>
      <c r="S1267" s="41">
        <f t="shared" si="395"/>
        <v>7449918.4167605741</v>
      </c>
      <c r="T1267" s="26">
        <f t="shared" si="385"/>
        <v>2.0694234379709187</v>
      </c>
      <c r="U1267" s="26">
        <f t="shared" si="386"/>
        <v>0</v>
      </c>
      <c r="V1267" s="26">
        <f t="shared" si="396"/>
        <v>2890515.8355668923</v>
      </c>
      <c r="W1267" s="28">
        <f t="shared" si="387"/>
        <v>0.80292170777210015</v>
      </c>
      <c r="X1267" s="28">
        <f>O1267*E1267</f>
        <v>2006.9767723229197</v>
      </c>
      <c r="Y1267" s="28"/>
      <c r="Z1267" s="28">
        <f t="shared" si="388"/>
        <v>0</v>
      </c>
      <c r="AA1267" s="28">
        <f t="shared" si="389"/>
        <v>0</v>
      </c>
      <c r="AB1267" s="28">
        <f t="shared" si="389"/>
        <v>0</v>
      </c>
      <c r="AC1267" s="28">
        <f t="shared" si="390"/>
        <v>0</v>
      </c>
      <c r="AD1267" s="28">
        <f t="shared" si="390"/>
        <v>0</v>
      </c>
      <c r="AE1267" s="28">
        <f>AD1267*0.97</f>
        <v>0</v>
      </c>
      <c r="AF1267" s="28">
        <f t="shared" si="397"/>
        <v>1115919.5529798558</v>
      </c>
      <c r="AG1267" s="26">
        <f t="shared" si="398"/>
        <v>1774596.2825870365</v>
      </c>
      <c r="AH1267" s="28">
        <f t="shared" si="391"/>
        <v>0.49294380618446182</v>
      </c>
      <c r="AI1267" s="28">
        <f t="shared" si="399"/>
        <v>0.49792303654996145</v>
      </c>
    </row>
    <row r="1268" spans="2:35" x14ac:dyDescent="0.25">
      <c r="B1268" s="6" t="s">
        <v>53</v>
      </c>
      <c r="C1268" s="6">
        <v>1255</v>
      </c>
      <c r="D1268" s="6">
        <v>233</v>
      </c>
      <c r="E1268" s="40">
        <f t="shared" si="400"/>
        <v>22.861111111111111</v>
      </c>
      <c r="F1268" s="39">
        <v>82.3</v>
      </c>
      <c r="G1268" s="41">
        <f t="shared" si="392"/>
        <v>-0.16666666666666705</v>
      </c>
      <c r="H1268" s="41">
        <f t="shared" si="393"/>
        <v>-0.60000000000000142</v>
      </c>
      <c r="I1268" s="26">
        <f>0.5*$C$5*$C$6*$C$7*E1268^2</f>
        <v>186.40710783873453</v>
      </c>
      <c r="J1268" s="26">
        <f t="shared" si="381"/>
        <v>0</v>
      </c>
      <c r="K1268" s="26">
        <f>0.5*$C$8*(E1268)^2</f>
        <v>544450.22048611112</v>
      </c>
      <c r="L1268" s="26">
        <f t="shared" si="382"/>
        <v>542520.13168024225</v>
      </c>
      <c r="M1268" s="42" t="str">
        <f>IF((G1268)&lt;0,"YES", "NO")</f>
        <v>YES</v>
      </c>
      <c r="N1268" s="43">
        <f t="shared" si="383"/>
        <v>245.26962</v>
      </c>
      <c r="O1268" s="26">
        <f t="shared" si="394"/>
        <v>84.426727838733768</v>
      </c>
      <c r="P1268" s="26">
        <f>$C$8*G1268</f>
        <v>-347.2500000000008</v>
      </c>
      <c r="Q1268" s="41">
        <f>O1268*E1268</f>
        <v>1930.0888058688304</v>
      </c>
      <c r="R1268" s="26">
        <f t="shared" si="384"/>
        <v>1930.0888058688304</v>
      </c>
      <c r="S1268" s="41">
        <f t="shared" si="395"/>
        <v>7451848.5055664433</v>
      </c>
      <c r="T1268" s="26">
        <f t="shared" si="385"/>
        <v>2.0699595741792356</v>
      </c>
      <c r="U1268" s="26">
        <f t="shared" si="386"/>
        <v>0</v>
      </c>
      <c r="V1268" s="26">
        <f t="shared" si="396"/>
        <v>2890515.8355668923</v>
      </c>
      <c r="W1268" s="28">
        <f t="shared" si="387"/>
        <v>0.80292170777210015</v>
      </c>
      <c r="X1268" s="28">
        <f>O1268*E1268</f>
        <v>1930.0888058688304</v>
      </c>
      <c r="Y1268" s="28"/>
      <c r="Z1268" s="28">
        <f t="shared" si="388"/>
        <v>0</v>
      </c>
      <c r="AA1268" s="28">
        <f t="shared" si="389"/>
        <v>0</v>
      </c>
      <c r="AB1268" s="28">
        <f t="shared" si="389"/>
        <v>0</v>
      </c>
      <c r="AC1268" s="28">
        <f t="shared" si="390"/>
        <v>0</v>
      </c>
      <c r="AD1268" s="28">
        <f t="shared" si="390"/>
        <v>0</v>
      </c>
      <c r="AE1268" s="28">
        <f>AD1268*0.97</f>
        <v>0</v>
      </c>
      <c r="AF1268" s="28">
        <f t="shared" si="397"/>
        <v>1115919.5529798558</v>
      </c>
      <c r="AG1268" s="26">
        <f t="shared" si="398"/>
        <v>1774596.2825870365</v>
      </c>
      <c r="AH1268" s="28">
        <f t="shared" si="391"/>
        <v>0.49294380618446182</v>
      </c>
      <c r="AI1268" s="28">
        <f t="shared" si="399"/>
        <v>0.49792303654996145</v>
      </c>
    </row>
    <row r="1269" spans="2:35" x14ac:dyDescent="0.25">
      <c r="B1269" s="6" t="s">
        <v>53</v>
      </c>
      <c r="C1269" s="6">
        <v>1256</v>
      </c>
      <c r="D1269" s="6">
        <v>234</v>
      </c>
      <c r="E1269" s="40">
        <f t="shared" si="400"/>
        <v>22.694444444444446</v>
      </c>
      <c r="F1269" s="39">
        <v>81.7</v>
      </c>
      <c r="G1269" s="41">
        <f t="shared" si="392"/>
        <v>-0.16666666666666705</v>
      </c>
      <c r="H1269" s="41">
        <f t="shared" si="393"/>
        <v>-0.60000000000000142</v>
      </c>
      <c r="I1269" s="26">
        <f>0.5*$C$5*$C$6*$C$7*E1269^2</f>
        <v>183.69905024614198</v>
      </c>
      <c r="J1269" s="26">
        <f t="shared" si="381"/>
        <v>0</v>
      </c>
      <c r="K1269" s="26">
        <f>0.5*$C$8*(E1269)^2</f>
        <v>536540.63715277787</v>
      </c>
      <c r="L1269" s="26">
        <f t="shared" si="382"/>
        <v>534686.07733080292</v>
      </c>
      <c r="M1269" s="42" t="str">
        <f>IF((G1269)&lt;0,"YES", "NO")</f>
        <v>YES</v>
      </c>
      <c r="N1269" s="43">
        <f t="shared" si="383"/>
        <v>245.26962</v>
      </c>
      <c r="O1269" s="26">
        <f t="shared" si="394"/>
        <v>81.718670246141187</v>
      </c>
      <c r="P1269" s="26">
        <f>$C$8*G1269</f>
        <v>-347.2500000000008</v>
      </c>
      <c r="Q1269" s="41">
        <f>O1269*E1269</f>
        <v>1854.5598219749265</v>
      </c>
      <c r="R1269" s="26">
        <f t="shared" si="384"/>
        <v>1854.5598219749265</v>
      </c>
      <c r="S1269" s="41">
        <f t="shared" si="395"/>
        <v>7453703.0653884178</v>
      </c>
      <c r="T1269" s="26">
        <f t="shared" si="385"/>
        <v>2.0704747300974637</v>
      </c>
      <c r="U1269" s="26">
        <f t="shared" si="386"/>
        <v>0</v>
      </c>
      <c r="V1269" s="26">
        <f t="shared" si="396"/>
        <v>2890515.8355668923</v>
      </c>
      <c r="W1269" s="28">
        <f t="shared" si="387"/>
        <v>0.80292170777210015</v>
      </c>
      <c r="X1269" s="28">
        <f>O1269*E1269</f>
        <v>1854.5598219749265</v>
      </c>
      <c r="Y1269" s="28"/>
      <c r="Z1269" s="28">
        <f t="shared" si="388"/>
        <v>0</v>
      </c>
      <c r="AA1269" s="28">
        <f t="shared" si="389"/>
        <v>0</v>
      </c>
      <c r="AB1269" s="28">
        <f t="shared" si="389"/>
        <v>0</v>
      </c>
      <c r="AC1269" s="28">
        <f t="shared" si="390"/>
        <v>0</v>
      </c>
      <c r="AD1269" s="28">
        <f t="shared" si="390"/>
        <v>0</v>
      </c>
      <c r="AE1269" s="28">
        <f>AD1269*0.97</f>
        <v>0</v>
      </c>
      <c r="AF1269" s="28">
        <f t="shared" si="397"/>
        <v>1115919.5529798558</v>
      </c>
      <c r="AG1269" s="26">
        <f t="shared" si="398"/>
        <v>1774596.2825870365</v>
      </c>
      <c r="AH1269" s="28">
        <f t="shared" si="391"/>
        <v>0.49294380618446182</v>
      </c>
      <c r="AI1269" s="28">
        <f t="shared" si="399"/>
        <v>0.49792303654996145</v>
      </c>
    </row>
    <row r="1270" spans="2:35" x14ac:dyDescent="0.25">
      <c r="B1270" s="6" t="s">
        <v>53</v>
      </c>
      <c r="C1270" s="6">
        <v>1257</v>
      </c>
      <c r="D1270" s="6">
        <v>235</v>
      </c>
      <c r="E1270" s="40">
        <f t="shared" si="400"/>
        <v>22.527777777777775</v>
      </c>
      <c r="F1270" s="39">
        <v>81.099999999999994</v>
      </c>
      <c r="G1270" s="41">
        <f t="shared" si="392"/>
        <v>-0.16666666666666705</v>
      </c>
      <c r="H1270" s="41">
        <f t="shared" si="393"/>
        <v>-0.60000000000000142</v>
      </c>
      <c r="I1270" s="26">
        <f>0.5*$C$5*$C$6*$C$7*E1270^2</f>
        <v>181.01080770910488</v>
      </c>
      <c r="J1270" s="26">
        <f t="shared" si="381"/>
        <v>0</v>
      </c>
      <c r="K1270" s="26">
        <f>0.5*$C$8*(E1270)^2</f>
        <v>528688.92881944438</v>
      </c>
      <c r="L1270" s="26">
        <f t="shared" si="382"/>
        <v>526908.54890633095</v>
      </c>
      <c r="M1270" s="42" t="str">
        <f>IF((G1270)&lt;0,"YES", "NO")</f>
        <v>YES</v>
      </c>
      <c r="N1270" s="43">
        <f t="shared" si="383"/>
        <v>245.26962</v>
      </c>
      <c r="O1270" s="26">
        <f t="shared" si="394"/>
        <v>79.03042770910406</v>
      </c>
      <c r="P1270" s="26">
        <f>$C$8*G1270</f>
        <v>-347.2500000000008</v>
      </c>
      <c r="Q1270" s="41">
        <f>O1270*E1270</f>
        <v>1780.3799131134274</v>
      </c>
      <c r="R1270" s="26">
        <f t="shared" si="384"/>
        <v>1780.3799131134274</v>
      </c>
      <c r="S1270" s="41">
        <f t="shared" si="395"/>
        <v>7455483.4453015309</v>
      </c>
      <c r="T1270" s="26">
        <f t="shared" si="385"/>
        <v>2.0709692804689683</v>
      </c>
      <c r="U1270" s="26">
        <f t="shared" si="386"/>
        <v>0</v>
      </c>
      <c r="V1270" s="26">
        <f t="shared" si="396"/>
        <v>2890515.8355668923</v>
      </c>
      <c r="W1270" s="28">
        <f t="shared" si="387"/>
        <v>0.80292170777210015</v>
      </c>
      <c r="X1270" s="28">
        <f>O1270*E1270</f>
        <v>1780.3799131134274</v>
      </c>
      <c r="Y1270" s="28"/>
      <c r="Z1270" s="28">
        <f t="shared" si="388"/>
        <v>0</v>
      </c>
      <c r="AA1270" s="28">
        <f t="shared" si="389"/>
        <v>0</v>
      </c>
      <c r="AB1270" s="28">
        <f t="shared" si="389"/>
        <v>0</v>
      </c>
      <c r="AC1270" s="28">
        <f t="shared" si="390"/>
        <v>0</v>
      </c>
      <c r="AD1270" s="28">
        <f t="shared" si="390"/>
        <v>0</v>
      </c>
      <c r="AE1270" s="28">
        <f>AD1270*0.97</f>
        <v>0</v>
      </c>
      <c r="AF1270" s="28">
        <f t="shared" si="397"/>
        <v>1115919.5529798558</v>
      </c>
      <c r="AG1270" s="26">
        <f t="shared" si="398"/>
        <v>1774596.2825870365</v>
      </c>
      <c r="AH1270" s="28">
        <f t="shared" si="391"/>
        <v>0.49294380618446182</v>
      </c>
      <c r="AI1270" s="28">
        <f t="shared" si="399"/>
        <v>0.49792303654996145</v>
      </c>
    </row>
    <row r="1271" spans="2:35" x14ac:dyDescent="0.25">
      <c r="B1271" s="6" t="s">
        <v>53</v>
      </c>
      <c r="C1271" s="6">
        <v>1258</v>
      </c>
      <c r="D1271" s="6">
        <v>236</v>
      </c>
      <c r="E1271" s="40">
        <f t="shared" si="400"/>
        <v>22.361111111111111</v>
      </c>
      <c r="F1271" s="39">
        <v>80.5</v>
      </c>
      <c r="G1271" s="41">
        <f t="shared" si="392"/>
        <v>-0.16666666666666508</v>
      </c>
      <c r="H1271" s="41">
        <f t="shared" si="393"/>
        <v>-0.59999999999999432</v>
      </c>
      <c r="I1271" s="26">
        <f>0.5*$C$5*$C$6*$C$7*E1271^2</f>
        <v>178.34238022762344</v>
      </c>
      <c r="J1271" s="26">
        <f t="shared" si="381"/>
        <v>0</v>
      </c>
      <c r="K1271" s="26">
        <f>0.5*$C$8*(E1271)^2</f>
        <v>520895.09548611107</v>
      </c>
      <c r="L1271" s="26">
        <f t="shared" si="382"/>
        <v>519187.55631435441</v>
      </c>
      <c r="M1271" s="42" t="str">
        <f>IF((G1271)&lt;0,"YES", "NO")</f>
        <v>YES</v>
      </c>
      <c r="N1271" s="43">
        <f t="shared" si="383"/>
        <v>245.26962</v>
      </c>
      <c r="O1271" s="26">
        <f t="shared" si="394"/>
        <v>76.362000227626709</v>
      </c>
      <c r="P1271" s="26">
        <f>$C$8*G1271</f>
        <v>-347.2499999999967</v>
      </c>
      <c r="Q1271" s="41">
        <f>O1271*E1271</f>
        <v>1707.5391717566526</v>
      </c>
      <c r="R1271" s="26">
        <f t="shared" si="384"/>
        <v>1707.5391717566526</v>
      </c>
      <c r="S1271" s="41">
        <f t="shared" si="395"/>
        <v>7457190.9844732871</v>
      </c>
      <c r="T1271" s="26">
        <f t="shared" si="385"/>
        <v>2.0714435972850205</v>
      </c>
      <c r="U1271" s="26">
        <f t="shared" si="386"/>
        <v>0</v>
      </c>
      <c r="V1271" s="26">
        <f t="shared" si="396"/>
        <v>2890515.8355668923</v>
      </c>
      <c r="W1271" s="28">
        <f t="shared" si="387"/>
        <v>0.80292170777210015</v>
      </c>
      <c r="X1271" s="28">
        <f>O1271*E1271</f>
        <v>1707.5391717566526</v>
      </c>
      <c r="Y1271" s="28"/>
      <c r="Z1271" s="28">
        <f t="shared" si="388"/>
        <v>0</v>
      </c>
      <c r="AA1271" s="28">
        <f t="shared" si="389"/>
        <v>0</v>
      </c>
      <c r="AB1271" s="28">
        <f t="shared" si="389"/>
        <v>0</v>
      </c>
      <c r="AC1271" s="28">
        <f t="shared" si="390"/>
        <v>0</v>
      </c>
      <c r="AD1271" s="28">
        <f t="shared" si="390"/>
        <v>0</v>
      </c>
      <c r="AE1271" s="28">
        <f>AD1271*0.97</f>
        <v>0</v>
      </c>
      <c r="AF1271" s="28">
        <f t="shared" si="397"/>
        <v>1115919.5529798558</v>
      </c>
      <c r="AG1271" s="26">
        <f t="shared" si="398"/>
        <v>1774596.2825870365</v>
      </c>
      <c r="AH1271" s="28">
        <f t="shared" si="391"/>
        <v>0.49294380618446182</v>
      </c>
      <c r="AI1271" s="28">
        <f t="shared" si="399"/>
        <v>0.49792303654996145</v>
      </c>
    </row>
    <row r="1272" spans="2:35" x14ac:dyDescent="0.25">
      <c r="B1272" s="6" t="s">
        <v>53</v>
      </c>
      <c r="C1272" s="6">
        <v>1259</v>
      </c>
      <c r="D1272" s="6">
        <v>237</v>
      </c>
      <c r="E1272" s="40">
        <f t="shared" si="400"/>
        <v>22.194444444444446</v>
      </c>
      <c r="F1272" s="39">
        <v>79.900000000000006</v>
      </c>
      <c r="G1272" s="41">
        <f t="shared" si="392"/>
        <v>-0.15277777777777699</v>
      </c>
      <c r="H1272" s="41">
        <f t="shared" si="393"/>
        <v>-0.54999999999999716</v>
      </c>
      <c r="I1272" s="26">
        <f>0.5*$C$5*$C$6*$C$7*E1272^2</f>
        <v>175.69376780169753</v>
      </c>
      <c r="J1272" s="26">
        <f t="shared" si="381"/>
        <v>0</v>
      </c>
      <c r="K1272" s="26">
        <f>0.5*$C$8*(E1272)^2</f>
        <v>513159.13715277787</v>
      </c>
      <c r="L1272" s="26">
        <f t="shared" si="382"/>
        <v>510880.85772629018</v>
      </c>
      <c r="M1272" s="42" t="str">
        <f>IF((G1272)&lt;0,"YES", "NO")</f>
        <v>YES</v>
      </c>
      <c r="N1272" s="43">
        <f t="shared" si="383"/>
        <v>245.26962</v>
      </c>
      <c r="O1272" s="26">
        <f t="shared" si="394"/>
        <v>102.65088780169918</v>
      </c>
      <c r="P1272" s="26">
        <f>$C$8*G1272</f>
        <v>-318.31249999999835</v>
      </c>
      <c r="Q1272" s="41">
        <f>O1272*E1272</f>
        <v>2278.2794264877125</v>
      </c>
      <c r="R1272" s="26">
        <f t="shared" si="384"/>
        <v>2278.2794264877125</v>
      </c>
      <c r="S1272" s="41">
        <f t="shared" si="395"/>
        <v>7459469.2638997752</v>
      </c>
      <c r="T1272" s="26">
        <f t="shared" si="385"/>
        <v>2.0720764531875515</v>
      </c>
      <c r="U1272" s="26">
        <f t="shared" si="386"/>
        <v>0</v>
      </c>
      <c r="V1272" s="26">
        <f t="shared" si="396"/>
        <v>2890515.8355668923</v>
      </c>
      <c r="W1272" s="28">
        <f t="shared" si="387"/>
        <v>0.80292170777210015</v>
      </c>
      <c r="X1272" s="28">
        <f>O1272*E1272</f>
        <v>2278.2794264877125</v>
      </c>
      <c r="Y1272" s="28"/>
      <c r="Z1272" s="28">
        <f t="shared" si="388"/>
        <v>0</v>
      </c>
      <c r="AA1272" s="28">
        <f t="shared" si="389"/>
        <v>0</v>
      </c>
      <c r="AB1272" s="28">
        <f t="shared" si="389"/>
        <v>0</v>
      </c>
      <c r="AC1272" s="28">
        <f t="shared" si="390"/>
        <v>0</v>
      </c>
      <c r="AD1272" s="28">
        <f t="shared" si="390"/>
        <v>0</v>
      </c>
      <c r="AE1272" s="28">
        <f>AD1272*0.97</f>
        <v>0</v>
      </c>
      <c r="AF1272" s="28">
        <f t="shared" si="397"/>
        <v>1115919.5529798558</v>
      </c>
      <c r="AG1272" s="26">
        <f t="shared" si="398"/>
        <v>1774596.2825870365</v>
      </c>
      <c r="AH1272" s="28">
        <f t="shared" si="391"/>
        <v>0.49294380618446182</v>
      </c>
      <c r="AI1272" s="28">
        <f t="shared" si="399"/>
        <v>0.49792303654996145</v>
      </c>
    </row>
    <row r="1273" spans="2:35" x14ac:dyDescent="0.25">
      <c r="B1273" s="6" t="s">
        <v>53</v>
      </c>
      <c r="C1273" s="6">
        <v>1260</v>
      </c>
      <c r="D1273" s="6">
        <v>238</v>
      </c>
      <c r="E1273" s="40">
        <f t="shared" si="400"/>
        <v>22.055555555555557</v>
      </c>
      <c r="F1273" s="39">
        <v>79.400000000000006</v>
      </c>
      <c r="G1273" s="41">
        <f t="shared" si="392"/>
        <v>-0.12500000000000078</v>
      </c>
      <c r="H1273" s="41">
        <f t="shared" si="393"/>
        <v>-0.45000000000000284</v>
      </c>
      <c r="I1273" s="26">
        <f>0.5*$C$5*$C$6*$C$7*E1273^2</f>
        <v>173.5017272808642</v>
      </c>
      <c r="J1273" s="26">
        <f t="shared" si="381"/>
        <v>0</v>
      </c>
      <c r="K1273" s="26">
        <f>0.5*$C$8*(E1273)^2</f>
        <v>506756.71527777781</v>
      </c>
      <c r="L1273" s="26">
        <f t="shared" si="382"/>
        <v>503264.5743127499</v>
      </c>
      <c r="M1273" s="42" t="str">
        <f>IF((G1273)&lt;0,"YES", "NO")</f>
        <v>YES</v>
      </c>
      <c r="N1273" s="43">
        <f t="shared" si="383"/>
        <v>245.26962</v>
      </c>
      <c r="O1273" s="26">
        <f t="shared" si="394"/>
        <v>158.33384728086264</v>
      </c>
      <c r="P1273" s="26">
        <f>$C$8*G1273</f>
        <v>-260.43750000000159</v>
      </c>
      <c r="Q1273" s="41">
        <f>O1273*E1273</f>
        <v>3492.1409650279152</v>
      </c>
      <c r="R1273" s="26">
        <f t="shared" si="384"/>
        <v>3492.1409650279152</v>
      </c>
      <c r="S1273" s="41">
        <f t="shared" si="395"/>
        <v>7462961.404864803</v>
      </c>
      <c r="T1273" s="26">
        <f t="shared" si="385"/>
        <v>2.0730464931205352</v>
      </c>
      <c r="U1273" s="26">
        <f t="shared" si="386"/>
        <v>0</v>
      </c>
      <c r="V1273" s="26">
        <f t="shared" si="396"/>
        <v>2890515.8355668923</v>
      </c>
      <c r="W1273" s="28">
        <f t="shared" si="387"/>
        <v>0.80292170777210015</v>
      </c>
      <c r="X1273" s="28">
        <f>O1273*E1273</f>
        <v>3492.1409650279152</v>
      </c>
      <c r="Y1273" s="28"/>
      <c r="Z1273" s="28">
        <f t="shared" si="388"/>
        <v>0</v>
      </c>
      <c r="AA1273" s="28">
        <f t="shared" si="389"/>
        <v>0</v>
      </c>
      <c r="AB1273" s="28">
        <f t="shared" si="389"/>
        <v>0</v>
      </c>
      <c r="AC1273" s="28">
        <f t="shared" si="390"/>
        <v>0</v>
      </c>
      <c r="AD1273" s="28">
        <f t="shared" si="390"/>
        <v>0</v>
      </c>
      <c r="AE1273" s="28">
        <f>AD1273*0.97</f>
        <v>0</v>
      </c>
      <c r="AF1273" s="28">
        <f t="shared" si="397"/>
        <v>1115919.5529798558</v>
      </c>
      <c r="AG1273" s="26">
        <f t="shared" si="398"/>
        <v>1774596.2825870365</v>
      </c>
      <c r="AH1273" s="28">
        <f t="shared" si="391"/>
        <v>0.49294380618446182</v>
      </c>
      <c r="AI1273" s="28">
        <f t="shared" si="399"/>
        <v>0.49792303654996145</v>
      </c>
    </row>
    <row r="1274" spans="2:35" x14ac:dyDescent="0.25">
      <c r="B1274" s="6" t="s">
        <v>53</v>
      </c>
      <c r="C1274" s="6">
        <v>1261</v>
      </c>
      <c r="D1274" s="6">
        <v>239</v>
      </c>
      <c r="E1274" s="40">
        <f t="shared" si="400"/>
        <v>21.944444444444443</v>
      </c>
      <c r="F1274" s="39">
        <v>79</v>
      </c>
      <c r="G1274" s="41">
        <f t="shared" si="392"/>
        <v>-9.7222222222222612E-2</v>
      </c>
      <c r="H1274" s="41">
        <f t="shared" si="393"/>
        <v>-0.35000000000000142</v>
      </c>
      <c r="I1274" s="26">
        <f>0.5*$C$5*$C$6*$C$7*E1274^2</f>
        <v>171.75800239197525</v>
      </c>
      <c r="J1274" s="26">
        <f t="shared" si="381"/>
        <v>0</v>
      </c>
      <c r="K1274" s="26">
        <f>0.5*$C$8*(E1274)^2</f>
        <v>501663.71527777769</v>
      </c>
      <c r="L1274" s="26">
        <f t="shared" si="382"/>
        <v>496957.39731417602</v>
      </c>
      <c r="M1274" s="42" t="str">
        <f>IF((G1274)&lt;0,"YES", "NO")</f>
        <v>YES</v>
      </c>
      <c r="N1274" s="43">
        <f t="shared" si="383"/>
        <v>245.26962</v>
      </c>
      <c r="O1274" s="26">
        <f t="shared" si="394"/>
        <v>214.4651223919744</v>
      </c>
      <c r="P1274" s="26">
        <f>$C$8*G1274</f>
        <v>-202.56250000000082</v>
      </c>
      <c r="Q1274" s="41">
        <f>O1274*E1274</f>
        <v>4706.3179636016603</v>
      </c>
      <c r="R1274" s="26">
        <f t="shared" si="384"/>
        <v>4706.3179636016603</v>
      </c>
      <c r="S1274" s="41">
        <f t="shared" si="395"/>
        <v>7467667.722828405</v>
      </c>
      <c r="T1274" s="26">
        <f t="shared" si="385"/>
        <v>2.0743538047118286</v>
      </c>
      <c r="U1274" s="26">
        <f t="shared" si="386"/>
        <v>0</v>
      </c>
      <c r="V1274" s="26">
        <f t="shared" si="396"/>
        <v>2890515.8355668923</v>
      </c>
      <c r="W1274" s="28">
        <f t="shared" si="387"/>
        <v>0.80292170777210015</v>
      </c>
      <c r="X1274" s="28">
        <f>O1274*E1274</f>
        <v>4706.3179636016603</v>
      </c>
      <c r="Y1274" s="28"/>
      <c r="Z1274" s="28">
        <f t="shared" si="388"/>
        <v>0</v>
      </c>
      <c r="AA1274" s="28">
        <f t="shared" si="389"/>
        <v>0</v>
      </c>
      <c r="AB1274" s="28">
        <f t="shared" si="389"/>
        <v>0</v>
      </c>
      <c r="AC1274" s="28">
        <f t="shared" si="390"/>
        <v>0</v>
      </c>
      <c r="AD1274" s="28">
        <f t="shared" si="390"/>
        <v>0</v>
      </c>
      <c r="AE1274" s="28">
        <f>AD1274*0.97</f>
        <v>0</v>
      </c>
      <c r="AF1274" s="28">
        <f t="shared" si="397"/>
        <v>1115919.5529798558</v>
      </c>
      <c r="AG1274" s="26">
        <f t="shared" si="398"/>
        <v>1774596.2825870365</v>
      </c>
      <c r="AH1274" s="28">
        <f t="shared" si="391"/>
        <v>0.49294380618446182</v>
      </c>
      <c r="AI1274" s="28">
        <f t="shared" si="399"/>
        <v>0.49792303654996145</v>
      </c>
    </row>
    <row r="1275" spans="2:35" x14ac:dyDescent="0.25">
      <c r="B1275" s="6" t="s">
        <v>53</v>
      </c>
      <c r="C1275" s="6">
        <v>1262</v>
      </c>
      <c r="D1275" s="6">
        <v>240</v>
      </c>
      <c r="E1275" s="40">
        <f t="shared" si="400"/>
        <v>21.861111111111111</v>
      </c>
      <c r="F1275" s="39">
        <v>78.7</v>
      </c>
      <c r="G1275" s="41">
        <f t="shared" si="392"/>
        <v>-4.1666666666666269E-2</v>
      </c>
      <c r="H1275" s="41">
        <f t="shared" si="393"/>
        <v>-0.14999999999999858</v>
      </c>
      <c r="I1275" s="26">
        <f>0.5*$C$5*$C$6*$C$7*E1275^2</f>
        <v>170.45598811651232</v>
      </c>
      <c r="J1275" s="26">
        <f t="shared" si="381"/>
        <v>0</v>
      </c>
      <c r="K1275" s="26">
        <f>0.5*$C$8*(E1275)^2</f>
        <v>497860.84548611112</v>
      </c>
      <c r="L1275" s="26">
        <f t="shared" si="382"/>
        <v>490670.43948367512</v>
      </c>
      <c r="M1275" s="42" t="str">
        <f>IF((G1275)&lt;0,"YES", "NO")</f>
        <v>YES</v>
      </c>
      <c r="N1275" s="43">
        <f t="shared" si="383"/>
        <v>245.26962</v>
      </c>
      <c r="O1275" s="26">
        <f t="shared" si="394"/>
        <v>328.91310811651317</v>
      </c>
      <c r="P1275" s="26">
        <f>$C$8*G1275</f>
        <v>-86.812499999999176</v>
      </c>
      <c r="Q1275" s="41">
        <f>O1275*E1275</f>
        <v>7190.406002435996</v>
      </c>
      <c r="R1275" s="26">
        <f t="shared" si="384"/>
        <v>7190.406002435996</v>
      </c>
      <c r="S1275" s="41">
        <f t="shared" si="395"/>
        <v>7474858.1288308408</v>
      </c>
      <c r="T1275" s="26">
        <f t="shared" si="385"/>
        <v>2.076351141310373</v>
      </c>
      <c r="U1275" s="26">
        <f t="shared" si="386"/>
        <v>0</v>
      </c>
      <c r="V1275" s="26">
        <f t="shared" si="396"/>
        <v>2890515.8355668923</v>
      </c>
      <c r="W1275" s="28">
        <f t="shared" si="387"/>
        <v>0.80292170777210015</v>
      </c>
      <c r="X1275" s="28">
        <f>O1275*E1275</f>
        <v>7190.406002435996</v>
      </c>
      <c r="Y1275" s="28"/>
      <c r="Z1275" s="28">
        <f t="shared" si="388"/>
        <v>0</v>
      </c>
      <c r="AA1275" s="28">
        <f t="shared" si="389"/>
        <v>0</v>
      </c>
      <c r="AB1275" s="28">
        <f t="shared" si="389"/>
        <v>0</v>
      </c>
      <c r="AC1275" s="28">
        <f t="shared" si="390"/>
        <v>0</v>
      </c>
      <c r="AD1275" s="28">
        <f t="shared" si="390"/>
        <v>0</v>
      </c>
      <c r="AE1275" s="28">
        <f>AD1275*0.97</f>
        <v>0</v>
      </c>
      <c r="AF1275" s="28">
        <f t="shared" si="397"/>
        <v>1115919.5529798558</v>
      </c>
      <c r="AG1275" s="26">
        <f t="shared" si="398"/>
        <v>1774596.2825870365</v>
      </c>
      <c r="AH1275" s="28">
        <f t="shared" si="391"/>
        <v>0.49294380618446182</v>
      </c>
      <c r="AI1275" s="28">
        <f t="shared" si="399"/>
        <v>0.49792303654996145</v>
      </c>
    </row>
    <row r="1276" spans="2:35" x14ac:dyDescent="0.25">
      <c r="B1276" s="6" t="s">
        <v>53</v>
      </c>
      <c r="C1276" s="6">
        <v>1263</v>
      </c>
      <c r="D1276" s="6">
        <v>241</v>
      </c>
      <c r="E1276" s="40">
        <f t="shared" si="400"/>
        <v>21.861111111111111</v>
      </c>
      <c r="F1276" s="39">
        <v>78.7</v>
      </c>
      <c r="G1276" s="41">
        <f t="shared" si="392"/>
        <v>1.3888888888888099E-2</v>
      </c>
      <c r="H1276" s="41">
        <f t="shared" si="393"/>
        <v>4.9999999999997158E-2</v>
      </c>
      <c r="I1276" s="26">
        <f>0.5*$C$5*$C$6*$C$7*E1276^2</f>
        <v>170.45598811651232</v>
      </c>
      <c r="J1276" s="26">
        <f t="shared" si="381"/>
        <v>0</v>
      </c>
      <c r="K1276" s="26">
        <f>0.5*$C$8*(E1276)^2</f>
        <v>497860.84548611112</v>
      </c>
      <c r="L1276" s="26">
        <f t="shared" si="382"/>
        <v>488140.01587256405</v>
      </c>
      <c r="M1276" s="42" t="str">
        <f>IF((G1276)&lt;0,"YES", "NO")</f>
        <v>NO</v>
      </c>
      <c r="N1276" s="43">
        <f t="shared" si="383"/>
        <v>245.26962</v>
      </c>
      <c r="O1276" s="26">
        <f t="shared" si="394"/>
        <v>444.66310811651067</v>
      </c>
      <c r="P1276" s="26">
        <f>$C$8*G1276</f>
        <v>28.937499999998355</v>
      </c>
      <c r="Q1276" s="41">
        <f>O1276*E1276</f>
        <v>9720.8296135470518</v>
      </c>
      <c r="R1276" s="26">
        <f t="shared" si="384"/>
        <v>9720.8296135470518</v>
      </c>
      <c r="S1276" s="41">
        <f t="shared" si="395"/>
        <v>7484578.9584443877</v>
      </c>
      <c r="T1276" s="26">
        <f t="shared" si="385"/>
        <v>2.079051373918765</v>
      </c>
      <c r="U1276" s="26">
        <f t="shared" si="386"/>
        <v>0</v>
      </c>
      <c r="V1276" s="26">
        <f t="shared" si="396"/>
        <v>2890515.8355668923</v>
      </c>
      <c r="W1276" s="28">
        <f t="shared" si="387"/>
        <v>0.80292170777210015</v>
      </c>
      <c r="X1276" s="28">
        <f>O1276*E1276</f>
        <v>9720.8296135470518</v>
      </c>
      <c r="Y1276" s="28"/>
      <c r="Z1276" s="28">
        <f t="shared" si="388"/>
        <v>0</v>
      </c>
      <c r="AA1276" s="28">
        <f t="shared" si="389"/>
        <v>0</v>
      </c>
      <c r="AB1276" s="28">
        <f t="shared" si="389"/>
        <v>0</v>
      </c>
      <c r="AC1276" s="28">
        <f t="shared" si="390"/>
        <v>0</v>
      </c>
      <c r="AD1276" s="28">
        <f t="shared" si="390"/>
        <v>0</v>
      </c>
      <c r="AE1276" s="28">
        <f>AD1276*0.97</f>
        <v>0</v>
      </c>
      <c r="AF1276" s="28">
        <f t="shared" si="397"/>
        <v>1115919.5529798558</v>
      </c>
      <c r="AG1276" s="26">
        <f t="shared" si="398"/>
        <v>1774596.2825870365</v>
      </c>
      <c r="AH1276" s="28">
        <f t="shared" si="391"/>
        <v>0.49294380618446182</v>
      </c>
      <c r="AI1276" s="28">
        <f t="shared" si="399"/>
        <v>0.49792303654996145</v>
      </c>
    </row>
    <row r="1277" spans="2:35" x14ac:dyDescent="0.25">
      <c r="B1277" s="6" t="s">
        <v>53</v>
      </c>
      <c r="C1277" s="6">
        <v>1264</v>
      </c>
      <c r="D1277" s="6">
        <v>242</v>
      </c>
      <c r="E1277" s="40">
        <f t="shared" si="400"/>
        <v>21.888888888888889</v>
      </c>
      <c r="F1277" s="39">
        <v>78.8</v>
      </c>
      <c r="G1277" s="41">
        <f t="shared" si="392"/>
        <v>5.5555555555554373E-2</v>
      </c>
      <c r="H1277" s="41">
        <f t="shared" si="393"/>
        <v>0.19999999999999574</v>
      </c>
      <c r="I1277" s="26">
        <f>0.5*$C$5*$C$6*$C$7*E1277^2</f>
        <v>170.88944245679011</v>
      </c>
      <c r="J1277" s="26">
        <f t="shared" si="381"/>
        <v>0</v>
      </c>
      <c r="K1277" s="26">
        <f>0.5*$C$8*(E1277)^2</f>
        <v>499126.86111111118</v>
      </c>
      <c r="L1277" s="26">
        <f t="shared" si="382"/>
        <v>487483.96274400147</v>
      </c>
      <c r="M1277" s="42" t="str">
        <f>IF((G1277)&lt;0,"YES", "NO")</f>
        <v>NO</v>
      </c>
      <c r="N1277" s="43">
        <f t="shared" si="383"/>
        <v>245.26962</v>
      </c>
      <c r="O1277" s="26">
        <f t="shared" si="394"/>
        <v>531.90906245678764</v>
      </c>
      <c r="P1277" s="26">
        <f>$C$8*G1277</f>
        <v>115.74999999999754</v>
      </c>
      <c r="Q1277" s="41">
        <f>O1277*E1277</f>
        <v>11642.898367109685</v>
      </c>
      <c r="R1277" s="26">
        <f t="shared" si="384"/>
        <v>11642.898367109685</v>
      </c>
      <c r="S1277" s="41">
        <f t="shared" si="395"/>
        <v>7496221.8568114974</v>
      </c>
      <c r="T1277" s="26">
        <f t="shared" si="385"/>
        <v>2.0822855149413839</v>
      </c>
      <c r="U1277" s="26">
        <f t="shared" si="386"/>
        <v>0</v>
      </c>
      <c r="V1277" s="26">
        <f t="shared" si="396"/>
        <v>2890515.8355668923</v>
      </c>
      <c r="W1277" s="28">
        <f t="shared" si="387"/>
        <v>0.80292170777210015</v>
      </c>
      <c r="X1277" s="28">
        <f>O1277*E1277</f>
        <v>11642.898367109685</v>
      </c>
      <c r="Y1277" s="28"/>
      <c r="Z1277" s="28">
        <f t="shared" si="388"/>
        <v>0</v>
      </c>
      <c r="AA1277" s="28">
        <f t="shared" si="389"/>
        <v>0</v>
      </c>
      <c r="AB1277" s="28">
        <f t="shared" si="389"/>
        <v>0</v>
      </c>
      <c r="AC1277" s="28">
        <f t="shared" si="390"/>
        <v>0</v>
      </c>
      <c r="AD1277" s="28">
        <f t="shared" si="390"/>
        <v>0</v>
      </c>
      <c r="AE1277" s="28">
        <f>AD1277*0.97</f>
        <v>0</v>
      </c>
      <c r="AF1277" s="28">
        <f t="shared" si="397"/>
        <v>1115919.5529798558</v>
      </c>
      <c r="AG1277" s="26">
        <f t="shared" si="398"/>
        <v>1774596.2825870365</v>
      </c>
      <c r="AH1277" s="28">
        <f t="shared" si="391"/>
        <v>0.49294380618446182</v>
      </c>
      <c r="AI1277" s="28">
        <f t="shared" si="399"/>
        <v>0.49792303654996145</v>
      </c>
    </row>
    <row r="1278" spans="2:35" x14ac:dyDescent="0.25">
      <c r="B1278" s="6" t="s">
        <v>53</v>
      </c>
      <c r="C1278" s="6">
        <v>1265</v>
      </c>
      <c r="D1278" s="6">
        <v>243</v>
      </c>
      <c r="E1278" s="40">
        <f t="shared" si="400"/>
        <v>21.972222222222221</v>
      </c>
      <c r="F1278" s="39">
        <v>79.099999999999994</v>
      </c>
      <c r="G1278" s="41">
        <f t="shared" si="392"/>
        <v>8.3333333333334522E-2</v>
      </c>
      <c r="H1278" s="41">
        <f t="shared" si="393"/>
        <v>0.30000000000000426</v>
      </c>
      <c r="I1278" s="26">
        <f>0.5*$C$5*$C$6*$C$7*E1278^2</f>
        <v>172.19310798688267</v>
      </c>
      <c r="J1278" s="26">
        <f t="shared" si="381"/>
        <v>0</v>
      </c>
      <c r="K1278" s="26">
        <f>0.5*$C$8*(E1278)^2</f>
        <v>502934.55381944438</v>
      </c>
      <c r="L1278" s="26">
        <f t="shared" si="382"/>
        <v>489947.04290728812</v>
      </c>
      <c r="M1278" s="42" t="str">
        <f>IF((G1278)&lt;0,"YES", "NO")</f>
        <v>NO</v>
      </c>
      <c r="N1278" s="43">
        <f t="shared" si="383"/>
        <v>245.26962</v>
      </c>
      <c r="O1278" s="26">
        <f t="shared" si="394"/>
        <v>591.08772798688517</v>
      </c>
      <c r="P1278" s="26">
        <f>$C$8*G1278</f>
        <v>173.62500000000247</v>
      </c>
      <c r="Q1278" s="41">
        <f>O1278*E1278</f>
        <v>12987.510912156282</v>
      </c>
      <c r="R1278" s="26">
        <f t="shared" si="384"/>
        <v>12987.510912156282</v>
      </c>
      <c r="S1278" s="41">
        <f t="shared" si="395"/>
        <v>7509209.367723654</v>
      </c>
      <c r="T1278" s="26">
        <f t="shared" si="385"/>
        <v>2.085893159747541</v>
      </c>
      <c r="U1278" s="26">
        <f t="shared" si="386"/>
        <v>0</v>
      </c>
      <c r="V1278" s="26">
        <f t="shared" si="396"/>
        <v>2890515.8355668923</v>
      </c>
      <c r="W1278" s="28">
        <f t="shared" si="387"/>
        <v>0.80292170777210015</v>
      </c>
      <c r="X1278" s="28">
        <f>O1278*E1278</f>
        <v>12987.510912156282</v>
      </c>
      <c r="Y1278" s="28"/>
      <c r="Z1278" s="28">
        <f t="shared" si="388"/>
        <v>0</v>
      </c>
      <c r="AA1278" s="28">
        <f t="shared" si="389"/>
        <v>0</v>
      </c>
      <c r="AB1278" s="28">
        <f t="shared" si="389"/>
        <v>0</v>
      </c>
      <c r="AC1278" s="28">
        <f t="shared" si="390"/>
        <v>0</v>
      </c>
      <c r="AD1278" s="28">
        <f t="shared" si="390"/>
        <v>0</v>
      </c>
      <c r="AE1278" s="28">
        <f>AD1278*0.97</f>
        <v>0</v>
      </c>
      <c r="AF1278" s="28">
        <f t="shared" si="397"/>
        <v>1115919.5529798558</v>
      </c>
      <c r="AG1278" s="26">
        <f t="shared" si="398"/>
        <v>1774596.2825870365</v>
      </c>
      <c r="AH1278" s="28">
        <f t="shared" si="391"/>
        <v>0.49294380618446182</v>
      </c>
      <c r="AI1278" s="28">
        <f t="shared" si="399"/>
        <v>0.49792303654996145</v>
      </c>
    </row>
    <row r="1279" spans="2:35" x14ac:dyDescent="0.25">
      <c r="B1279" s="6" t="s">
        <v>53</v>
      </c>
      <c r="C1279" s="6">
        <v>1266</v>
      </c>
      <c r="D1279" s="6">
        <v>244</v>
      </c>
      <c r="E1279" s="40">
        <f t="shared" si="400"/>
        <v>22.055555555555557</v>
      </c>
      <c r="F1279" s="39">
        <v>79.400000000000006</v>
      </c>
      <c r="G1279" s="41">
        <f t="shared" si="392"/>
        <v>6.9444444444444448E-2</v>
      </c>
      <c r="H1279" s="41">
        <f t="shared" si="393"/>
        <v>0.25</v>
      </c>
      <c r="I1279" s="26">
        <f>0.5*$C$5*$C$6*$C$7*E1279^2</f>
        <v>173.5017272808642</v>
      </c>
      <c r="J1279" s="26">
        <f t="shared" si="381"/>
        <v>0</v>
      </c>
      <c r="K1279" s="26">
        <f>0.5*$C$8*(E1279)^2</f>
        <v>506756.71527777781</v>
      </c>
      <c r="L1279" s="26">
        <f t="shared" si="382"/>
        <v>494329.3173683054</v>
      </c>
      <c r="M1279" s="42" t="str">
        <f>IF((G1279)&lt;0,"YES", "NO")</f>
        <v>NO</v>
      </c>
      <c r="N1279" s="43">
        <f t="shared" si="383"/>
        <v>245.26962</v>
      </c>
      <c r="O1279" s="26">
        <f t="shared" si="394"/>
        <v>563.45884728086423</v>
      </c>
      <c r="P1279" s="26">
        <f>$C$8*G1279</f>
        <v>144.6875</v>
      </c>
      <c r="Q1279" s="41">
        <f>O1279*E1279</f>
        <v>12427.397909472395</v>
      </c>
      <c r="R1279" s="26">
        <f t="shared" si="384"/>
        <v>12427.397909472395</v>
      </c>
      <c r="S1279" s="41">
        <f t="shared" si="395"/>
        <v>7521636.7656331267</v>
      </c>
      <c r="T1279" s="26">
        <f t="shared" si="385"/>
        <v>2.0893452174840386</v>
      </c>
      <c r="U1279" s="26">
        <f t="shared" si="386"/>
        <v>0</v>
      </c>
      <c r="V1279" s="26">
        <f t="shared" si="396"/>
        <v>2890515.8355668923</v>
      </c>
      <c r="W1279" s="28">
        <f t="shared" si="387"/>
        <v>0.80292170777210015</v>
      </c>
      <c r="X1279" s="28">
        <f>O1279*E1279</f>
        <v>12427.397909472395</v>
      </c>
      <c r="Y1279" s="28"/>
      <c r="Z1279" s="28">
        <f t="shared" si="388"/>
        <v>0</v>
      </c>
      <c r="AA1279" s="28">
        <f t="shared" si="389"/>
        <v>0</v>
      </c>
      <c r="AB1279" s="28">
        <f t="shared" si="389"/>
        <v>0</v>
      </c>
      <c r="AC1279" s="28">
        <f t="shared" si="390"/>
        <v>0</v>
      </c>
      <c r="AD1279" s="28">
        <f t="shared" si="390"/>
        <v>0</v>
      </c>
      <c r="AE1279" s="28">
        <f>AD1279*0.97</f>
        <v>0</v>
      </c>
      <c r="AF1279" s="28">
        <f t="shared" si="397"/>
        <v>1115919.5529798558</v>
      </c>
      <c r="AG1279" s="26">
        <f t="shared" si="398"/>
        <v>1774596.2825870365</v>
      </c>
      <c r="AH1279" s="28">
        <f t="shared" si="391"/>
        <v>0.49294380618446182</v>
      </c>
      <c r="AI1279" s="28">
        <f t="shared" si="399"/>
        <v>0.49792303654996145</v>
      </c>
    </row>
    <row r="1280" spans="2:35" x14ac:dyDescent="0.25">
      <c r="B1280" s="6" t="s">
        <v>53</v>
      </c>
      <c r="C1280" s="6">
        <v>1267</v>
      </c>
      <c r="D1280" s="6">
        <v>245</v>
      </c>
      <c r="E1280" s="40">
        <f t="shared" si="400"/>
        <v>22.111111111111111</v>
      </c>
      <c r="F1280" s="39">
        <v>79.599999999999994</v>
      </c>
      <c r="G1280" s="41">
        <f t="shared" si="392"/>
        <v>5.5555555555554373E-2</v>
      </c>
      <c r="H1280" s="41">
        <f t="shared" si="393"/>
        <v>0.19999999999999574</v>
      </c>
      <c r="I1280" s="26">
        <f>0.5*$C$5*$C$6*$C$7*E1280^2</f>
        <v>174.37689223456786</v>
      </c>
      <c r="J1280" s="26">
        <f t="shared" si="381"/>
        <v>0</v>
      </c>
      <c r="K1280" s="26">
        <f>0.5*$C$8*(E1280)^2</f>
        <v>509312.86111111107</v>
      </c>
      <c r="L1280" s="26">
        <f t="shared" si="382"/>
        <v>497474.64934059122</v>
      </c>
      <c r="M1280" s="42" t="str">
        <f>IF((G1280)&lt;0,"YES", "NO")</f>
        <v>NO</v>
      </c>
      <c r="N1280" s="43">
        <f t="shared" si="383"/>
        <v>245.26962</v>
      </c>
      <c r="O1280" s="26">
        <f t="shared" si="394"/>
        <v>535.39651223456542</v>
      </c>
      <c r="P1280" s="26">
        <f>$C$8*G1280</f>
        <v>115.74999999999754</v>
      </c>
      <c r="Q1280" s="41">
        <f>O1280*E1280</f>
        <v>11838.211770519834</v>
      </c>
      <c r="R1280" s="26">
        <f t="shared" si="384"/>
        <v>11838.211770519834</v>
      </c>
      <c r="S1280" s="41">
        <f t="shared" si="395"/>
        <v>7533474.9774036463</v>
      </c>
      <c r="T1280" s="26">
        <f t="shared" si="385"/>
        <v>2.0926336122732301</v>
      </c>
      <c r="U1280" s="26">
        <f t="shared" si="386"/>
        <v>0</v>
      </c>
      <c r="V1280" s="26">
        <f t="shared" si="396"/>
        <v>2890515.8355668923</v>
      </c>
      <c r="W1280" s="28">
        <f t="shared" si="387"/>
        <v>0.80292170777210015</v>
      </c>
      <c r="X1280" s="28">
        <f>O1280*E1280</f>
        <v>11838.211770519834</v>
      </c>
      <c r="Y1280" s="28"/>
      <c r="Z1280" s="28">
        <f t="shared" si="388"/>
        <v>0</v>
      </c>
      <c r="AA1280" s="28">
        <f t="shared" si="389"/>
        <v>0</v>
      </c>
      <c r="AB1280" s="28">
        <f t="shared" si="389"/>
        <v>0</v>
      </c>
      <c r="AC1280" s="28">
        <f t="shared" si="390"/>
        <v>0</v>
      </c>
      <c r="AD1280" s="28">
        <f t="shared" si="390"/>
        <v>0</v>
      </c>
      <c r="AE1280" s="28">
        <f>AD1280*0.97</f>
        <v>0</v>
      </c>
      <c r="AF1280" s="28">
        <f t="shared" si="397"/>
        <v>1115919.5529798558</v>
      </c>
      <c r="AG1280" s="26">
        <f t="shared" si="398"/>
        <v>1774596.2825870365</v>
      </c>
      <c r="AH1280" s="28">
        <f t="shared" si="391"/>
        <v>0.49294380618446182</v>
      </c>
      <c r="AI1280" s="28">
        <f t="shared" si="399"/>
        <v>0.49792303654996145</v>
      </c>
    </row>
    <row r="1281" spans="2:35" x14ac:dyDescent="0.25">
      <c r="B1281" s="6" t="s">
        <v>53</v>
      </c>
      <c r="C1281" s="6">
        <v>1268</v>
      </c>
      <c r="D1281" s="6">
        <v>246</v>
      </c>
      <c r="E1281" s="40">
        <f t="shared" si="400"/>
        <v>22.166666666666664</v>
      </c>
      <c r="F1281" s="39">
        <v>79.8</v>
      </c>
      <c r="G1281" s="41">
        <f t="shared" si="392"/>
        <v>2.7777777777778172E-2</v>
      </c>
      <c r="H1281" s="41">
        <f t="shared" si="393"/>
        <v>0.10000000000000142</v>
      </c>
      <c r="I1281" s="26">
        <f>0.5*$C$5*$C$6*$C$7*E1281^2</f>
        <v>175.25425886111105</v>
      </c>
      <c r="J1281" s="26">
        <f t="shared" si="381"/>
        <v>0</v>
      </c>
      <c r="K1281" s="26">
        <f>0.5*$C$8*(E1281)^2</f>
        <v>511875.43749999994</v>
      </c>
      <c r="L1281" s="26">
        <f t="shared" si="382"/>
        <v>501270.92901857861</v>
      </c>
      <c r="M1281" s="42" t="str">
        <f>IF((G1281)&lt;0,"YES", "NO")</f>
        <v>NO</v>
      </c>
      <c r="N1281" s="43">
        <f t="shared" si="383"/>
        <v>245.26962</v>
      </c>
      <c r="O1281" s="26">
        <f t="shared" si="394"/>
        <v>478.39887886111183</v>
      </c>
      <c r="P1281" s="26">
        <f>$C$8*G1281</f>
        <v>57.875000000000824</v>
      </c>
      <c r="Q1281" s="41">
        <f>O1281*E1281</f>
        <v>10604.508481421311</v>
      </c>
      <c r="R1281" s="26">
        <f t="shared" si="384"/>
        <v>10604.508481421311</v>
      </c>
      <c r="S1281" s="41">
        <f t="shared" si="395"/>
        <v>7544079.4858850678</v>
      </c>
      <c r="T1281" s="26">
        <f t="shared" si="385"/>
        <v>2.0955793114301824</v>
      </c>
      <c r="U1281" s="26">
        <f t="shared" si="386"/>
        <v>0</v>
      </c>
      <c r="V1281" s="26">
        <f t="shared" si="396"/>
        <v>2890515.8355668923</v>
      </c>
      <c r="W1281" s="28">
        <f t="shared" si="387"/>
        <v>0.80292170777210015</v>
      </c>
      <c r="X1281" s="28">
        <f>O1281*E1281</f>
        <v>10604.508481421311</v>
      </c>
      <c r="Y1281" s="28"/>
      <c r="Z1281" s="28">
        <f t="shared" si="388"/>
        <v>0</v>
      </c>
      <c r="AA1281" s="28">
        <f t="shared" si="389"/>
        <v>0</v>
      </c>
      <c r="AB1281" s="28">
        <f t="shared" si="389"/>
        <v>0</v>
      </c>
      <c r="AC1281" s="28">
        <f t="shared" si="390"/>
        <v>0</v>
      </c>
      <c r="AD1281" s="28">
        <f t="shared" si="390"/>
        <v>0</v>
      </c>
      <c r="AE1281" s="28">
        <f>AD1281*0.97</f>
        <v>0</v>
      </c>
      <c r="AF1281" s="28">
        <f t="shared" si="397"/>
        <v>1115919.5529798558</v>
      </c>
      <c r="AG1281" s="26">
        <f t="shared" si="398"/>
        <v>1774596.2825870365</v>
      </c>
      <c r="AH1281" s="28">
        <f t="shared" si="391"/>
        <v>0.49294380618446182</v>
      </c>
      <c r="AI1281" s="28">
        <f t="shared" si="399"/>
        <v>0.49792303654996145</v>
      </c>
    </row>
    <row r="1282" spans="2:35" x14ac:dyDescent="0.25">
      <c r="B1282" s="6" t="s">
        <v>53</v>
      </c>
      <c r="C1282" s="6">
        <v>1269</v>
      </c>
      <c r="D1282" s="6">
        <v>247</v>
      </c>
      <c r="E1282" s="40">
        <f t="shared" si="400"/>
        <v>22.166666666666664</v>
      </c>
      <c r="F1282" s="39">
        <v>79.8</v>
      </c>
      <c r="G1282" s="41">
        <f t="shared" si="392"/>
        <v>-2.7777777777778172E-2</v>
      </c>
      <c r="H1282" s="41">
        <f t="shared" si="393"/>
        <v>-0.10000000000000142</v>
      </c>
      <c r="I1282" s="26">
        <f>0.5*$C$5*$C$6*$C$7*E1282^2</f>
        <v>175.25425886111105</v>
      </c>
      <c r="J1282" s="26">
        <f t="shared" si="381"/>
        <v>0</v>
      </c>
      <c r="K1282" s="26">
        <f>0.5*$C$8*(E1282)^2</f>
        <v>511875.43749999994</v>
      </c>
      <c r="L1282" s="26">
        <f t="shared" si="382"/>
        <v>503836.72068524535</v>
      </c>
      <c r="M1282" s="42" t="str">
        <f>IF((G1282)&lt;0,"YES", "NO")</f>
        <v>YES</v>
      </c>
      <c r="N1282" s="43">
        <f t="shared" si="383"/>
        <v>245.26962</v>
      </c>
      <c r="O1282" s="26">
        <f t="shared" si="394"/>
        <v>362.64887886111023</v>
      </c>
      <c r="P1282" s="26">
        <f>$C$8*G1282</f>
        <v>-57.875000000000824</v>
      </c>
      <c r="Q1282" s="41">
        <f>O1282*E1282</f>
        <v>8038.716814754609</v>
      </c>
      <c r="R1282" s="26">
        <f t="shared" si="384"/>
        <v>8038.716814754609</v>
      </c>
      <c r="S1282" s="41">
        <f t="shared" si="395"/>
        <v>7552118.2026998224</v>
      </c>
      <c r="T1282" s="26">
        <f t="shared" si="385"/>
        <v>2.0978122901095513</v>
      </c>
      <c r="U1282" s="26">
        <f t="shared" si="386"/>
        <v>0</v>
      </c>
      <c r="V1282" s="26">
        <f t="shared" si="396"/>
        <v>2890515.8355668923</v>
      </c>
      <c r="W1282" s="28">
        <f t="shared" si="387"/>
        <v>0.80292170777210015</v>
      </c>
      <c r="X1282" s="28">
        <f>O1282*E1282</f>
        <v>8038.716814754609</v>
      </c>
      <c r="Y1282" s="28"/>
      <c r="Z1282" s="28">
        <f t="shared" si="388"/>
        <v>0</v>
      </c>
      <c r="AA1282" s="28">
        <f t="shared" si="389"/>
        <v>0</v>
      </c>
      <c r="AB1282" s="28">
        <f t="shared" si="389"/>
        <v>0</v>
      </c>
      <c r="AC1282" s="28">
        <f t="shared" si="390"/>
        <v>0</v>
      </c>
      <c r="AD1282" s="28">
        <f t="shared" si="390"/>
        <v>0</v>
      </c>
      <c r="AE1282" s="28">
        <f>AD1282*0.97</f>
        <v>0</v>
      </c>
      <c r="AF1282" s="28">
        <f t="shared" si="397"/>
        <v>1115919.5529798558</v>
      </c>
      <c r="AG1282" s="26">
        <f t="shared" si="398"/>
        <v>1774596.2825870365</v>
      </c>
      <c r="AH1282" s="28">
        <f t="shared" si="391"/>
        <v>0.49294380618446182</v>
      </c>
      <c r="AI1282" s="28">
        <f t="shared" si="399"/>
        <v>0.49792303654996145</v>
      </c>
    </row>
    <row r="1283" spans="2:35" x14ac:dyDescent="0.25">
      <c r="B1283" s="6" t="s">
        <v>53</v>
      </c>
      <c r="C1283" s="6">
        <v>1270</v>
      </c>
      <c r="D1283" s="6">
        <v>248</v>
      </c>
      <c r="E1283" s="40">
        <f t="shared" si="400"/>
        <v>22.111111111111111</v>
      </c>
      <c r="F1283" s="39">
        <v>79.599999999999994</v>
      </c>
      <c r="G1283" s="41">
        <f t="shared" si="392"/>
        <v>-6.9444444444444448E-2</v>
      </c>
      <c r="H1283" s="41">
        <f t="shared" si="393"/>
        <v>-0.25</v>
      </c>
      <c r="I1283" s="26">
        <f>0.5*$C$5*$C$6*$C$7*E1283^2</f>
        <v>174.37689223456786</v>
      </c>
      <c r="J1283" s="26">
        <f t="shared" si="381"/>
        <v>0</v>
      </c>
      <c r="K1283" s="26">
        <f>0.5*$C$8*(E1283)^2</f>
        <v>509312.86111111107</v>
      </c>
      <c r="L1283" s="26">
        <f t="shared" si="382"/>
        <v>503233.21184059116</v>
      </c>
      <c r="M1283" s="42" t="str">
        <f>IF((G1283)&lt;0,"YES", "NO")</f>
        <v>YES</v>
      </c>
      <c r="N1283" s="43">
        <f t="shared" si="383"/>
        <v>245.26962</v>
      </c>
      <c r="O1283" s="26">
        <f t="shared" si="394"/>
        <v>274.95901223456787</v>
      </c>
      <c r="P1283" s="26">
        <f>$C$8*G1283</f>
        <v>-144.6875</v>
      </c>
      <c r="Q1283" s="41">
        <f>O1283*E1283</f>
        <v>6079.6492705198898</v>
      </c>
      <c r="R1283" s="26">
        <f t="shared" si="384"/>
        <v>6079.6492705198898</v>
      </c>
      <c r="S1283" s="41">
        <f t="shared" si="395"/>
        <v>7558197.851970342</v>
      </c>
      <c r="T1283" s="26">
        <f t="shared" si="385"/>
        <v>2.0995010829246175</v>
      </c>
      <c r="U1283" s="26">
        <f t="shared" si="386"/>
        <v>0</v>
      </c>
      <c r="V1283" s="26">
        <f t="shared" si="396"/>
        <v>2890515.8355668923</v>
      </c>
      <c r="W1283" s="28">
        <f t="shared" si="387"/>
        <v>0.80292170777210015</v>
      </c>
      <c r="X1283" s="28">
        <f>O1283*E1283</f>
        <v>6079.6492705198898</v>
      </c>
      <c r="Y1283" s="28"/>
      <c r="Z1283" s="28">
        <f t="shared" si="388"/>
        <v>0</v>
      </c>
      <c r="AA1283" s="28">
        <f t="shared" si="389"/>
        <v>0</v>
      </c>
      <c r="AB1283" s="28">
        <f t="shared" si="389"/>
        <v>0</v>
      </c>
      <c r="AC1283" s="28">
        <f t="shared" si="390"/>
        <v>0</v>
      </c>
      <c r="AD1283" s="28">
        <f t="shared" si="390"/>
        <v>0</v>
      </c>
      <c r="AE1283" s="28">
        <f>AD1283*0.97</f>
        <v>0</v>
      </c>
      <c r="AF1283" s="28">
        <f t="shared" si="397"/>
        <v>1115919.5529798558</v>
      </c>
      <c r="AG1283" s="26">
        <f t="shared" si="398"/>
        <v>1774596.2825870365</v>
      </c>
      <c r="AH1283" s="28">
        <f t="shared" si="391"/>
        <v>0.49294380618446182</v>
      </c>
      <c r="AI1283" s="28">
        <f t="shared" si="399"/>
        <v>0.49792303654996145</v>
      </c>
    </row>
    <row r="1284" spans="2:35" x14ac:dyDescent="0.25">
      <c r="B1284" s="6" t="s">
        <v>53</v>
      </c>
      <c r="C1284" s="6">
        <v>1271</v>
      </c>
      <c r="D1284" s="6">
        <v>249</v>
      </c>
      <c r="E1284" s="40">
        <f t="shared" si="400"/>
        <v>22.027777777777775</v>
      </c>
      <c r="F1284" s="39">
        <v>79.3</v>
      </c>
      <c r="G1284" s="41">
        <f t="shared" si="392"/>
        <v>-9.7222222222220642E-2</v>
      </c>
      <c r="H1284" s="41">
        <f t="shared" si="393"/>
        <v>-0.34999999999999432</v>
      </c>
      <c r="I1284" s="26">
        <f>0.5*$C$5*$C$6*$C$7*E1284^2</f>
        <v>173.06497043132711</v>
      </c>
      <c r="J1284" s="26">
        <f t="shared" si="381"/>
        <v>0</v>
      </c>
      <c r="K1284" s="26">
        <f>0.5*$C$8*(E1284)^2</f>
        <v>505481.05381944432</v>
      </c>
      <c r="L1284" s="26">
        <f t="shared" si="382"/>
        <v>500728.07416077639</v>
      </c>
      <c r="M1284" s="42" t="str">
        <f>IF((G1284)&lt;0,"YES", "NO")</f>
        <v>YES</v>
      </c>
      <c r="N1284" s="43">
        <f t="shared" si="383"/>
        <v>245.26962</v>
      </c>
      <c r="O1284" s="26">
        <f t="shared" si="394"/>
        <v>215.77209043133041</v>
      </c>
      <c r="P1284" s="26">
        <f>$C$8*G1284</f>
        <v>-202.5624999999967</v>
      </c>
      <c r="Q1284" s="41">
        <f>O1284*E1284</f>
        <v>4752.9796586679167</v>
      </c>
      <c r="R1284" s="26">
        <f t="shared" si="384"/>
        <v>4752.9796586679167</v>
      </c>
      <c r="S1284" s="41">
        <f t="shared" si="395"/>
        <v>7562950.8316290099</v>
      </c>
      <c r="T1284" s="26">
        <f t="shared" si="385"/>
        <v>2.1008213561082432</v>
      </c>
      <c r="U1284" s="26">
        <f t="shared" si="386"/>
        <v>0</v>
      </c>
      <c r="V1284" s="26">
        <f t="shared" si="396"/>
        <v>2890515.8355668923</v>
      </c>
      <c r="W1284" s="28">
        <f t="shared" si="387"/>
        <v>0.80292170777210015</v>
      </c>
      <c r="X1284" s="28">
        <f>O1284*E1284</f>
        <v>4752.9796586679167</v>
      </c>
      <c r="Y1284" s="28"/>
      <c r="Z1284" s="28">
        <f t="shared" si="388"/>
        <v>0</v>
      </c>
      <c r="AA1284" s="28">
        <f t="shared" si="389"/>
        <v>0</v>
      </c>
      <c r="AB1284" s="28">
        <f t="shared" si="389"/>
        <v>0</v>
      </c>
      <c r="AC1284" s="28">
        <f t="shared" si="390"/>
        <v>0</v>
      </c>
      <c r="AD1284" s="28">
        <f t="shared" si="390"/>
        <v>0</v>
      </c>
      <c r="AE1284" s="28">
        <f>AD1284*0.97</f>
        <v>0</v>
      </c>
      <c r="AF1284" s="28">
        <f t="shared" si="397"/>
        <v>1115919.5529798558</v>
      </c>
      <c r="AG1284" s="26">
        <f t="shared" si="398"/>
        <v>1774596.2825870365</v>
      </c>
      <c r="AH1284" s="28">
        <f t="shared" si="391"/>
        <v>0.49294380618446182</v>
      </c>
      <c r="AI1284" s="28">
        <f t="shared" si="399"/>
        <v>0.49792303654996145</v>
      </c>
    </row>
    <row r="1285" spans="2:35" x14ac:dyDescent="0.25">
      <c r="B1285" s="6" t="s">
        <v>53</v>
      </c>
      <c r="C1285" s="6">
        <v>1272</v>
      </c>
      <c r="D1285" s="6">
        <v>250</v>
      </c>
      <c r="E1285" s="40">
        <f t="shared" si="400"/>
        <v>21.916666666666668</v>
      </c>
      <c r="F1285" s="39">
        <v>78.900000000000006</v>
      </c>
      <c r="G1285" s="41">
        <f t="shared" si="392"/>
        <v>-0.11111111111111072</v>
      </c>
      <c r="H1285" s="41">
        <f t="shared" si="393"/>
        <v>-0.39999999999999858</v>
      </c>
      <c r="I1285" s="26">
        <f>0.5*$C$5*$C$6*$C$7*E1285^2</f>
        <v>171.32344721527778</v>
      </c>
      <c r="J1285" s="26">
        <f t="shared" si="381"/>
        <v>0</v>
      </c>
      <c r="K1285" s="26">
        <f>0.5*$C$8*(E1285)^2</f>
        <v>500394.48437500006</v>
      </c>
      <c r="L1285" s="26">
        <f t="shared" si="382"/>
        <v>496337.86131853185</v>
      </c>
      <c r="M1285" s="42" t="str">
        <f>IF((G1285)&lt;0,"YES", "NO")</f>
        <v>YES</v>
      </c>
      <c r="N1285" s="43">
        <f t="shared" si="383"/>
        <v>245.26962</v>
      </c>
      <c r="O1285" s="26">
        <f t="shared" si="394"/>
        <v>185.09306721527858</v>
      </c>
      <c r="P1285" s="26">
        <f>$C$8*G1285</f>
        <v>-231.49999999999918</v>
      </c>
      <c r="Q1285" s="41">
        <f>O1285*E1285</f>
        <v>4056.6230564681891</v>
      </c>
      <c r="R1285" s="26">
        <f t="shared" si="384"/>
        <v>4056.6230564681891</v>
      </c>
      <c r="S1285" s="41">
        <f t="shared" si="395"/>
        <v>7567007.4546854785</v>
      </c>
      <c r="T1285" s="26">
        <f t="shared" si="385"/>
        <v>2.1019481967476228</v>
      </c>
      <c r="U1285" s="26">
        <f t="shared" si="386"/>
        <v>0</v>
      </c>
      <c r="V1285" s="26">
        <f t="shared" si="396"/>
        <v>2890515.8355668923</v>
      </c>
      <c r="W1285" s="28">
        <f t="shared" si="387"/>
        <v>0.80292170777210015</v>
      </c>
      <c r="X1285" s="28">
        <f>O1285*E1285</f>
        <v>4056.6230564681891</v>
      </c>
      <c r="Y1285" s="28"/>
      <c r="Z1285" s="28">
        <f t="shared" si="388"/>
        <v>0</v>
      </c>
      <c r="AA1285" s="28">
        <f t="shared" si="389"/>
        <v>0</v>
      </c>
      <c r="AB1285" s="28">
        <f t="shared" si="389"/>
        <v>0</v>
      </c>
      <c r="AC1285" s="28">
        <f t="shared" si="390"/>
        <v>0</v>
      </c>
      <c r="AD1285" s="28">
        <f t="shared" si="390"/>
        <v>0</v>
      </c>
      <c r="AE1285" s="28">
        <f>AD1285*0.97</f>
        <v>0</v>
      </c>
      <c r="AF1285" s="28">
        <f t="shared" si="397"/>
        <v>1115919.5529798558</v>
      </c>
      <c r="AG1285" s="26">
        <f t="shared" si="398"/>
        <v>1774596.2825870365</v>
      </c>
      <c r="AH1285" s="28">
        <f t="shared" si="391"/>
        <v>0.49294380618446182</v>
      </c>
      <c r="AI1285" s="28">
        <f t="shared" si="399"/>
        <v>0.49792303654996145</v>
      </c>
    </row>
    <row r="1286" spans="2:35" x14ac:dyDescent="0.25">
      <c r="B1286" s="6" t="s">
        <v>53</v>
      </c>
      <c r="C1286" s="6">
        <v>1273</v>
      </c>
      <c r="D1286" s="6">
        <v>251</v>
      </c>
      <c r="E1286" s="40">
        <f t="shared" si="400"/>
        <v>21.805555555555554</v>
      </c>
      <c r="F1286" s="39">
        <v>78.5</v>
      </c>
      <c r="G1286" s="41">
        <f t="shared" si="392"/>
        <v>-9.7222222222222612E-2</v>
      </c>
      <c r="H1286" s="41">
        <f t="shared" si="393"/>
        <v>-0.35000000000000142</v>
      </c>
      <c r="I1286" s="26">
        <f>0.5*$C$5*$C$6*$C$7*E1286^2</f>
        <v>169.59073069058638</v>
      </c>
      <c r="J1286" s="26">
        <f t="shared" si="381"/>
        <v>0</v>
      </c>
      <c r="K1286" s="26">
        <f>0.5*$C$8*(E1286)^2</f>
        <v>495333.63715277769</v>
      </c>
      <c r="L1286" s="26">
        <f t="shared" si="382"/>
        <v>490704.36457521911</v>
      </c>
      <c r="M1286" s="42" t="str">
        <f>IF((G1286)&lt;0,"YES", "NO")</f>
        <v>YES</v>
      </c>
      <c r="N1286" s="43">
        <f t="shared" si="383"/>
        <v>245.26962</v>
      </c>
      <c r="O1286" s="26">
        <f t="shared" si="394"/>
        <v>212.29785069058559</v>
      </c>
      <c r="P1286" s="26">
        <f>$C$8*G1286</f>
        <v>-202.56250000000082</v>
      </c>
      <c r="Q1286" s="41">
        <f>O1286*E1286</f>
        <v>4629.2725775586023</v>
      </c>
      <c r="R1286" s="26">
        <f t="shared" si="384"/>
        <v>4629.2725775586023</v>
      </c>
      <c r="S1286" s="41">
        <f t="shared" si="395"/>
        <v>7571636.7272630371</v>
      </c>
      <c r="T1286" s="26">
        <f t="shared" si="385"/>
        <v>2.1032341068256719</v>
      </c>
      <c r="U1286" s="26">
        <f t="shared" si="386"/>
        <v>0</v>
      </c>
      <c r="V1286" s="26">
        <f t="shared" si="396"/>
        <v>2890515.8355668923</v>
      </c>
      <c r="W1286" s="28">
        <f t="shared" si="387"/>
        <v>0.80292170777210015</v>
      </c>
      <c r="X1286" s="28">
        <f>O1286*E1286</f>
        <v>4629.2725775586023</v>
      </c>
      <c r="Y1286" s="28"/>
      <c r="Z1286" s="28">
        <f t="shared" si="388"/>
        <v>0</v>
      </c>
      <c r="AA1286" s="28">
        <f t="shared" si="389"/>
        <v>0</v>
      </c>
      <c r="AB1286" s="28">
        <f t="shared" si="389"/>
        <v>0</v>
      </c>
      <c r="AC1286" s="28">
        <f t="shared" si="390"/>
        <v>0</v>
      </c>
      <c r="AD1286" s="28">
        <f t="shared" si="390"/>
        <v>0</v>
      </c>
      <c r="AE1286" s="28">
        <f>AD1286*0.97</f>
        <v>0</v>
      </c>
      <c r="AF1286" s="28">
        <f t="shared" si="397"/>
        <v>1115919.5529798558</v>
      </c>
      <c r="AG1286" s="26">
        <f t="shared" si="398"/>
        <v>1774596.2825870365</v>
      </c>
      <c r="AH1286" s="28">
        <f t="shared" si="391"/>
        <v>0.49294380618446182</v>
      </c>
      <c r="AI1286" s="28">
        <f t="shared" si="399"/>
        <v>0.49792303654996145</v>
      </c>
    </row>
    <row r="1287" spans="2:35" x14ac:dyDescent="0.25">
      <c r="B1287" s="6" t="s">
        <v>53</v>
      </c>
      <c r="C1287" s="6">
        <v>1274</v>
      </c>
      <c r="D1287" s="6">
        <v>252</v>
      </c>
      <c r="E1287" s="40">
        <f t="shared" si="400"/>
        <v>21.722222222222221</v>
      </c>
      <c r="F1287" s="39">
        <v>78.2</v>
      </c>
      <c r="G1287" s="41">
        <f t="shared" si="392"/>
        <v>-8.3333333333332538E-2</v>
      </c>
      <c r="H1287" s="41">
        <f t="shared" si="393"/>
        <v>-0.29999999999999716</v>
      </c>
      <c r="I1287" s="26">
        <f>0.5*$C$5*$C$6*$C$7*E1287^2</f>
        <v>168.29697268827158</v>
      </c>
      <c r="J1287" s="26">
        <f t="shared" si="381"/>
        <v>0</v>
      </c>
      <c r="K1287" s="26">
        <f>0.5*$C$8*(E1287)^2</f>
        <v>491554.88194444444</v>
      </c>
      <c r="L1287" s="26">
        <f t="shared" si="382"/>
        <v>486342.81734771584</v>
      </c>
      <c r="M1287" s="42" t="str">
        <f>IF((G1287)&lt;0,"YES", "NO")</f>
        <v>YES</v>
      </c>
      <c r="N1287" s="43">
        <f t="shared" si="383"/>
        <v>245.26962</v>
      </c>
      <c r="O1287" s="26">
        <f t="shared" si="394"/>
        <v>239.94159268827326</v>
      </c>
      <c r="P1287" s="26">
        <f>$C$8*G1287</f>
        <v>-173.62499999999835</v>
      </c>
      <c r="Q1287" s="41">
        <f>O1287*E1287</f>
        <v>5212.0645967286027</v>
      </c>
      <c r="R1287" s="26">
        <f t="shared" si="384"/>
        <v>5212.0645967286027</v>
      </c>
      <c r="S1287" s="41">
        <f t="shared" si="395"/>
        <v>7576848.7918597655</v>
      </c>
      <c r="T1287" s="26">
        <f t="shared" si="385"/>
        <v>2.104681903705222</v>
      </c>
      <c r="U1287" s="26">
        <f t="shared" si="386"/>
        <v>0</v>
      </c>
      <c r="V1287" s="26">
        <f t="shared" si="396"/>
        <v>2890515.8355668923</v>
      </c>
      <c r="W1287" s="28">
        <f t="shared" si="387"/>
        <v>0.80292170777210015</v>
      </c>
      <c r="X1287" s="28">
        <f>O1287*E1287</f>
        <v>5212.0645967286027</v>
      </c>
      <c r="Y1287" s="28"/>
      <c r="Z1287" s="28">
        <f t="shared" si="388"/>
        <v>0</v>
      </c>
      <c r="AA1287" s="28">
        <f t="shared" si="389"/>
        <v>0</v>
      </c>
      <c r="AB1287" s="28">
        <f t="shared" si="389"/>
        <v>0</v>
      </c>
      <c r="AC1287" s="28">
        <f t="shared" si="390"/>
        <v>0</v>
      </c>
      <c r="AD1287" s="28">
        <f t="shared" si="390"/>
        <v>0</v>
      </c>
      <c r="AE1287" s="28">
        <f>AD1287*0.97</f>
        <v>0</v>
      </c>
      <c r="AF1287" s="28">
        <f t="shared" si="397"/>
        <v>1115919.5529798558</v>
      </c>
      <c r="AG1287" s="26">
        <f t="shared" si="398"/>
        <v>1774596.2825870365</v>
      </c>
      <c r="AH1287" s="28">
        <f t="shared" si="391"/>
        <v>0.49294380618446182</v>
      </c>
      <c r="AI1287" s="28">
        <f t="shared" si="399"/>
        <v>0.49792303654996145</v>
      </c>
    </row>
    <row r="1288" spans="2:35" x14ac:dyDescent="0.25">
      <c r="B1288" s="6" t="s">
        <v>53</v>
      </c>
      <c r="C1288" s="6">
        <v>1275</v>
      </c>
      <c r="D1288" s="6">
        <v>253</v>
      </c>
      <c r="E1288" s="40">
        <f t="shared" si="400"/>
        <v>21.638888888888889</v>
      </c>
      <c r="F1288" s="39">
        <v>77.900000000000006</v>
      </c>
      <c r="G1288" s="41">
        <f t="shared" si="392"/>
        <v>-6.9444444444444448E-2</v>
      </c>
      <c r="H1288" s="41">
        <f t="shared" si="393"/>
        <v>-0.25</v>
      </c>
      <c r="I1288" s="26">
        <f>0.5*$C$5*$C$6*$C$7*E1288^2</f>
        <v>167.00816844984567</v>
      </c>
      <c r="J1288" s="26">
        <f t="shared" si="381"/>
        <v>0</v>
      </c>
      <c r="K1288" s="26">
        <f>0.5*$C$8*(E1288)^2</f>
        <v>487790.59548611112</v>
      </c>
      <c r="L1288" s="26">
        <f t="shared" si="382"/>
        <v>482000.23896659916</v>
      </c>
      <c r="M1288" s="42" t="str">
        <f>IF((G1288)&lt;0,"YES", "NO")</f>
        <v>YES</v>
      </c>
      <c r="N1288" s="43">
        <f t="shared" si="383"/>
        <v>245.26962</v>
      </c>
      <c r="O1288" s="26">
        <f t="shared" si="394"/>
        <v>267.59028844984567</v>
      </c>
      <c r="P1288" s="26">
        <f>$C$8*G1288</f>
        <v>-144.6875</v>
      </c>
      <c r="Q1288" s="41">
        <f>O1288*E1288</f>
        <v>5790.3565195119381</v>
      </c>
      <c r="R1288" s="26">
        <f t="shared" si="384"/>
        <v>5790.3565195119381</v>
      </c>
      <c r="S1288" s="41">
        <f t="shared" si="395"/>
        <v>7582639.1483792774</v>
      </c>
      <c r="T1288" s="26">
        <f t="shared" si="385"/>
        <v>2.1062903373584989</v>
      </c>
      <c r="U1288" s="26">
        <f t="shared" si="386"/>
        <v>0</v>
      </c>
      <c r="V1288" s="26">
        <f t="shared" si="396"/>
        <v>2890515.8355668923</v>
      </c>
      <c r="W1288" s="28">
        <f t="shared" si="387"/>
        <v>0.80292170777210015</v>
      </c>
      <c r="X1288" s="28">
        <f>O1288*E1288</f>
        <v>5790.3565195119381</v>
      </c>
      <c r="Y1288" s="28"/>
      <c r="Z1288" s="28">
        <f t="shared" si="388"/>
        <v>0</v>
      </c>
      <c r="AA1288" s="28">
        <f t="shared" si="389"/>
        <v>0</v>
      </c>
      <c r="AB1288" s="28">
        <f t="shared" si="389"/>
        <v>0</v>
      </c>
      <c r="AC1288" s="28">
        <f t="shared" si="390"/>
        <v>0</v>
      </c>
      <c r="AD1288" s="28">
        <f t="shared" si="390"/>
        <v>0</v>
      </c>
      <c r="AE1288" s="28">
        <f>AD1288*0.97</f>
        <v>0</v>
      </c>
      <c r="AF1288" s="28">
        <f t="shared" si="397"/>
        <v>1115919.5529798558</v>
      </c>
      <c r="AG1288" s="26">
        <f t="shared" si="398"/>
        <v>1774596.2825870365</v>
      </c>
      <c r="AH1288" s="28">
        <f t="shared" si="391"/>
        <v>0.49294380618446182</v>
      </c>
      <c r="AI1288" s="28">
        <f t="shared" si="399"/>
        <v>0.49792303654996145</v>
      </c>
    </row>
    <row r="1289" spans="2:35" x14ac:dyDescent="0.25">
      <c r="B1289" s="6" t="s">
        <v>53</v>
      </c>
      <c r="C1289" s="6">
        <v>1276</v>
      </c>
      <c r="D1289" s="6">
        <v>254</v>
      </c>
      <c r="E1289" s="40">
        <f t="shared" si="400"/>
        <v>21.583333333333332</v>
      </c>
      <c r="F1289" s="39">
        <v>77.7</v>
      </c>
      <c r="G1289" s="41">
        <f t="shared" si="392"/>
        <v>-2.7777777777778172E-2</v>
      </c>
      <c r="H1289" s="41">
        <f t="shared" si="393"/>
        <v>-0.10000000000000142</v>
      </c>
      <c r="I1289" s="26">
        <f>0.5*$C$5*$C$6*$C$7*E1289^2</f>
        <v>166.15171771527773</v>
      </c>
      <c r="J1289" s="26">
        <f t="shared" si="381"/>
        <v>0</v>
      </c>
      <c r="K1289" s="26">
        <f>0.5*$C$8*(E1289)^2</f>
        <v>485289.10937499994</v>
      </c>
      <c r="L1289" s="26">
        <f t="shared" si="382"/>
        <v>477658.40091931185</v>
      </c>
      <c r="M1289" s="42" t="str">
        <f>IF((G1289)&lt;0,"YES", "NO")</f>
        <v>YES</v>
      </c>
      <c r="N1289" s="43">
        <f t="shared" si="383"/>
        <v>245.26962</v>
      </c>
      <c r="O1289" s="26">
        <f t="shared" si="394"/>
        <v>353.54633771527688</v>
      </c>
      <c r="P1289" s="26">
        <f>$C$8*G1289</f>
        <v>-57.875000000000824</v>
      </c>
      <c r="Q1289" s="41">
        <f>O1289*E1289</f>
        <v>7630.7084556880591</v>
      </c>
      <c r="R1289" s="26">
        <f t="shared" si="384"/>
        <v>7630.7084556880591</v>
      </c>
      <c r="S1289" s="41">
        <f t="shared" si="395"/>
        <v>7590269.8568349658</v>
      </c>
      <c r="T1289" s="26">
        <f t="shared" si="385"/>
        <v>2.1084099802919032</v>
      </c>
      <c r="U1289" s="26">
        <f t="shared" si="386"/>
        <v>0</v>
      </c>
      <c r="V1289" s="26">
        <f t="shared" si="396"/>
        <v>2890515.8355668923</v>
      </c>
      <c r="W1289" s="28">
        <f t="shared" si="387"/>
        <v>0.80292170777210015</v>
      </c>
      <c r="X1289" s="28">
        <f>O1289*E1289</f>
        <v>7630.7084556880591</v>
      </c>
      <c r="Y1289" s="28"/>
      <c r="Z1289" s="28">
        <f t="shared" si="388"/>
        <v>0</v>
      </c>
      <c r="AA1289" s="28">
        <f t="shared" si="389"/>
        <v>0</v>
      </c>
      <c r="AB1289" s="28">
        <f t="shared" si="389"/>
        <v>0</v>
      </c>
      <c r="AC1289" s="28">
        <f t="shared" si="390"/>
        <v>0</v>
      </c>
      <c r="AD1289" s="28">
        <f t="shared" si="390"/>
        <v>0</v>
      </c>
      <c r="AE1289" s="28">
        <f>AD1289*0.97</f>
        <v>0</v>
      </c>
      <c r="AF1289" s="28">
        <f t="shared" si="397"/>
        <v>1115919.5529798558</v>
      </c>
      <c r="AG1289" s="26">
        <f t="shared" si="398"/>
        <v>1774596.2825870365</v>
      </c>
      <c r="AH1289" s="28">
        <f t="shared" si="391"/>
        <v>0.49294380618446182</v>
      </c>
      <c r="AI1289" s="28">
        <f t="shared" si="399"/>
        <v>0.49792303654996145</v>
      </c>
    </row>
    <row r="1290" spans="2:35" x14ac:dyDescent="0.25">
      <c r="B1290" s="6" t="s">
        <v>53</v>
      </c>
      <c r="C1290" s="6">
        <v>1277</v>
      </c>
      <c r="D1290" s="6">
        <v>255</v>
      </c>
      <c r="E1290" s="40">
        <f t="shared" si="400"/>
        <v>21.583333333333332</v>
      </c>
      <c r="F1290" s="39">
        <v>77.7</v>
      </c>
      <c r="G1290" s="41">
        <f t="shared" si="392"/>
        <v>1.3888888888888099E-2</v>
      </c>
      <c r="H1290" s="41">
        <f t="shared" si="393"/>
        <v>4.9999999999997158E-2</v>
      </c>
      <c r="I1290" s="26">
        <f>0.5*$C$5*$C$6*$C$7*E1290^2</f>
        <v>166.15171771527773</v>
      </c>
      <c r="J1290" s="26">
        <f t="shared" si="381"/>
        <v>0</v>
      </c>
      <c r="K1290" s="26">
        <f>0.5*$C$8*(E1290)^2</f>
        <v>485289.10937499994</v>
      </c>
      <c r="L1290" s="26">
        <f t="shared" si="382"/>
        <v>475784.69779431191</v>
      </c>
      <c r="M1290" s="42" t="str">
        <f>IF((G1290)&lt;0,"YES", "NO")</f>
        <v>NO</v>
      </c>
      <c r="N1290" s="43">
        <f t="shared" si="383"/>
        <v>245.26962</v>
      </c>
      <c r="O1290" s="26">
        <f t="shared" si="394"/>
        <v>440.35883771527608</v>
      </c>
      <c r="P1290" s="26">
        <f>$C$8*G1290</f>
        <v>28.937499999998355</v>
      </c>
      <c r="Q1290" s="41">
        <f>O1290*E1290</f>
        <v>9504.4115806880418</v>
      </c>
      <c r="R1290" s="26">
        <f t="shared" si="384"/>
        <v>9504.4115806880418</v>
      </c>
      <c r="S1290" s="41">
        <f t="shared" si="395"/>
        <v>7599774.2684156541</v>
      </c>
      <c r="T1290" s="26">
        <f t="shared" si="385"/>
        <v>2.1110500967319634</v>
      </c>
      <c r="U1290" s="26">
        <f t="shared" si="386"/>
        <v>0</v>
      </c>
      <c r="V1290" s="26">
        <f t="shared" si="396"/>
        <v>2890515.8355668923</v>
      </c>
      <c r="W1290" s="28">
        <f t="shared" si="387"/>
        <v>0.80292170777210015</v>
      </c>
      <c r="X1290" s="28">
        <f>O1290*E1290</f>
        <v>9504.4115806880418</v>
      </c>
      <c r="Y1290" s="28"/>
      <c r="Z1290" s="28">
        <f t="shared" si="388"/>
        <v>0</v>
      </c>
      <c r="AA1290" s="28">
        <f t="shared" si="389"/>
        <v>0</v>
      </c>
      <c r="AB1290" s="28">
        <f t="shared" si="389"/>
        <v>0</v>
      </c>
      <c r="AC1290" s="28">
        <f t="shared" si="390"/>
        <v>0</v>
      </c>
      <c r="AD1290" s="28">
        <f t="shared" si="390"/>
        <v>0</v>
      </c>
      <c r="AE1290" s="28">
        <f>AD1290*0.97</f>
        <v>0</v>
      </c>
      <c r="AF1290" s="28">
        <f t="shared" si="397"/>
        <v>1115919.5529798558</v>
      </c>
      <c r="AG1290" s="26">
        <f t="shared" si="398"/>
        <v>1774596.2825870365</v>
      </c>
      <c r="AH1290" s="28">
        <f t="shared" si="391"/>
        <v>0.49294380618446182</v>
      </c>
      <c r="AI1290" s="28">
        <f t="shared" si="399"/>
        <v>0.49792303654996145</v>
      </c>
    </row>
    <row r="1291" spans="2:35" x14ac:dyDescent="0.25">
      <c r="B1291" s="6" t="s">
        <v>53</v>
      </c>
      <c r="C1291" s="6">
        <v>1278</v>
      </c>
      <c r="D1291" s="6">
        <v>256</v>
      </c>
      <c r="E1291" s="40">
        <f t="shared" si="400"/>
        <v>21.611111111111111</v>
      </c>
      <c r="F1291" s="39">
        <v>77.8</v>
      </c>
      <c r="G1291" s="41">
        <f t="shared" si="392"/>
        <v>2.7777777777778172E-2</v>
      </c>
      <c r="H1291" s="41">
        <f t="shared" si="393"/>
        <v>0.10000000000000142</v>
      </c>
      <c r="I1291" s="26">
        <f>0.5*$C$5*$C$6*$C$7*E1291^2</f>
        <v>166.57966787345677</v>
      </c>
      <c r="J1291" s="26">
        <f t="shared" si="381"/>
        <v>0</v>
      </c>
      <c r="K1291" s="26">
        <f>0.5*$C$8*(E1291)^2</f>
        <v>486539.04861111112</v>
      </c>
      <c r="L1291" s="26">
        <f t="shared" si="382"/>
        <v>476387.78483429027</v>
      </c>
      <c r="M1291" s="42" t="str">
        <f>IF((G1291)&lt;0,"YES", "NO")</f>
        <v>NO</v>
      </c>
      <c r="N1291" s="43">
        <f t="shared" si="383"/>
        <v>245.26962</v>
      </c>
      <c r="O1291" s="26">
        <f t="shared" si="394"/>
        <v>469.72428787345757</v>
      </c>
      <c r="P1291" s="26">
        <f>$C$8*G1291</f>
        <v>57.875000000000824</v>
      </c>
      <c r="Q1291" s="41">
        <f>O1291*E1291</f>
        <v>10151.263776820833</v>
      </c>
      <c r="R1291" s="26">
        <f t="shared" si="384"/>
        <v>10151.263776820833</v>
      </c>
      <c r="S1291" s="41">
        <f t="shared" si="395"/>
        <v>7609925.5321924752</v>
      </c>
      <c r="T1291" s="26">
        <f t="shared" si="385"/>
        <v>2.1138698944813612</v>
      </c>
      <c r="U1291" s="26">
        <f t="shared" si="386"/>
        <v>0</v>
      </c>
      <c r="V1291" s="26">
        <f t="shared" si="396"/>
        <v>2890515.8355668923</v>
      </c>
      <c r="W1291" s="28">
        <f t="shared" si="387"/>
        <v>0.80292170777210015</v>
      </c>
      <c r="X1291" s="28">
        <f>O1291*E1291</f>
        <v>10151.263776820833</v>
      </c>
      <c r="Y1291" s="28"/>
      <c r="Z1291" s="28">
        <f t="shared" si="388"/>
        <v>0</v>
      </c>
      <c r="AA1291" s="28">
        <f t="shared" si="389"/>
        <v>0</v>
      </c>
      <c r="AB1291" s="28">
        <f t="shared" si="389"/>
        <v>0</v>
      </c>
      <c r="AC1291" s="28">
        <f t="shared" si="390"/>
        <v>0</v>
      </c>
      <c r="AD1291" s="28">
        <f t="shared" si="390"/>
        <v>0</v>
      </c>
      <c r="AE1291" s="28">
        <f>AD1291*0.97</f>
        <v>0</v>
      </c>
      <c r="AF1291" s="28">
        <f t="shared" si="397"/>
        <v>1115919.5529798558</v>
      </c>
      <c r="AG1291" s="26">
        <f t="shared" si="398"/>
        <v>1774596.2825870365</v>
      </c>
      <c r="AH1291" s="28">
        <f t="shared" si="391"/>
        <v>0.49294380618446182</v>
      </c>
      <c r="AI1291" s="28">
        <f t="shared" si="399"/>
        <v>0.49792303654996145</v>
      </c>
    </row>
    <row r="1292" spans="2:35" x14ac:dyDescent="0.25">
      <c r="B1292" s="6" t="s">
        <v>53</v>
      </c>
      <c r="C1292" s="6">
        <v>1279</v>
      </c>
      <c r="D1292" s="6">
        <v>257</v>
      </c>
      <c r="E1292" s="40">
        <f t="shared" si="400"/>
        <v>21.638888888888889</v>
      </c>
      <c r="F1292" s="39">
        <v>77.900000000000006</v>
      </c>
      <c r="G1292" s="41">
        <f t="shared" si="392"/>
        <v>4.1666666666666269E-2</v>
      </c>
      <c r="H1292" s="41">
        <f t="shared" si="393"/>
        <v>0.14999999999999858</v>
      </c>
      <c r="I1292" s="26">
        <f>0.5*$C$5*$C$6*$C$7*E1292^2</f>
        <v>167.00816844984567</v>
      </c>
      <c r="J1292" s="26">
        <f t="shared" si="381"/>
        <v>0</v>
      </c>
      <c r="K1292" s="26">
        <f>0.5*$C$8*(E1292)^2</f>
        <v>487790.59548611112</v>
      </c>
      <c r="L1292" s="26">
        <f t="shared" si="382"/>
        <v>476990.83618882141</v>
      </c>
      <c r="M1292" s="42" t="str">
        <f>IF((G1292)&lt;0,"YES", "NO")</f>
        <v>NO</v>
      </c>
      <c r="N1292" s="43">
        <f t="shared" si="383"/>
        <v>245.26962</v>
      </c>
      <c r="O1292" s="26">
        <f t="shared" si="394"/>
        <v>499.09028844984482</v>
      </c>
      <c r="P1292" s="26">
        <f>$C$8*G1292</f>
        <v>86.812499999999176</v>
      </c>
      <c r="Q1292" s="41">
        <f>O1292*E1292</f>
        <v>10799.759297289698</v>
      </c>
      <c r="R1292" s="26">
        <f t="shared" si="384"/>
        <v>10799.759297289698</v>
      </c>
      <c r="S1292" s="41">
        <f t="shared" si="395"/>
        <v>7620725.291489765</v>
      </c>
      <c r="T1292" s="26">
        <f t="shared" si="385"/>
        <v>2.1168698300194437</v>
      </c>
      <c r="U1292" s="26">
        <f t="shared" si="386"/>
        <v>0</v>
      </c>
      <c r="V1292" s="26">
        <f t="shared" si="396"/>
        <v>2890515.8355668923</v>
      </c>
      <c r="W1292" s="28">
        <f t="shared" si="387"/>
        <v>0.80292170777210015</v>
      </c>
      <c r="X1292" s="28">
        <f>O1292*E1292</f>
        <v>10799.759297289698</v>
      </c>
      <c r="Y1292" s="28"/>
      <c r="Z1292" s="28">
        <f t="shared" si="388"/>
        <v>0</v>
      </c>
      <c r="AA1292" s="28">
        <f t="shared" si="389"/>
        <v>0</v>
      </c>
      <c r="AB1292" s="28">
        <f t="shared" si="389"/>
        <v>0</v>
      </c>
      <c r="AC1292" s="28">
        <f t="shared" si="390"/>
        <v>0</v>
      </c>
      <c r="AD1292" s="28">
        <f t="shared" si="390"/>
        <v>0</v>
      </c>
      <c r="AE1292" s="28">
        <f>AD1292*0.97</f>
        <v>0</v>
      </c>
      <c r="AF1292" s="28">
        <f t="shared" si="397"/>
        <v>1115919.5529798558</v>
      </c>
      <c r="AG1292" s="26">
        <f t="shared" si="398"/>
        <v>1774596.2825870365</v>
      </c>
      <c r="AH1292" s="28">
        <f t="shared" si="391"/>
        <v>0.49294380618446182</v>
      </c>
      <c r="AI1292" s="28">
        <f t="shared" si="399"/>
        <v>0.49792303654996145</v>
      </c>
    </row>
    <row r="1293" spans="2:35" x14ac:dyDescent="0.25">
      <c r="B1293" s="6" t="s">
        <v>53</v>
      </c>
      <c r="C1293" s="6">
        <v>1280</v>
      </c>
      <c r="D1293" s="6">
        <v>258</v>
      </c>
      <c r="E1293" s="40">
        <f t="shared" si="400"/>
        <v>21.694444444444443</v>
      </c>
      <c r="F1293" s="39">
        <v>78.099999999999994</v>
      </c>
      <c r="G1293" s="41">
        <f t="shared" si="392"/>
        <v>5.5555555555554373E-2</v>
      </c>
      <c r="H1293" s="41">
        <f t="shared" si="393"/>
        <v>0.19999999999999574</v>
      </c>
      <c r="I1293" s="26">
        <f>0.5*$C$5*$C$6*$C$7*E1293^2</f>
        <v>167.86682085725306</v>
      </c>
      <c r="J1293" s="26">
        <f t="shared" si="381"/>
        <v>0</v>
      </c>
      <c r="K1293" s="26">
        <f>0.5*$C$8*(E1293)^2</f>
        <v>490298.51215277775</v>
      </c>
      <c r="L1293" s="26">
        <f t="shared" si="382"/>
        <v>478824.61464418017</v>
      </c>
      <c r="M1293" s="42" t="str">
        <f>IF((G1293)&lt;0,"YES", "NO")</f>
        <v>NO</v>
      </c>
      <c r="N1293" s="43">
        <f t="shared" si="383"/>
        <v>245.26962</v>
      </c>
      <c r="O1293" s="26">
        <f t="shared" si="394"/>
        <v>528.88644085725059</v>
      </c>
      <c r="P1293" s="26">
        <f>$C$8*G1293</f>
        <v>115.74999999999754</v>
      </c>
      <c r="Q1293" s="41">
        <f>O1293*E1293</f>
        <v>11473.897508597574</v>
      </c>
      <c r="R1293" s="26">
        <f t="shared" si="384"/>
        <v>11473.897508597574</v>
      </c>
      <c r="S1293" s="41">
        <f t="shared" si="395"/>
        <v>7632199.188998363</v>
      </c>
      <c r="T1293" s="26">
        <f t="shared" si="385"/>
        <v>2.1200570263215872</v>
      </c>
      <c r="U1293" s="26">
        <f t="shared" si="386"/>
        <v>0</v>
      </c>
      <c r="V1293" s="26">
        <f t="shared" si="396"/>
        <v>2890515.8355668923</v>
      </c>
      <c r="W1293" s="28">
        <f t="shared" si="387"/>
        <v>0.80292170777210015</v>
      </c>
      <c r="X1293" s="28">
        <f>O1293*E1293</f>
        <v>11473.897508597574</v>
      </c>
      <c r="Y1293" s="28"/>
      <c r="Z1293" s="28">
        <f t="shared" si="388"/>
        <v>0</v>
      </c>
      <c r="AA1293" s="28">
        <f t="shared" si="389"/>
        <v>0</v>
      </c>
      <c r="AB1293" s="28">
        <f t="shared" si="389"/>
        <v>0</v>
      </c>
      <c r="AC1293" s="28">
        <f t="shared" si="390"/>
        <v>0</v>
      </c>
      <c r="AD1293" s="28">
        <f t="shared" si="390"/>
        <v>0</v>
      </c>
      <c r="AE1293" s="28">
        <f>AD1293*0.97</f>
        <v>0</v>
      </c>
      <c r="AF1293" s="28">
        <f t="shared" si="397"/>
        <v>1115919.5529798558</v>
      </c>
      <c r="AG1293" s="26">
        <f t="shared" si="398"/>
        <v>1774596.2825870365</v>
      </c>
      <c r="AH1293" s="28">
        <f t="shared" si="391"/>
        <v>0.49294380618446182</v>
      </c>
      <c r="AI1293" s="28">
        <f t="shared" si="399"/>
        <v>0.49792303654996145</v>
      </c>
    </row>
    <row r="1294" spans="2:35" x14ac:dyDescent="0.25">
      <c r="B1294" s="6" t="s">
        <v>53</v>
      </c>
      <c r="C1294" s="6">
        <v>1281</v>
      </c>
      <c r="D1294" s="6">
        <v>259</v>
      </c>
      <c r="E1294" s="40">
        <f t="shared" si="400"/>
        <v>21.75</v>
      </c>
      <c r="F1294" s="39">
        <v>78.3</v>
      </c>
      <c r="G1294" s="41">
        <f t="shared" si="392"/>
        <v>2.7777777777778172E-2</v>
      </c>
      <c r="H1294" s="41">
        <f t="shared" si="393"/>
        <v>0.10000000000000142</v>
      </c>
      <c r="I1294" s="26">
        <f>0.5*$C$5*$C$6*$C$7*E1294^2</f>
        <v>168.72767493749998</v>
      </c>
      <c r="J1294" s="26">
        <f t="shared" ref="J1294:J1357" si="401">(U1295-U1294) / (C1295-C1294)</f>
        <v>0</v>
      </c>
      <c r="K1294" s="26">
        <f>0.5*$C$8*(E1294)^2</f>
        <v>492812.859375</v>
      </c>
      <c r="L1294" s="26">
        <f t="shared" ref="L1294:L1357" si="402">(K1294-R1294)</f>
        <v>482549.63696010935</v>
      </c>
      <c r="M1294" s="42" t="str">
        <f>IF((G1294)&lt;0,"YES", "NO")</f>
        <v>NO</v>
      </c>
      <c r="N1294" s="43">
        <f t="shared" ref="N1294:N1357" si="403">$C$10*$C$8*9.81</f>
        <v>245.26962</v>
      </c>
      <c r="O1294" s="26">
        <f t="shared" si="394"/>
        <v>471.87229493750078</v>
      </c>
      <c r="P1294" s="26">
        <f>$C$8*G1294</f>
        <v>57.875000000000824</v>
      </c>
      <c r="Q1294" s="41">
        <f>O1294*E1294</f>
        <v>10263.222414890643</v>
      </c>
      <c r="R1294" s="26">
        <f t="shared" ref="R1294:R1357" si="404">IF(X1294&gt;0, X1294, 0)</f>
        <v>10263.222414890643</v>
      </c>
      <c r="S1294" s="41">
        <f t="shared" si="395"/>
        <v>7642462.4114132533</v>
      </c>
      <c r="T1294" s="26">
        <f t="shared" ref="T1294:T1357" si="405">S1294*0.000000277778</f>
        <v>2.1229079237175505</v>
      </c>
      <c r="U1294" s="26">
        <f t="shared" ref="U1294:U1357" si="406">IF(X1294&lt;0,X1294,0)*-1</f>
        <v>0</v>
      </c>
      <c r="V1294" s="26">
        <f t="shared" si="396"/>
        <v>2890515.8355668923</v>
      </c>
      <c r="W1294" s="28">
        <f t="shared" ref="W1294:W1357" si="407">V1294*0.000000277778</f>
        <v>0.80292170777210015</v>
      </c>
      <c r="X1294" s="28">
        <f>O1294*E1294</f>
        <v>10263.222414890643</v>
      </c>
      <c r="Y1294" s="28"/>
      <c r="Z1294" s="28">
        <f t="shared" ref="Z1294:Z1357" si="408">U1294*0.9</f>
        <v>0</v>
      </c>
      <c r="AA1294" s="28">
        <f t="shared" ref="AA1294:AB1357" si="409">Z1294*0.7</f>
        <v>0</v>
      </c>
      <c r="AB1294" s="28">
        <f t="shared" si="409"/>
        <v>0</v>
      </c>
      <c r="AC1294" s="28">
        <f t="shared" ref="AC1294:AD1357" si="410">AB1294*0.95</f>
        <v>0</v>
      </c>
      <c r="AD1294" s="28">
        <f t="shared" si="410"/>
        <v>0</v>
      </c>
      <c r="AE1294" s="28">
        <f>AD1294*0.97</f>
        <v>0</v>
      </c>
      <c r="AF1294" s="28">
        <f t="shared" si="397"/>
        <v>1115919.5529798558</v>
      </c>
      <c r="AG1294" s="26">
        <f t="shared" si="398"/>
        <v>1774596.2825870365</v>
      </c>
      <c r="AH1294" s="28">
        <f t="shared" ref="AH1294:AH1357" si="411">AG1294*0.000000277778</f>
        <v>0.49294380618446182</v>
      </c>
      <c r="AI1294" s="28">
        <f t="shared" si="399"/>
        <v>0.49792303654996145</v>
      </c>
    </row>
    <row r="1295" spans="2:35" x14ac:dyDescent="0.25">
      <c r="B1295" s="6" t="s">
        <v>53</v>
      </c>
      <c r="C1295" s="6">
        <v>1282</v>
      </c>
      <c r="D1295" s="6">
        <v>260</v>
      </c>
      <c r="E1295" s="40">
        <f t="shared" si="400"/>
        <v>21.75</v>
      </c>
      <c r="F1295" s="39">
        <v>78.3</v>
      </c>
      <c r="G1295" s="41">
        <f t="shared" ref="G1295:G1358" si="412">($F1296-$F1294)/2/3.6</f>
        <v>1.3888888888890073E-2</v>
      </c>
      <c r="H1295" s="41">
        <f t="shared" ref="H1295:H1358" si="413">($F1296-$F1294)/2</f>
        <v>5.0000000000004263E-2</v>
      </c>
      <c r="I1295" s="26">
        <f>0.5*$C$5*$C$6*$C$7*E1295^2</f>
        <v>168.72767493749998</v>
      </c>
      <c r="J1295" s="26">
        <f t="shared" si="401"/>
        <v>0</v>
      </c>
      <c r="K1295" s="26">
        <f>0.5*$C$8*(E1295)^2</f>
        <v>492812.859375</v>
      </c>
      <c r="L1295" s="26">
        <f t="shared" si="402"/>
        <v>483179.02758510935</v>
      </c>
      <c r="M1295" s="42" t="str">
        <f>IF((G1295)&lt;0,"YES", "NO")</f>
        <v>NO</v>
      </c>
      <c r="N1295" s="43">
        <f t="shared" si="403"/>
        <v>245.26962</v>
      </c>
      <c r="O1295" s="26">
        <f t="shared" ref="O1295:O1358" si="414">N1295+I1295+P1295</f>
        <v>442.93479493750243</v>
      </c>
      <c r="P1295" s="26">
        <f>$C$8*G1295</f>
        <v>28.937500000002466</v>
      </c>
      <c r="Q1295" s="41">
        <f>O1295*E1295</f>
        <v>9633.8317898906771</v>
      </c>
      <c r="R1295" s="26">
        <f t="shared" si="404"/>
        <v>9633.8317898906771</v>
      </c>
      <c r="S1295" s="41">
        <f t="shared" ref="S1295:S1358" si="415">R1295+S1294</f>
        <v>7652096.2432031436</v>
      </c>
      <c r="T1295" s="26">
        <f t="shared" si="405"/>
        <v>2.1255839902444826</v>
      </c>
      <c r="U1295" s="26">
        <f t="shared" si="406"/>
        <v>0</v>
      </c>
      <c r="V1295" s="26">
        <f t="shared" ref="V1295:V1358" si="416">U1295+V1294</f>
        <v>2890515.8355668923</v>
      </c>
      <c r="W1295" s="28">
        <f t="shared" si="407"/>
        <v>0.80292170777210015</v>
      </c>
      <c r="X1295" s="28">
        <f>O1295*E1295</f>
        <v>9633.8317898906771</v>
      </c>
      <c r="Y1295" s="28"/>
      <c r="Z1295" s="28">
        <f t="shared" si="408"/>
        <v>0</v>
      </c>
      <c r="AA1295" s="28">
        <f t="shared" si="409"/>
        <v>0</v>
      </c>
      <c r="AB1295" s="28">
        <f t="shared" si="409"/>
        <v>0</v>
      </c>
      <c r="AC1295" s="28">
        <f t="shared" si="410"/>
        <v>0</v>
      </c>
      <c r="AD1295" s="28">
        <f t="shared" si="410"/>
        <v>0</v>
      </c>
      <c r="AE1295" s="28">
        <f>AD1295*0.97</f>
        <v>0</v>
      </c>
      <c r="AF1295" s="28">
        <f t="shared" ref="AF1295:AF1358" si="417">AE1295+AF1294</f>
        <v>1115919.5529798558</v>
      </c>
      <c r="AG1295" s="26">
        <f t="shared" ref="AG1295:AG1358" si="418">V1295-AF1295</f>
        <v>1774596.2825870365</v>
      </c>
      <c r="AH1295" s="28">
        <f t="shared" si="411"/>
        <v>0.49294380618446182</v>
      </c>
      <c r="AI1295" s="28">
        <f t="shared" si="399"/>
        <v>0.49792303654996145</v>
      </c>
    </row>
    <row r="1296" spans="2:35" x14ac:dyDescent="0.25">
      <c r="B1296" s="6" t="s">
        <v>53</v>
      </c>
      <c r="C1296" s="6">
        <v>1283</v>
      </c>
      <c r="D1296" s="6">
        <v>261</v>
      </c>
      <c r="E1296" s="40">
        <f t="shared" si="400"/>
        <v>21.777777777777779</v>
      </c>
      <c r="F1296" s="39">
        <v>78.400000000000006</v>
      </c>
      <c r="G1296" s="41">
        <f t="shared" si="412"/>
        <v>1.3888888888890073E-2</v>
      </c>
      <c r="H1296" s="41">
        <f t="shared" si="413"/>
        <v>5.0000000000004263E-2</v>
      </c>
      <c r="I1296" s="26">
        <f>0.5*$C$5*$C$6*$C$7*E1296^2</f>
        <v>169.15892760493827</v>
      </c>
      <c r="J1296" s="26">
        <f t="shared" si="401"/>
        <v>0</v>
      </c>
      <c r="K1296" s="26">
        <f>0.5*$C$8*(E1296)^2</f>
        <v>494072.4444444445</v>
      </c>
      <c r="L1296" s="26">
        <f t="shared" si="402"/>
        <v>484416.91718549246</v>
      </c>
      <c r="M1296" s="42" t="str">
        <f>IF((G1296)&lt;0,"YES", "NO")</f>
        <v>NO</v>
      </c>
      <c r="N1296" s="43">
        <f t="shared" si="403"/>
        <v>245.26962</v>
      </c>
      <c r="O1296" s="26">
        <f t="shared" si="414"/>
        <v>443.36604760494072</v>
      </c>
      <c r="P1296" s="26">
        <f>$C$8*G1296</f>
        <v>28.937500000002466</v>
      </c>
      <c r="Q1296" s="41">
        <f>O1296*E1296</f>
        <v>9655.5272589520428</v>
      </c>
      <c r="R1296" s="26">
        <f t="shared" si="404"/>
        <v>9655.5272589520428</v>
      </c>
      <c r="S1296" s="41">
        <f t="shared" si="415"/>
        <v>7661751.7704620957</v>
      </c>
      <c r="T1296" s="26">
        <f t="shared" si="405"/>
        <v>2.1282660832954199</v>
      </c>
      <c r="U1296" s="26">
        <f t="shared" si="406"/>
        <v>0</v>
      </c>
      <c r="V1296" s="26">
        <f t="shared" si="416"/>
        <v>2890515.8355668923</v>
      </c>
      <c r="W1296" s="28">
        <f t="shared" si="407"/>
        <v>0.80292170777210015</v>
      </c>
      <c r="X1296" s="28">
        <f>O1296*E1296</f>
        <v>9655.5272589520428</v>
      </c>
      <c r="Y1296" s="28"/>
      <c r="Z1296" s="28">
        <f t="shared" si="408"/>
        <v>0</v>
      </c>
      <c r="AA1296" s="28">
        <f t="shared" si="409"/>
        <v>0</v>
      </c>
      <c r="AB1296" s="28">
        <f t="shared" si="409"/>
        <v>0</v>
      </c>
      <c r="AC1296" s="28">
        <f t="shared" si="410"/>
        <v>0</v>
      </c>
      <c r="AD1296" s="28">
        <f t="shared" si="410"/>
        <v>0</v>
      </c>
      <c r="AE1296" s="28">
        <f>AD1296*0.97</f>
        <v>0</v>
      </c>
      <c r="AF1296" s="28">
        <f t="shared" si="417"/>
        <v>1115919.5529798558</v>
      </c>
      <c r="AG1296" s="26">
        <f t="shared" si="418"/>
        <v>1774596.2825870365</v>
      </c>
      <c r="AH1296" s="28">
        <f t="shared" si="411"/>
        <v>0.49294380618446182</v>
      </c>
      <c r="AI1296" s="28">
        <f t="shared" si="399"/>
        <v>0.49792303654996145</v>
      </c>
    </row>
    <row r="1297" spans="2:35" x14ac:dyDescent="0.25">
      <c r="B1297" s="6" t="s">
        <v>53</v>
      </c>
      <c r="C1297" s="6">
        <v>1284</v>
      </c>
      <c r="D1297" s="6">
        <v>262</v>
      </c>
      <c r="E1297" s="40">
        <f t="shared" si="400"/>
        <v>21.777777777777779</v>
      </c>
      <c r="F1297" s="39">
        <v>78.400000000000006</v>
      </c>
      <c r="G1297" s="41">
        <f t="shared" si="412"/>
        <v>0</v>
      </c>
      <c r="H1297" s="41">
        <f t="shared" si="413"/>
        <v>0</v>
      </c>
      <c r="I1297" s="26">
        <f>0.5*$C$5*$C$6*$C$7*E1297^2</f>
        <v>169.15892760493827</v>
      </c>
      <c r="J1297" s="26">
        <f t="shared" si="401"/>
        <v>0</v>
      </c>
      <c r="K1297" s="26">
        <f>0.5*$C$8*(E1297)^2</f>
        <v>494072.4444444445</v>
      </c>
      <c r="L1297" s="26">
        <f t="shared" si="402"/>
        <v>485047.11162993696</v>
      </c>
      <c r="M1297" s="42" t="str">
        <f>IF((G1297)&lt;0,"YES", "NO")</f>
        <v>NO</v>
      </c>
      <c r="N1297" s="43">
        <f t="shared" si="403"/>
        <v>245.26962</v>
      </c>
      <c r="O1297" s="26">
        <f t="shared" si="414"/>
        <v>414.42854760493827</v>
      </c>
      <c r="P1297" s="26">
        <f>$C$8*G1297</f>
        <v>0</v>
      </c>
      <c r="Q1297" s="41">
        <f>O1297*E1297</f>
        <v>9025.3328145075448</v>
      </c>
      <c r="R1297" s="26">
        <f t="shared" si="404"/>
        <v>9025.3328145075448</v>
      </c>
      <c r="S1297" s="41">
        <f t="shared" si="415"/>
        <v>7670777.1032766029</v>
      </c>
      <c r="T1297" s="26">
        <f t="shared" si="405"/>
        <v>2.1307731221939683</v>
      </c>
      <c r="U1297" s="26">
        <f t="shared" si="406"/>
        <v>0</v>
      </c>
      <c r="V1297" s="26">
        <f t="shared" si="416"/>
        <v>2890515.8355668923</v>
      </c>
      <c r="W1297" s="28">
        <f t="shared" si="407"/>
        <v>0.80292170777210015</v>
      </c>
      <c r="X1297" s="28">
        <f>O1297*E1297</f>
        <v>9025.3328145075448</v>
      </c>
      <c r="Y1297" s="28"/>
      <c r="Z1297" s="28">
        <f t="shared" si="408"/>
        <v>0</v>
      </c>
      <c r="AA1297" s="28">
        <f t="shared" si="409"/>
        <v>0</v>
      </c>
      <c r="AB1297" s="28">
        <f t="shared" si="409"/>
        <v>0</v>
      </c>
      <c r="AC1297" s="28">
        <f t="shared" si="410"/>
        <v>0</v>
      </c>
      <c r="AD1297" s="28">
        <f t="shared" si="410"/>
        <v>0</v>
      </c>
      <c r="AE1297" s="28">
        <f>AD1297*0.97</f>
        <v>0</v>
      </c>
      <c r="AF1297" s="28">
        <f t="shared" si="417"/>
        <v>1115919.5529798558</v>
      </c>
      <c r="AG1297" s="26">
        <f t="shared" si="418"/>
        <v>1774596.2825870365</v>
      </c>
      <c r="AH1297" s="28">
        <f t="shared" si="411"/>
        <v>0.49294380618446182</v>
      </c>
      <c r="AI1297" s="28">
        <f t="shared" si="399"/>
        <v>0.49792303654996145</v>
      </c>
    </row>
    <row r="1298" spans="2:35" x14ac:dyDescent="0.25">
      <c r="B1298" s="6" t="s">
        <v>53</v>
      </c>
      <c r="C1298" s="6">
        <v>1285</v>
      </c>
      <c r="D1298" s="6">
        <v>263</v>
      </c>
      <c r="E1298" s="40">
        <f t="shared" si="400"/>
        <v>21.777777777777779</v>
      </c>
      <c r="F1298" s="39">
        <v>78.400000000000006</v>
      </c>
      <c r="G1298" s="41">
        <f t="shared" si="412"/>
        <v>-2.7777777777778172E-2</v>
      </c>
      <c r="H1298" s="41">
        <f t="shared" si="413"/>
        <v>-0.10000000000000142</v>
      </c>
      <c r="I1298" s="26">
        <f>0.5*$C$5*$C$6*$C$7*E1298^2</f>
        <v>169.15892760493827</v>
      </c>
      <c r="J1298" s="26">
        <f t="shared" si="401"/>
        <v>0</v>
      </c>
      <c r="K1298" s="26">
        <f>0.5*$C$8*(E1298)^2</f>
        <v>494072.4444444445</v>
      </c>
      <c r="L1298" s="26">
        <f t="shared" si="402"/>
        <v>486307.50051882584</v>
      </c>
      <c r="M1298" s="42" t="str">
        <f>IF((G1298)&lt;0,"YES", "NO")</f>
        <v>YES</v>
      </c>
      <c r="N1298" s="43">
        <f t="shared" si="403"/>
        <v>245.26962</v>
      </c>
      <c r="O1298" s="26">
        <f t="shared" si="414"/>
        <v>356.55354760493742</v>
      </c>
      <c r="P1298" s="26">
        <f>$C$8*G1298</f>
        <v>-57.875000000000824</v>
      </c>
      <c r="Q1298" s="41">
        <f>O1298*E1298</f>
        <v>7764.9439256186379</v>
      </c>
      <c r="R1298" s="26">
        <f t="shared" si="404"/>
        <v>7764.9439256186379</v>
      </c>
      <c r="S1298" s="41">
        <f t="shared" si="415"/>
        <v>7678542.0472022211</v>
      </c>
      <c r="T1298" s="26">
        <f t="shared" si="405"/>
        <v>2.1329300527877386</v>
      </c>
      <c r="U1298" s="26">
        <f t="shared" si="406"/>
        <v>0</v>
      </c>
      <c r="V1298" s="26">
        <f t="shared" si="416"/>
        <v>2890515.8355668923</v>
      </c>
      <c r="W1298" s="28">
        <f t="shared" si="407"/>
        <v>0.80292170777210015</v>
      </c>
      <c r="X1298" s="28">
        <f>O1298*E1298</f>
        <v>7764.9439256186379</v>
      </c>
      <c r="Y1298" s="28"/>
      <c r="Z1298" s="28">
        <f t="shared" si="408"/>
        <v>0</v>
      </c>
      <c r="AA1298" s="28">
        <f t="shared" si="409"/>
        <v>0</v>
      </c>
      <c r="AB1298" s="28">
        <f t="shared" si="409"/>
        <v>0</v>
      </c>
      <c r="AC1298" s="28">
        <f t="shared" si="410"/>
        <v>0</v>
      </c>
      <c r="AD1298" s="28">
        <f t="shared" si="410"/>
        <v>0</v>
      </c>
      <c r="AE1298" s="28">
        <f>AD1298*0.97</f>
        <v>0</v>
      </c>
      <c r="AF1298" s="28">
        <f t="shared" si="417"/>
        <v>1115919.5529798558</v>
      </c>
      <c r="AG1298" s="26">
        <f t="shared" si="418"/>
        <v>1774596.2825870365</v>
      </c>
      <c r="AH1298" s="28">
        <f t="shared" si="411"/>
        <v>0.49294380618446182</v>
      </c>
      <c r="AI1298" s="28">
        <f t="shared" si="399"/>
        <v>0.49792303654996145</v>
      </c>
    </row>
    <row r="1299" spans="2:35" x14ac:dyDescent="0.25">
      <c r="B1299" s="6" t="s">
        <v>53</v>
      </c>
      <c r="C1299" s="6">
        <v>1286</v>
      </c>
      <c r="D1299" s="6">
        <v>264</v>
      </c>
      <c r="E1299" s="40">
        <f t="shared" si="400"/>
        <v>21.722222222222221</v>
      </c>
      <c r="F1299" s="39">
        <v>78.2</v>
      </c>
      <c r="G1299" s="41">
        <f t="shared" si="412"/>
        <v>-5.5555555555556344E-2</v>
      </c>
      <c r="H1299" s="41">
        <f t="shared" si="413"/>
        <v>-0.20000000000000284</v>
      </c>
      <c r="I1299" s="26">
        <f>0.5*$C$5*$C$6*$C$7*E1299^2</f>
        <v>168.29697268827158</v>
      </c>
      <c r="J1299" s="26">
        <f t="shared" si="401"/>
        <v>0</v>
      </c>
      <c r="K1299" s="26">
        <f>0.5*$C$8*(E1299)^2</f>
        <v>491554.88194444444</v>
      </c>
      <c r="L1299" s="26">
        <f t="shared" si="402"/>
        <v>485085.64373660478</v>
      </c>
      <c r="M1299" s="42" t="str">
        <f>IF((G1299)&lt;0,"YES", "NO")</f>
        <v>YES</v>
      </c>
      <c r="N1299" s="43">
        <f t="shared" si="403"/>
        <v>245.26962</v>
      </c>
      <c r="O1299" s="26">
        <f t="shared" si="414"/>
        <v>297.81659268826996</v>
      </c>
      <c r="P1299" s="26">
        <f>$C$8*G1299</f>
        <v>-115.75000000000165</v>
      </c>
      <c r="Q1299" s="41">
        <f>O1299*E1299</f>
        <v>6469.2382078396422</v>
      </c>
      <c r="R1299" s="26">
        <f t="shared" si="404"/>
        <v>6469.2382078396422</v>
      </c>
      <c r="S1299" s="41">
        <f t="shared" si="415"/>
        <v>7685011.2854100605</v>
      </c>
      <c r="T1299" s="26">
        <f t="shared" si="405"/>
        <v>2.1347270648386356</v>
      </c>
      <c r="U1299" s="26">
        <f t="shared" si="406"/>
        <v>0</v>
      </c>
      <c r="V1299" s="26">
        <f t="shared" si="416"/>
        <v>2890515.8355668923</v>
      </c>
      <c r="W1299" s="28">
        <f t="shared" si="407"/>
        <v>0.80292170777210015</v>
      </c>
      <c r="X1299" s="28">
        <f>O1299*E1299</f>
        <v>6469.2382078396422</v>
      </c>
      <c r="Y1299" s="28"/>
      <c r="Z1299" s="28">
        <f t="shared" si="408"/>
        <v>0</v>
      </c>
      <c r="AA1299" s="28">
        <f t="shared" si="409"/>
        <v>0</v>
      </c>
      <c r="AB1299" s="28">
        <f t="shared" si="409"/>
        <v>0</v>
      </c>
      <c r="AC1299" s="28">
        <f t="shared" si="410"/>
        <v>0</v>
      </c>
      <c r="AD1299" s="28">
        <f t="shared" si="410"/>
        <v>0</v>
      </c>
      <c r="AE1299" s="28">
        <f>AD1299*0.97</f>
        <v>0</v>
      </c>
      <c r="AF1299" s="28">
        <f t="shared" si="417"/>
        <v>1115919.5529798558</v>
      </c>
      <c r="AG1299" s="26">
        <f t="shared" si="418"/>
        <v>1774596.2825870365</v>
      </c>
      <c r="AH1299" s="28">
        <f t="shared" si="411"/>
        <v>0.49294380618446182</v>
      </c>
      <c r="AI1299" s="28">
        <f t="shared" si="399"/>
        <v>0.49792303654996145</v>
      </c>
    </row>
    <row r="1300" spans="2:35" x14ac:dyDescent="0.25">
      <c r="B1300" s="6" t="s">
        <v>53</v>
      </c>
      <c r="C1300" s="6">
        <v>1287</v>
      </c>
      <c r="D1300" s="6">
        <v>265</v>
      </c>
      <c r="E1300" s="40">
        <f t="shared" si="400"/>
        <v>21.666666666666668</v>
      </c>
      <c r="F1300" s="39">
        <v>78</v>
      </c>
      <c r="G1300" s="41">
        <f t="shared" si="412"/>
        <v>-6.9444444444444448E-2</v>
      </c>
      <c r="H1300" s="41">
        <f t="shared" si="413"/>
        <v>-0.25</v>
      </c>
      <c r="I1300" s="26">
        <f>0.5*$C$5*$C$6*$C$7*E1300^2</f>
        <v>167.43721944444445</v>
      </c>
      <c r="J1300" s="26">
        <f t="shared" si="401"/>
        <v>0</v>
      </c>
      <c r="K1300" s="26">
        <f>0.5*$C$8*(E1300)^2</f>
        <v>489043.75000000006</v>
      </c>
      <c r="L1300" s="26">
        <f t="shared" si="402"/>
        <v>483236.66431203712</v>
      </c>
      <c r="M1300" s="42" t="str">
        <f>IF((G1300)&lt;0,"YES", "NO")</f>
        <v>YES</v>
      </c>
      <c r="N1300" s="43">
        <f t="shared" si="403"/>
        <v>245.26962</v>
      </c>
      <c r="O1300" s="26">
        <f t="shared" si="414"/>
        <v>268.01933944444443</v>
      </c>
      <c r="P1300" s="26">
        <f>$C$8*G1300</f>
        <v>-144.6875</v>
      </c>
      <c r="Q1300" s="41">
        <f>O1300*E1300</f>
        <v>5807.0856879629628</v>
      </c>
      <c r="R1300" s="26">
        <f t="shared" si="404"/>
        <v>5807.0856879629628</v>
      </c>
      <c r="S1300" s="41">
        <f t="shared" si="415"/>
        <v>7690818.3710980238</v>
      </c>
      <c r="T1300" s="26">
        <f t="shared" si="405"/>
        <v>2.1363401454868667</v>
      </c>
      <c r="U1300" s="26">
        <f t="shared" si="406"/>
        <v>0</v>
      </c>
      <c r="V1300" s="26">
        <f t="shared" si="416"/>
        <v>2890515.8355668923</v>
      </c>
      <c r="W1300" s="28">
        <f t="shared" si="407"/>
        <v>0.80292170777210015</v>
      </c>
      <c r="X1300" s="28">
        <f>O1300*E1300</f>
        <v>5807.0856879629628</v>
      </c>
      <c r="Y1300" s="28"/>
      <c r="Z1300" s="28">
        <f t="shared" si="408"/>
        <v>0</v>
      </c>
      <c r="AA1300" s="28">
        <f t="shared" si="409"/>
        <v>0</v>
      </c>
      <c r="AB1300" s="28">
        <f t="shared" si="409"/>
        <v>0</v>
      </c>
      <c r="AC1300" s="28">
        <f t="shared" si="410"/>
        <v>0</v>
      </c>
      <c r="AD1300" s="28">
        <f t="shared" si="410"/>
        <v>0</v>
      </c>
      <c r="AE1300" s="28">
        <f>AD1300*0.97</f>
        <v>0</v>
      </c>
      <c r="AF1300" s="28">
        <f t="shared" si="417"/>
        <v>1115919.5529798558</v>
      </c>
      <c r="AG1300" s="26">
        <f t="shared" si="418"/>
        <v>1774596.2825870365</v>
      </c>
      <c r="AH1300" s="28">
        <f t="shared" si="411"/>
        <v>0.49294380618446182</v>
      </c>
      <c r="AI1300" s="28">
        <f t="shared" si="399"/>
        <v>0.49792303654996145</v>
      </c>
    </row>
    <row r="1301" spans="2:35" x14ac:dyDescent="0.25">
      <c r="B1301" s="6" t="s">
        <v>53</v>
      </c>
      <c r="C1301" s="6">
        <v>1288</v>
      </c>
      <c r="D1301" s="6">
        <v>266</v>
      </c>
      <c r="E1301" s="40">
        <f t="shared" si="400"/>
        <v>21.583333333333332</v>
      </c>
      <c r="F1301" s="39">
        <v>77.7</v>
      </c>
      <c r="G1301" s="41">
        <f t="shared" si="412"/>
        <v>-9.7222222222222612E-2</v>
      </c>
      <c r="H1301" s="41">
        <f t="shared" si="413"/>
        <v>-0.35000000000000142</v>
      </c>
      <c r="I1301" s="26">
        <f>0.5*$C$5*$C$6*$C$7*E1301^2</f>
        <v>166.15171771527773</v>
      </c>
      <c r="J1301" s="26">
        <f t="shared" si="401"/>
        <v>0</v>
      </c>
      <c r="K1301" s="26">
        <f>0.5*$C$8*(E1301)^2</f>
        <v>485289.10937499994</v>
      </c>
      <c r="L1301" s="26">
        <f t="shared" si="402"/>
        <v>480781.23946097854</v>
      </c>
      <c r="M1301" s="42" t="str">
        <f>IF((G1301)&lt;0,"YES", "NO")</f>
        <v>YES</v>
      </c>
      <c r="N1301" s="43">
        <f t="shared" si="403"/>
        <v>245.26962</v>
      </c>
      <c r="O1301" s="26">
        <f t="shared" si="414"/>
        <v>208.85883771527691</v>
      </c>
      <c r="P1301" s="26">
        <f>$C$8*G1301</f>
        <v>-202.56250000000082</v>
      </c>
      <c r="Q1301" s="41">
        <f>O1301*E1301</f>
        <v>4507.869914021393</v>
      </c>
      <c r="R1301" s="26">
        <f t="shared" si="404"/>
        <v>4507.869914021393</v>
      </c>
      <c r="S1301" s="41">
        <f t="shared" si="415"/>
        <v>7695326.2410120452</v>
      </c>
      <c r="T1301" s="26">
        <f t="shared" si="405"/>
        <v>2.1375923325758439</v>
      </c>
      <c r="U1301" s="26">
        <f t="shared" si="406"/>
        <v>0</v>
      </c>
      <c r="V1301" s="26">
        <f t="shared" si="416"/>
        <v>2890515.8355668923</v>
      </c>
      <c r="W1301" s="28">
        <f t="shared" si="407"/>
        <v>0.80292170777210015</v>
      </c>
      <c r="X1301" s="28">
        <f>O1301*E1301</f>
        <v>4507.869914021393</v>
      </c>
      <c r="Y1301" s="28"/>
      <c r="Z1301" s="28">
        <f t="shared" si="408"/>
        <v>0</v>
      </c>
      <c r="AA1301" s="28">
        <f t="shared" si="409"/>
        <v>0</v>
      </c>
      <c r="AB1301" s="28">
        <f t="shared" si="409"/>
        <v>0</v>
      </c>
      <c r="AC1301" s="28">
        <f t="shared" si="410"/>
        <v>0</v>
      </c>
      <c r="AD1301" s="28">
        <f t="shared" si="410"/>
        <v>0</v>
      </c>
      <c r="AE1301" s="28">
        <f>AD1301*0.97</f>
        <v>0</v>
      </c>
      <c r="AF1301" s="28">
        <f t="shared" si="417"/>
        <v>1115919.5529798558</v>
      </c>
      <c r="AG1301" s="26">
        <f t="shared" si="418"/>
        <v>1774596.2825870365</v>
      </c>
      <c r="AH1301" s="28">
        <f t="shared" si="411"/>
        <v>0.49294380618446182</v>
      </c>
      <c r="AI1301" s="28">
        <f t="shared" si="399"/>
        <v>0.49792303654996145</v>
      </c>
    </row>
    <row r="1302" spans="2:35" x14ac:dyDescent="0.25">
      <c r="B1302" s="6" t="s">
        <v>53</v>
      </c>
      <c r="C1302" s="6">
        <v>1289</v>
      </c>
      <c r="D1302" s="6">
        <v>267</v>
      </c>
      <c r="E1302" s="40">
        <f t="shared" si="400"/>
        <v>21.472222222222221</v>
      </c>
      <c r="F1302" s="39">
        <v>77.3</v>
      </c>
      <c r="G1302" s="41">
        <f t="shared" si="412"/>
        <v>-0.11111111111111072</v>
      </c>
      <c r="H1302" s="41">
        <f t="shared" si="413"/>
        <v>-0.39999999999999858</v>
      </c>
      <c r="I1302" s="26">
        <f>0.5*$C$5*$C$6*$C$7*E1302^2</f>
        <v>164.44542126466047</v>
      </c>
      <c r="J1302" s="26">
        <f t="shared" si="401"/>
        <v>0</v>
      </c>
      <c r="K1302" s="26">
        <f>0.5*$C$8*(E1302)^2</f>
        <v>480305.42881944438</v>
      </c>
      <c r="L1302" s="26">
        <f t="shared" si="402"/>
        <v>476478.75585006707</v>
      </c>
      <c r="M1302" s="42" t="str">
        <f>IF((G1302)&lt;0,"YES", "NO")</f>
        <v>YES</v>
      </c>
      <c r="N1302" s="43">
        <f t="shared" si="403"/>
        <v>245.26962</v>
      </c>
      <c r="O1302" s="26">
        <f t="shared" si="414"/>
        <v>178.21504126466132</v>
      </c>
      <c r="P1302" s="26">
        <f>$C$8*G1302</f>
        <v>-231.49999999999918</v>
      </c>
      <c r="Q1302" s="41">
        <f>O1302*E1302</f>
        <v>3826.6729693773109</v>
      </c>
      <c r="R1302" s="26">
        <f t="shared" si="404"/>
        <v>3826.6729693773109</v>
      </c>
      <c r="S1302" s="41">
        <f t="shared" si="415"/>
        <v>7699152.9139814228</v>
      </c>
      <c r="T1302" s="26">
        <f t="shared" si="405"/>
        <v>2.1386552981399314</v>
      </c>
      <c r="U1302" s="26">
        <f t="shared" si="406"/>
        <v>0</v>
      </c>
      <c r="V1302" s="26">
        <f t="shared" si="416"/>
        <v>2890515.8355668923</v>
      </c>
      <c r="W1302" s="28">
        <f t="shared" si="407"/>
        <v>0.80292170777210015</v>
      </c>
      <c r="X1302" s="28">
        <f>O1302*E1302</f>
        <v>3826.6729693773109</v>
      </c>
      <c r="Y1302" s="28"/>
      <c r="Z1302" s="28">
        <f t="shared" si="408"/>
        <v>0</v>
      </c>
      <c r="AA1302" s="28">
        <f t="shared" si="409"/>
        <v>0</v>
      </c>
      <c r="AB1302" s="28">
        <f t="shared" si="409"/>
        <v>0</v>
      </c>
      <c r="AC1302" s="28">
        <f t="shared" si="410"/>
        <v>0</v>
      </c>
      <c r="AD1302" s="28">
        <f t="shared" si="410"/>
        <v>0</v>
      </c>
      <c r="AE1302" s="28">
        <f>AD1302*0.97</f>
        <v>0</v>
      </c>
      <c r="AF1302" s="28">
        <f t="shared" si="417"/>
        <v>1115919.5529798558</v>
      </c>
      <c r="AG1302" s="26">
        <f t="shared" si="418"/>
        <v>1774596.2825870365</v>
      </c>
      <c r="AH1302" s="28">
        <f t="shared" si="411"/>
        <v>0.49294380618446182</v>
      </c>
      <c r="AI1302" s="28">
        <f t="shared" si="399"/>
        <v>0.49792303654996145</v>
      </c>
    </row>
    <row r="1303" spans="2:35" x14ac:dyDescent="0.25">
      <c r="B1303" s="6" t="s">
        <v>53</v>
      </c>
      <c r="C1303" s="6">
        <v>1290</v>
      </c>
      <c r="D1303" s="6">
        <v>268</v>
      </c>
      <c r="E1303" s="40">
        <f t="shared" si="400"/>
        <v>21.361111111111111</v>
      </c>
      <c r="F1303" s="39">
        <v>76.900000000000006</v>
      </c>
      <c r="G1303" s="41">
        <f t="shared" si="412"/>
        <v>-9.7222222222222612E-2</v>
      </c>
      <c r="H1303" s="41">
        <f t="shared" si="413"/>
        <v>-0.35000000000000142</v>
      </c>
      <c r="I1303" s="26">
        <f>0.5*$C$5*$C$6*$C$7*E1303^2</f>
        <v>162.7479315054012</v>
      </c>
      <c r="J1303" s="26">
        <f t="shared" si="401"/>
        <v>0</v>
      </c>
      <c r="K1303" s="26">
        <f>0.5*$C$8*(E1303)^2</f>
        <v>475347.47048611107</v>
      </c>
      <c r="L1303" s="26">
        <f t="shared" si="402"/>
        <v>470958.72230256518</v>
      </c>
      <c r="M1303" s="42" t="str">
        <f>IF((G1303)&lt;0,"YES", "NO")</f>
        <v>YES</v>
      </c>
      <c r="N1303" s="43">
        <f t="shared" si="403"/>
        <v>245.26962</v>
      </c>
      <c r="O1303" s="26">
        <f t="shared" si="414"/>
        <v>205.45505150540041</v>
      </c>
      <c r="P1303" s="26">
        <f>$C$8*G1303</f>
        <v>-202.56250000000082</v>
      </c>
      <c r="Q1303" s="41">
        <f>O1303*E1303</f>
        <v>4388.7481835459139</v>
      </c>
      <c r="R1303" s="26">
        <f t="shared" si="404"/>
        <v>4388.7481835459139</v>
      </c>
      <c r="S1303" s="41">
        <f t="shared" si="415"/>
        <v>7703541.6621649684</v>
      </c>
      <c r="T1303" s="26">
        <f t="shared" si="405"/>
        <v>2.1398743958328605</v>
      </c>
      <c r="U1303" s="26">
        <f t="shared" si="406"/>
        <v>0</v>
      </c>
      <c r="V1303" s="26">
        <f t="shared" si="416"/>
        <v>2890515.8355668923</v>
      </c>
      <c r="W1303" s="28">
        <f t="shared" si="407"/>
        <v>0.80292170777210015</v>
      </c>
      <c r="X1303" s="28">
        <f>O1303*E1303</f>
        <v>4388.7481835459139</v>
      </c>
      <c r="Y1303" s="28"/>
      <c r="Z1303" s="28">
        <f t="shared" si="408"/>
        <v>0</v>
      </c>
      <c r="AA1303" s="28">
        <f t="shared" si="409"/>
        <v>0</v>
      </c>
      <c r="AB1303" s="28">
        <f t="shared" si="409"/>
        <v>0</v>
      </c>
      <c r="AC1303" s="28">
        <f t="shared" si="410"/>
        <v>0</v>
      </c>
      <c r="AD1303" s="28">
        <f t="shared" si="410"/>
        <v>0</v>
      </c>
      <c r="AE1303" s="28">
        <f>AD1303*0.97</f>
        <v>0</v>
      </c>
      <c r="AF1303" s="28">
        <f t="shared" si="417"/>
        <v>1115919.5529798558</v>
      </c>
      <c r="AG1303" s="26">
        <f t="shared" si="418"/>
        <v>1774596.2825870365</v>
      </c>
      <c r="AH1303" s="28">
        <f t="shared" si="411"/>
        <v>0.49294380618446182</v>
      </c>
      <c r="AI1303" s="28">
        <f t="shared" si="399"/>
        <v>0.49792303654996145</v>
      </c>
    </row>
    <row r="1304" spans="2:35" x14ac:dyDescent="0.25">
      <c r="B1304" s="6" t="s">
        <v>53</v>
      </c>
      <c r="C1304" s="6">
        <v>1291</v>
      </c>
      <c r="D1304" s="6">
        <v>269</v>
      </c>
      <c r="E1304" s="40">
        <f t="shared" si="400"/>
        <v>21.277777777777775</v>
      </c>
      <c r="F1304" s="39">
        <v>76.599999999999994</v>
      </c>
      <c r="G1304" s="41">
        <f t="shared" si="412"/>
        <v>-9.7222222222222612E-2</v>
      </c>
      <c r="H1304" s="41">
        <f t="shared" si="413"/>
        <v>-0.35000000000000142</v>
      </c>
      <c r="I1304" s="26">
        <f>0.5*$C$5*$C$6*$C$7*E1304^2</f>
        <v>161.48059357716042</v>
      </c>
      <c r="J1304" s="26">
        <f t="shared" si="401"/>
        <v>0</v>
      </c>
      <c r="K1304" s="26">
        <f>0.5*$C$8*(E1304)^2</f>
        <v>471645.88194444432</v>
      </c>
      <c r="L1304" s="26">
        <f t="shared" si="402"/>
        <v>467301.22114999697</v>
      </c>
      <c r="M1304" s="42" t="str">
        <f>IF((G1304)&lt;0,"YES", "NO")</f>
        <v>YES</v>
      </c>
      <c r="N1304" s="43">
        <f t="shared" si="403"/>
        <v>245.26962</v>
      </c>
      <c r="O1304" s="26">
        <f t="shared" si="414"/>
        <v>204.1877135771596</v>
      </c>
      <c r="P1304" s="26">
        <f>$C$8*G1304</f>
        <v>-202.56250000000082</v>
      </c>
      <c r="Q1304" s="41">
        <f>O1304*E1304</f>
        <v>4344.6607944473399</v>
      </c>
      <c r="R1304" s="26">
        <f t="shared" si="404"/>
        <v>4344.6607944473399</v>
      </c>
      <c r="S1304" s="41">
        <f t="shared" si="415"/>
        <v>7707886.3229594156</v>
      </c>
      <c r="T1304" s="26">
        <f t="shared" si="405"/>
        <v>2.1410812470190206</v>
      </c>
      <c r="U1304" s="26">
        <f t="shared" si="406"/>
        <v>0</v>
      </c>
      <c r="V1304" s="26">
        <f t="shared" si="416"/>
        <v>2890515.8355668923</v>
      </c>
      <c r="W1304" s="28">
        <f t="shared" si="407"/>
        <v>0.80292170777210015</v>
      </c>
      <c r="X1304" s="28">
        <f>O1304*E1304</f>
        <v>4344.6607944473399</v>
      </c>
      <c r="Y1304" s="28"/>
      <c r="Z1304" s="28">
        <f t="shared" si="408"/>
        <v>0</v>
      </c>
      <c r="AA1304" s="28">
        <f t="shared" si="409"/>
        <v>0</v>
      </c>
      <c r="AB1304" s="28">
        <f t="shared" si="409"/>
        <v>0</v>
      </c>
      <c r="AC1304" s="28">
        <f t="shared" si="410"/>
        <v>0</v>
      </c>
      <c r="AD1304" s="28">
        <f t="shared" si="410"/>
        <v>0</v>
      </c>
      <c r="AE1304" s="28">
        <f>AD1304*0.97</f>
        <v>0</v>
      </c>
      <c r="AF1304" s="28">
        <f t="shared" si="417"/>
        <v>1115919.5529798558</v>
      </c>
      <c r="AG1304" s="26">
        <f t="shared" si="418"/>
        <v>1774596.2825870365</v>
      </c>
      <c r="AH1304" s="28">
        <f t="shared" si="411"/>
        <v>0.49294380618446182</v>
      </c>
      <c r="AI1304" s="28">
        <f t="shared" ref="AI1304:AI1367" si="419">AH1304+AI1303/100</f>
        <v>0.49792303654996145</v>
      </c>
    </row>
    <row r="1305" spans="2:35" x14ac:dyDescent="0.25">
      <c r="B1305" s="6" t="s">
        <v>53</v>
      </c>
      <c r="C1305" s="6">
        <v>1292</v>
      </c>
      <c r="D1305" s="6">
        <v>270</v>
      </c>
      <c r="E1305" s="40">
        <f t="shared" si="400"/>
        <v>21.166666666666668</v>
      </c>
      <c r="F1305" s="39">
        <v>76.2</v>
      </c>
      <c r="G1305" s="41">
        <f t="shared" si="412"/>
        <v>-0.12499999999999881</v>
      </c>
      <c r="H1305" s="41">
        <f t="shared" si="413"/>
        <v>-0.44999999999999574</v>
      </c>
      <c r="I1305" s="26">
        <f>0.5*$C$5*$C$6*$C$7*E1305^2</f>
        <v>159.79851552777777</v>
      </c>
      <c r="J1305" s="26">
        <f t="shared" si="401"/>
        <v>0</v>
      </c>
      <c r="K1305" s="26">
        <f>0.5*$C$8*(E1305)^2</f>
        <v>466732.93750000006</v>
      </c>
      <c r="L1305" s="26">
        <f t="shared" si="402"/>
        <v>463671.5890479954</v>
      </c>
      <c r="M1305" s="42" t="str">
        <f>IF((G1305)&lt;0,"YES", "NO")</f>
        <v>YES</v>
      </c>
      <c r="N1305" s="43">
        <f t="shared" si="403"/>
        <v>245.26962</v>
      </c>
      <c r="O1305" s="26">
        <f t="shared" si="414"/>
        <v>144.63063552778027</v>
      </c>
      <c r="P1305" s="26">
        <f>$C$8*G1305</f>
        <v>-260.4374999999975</v>
      </c>
      <c r="Q1305" s="41">
        <f>O1305*E1305</f>
        <v>3061.3484520046827</v>
      </c>
      <c r="R1305" s="26">
        <f t="shared" si="404"/>
        <v>3061.3484520046827</v>
      </c>
      <c r="S1305" s="41">
        <f t="shared" si="415"/>
        <v>7710947.6714114202</v>
      </c>
      <c r="T1305" s="26">
        <f t="shared" si="405"/>
        <v>2.1419316222693214</v>
      </c>
      <c r="U1305" s="26">
        <f t="shared" si="406"/>
        <v>0</v>
      </c>
      <c r="V1305" s="26">
        <f t="shared" si="416"/>
        <v>2890515.8355668923</v>
      </c>
      <c r="W1305" s="28">
        <f t="shared" si="407"/>
        <v>0.80292170777210015</v>
      </c>
      <c r="X1305" s="28">
        <f>O1305*E1305</f>
        <v>3061.3484520046827</v>
      </c>
      <c r="Y1305" s="28"/>
      <c r="Z1305" s="28">
        <f t="shared" si="408"/>
        <v>0</v>
      </c>
      <c r="AA1305" s="28">
        <f t="shared" si="409"/>
        <v>0</v>
      </c>
      <c r="AB1305" s="28">
        <f t="shared" si="409"/>
        <v>0</v>
      </c>
      <c r="AC1305" s="28">
        <f t="shared" si="410"/>
        <v>0</v>
      </c>
      <c r="AD1305" s="28">
        <f t="shared" si="410"/>
        <v>0</v>
      </c>
      <c r="AE1305" s="28">
        <f>AD1305*0.97</f>
        <v>0</v>
      </c>
      <c r="AF1305" s="28">
        <f t="shared" si="417"/>
        <v>1115919.5529798558</v>
      </c>
      <c r="AG1305" s="26">
        <f t="shared" si="418"/>
        <v>1774596.2825870365</v>
      </c>
      <c r="AH1305" s="28">
        <f t="shared" si="411"/>
        <v>0.49294380618446182</v>
      </c>
      <c r="AI1305" s="28">
        <f t="shared" si="419"/>
        <v>0.49792303654996145</v>
      </c>
    </row>
    <row r="1306" spans="2:35" x14ac:dyDescent="0.25">
      <c r="B1306" s="6" t="s">
        <v>53</v>
      </c>
      <c r="C1306" s="6">
        <v>1293</v>
      </c>
      <c r="D1306" s="6">
        <v>271</v>
      </c>
      <c r="E1306" s="40">
        <f t="shared" ref="E1306:E1369" si="420">F1306/3.6</f>
        <v>21.027777777777779</v>
      </c>
      <c r="F1306" s="39">
        <v>75.7</v>
      </c>
      <c r="G1306" s="41">
        <f t="shared" si="412"/>
        <v>-0.1388888888888889</v>
      </c>
      <c r="H1306" s="41">
        <f t="shared" si="413"/>
        <v>-0.5</v>
      </c>
      <c r="I1306" s="26">
        <f>0.5*$C$5*$C$6*$C$7*E1306^2</f>
        <v>157.70830237577161</v>
      </c>
      <c r="J1306" s="26">
        <f t="shared" si="401"/>
        <v>0</v>
      </c>
      <c r="K1306" s="26">
        <f>0.5*$C$8*(E1306)^2</f>
        <v>460627.9288194445</v>
      </c>
      <c r="L1306" s="26">
        <f t="shared" si="402"/>
        <v>458239.11181282066</v>
      </c>
      <c r="M1306" s="42" t="str">
        <f>IF((G1306)&lt;0,"YES", "NO")</f>
        <v>YES</v>
      </c>
      <c r="N1306" s="43">
        <f t="shared" si="403"/>
        <v>245.26962</v>
      </c>
      <c r="O1306" s="26">
        <f t="shared" si="414"/>
        <v>113.60292237577164</v>
      </c>
      <c r="P1306" s="26">
        <f>$C$8*G1306</f>
        <v>-289.375</v>
      </c>
      <c r="Q1306" s="41">
        <f>O1306*E1306</f>
        <v>2388.8170066238649</v>
      </c>
      <c r="R1306" s="26">
        <f t="shared" si="404"/>
        <v>2388.8170066238649</v>
      </c>
      <c r="S1306" s="41">
        <f t="shared" si="415"/>
        <v>7713336.4884180445</v>
      </c>
      <c r="T1306" s="26">
        <f t="shared" si="405"/>
        <v>2.1425951830797874</v>
      </c>
      <c r="U1306" s="26">
        <f t="shared" si="406"/>
        <v>0</v>
      </c>
      <c r="V1306" s="26">
        <f t="shared" si="416"/>
        <v>2890515.8355668923</v>
      </c>
      <c r="W1306" s="28">
        <f t="shared" si="407"/>
        <v>0.80292170777210015</v>
      </c>
      <c r="X1306" s="28">
        <f>O1306*E1306</f>
        <v>2388.8170066238649</v>
      </c>
      <c r="Y1306" s="28"/>
      <c r="Z1306" s="28">
        <f t="shared" si="408"/>
        <v>0</v>
      </c>
      <c r="AA1306" s="28">
        <f t="shared" si="409"/>
        <v>0</v>
      </c>
      <c r="AB1306" s="28">
        <f t="shared" si="409"/>
        <v>0</v>
      </c>
      <c r="AC1306" s="28">
        <f t="shared" si="410"/>
        <v>0</v>
      </c>
      <c r="AD1306" s="28">
        <f t="shared" si="410"/>
        <v>0</v>
      </c>
      <c r="AE1306" s="28">
        <f>AD1306*0.97</f>
        <v>0</v>
      </c>
      <c r="AF1306" s="28">
        <f t="shared" si="417"/>
        <v>1115919.5529798558</v>
      </c>
      <c r="AG1306" s="26">
        <f t="shared" si="418"/>
        <v>1774596.2825870365</v>
      </c>
      <c r="AH1306" s="28">
        <f t="shared" si="411"/>
        <v>0.49294380618446182</v>
      </c>
      <c r="AI1306" s="28">
        <f t="shared" si="419"/>
        <v>0.49792303654996145</v>
      </c>
    </row>
    <row r="1307" spans="2:35" x14ac:dyDescent="0.25">
      <c r="B1307" s="6" t="s">
        <v>53</v>
      </c>
      <c r="C1307" s="6">
        <v>1294</v>
      </c>
      <c r="D1307" s="6">
        <v>272</v>
      </c>
      <c r="E1307" s="40">
        <f t="shared" si="420"/>
        <v>20.888888888888889</v>
      </c>
      <c r="F1307" s="39">
        <v>75.2</v>
      </c>
      <c r="G1307" s="41">
        <f t="shared" si="412"/>
        <v>-0.1388888888888889</v>
      </c>
      <c r="H1307" s="41">
        <f t="shared" si="413"/>
        <v>-0.5</v>
      </c>
      <c r="I1307" s="26">
        <f>0.5*$C$5*$C$6*$C$7*E1307^2</f>
        <v>155.63184967901233</v>
      </c>
      <c r="J1307" s="26">
        <f t="shared" si="401"/>
        <v>0</v>
      </c>
      <c r="K1307" s="26">
        <f>0.5*$C$8*(E1307)^2</f>
        <v>454563.11111111112</v>
      </c>
      <c r="L1307" s="26">
        <f t="shared" si="402"/>
        <v>452233.44707781618</v>
      </c>
      <c r="M1307" s="42" t="str">
        <f>IF((G1307)&lt;0,"YES", "NO")</f>
        <v>YES</v>
      </c>
      <c r="N1307" s="43">
        <f t="shared" si="403"/>
        <v>245.26962</v>
      </c>
      <c r="O1307" s="26">
        <f t="shared" si="414"/>
        <v>111.52646967901234</v>
      </c>
      <c r="P1307" s="26">
        <f>$C$8*G1307</f>
        <v>-289.375</v>
      </c>
      <c r="Q1307" s="41">
        <f>O1307*E1307</f>
        <v>2329.6640332949246</v>
      </c>
      <c r="R1307" s="26">
        <f t="shared" si="404"/>
        <v>2329.6640332949246</v>
      </c>
      <c r="S1307" s="41">
        <f t="shared" si="415"/>
        <v>7715666.1524513392</v>
      </c>
      <c r="T1307" s="26">
        <f t="shared" si="405"/>
        <v>2.1432423124956279</v>
      </c>
      <c r="U1307" s="26">
        <f t="shared" si="406"/>
        <v>0</v>
      </c>
      <c r="V1307" s="26">
        <f t="shared" si="416"/>
        <v>2890515.8355668923</v>
      </c>
      <c r="W1307" s="28">
        <f t="shared" si="407"/>
        <v>0.80292170777210015</v>
      </c>
      <c r="X1307" s="28">
        <f>O1307*E1307</f>
        <v>2329.6640332949246</v>
      </c>
      <c r="Y1307" s="28"/>
      <c r="Z1307" s="28">
        <f t="shared" si="408"/>
        <v>0</v>
      </c>
      <c r="AA1307" s="28">
        <f t="shared" si="409"/>
        <v>0</v>
      </c>
      <c r="AB1307" s="28">
        <f t="shared" si="409"/>
        <v>0</v>
      </c>
      <c r="AC1307" s="28">
        <f t="shared" si="410"/>
        <v>0</v>
      </c>
      <c r="AD1307" s="28">
        <f t="shared" si="410"/>
        <v>0</v>
      </c>
      <c r="AE1307" s="28">
        <f>AD1307*0.97</f>
        <v>0</v>
      </c>
      <c r="AF1307" s="28">
        <f t="shared" si="417"/>
        <v>1115919.5529798558</v>
      </c>
      <c r="AG1307" s="26">
        <f t="shared" si="418"/>
        <v>1774596.2825870365</v>
      </c>
      <c r="AH1307" s="28">
        <f t="shared" si="411"/>
        <v>0.49294380618446182</v>
      </c>
      <c r="AI1307" s="28">
        <f t="shared" si="419"/>
        <v>0.49792303654996145</v>
      </c>
    </row>
    <row r="1308" spans="2:35" x14ac:dyDescent="0.25">
      <c r="B1308" s="6" t="s">
        <v>53</v>
      </c>
      <c r="C1308" s="6">
        <v>1295</v>
      </c>
      <c r="D1308" s="6">
        <v>273</v>
      </c>
      <c r="E1308" s="40">
        <f t="shared" si="420"/>
        <v>20.75</v>
      </c>
      <c r="F1308" s="39">
        <v>74.7</v>
      </c>
      <c r="G1308" s="41">
        <f t="shared" si="412"/>
        <v>-0.11111111111111072</v>
      </c>
      <c r="H1308" s="41">
        <f t="shared" si="413"/>
        <v>-0.39999999999999858</v>
      </c>
      <c r="I1308" s="26">
        <f>0.5*$C$5*$C$6*$C$7*E1308^2</f>
        <v>153.5691574375</v>
      </c>
      <c r="J1308" s="26">
        <f t="shared" si="401"/>
        <v>0</v>
      </c>
      <c r="K1308" s="26">
        <f>0.5*$C$8*(E1308)^2</f>
        <v>448538.484375</v>
      </c>
      <c r="L1308" s="26">
        <f t="shared" si="402"/>
        <v>445066.20474317187</v>
      </c>
      <c r="M1308" s="42" t="str">
        <f>IF((G1308)&lt;0,"YES", "NO")</f>
        <v>YES</v>
      </c>
      <c r="N1308" s="43">
        <f t="shared" si="403"/>
        <v>245.26962</v>
      </c>
      <c r="O1308" s="26">
        <f t="shared" si="414"/>
        <v>167.3387774375008</v>
      </c>
      <c r="P1308" s="26">
        <f>$C$8*G1308</f>
        <v>-231.49999999999918</v>
      </c>
      <c r="Q1308" s="41">
        <f>O1308*E1308</f>
        <v>3472.2796318281416</v>
      </c>
      <c r="R1308" s="26">
        <f t="shared" si="404"/>
        <v>3472.2796318281416</v>
      </c>
      <c r="S1308" s="41">
        <f t="shared" si="415"/>
        <v>7719138.4320831671</v>
      </c>
      <c r="T1308" s="26">
        <f t="shared" si="405"/>
        <v>2.1442068353871977</v>
      </c>
      <c r="U1308" s="26">
        <f t="shared" si="406"/>
        <v>0</v>
      </c>
      <c r="V1308" s="26">
        <f t="shared" si="416"/>
        <v>2890515.8355668923</v>
      </c>
      <c r="W1308" s="28">
        <f t="shared" si="407"/>
        <v>0.80292170777210015</v>
      </c>
      <c r="X1308" s="28">
        <f>O1308*E1308</f>
        <v>3472.2796318281416</v>
      </c>
      <c r="Y1308" s="28"/>
      <c r="Z1308" s="28">
        <f t="shared" si="408"/>
        <v>0</v>
      </c>
      <c r="AA1308" s="28">
        <f t="shared" si="409"/>
        <v>0</v>
      </c>
      <c r="AB1308" s="28">
        <f t="shared" si="409"/>
        <v>0</v>
      </c>
      <c r="AC1308" s="28">
        <f t="shared" si="410"/>
        <v>0</v>
      </c>
      <c r="AD1308" s="28">
        <f t="shared" si="410"/>
        <v>0</v>
      </c>
      <c r="AE1308" s="28">
        <f>AD1308*0.97</f>
        <v>0</v>
      </c>
      <c r="AF1308" s="28">
        <f t="shared" si="417"/>
        <v>1115919.5529798558</v>
      </c>
      <c r="AG1308" s="26">
        <f t="shared" si="418"/>
        <v>1774596.2825870365</v>
      </c>
      <c r="AH1308" s="28">
        <f t="shared" si="411"/>
        <v>0.49294380618446182</v>
      </c>
      <c r="AI1308" s="28">
        <f t="shared" si="419"/>
        <v>0.49792303654996145</v>
      </c>
    </row>
    <row r="1309" spans="2:35" x14ac:dyDescent="0.25">
      <c r="B1309" s="6" t="s">
        <v>53</v>
      </c>
      <c r="C1309" s="6">
        <v>1296</v>
      </c>
      <c r="D1309" s="6">
        <v>274</v>
      </c>
      <c r="E1309" s="40">
        <f t="shared" si="420"/>
        <v>20.666666666666668</v>
      </c>
      <c r="F1309" s="39">
        <v>74.400000000000006</v>
      </c>
      <c r="G1309" s="41">
        <f t="shared" si="412"/>
        <v>-5.5555555555556344E-2</v>
      </c>
      <c r="H1309" s="41">
        <f t="shared" si="413"/>
        <v>-0.20000000000000284</v>
      </c>
      <c r="I1309" s="26">
        <f>0.5*$C$5*$C$6*$C$7*E1309^2</f>
        <v>152.33814711111111</v>
      </c>
      <c r="J1309" s="26">
        <f t="shared" si="401"/>
        <v>0</v>
      </c>
      <c r="K1309" s="26">
        <f>0.5*$C$8*(E1309)^2</f>
        <v>444943.00000000006</v>
      </c>
      <c r="L1309" s="26">
        <f t="shared" si="402"/>
        <v>439117.93947970378</v>
      </c>
      <c r="M1309" s="42" t="str">
        <f>IF((G1309)&lt;0,"YES", "NO")</f>
        <v>YES</v>
      </c>
      <c r="N1309" s="43">
        <f t="shared" si="403"/>
        <v>245.26962</v>
      </c>
      <c r="O1309" s="26">
        <f t="shared" si="414"/>
        <v>281.85776711110947</v>
      </c>
      <c r="P1309" s="26">
        <f>$C$8*G1309</f>
        <v>-115.75000000000165</v>
      </c>
      <c r="Q1309" s="41">
        <f>O1309*E1309</f>
        <v>5825.0605202962624</v>
      </c>
      <c r="R1309" s="26">
        <f t="shared" si="404"/>
        <v>5825.0605202962624</v>
      </c>
      <c r="S1309" s="41">
        <f t="shared" si="415"/>
        <v>7724963.4926034631</v>
      </c>
      <c r="T1309" s="26">
        <f t="shared" si="405"/>
        <v>2.1458249090484047</v>
      </c>
      <c r="U1309" s="26">
        <f t="shared" si="406"/>
        <v>0</v>
      </c>
      <c r="V1309" s="26">
        <f t="shared" si="416"/>
        <v>2890515.8355668923</v>
      </c>
      <c r="W1309" s="28">
        <f t="shared" si="407"/>
        <v>0.80292170777210015</v>
      </c>
      <c r="X1309" s="28">
        <f>O1309*E1309</f>
        <v>5825.0605202962624</v>
      </c>
      <c r="Y1309" s="28"/>
      <c r="Z1309" s="28">
        <f t="shared" si="408"/>
        <v>0</v>
      </c>
      <c r="AA1309" s="28">
        <f t="shared" si="409"/>
        <v>0</v>
      </c>
      <c r="AB1309" s="28">
        <f t="shared" si="409"/>
        <v>0</v>
      </c>
      <c r="AC1309" s="28">
        <f t="shared" si="410"/>
        <v>0</v>
      </c>
      <c r="AD1309" s="28">
        <f t="shared" si="410"/>
        <v>0</v>
      </c>
      <c r="AE1309" s="28">
        <f>AD1309*0.97</f>
        <v>0</v>
      </c>
      <c r="AF1309" s="28">
        <f t="shared" si="417"/>
        <v>1115919.5529798558</v>
      </c>
      <c r="AG1309" s="26">
        <f t="shared" si="418"/>
        <v>1774596.2825870365</v>
      </c>
      <c r="AH1309" s="28">
        <f t="shared" si="411"/>
        <v>0.49294380618446182</v>
      </c>
      <c r="AI1309" s="28">
        <f t="shared" si="419"/>
        <v>0.49792303654996145</v>
      </c>
    </row>
    <row r="1310" spans="2:35" x14ac:dyDescent="0.25">
      <c r="B1310" s="6" t="s">
        <v>53</v>
      </c>
      <c r="C1310" s="6">
        <v>1297</v>
      </c>
      <c r="D1310" s="6">
        <v>275</v>
      </c>
      <c r="E1310" s="40">
        <f t="shared" si="420"/>
        <v>20.638888888888889</v>
      </c>
      <c r="F1310" s="39">
        <v>74.3</v>
      </c>
      <c r="G1310" s="41">
        <f t="shared" si="412"/>
        <v>0</v>
      </c>
      <c r="H1310" s="41">
        <f t="shared" si="413"/>
        <v>0</v>
      </c>
      <c r="I1310" s="26">
        <f>0.5*$C$5*$C$6*$C$7*E1310^2</f>
        <v>151.9289111720679</v>
      </c>
      <c r="J1310" s="26">
        <f t="shared" si="401"/>
        <v>0</v>
      </c>
      <c r="K1310" s="26">
        <f>0.5*$C$8*(E1310)^2</f>
        <v>443747.72048611112</v>
      </c>
      <c r="L1310" s="26">
        <f t="shared" si="402"/>
        <v>435549.98413442093</v>
      </c>
      <c r="M1310" s="42" t="str">
        <f>IF((G1310)&lt;0,"YES", "NO")</f>
        <v>NO</v>
      </c>
      <c r="N1310" s="43">
        <f t="shared" si="403"/>
        <v>245.26962</v>
      </c>
      <c r="O1310" s="26">
        <f t="shared" si="414"/>
        <v>397.19853117206787</v>
      </c>
      <c r="P1310" s="26">
        <f>$C$8*G1310</f>
        <v>0</v>
      </c>
      <c r="Q1310" s="41">
        <f>O1310*E1310</f>
        <v>8197.7363516901787</v>
      </c>
      <c r="R1310" s="26">
        <f t="shared" si="404"/>
        <v>8197.7363516901787</v>
      </c>
      <c r="S1310" s="41">
        <f t="shared" si="415"/>
        <v>7733161.2289551534</v>
      </c>
      <c r="T1310" s="26">
        <f t="shared" si="405"/>
        <v>2.1481020598567047</v>
      </c>
      <c r="U1310" s="26">
        <f t="shared" si="406"/>
        <v>0</v>
      </c>
      <c r="V1310" s="26">
        <f t="shared" si="416"/>
        <v>2890515.8355668923</v>
      </c>
      <c r="W1310" s="28">
        <f t="shared" si="407"/>
        <v>0.80292170777210015</v>
      </c>
      <c r="X1310" s="28">
        <f>O1310*E1310</f>
        <v>8197.7363516901787</v>
      </c>
      <c r="Y1310" s="28"/>
      <c r="Z1310" s="28">
        <f t="shared" si="408"/>
        <v>0</v>
      </c>
      <c r="AA1310" s="28">
        <f t="shared" si="409"/>
        <v>0</v>
      </c>
      <c r="AB1310" s="28">
        <f t="shared" si="409"/>
        <v>0</v>
      </c>
      <c r="AC1310" s="28">
        <f t="shared" si="410"/>
        <v>0</v>
      </c>
      <c r="AD1310" s="28">
        <f t="shared" si="410"/>
        <v>0</v>
      </c>
      <c r="AE1310" s="28">
        <f>AD1310*0.97</f>
        <v>0</v>
      </c>
      <c r="AF1310" s="28">
        <f t="shared" si="417"/>
        <v>1115919.5529798558</v>
      </c>
      <c r="AG1310" s="26">
        <f t="shared" si="418"/>
        <v>1774596.2825870365</v>
      </c>
      <c r="AH1310" s="28">
        <f t="shared" si="411"/>
        <v>0.49294380618446182</v>
      </c>
      <c r="AI1310" s="28">
        <f t="shared" si="419"/>
        <v>0.49792303654996145</v>
      </c>
    </row>
    <row r="1311" spans="2:35" x14ac:dyDescent="0.25">
      <c r="B1311" s="6" t="s">
        <v>53</v>
      </c>
      <c r="C1311" s="6">
        <v>1298</v>
      </c>
      <c r="D1311" s="6">
        <v>276</v>
      </c>
      <c r="E1311" s="40">
        <f t="shared" si="420"/>
        <v>20.666666666666668</v>
      </c>
      <c r="F1311" s="39">
        <v>74.400000000000006</v>
      </c>
      <c r="G1311" s="41">
        <f t="shared" si="412"/>
        <v>4.1666666666666269E-2</v>
      </c>
      <c r="H1311" s="41">
        <f t="shared" si="413"/>
        <v>0.14999999999999858</v>
      </c>
      <c r="I1311" s="26">
        <f>0.5*$C$5*$C$6*$C$7*E1311^2</f>
        <v>152.33814711111111</v>
      </c>
      <c r="J1311" s="26">
        <f t="shared" si="401"/>
        <v>0</v>
      </c>
      <c r="K1311" s="26">
        <f>0.5*$C$8*(E1311)^2</f>
        <v>444943.00000000006</v>
      </c>
      <c r="L1311" s="26">
        <f t="shared" si="402"/>
        <v>434931.6478130371</v>
      </c>
      <c r="M1311" s="42" t="str">
        <f>IF((G1311)&lt;0,"YES", "NO")</f>
        <v>NO</v>
      </c>
      <c r="N1311" s="43">
        <f t="shared" si="403"/>
        <v>245.26962</v>
      </c>
      <c r="O1311" s="26">
        <f t="shared" si="414"/>
        <v>484.42026711111032</v>
      </c>
      <c r="P1311" s="26">
        <f>$C$8*G1311</f>
        <v>86.812499999999176</v>
      </c>
      <c r="Q1311" s="41">
        <f>O1311*E1311</f>
        <v>10011.352186962948</v>
      </c>
      <c r="R1311" s="26">
        <f t="shared" si="404"/>
        <v>10011.352186962948</v>
      </c>
      <c r="S1311" s="41">
        <f t="shared" si="415"/>
        <v>7743172.5811421163</v>
      </c>
      <c r="T1311" s="26">
        <f t="shared" si="405"/>
        <v>2.1508829932444948</v>
      </c>
      <c r="U1311" s="26">
        <f t="shared" si="406"/>
        <v>0</v>
      </c>
      <c r="V1311" s="26">
        <f t="shared" si="416"/>
        <v>2890515.8355668923</v>
      </c>
      <c r="W1311" s="28">
        <f t="shared" si="407"/>
        <v>0.80292170777210015</v>
      </c>
      <c r="X1311" s="28">
        <f>O1311*E1311</f>
        <v>10011.352186962948</v>
      </c>
      <c r="Y1311" s="28"/>
      <c r="Z1311" s="28">
        <f t="shared" si="408"/>
        <v>0</v>
      </c>
      <c r="AA1311" s="28">
        <f t="shared" si="409"/>
        <v>0</v>
      </c>
      <c r="AB1311" s="28">
        <f t="shared" si="409"/>
        <v>0</v>
      </c>
      <c r="AC1311" s="28">
        <f t="shared" si="410"/>
        <v>0</v>
      </c>
      <c r="AD1311" s="28">
        <f t="shared" si="410"/>
        <v>0</v>
      </c>
      <c r="AE1311" s="28">
        <f>AD1311*0.97</f>
        <v>0</v>
      </c>
      <c r="AF1311" s="28">
        <f t="shared" si="417"/>
        <v>1115919.5529798558</v>
      </c>
      <c r="AG1311" s="26">
        <f t="shared" si="418"/>
        <v>1774596.2825870365</v>
      </c>
      <c r="AH1311" s="28">
        <f t="shared" si="411"/>
        <v>0.49294380618446182</v>
      </c>
      <c r="AI1311" s="28">
        <f t="shared" si="419"/>
        <v>0.49792303654996145</v>
      </c>
    </row>
    <row r="1312" spans="2:35" x14ac:dyDescent="0.25">
      <c r="B1312" s="6" t="s">
        <v>53</v>
      </c>
      <c r="C1312" s="6">
        <v>1299</v>
      </c>
      <c r="D1312" s="6">
        <v>277</v>
      </c>
      <c r="E1312" s="40">
        <f t="shared" si="420"/>
        <v>20.722222222222221</v>
      </c>
      <c r="F1312" s="39">
        <v>74.599999999999994</v>
      </c>
      <c r="G1312" s="41">
        <f t="shared" si="412"/>
        <v>6.9444444444444448E-2</v>
      </c>
      <c r="H1312" s="41">
        <f t="shared" si="413"/>
        <v>0.25</v>
      </c>
      <c r="I1312" s="26">
        <f>0.5*$C$5*$C$6*$C$7*E1312^2</f>
        <v>153.15827024382713</v>
      </c>
      <c r="J1312" s="26">
        <f t="shared" si="401"/>
        <v>0</v>
      </c>
      <c r="K1312" s="26">
        <f>0.5*$C$8*(E1312)^2</f>
        <v>447338.38194444438</v>
      </c>
      <c r="L1312" s="26">
        <f t="shared" si="402"/>
        <v>436083.82413550286</v>
      </c>
      <c r="M1312" s="42" t="str">
        <f>IF((G1312)&lt;0,"YES", "NO")</f>
        <v>NO</v>
      </c>
      <c r="N1312" s="43">
        <f t="shared" si="403"/>
        <v>245.26962</v>
      </c>
      <c r="O1312" s="26">
        <f t="shared" si="414"/>
        <v>543.11539024382716</v>
      </c>
      <c r="P1312" s="26">
        <f>$C$8*G1312</f>
        <v>144.6875</v>
      </c>
      <c r="Q1312" s="41">
        <f>O1312*E1312</f>
        <v>11254.557808941528</v>
      </c>
      <c r="R1312" s="26">
        <f t="shared" si="404"/>
        <v>11254.557808941528</v>
      </c>
      <c r="S1312" s="41">
        <f t="shared" si="415"/>
        <v>7754427.1389510576</v>
      </c>
      <c r="T1312" s="26">
        <f t="shared" si="405"/>
        <v>2.1540092618035467</v>
      </c>
      <c r="U1312" s="26">
        <f t="shared" si="406"/>
        <v>0</v>
      </c>
      <c r="V1312" s="26">
        <f t="shared" si="416"/>
        <v>2890515.8355668923</v>
      </c>
      <c r="W1312" s="28">
        <f t="shared" si="407"/>
        <v>0.80292170777210015</v>
      </c>
      <c r="X1312" s="28">
        <f>O1312*E1312</f>
        <v>11254.557808941528</v>
      </c>
      <c r="Y1312" s="28"/>
      <c r="Z1312" s="28">
        <f t="shared" si="408"/>
        <v>0</v>
      </c>
      <c r="AA1312" s="28">
        <f t="shared" si="409"/>
        <v>0</v>
      </c>
      <c r="AB1312" s="28">
        <f t="shared" si="409"/>
        <v>0</v>
      </c>
      <c r="AC1312" s="28">
        <f t="shared" si="410"/>
        <v>0</v>
      </c>
      <c r="AD1312" s="28">
        <f t="shared" si="410"/>
        <v>0</v>
      </c>
      <c r="AE1312" s="28">
        <f>AD1312*0.97</f>
        <v>0</v>
      </c>
      <c r="AF1312" s="28">
        <f t="shared" si="417"/>
        <v>1115919.5529798558</v>
      </c>
      <c r="AG1312" s="26">
        <f t="shared" si="418"/>
        <v>1774596.2825870365</v>
      </c>
      <c r="AH1312" s="28">
        <f t="shared" si="411"/>
        <v>0.49294380618446182</v>
      </c>
      <c r="AI1312" s="28">
        <f t="shared" si="419"/>
        <v>0.49792303654996145</v>
      </c>
    </row>
    <row r="1313" spans="2:35" x14ac:dyDescent="0.25">
      <c r="B1313" s="6" t="s">
        <v>53</v>
      </c>
      <c r="C1313" s="6">
        <v>1300</v>
      </c>
      <c r="D1313" s="6">
        <v>278</v>
      </c>
      <c r="E1313" s="40">
        <f t="shared" si="420"/>
        <v>20.805555555555557</v>
      </c>
      <c r="F1313" s="39">
        <v>74.900000000000006</v>
      </c>
      <c r="G1313" s="41">
        <f t="shared" si="412"/>
        <v>6.9444444444444448E-2</v>
      </c>
      <c r="H1313" s="41">
        <f t="shared" si="413"/>
        <v>0.25</v>
      </c>
      <c r="I1313" s="26">
        <f>0.5*$C$5*$C$6*$C$7*E1313^2</f>
        <v>154.39258307947532</v>
      </c>
      <c r="J1313" s="26">
        <f t="shared" si="401"/>
        <v>0</v>
      </c>
      <c r="K1313" s="26">
        <f>0.5*$C$8*(E1313)^2</f>
        <v>450943.51215277787</v>
      </c>
      <c r="L1313" s="26">
        <f t="shared" si="402"/>
        <v>439618.01416370767</v>
      </c>
      <c r="M1313" s="42" t="str">
        <f>IF((G1313)&lt;0,"YES", "NO")</f>
        <v>NO</v>
      </c>
      <c r="N1313" s="43">
        <f t="shared" si="403"/>
        <v>245.26962</v>
      </c>
      <c r="O1313" s="26">
        <f t="shared" si="414"/>
        <v>544.34970307947538</v>
      </c>
      <c r="P1313" s="26">
        <f>$C$8*G1313</f>
        <v>144.6875</v>
      </c>
      <c r="Q1313" s="41">
        <f>O1313*E1313</f>
        <v>11325.497989070196</v>
      </c>
      <c r="R1313" s="26">
        <f t="shared" si="404"/>
        <v>11325.497989070196</v>
      </c>
      <c r="S1313" s="41">
        <f t="shared" si="415"/>
        <v>7765752.6369401282</v>
      </c>
      <c r="T1313" s="26">
        <f t="shared" si="405"/>
        <v>2.157155235983955</v>
      </c>
      <c r="U1313" s="26">
        <f t="shared" si="406"/>
        <v>0</v>
      </c>
      <c r="V1313" s="26">
        <f t="shared" si="416"/>
        <v>2890515.8355668923</v>
      </c>
      <c r="W1313" s="28">
        <f t="shared" si="407"/>
        <v>0.80292170777210015</v>
      </c>
      <c r="X1313" s="28">
        <f>O1313*E1313</f>
        <v>11325.497989070196</v>
      </c>
      <c r="Y1313" s="28"/>
      <c r="Z1313" s="28">
        <f t="shared" si="408"/>
        <v>0</v>
      </c>
      <c r="AA1313" s="28">
        <f t="shared" si="409"/>
        <v>0</v>
      </c>
      <c r="AB1313" s="28">
        <f t="shared" si="409"/>
        <v>0</v>
      </c>
      <c r="AC1313" s="28">
        <f t="shared" si="410"/>
        <v>0</v>
      </c>
      <c r="AD1313" s="28">
        <f t="shared" si="410"/>
        <v>0</v>
      </c>
      <c r="AE1313" s="28">
        <f>AD1313*0.97</f>
        <v>0</v>
      </c>
      <c r="AF1313" s="28">
        <f t="shared" si="417"/>
        <v>1115919.5529798558</v>
      </c>
      <c r="AG1313" s="26">
        <f t="shared" si="418"/>
        <v>1774596.2825870365</v>
      </c>
      <c r="AH1313" s="28">
        <f t="shared" si="411"/>
        <v>0.49294380618446182</v>
      </c>
      <c r="AI1313" s="28">
        <f t="shared" si="419"/>
        <v>0.49792303654996145</v>
      </c>
    </row>
    <row r="1314" spans="2:35" x14ac:dyDescent="0.25">
      <c r="B1314" s="6" t="s">
        <v>53</v>
      </c>
      <c r="C1314" s="6">
        <v>1301</v>
      </c>
      <c r="D1314" s="6">
        <v>279</v>
      </c>
      <c r="E1314" s="40">
        <f t="shared" si="420"/>
        <v>20.861111111111111</v>
      </c>
      <c r="F1314" s="39">
        <v>75.099999999999994</v>
      </c>
      <c r="G1314" s="41">
        <f t="shared" si="412"/>
        <v>5.5555555555554373E-2</v>
      </c>
      <c r="H1314" s="41">
        <f t="shared" si="413"/>
        <v>0.19999999999999574</v>
      </c>
      <c r="I1314" s="26">
        <f>0.5*$C$5*$C$6*$C$7*E1314^2</f>
        <v>155.21821039429011</v>
      </c>
      <c r="J1314" s="26">
        <f t="shared" si="401"/>
        <v>0</v>
      </c>
      <c r="K1314" s="26">
        <f>0.5*$C$8*(E1314)^2</f>
        <v>453354.97048611112</v>
      </c>
      <c r="L1314" s="26">
        <f t="shared" si="402"/>
        <v>442585.67574649694</v>
      </c>
      <c r="M1314" s="42" t="str">
        <f>IF((G1314)&lt;0,"YES", "NO")</f>
        <v>NO</v>
      </c>
      <c r="N1314" s="43">
        <f t="shared" si="403"/>
        <v>245.26962</v>
      </c>
      <c r="O1314" s="26">
        <f t="shared" si="414"/>
        <v>516.23783039428758</v>
      </c>
      <c r="P1314" s="26">
        <f>$C$8*G1314</f>
        <v>115.74999999999754</v>
      </c>
      <c r="Q1314" s="41">
        <f>O1314*E1314</f>
        <v>10769.294739614166</v>
      </c>
      <c r="R1314" s="26">
        <f t="shared" si="404"/>
        <v>10769.294739614166</v>
      </c>
      <c r="S1314" s="41">
        <f t="shared" si="415"/>
        <v>7776521.9316797424</v>
      </c>
      <c r="T1314" s="26">
        <f t="shared" si="405"/>
        <v>2.1601467091381354</v>
      </c>
      <c r="U1314" s="26">
        <f t="shared" si="406"/>
        <v>0</v>
      </c>
      <c r="V1314" s="26">
        <f t="shared" si="416"/>
        <v>2890515.8355668923</v>
      </c>
      <c r="W1314" s="28">
        <f t="shared" si="407"/>
        <v>0.80292170777210015</v>
      </c>
      <c r="X1314" s="28">
        <f>O1314*E1314</f>
        <v>10769.294739614166</v>
      </c>
      <c r="Y1314" s="28"/>
      <c r="Z1314" s="28">
        <f t="shared" si="408"/>
        <v>0</v>
      </c>
      <c r="AA1314" s="28">
        <f t="shared" si="409"/>
        <v>0</v>
      </c>
      <c r="AB1314" s="28">
        <f t="shared" si="409"/>
        <v>0</v>
      </c>
      <c r="AC1314" s="28">
        <f t="shared" si="410"/>
        <v>0</v>
      </c>
      <c r="AD1314" s="28">
        <f t="shared" si="410"/>
        <v>0</v>
      </c>
      <c r="AE1314" s="28">
        <f>AD1314*0.97</f>
        <v>0</v>
      </c>
      <c r="AF1314" s="28">
        <f t="shared" si="417"/>
        <v>1115919.5529798558</v>
      </c>
      <c r="AG1314" s="26">
        <f t="shared" si="418"/>
        <v>1774596.2825870365</v>
      </c>
      <c r="AH1314" s="28">
        <f t="shared" si="411"/>
        <v>0.49294380618446182</v>
      </c>
      <c r="AI1314" s="28">
        <f t="shared" si="419"/>
        <v>0.49792303654996145</v>
      </c>
    </row>
    <row r="1315" spans="2:35" x14ac:dyDescent="0.25">
      <c r="B1315" s="6" t="s">
        <v>53</v>
      </c>
      <c r="C1315" s="6">
        <v>1302</v>
      </c>
      <c r="D1315" s="6">
        <v>280</v>
      </c>
      <c r="E1315" s="40">
        <f t="shared" si="420"/>
        <v>20.916666666666664</v>
      </c>
      <c r="F1315" s="39">
        <v>75.3</v>
      </c>
      <c r="G1315" s="41">
        <f t="shared" si="412"/>
        <v>5.5555555555556344E-2</v>
      </c>
      <c r="H1315" s="41">
        <f t="shared" si="413"/>
        <v>0.20000000000000284</v>
      </c>
      <c r="I1315" s="26">
        <f>0.5*$C$5*$C$6*$C$7*E1315^2</f>
        <v>156.04603938194438</v>
      </c>
      <c r="J1315" s="26">
        <f t="shared" si="401"/>
        <v>0</v>
      </c>
      <c r="K1315" s="26">
        <f>0.5*$C$8*(E1315)^2</f>
        <v>455772.85937499988</v>
      </c>
      <c r="L1315" s="26">
        <f t="shared" si="402"/>
        <v>444957.56933292752</v>
      </c>
      <c r="M1315" s="42" t="str">
        <f>IF((G1315)&lt;0,"YES", "NO")</f>
        <v>NO</v>
      </c>
      <c r="N1315" s="43">
        <f t="shared" si="403"/>
        <v>245.26962</v>
      </c>
      <c r="O1315" s="26">
        <f t="shared" si="414"/>
        <v>517.06565938194603</v>
      </c>
      <c r="P1315" s="26">
        <f>$C$8*G1315</f>
        <v>115.75000000000165</v>
      </c>
      <c r="Q1315" s="41">
        <f>O1315*E1315</f>
        <v>10815.290042072371</v>
      </c>
      <c r="R1315" s="26">
        <f t="shared" si="404"/>
        <v>10815.290042072371</v>
      </c>
      <c r="S1315" s="41">
        <f t="shared" si="415"/>
        <v>7787337.2217218149</v>
      </c>
      <c r="T1315" s="26">
        <f t="shared" si="405"/>
        <v>2.1631509587754421</v>
      </c>
      <c r="U1315" s="26">
        <f t="shared" si="406"/>
        <v>0</v>
      </c>
      <c r="V1315" s="26">
        <f t="shared" si="416"/>
        <v>2890515.8355668923</v>
      </c>
      <c r="W1315" s="28">
        <f t="shared" si="407"/>
        <v>0.80292170777210015</v>
      </c>
      <c r="X1315" s="28">
        <f>O1315*E1315</f>
        <v>10815.290042072371</v>
      </c>
      <c r="Y1315" s="28"/>
      <c r="Z1315" s="28">
        <f t="shared" si="408"/>
        <v>0</v>
      </c>
      <c r="AA1315" s="28">
        <f t="shared" si="409"/>
        <v>0</v>
      </c>
      <c r="AB1315" s="28">
        <f t="shared" si="409"/>
        <v>0</v>
      </c>
      <c r="AC1315" s="28">
        <f t="shared" si="410"/>
        <v>0</v>
      </c>
      <c r="AD1315" s="28">
        <f t="shared" si="410"/>
        <v>0</v>
      </c>
      <c r="AE1315" s="28">
        <f>AD1315*0.97</f>
        <v>0</v>
      </c>
      <c r="AF1315" s="28">
        <f t="shared" si="417"/>
        <v>1115919.5529798558</v>
      </c>
      <c r="AG1315" s="26">
        <f t="shared" si="418"/>
        <v>1774596.2825870365</v>
      </c>
      <c r="AH1315" s="28">
        <f t="shared" si="411"/>
        <v>0.49294380618446182</v>
      </c>
      <c r="AI1315" s="28">
        <f t="shared" si="419"/>
        <v>0.49792303654996145</v>
      </c>
    </row>
    <row r="1316" spans="2:35" x14ac:dyDescent="0.25">
      <c r="B1316" s="6" t="s">
        <v>53</v>
      </c>
      <c r="C1316" s="6">
        <v>1303</v>
      </c>
      <c r="D1316" s="6">
        <v>281</v>
      </c>
      <c r="E1316" s="40">
        <f t="shared" si="420"/>
        <v>20.972222222222221</v>
      </c>
      <c r="F1316" s="39">
        <v>75.5</v>
      </c>
      <c r="G1316" s="41">
        <f t="shared" si="412"/>
        <v>6.9444444444444448E-2</v>
      </c>
      <c r="H1316" s="41">
        <f t="shared" si="413"/>
        <v>0.25</v>
      </c>
      <c r="I1316" s="26">
        <f>0.5*$C$5*$C$6*$C$7*E1316^2</f>
        <v>156.87607004243824</v>
      </c>
      <c r="J1316" s="26">
        <f t="shared" si="401"/>
        <v>0</v>
      </c>
      <c r="K1316" s="26">
        <f>0.5*$C$8*(E1316)^2</f>
        <v>458197.17881944444</v>
      </c>
      <c r="L1316" s="26">
        <f t="shared" si="402"/>
        <v>446728.87163938774</v>
      </c>
      <c r="M1316" s="42" t="str">
        <f>IF((G1316)&lt;0,"YES", "NO")</f>
        <v>NO</v>
      </c>
      <c r="N1316" s="43">
        <f t="shared" si="403"/>
        <v>245.26962</v>
      </c>
      <c r="O1316" s="26">
        <f t="shared" si="414"/>
        <v>546.83319004243822</v>
      </c>
      <c r="P1316" s="26">
        <f>$C$8*G1316</f>
        <v>144.6875</v>
      </c>
      <c r="Q1316" s="41">
        <f>O1316*E1316</f>
        <v>11468.30718005669</v>
      </c>
      <c r="R1316" s="26">
        <f t="shared" si="404"/>
        <v>11468.30718005669</v>
      </c>
      <c r="S1316" s="41">
        <f t="shared" si="415"/>
        <v>7798805.5289018713</v>
      </c>
      <c r="T1316" s="26">
        <f t="shared" si="405"/>
        <v>2.1663366022073038</v>
      </c>
      <c r="U1316" s="26">
        <f t="shared" si="406"/>
        <v>0</v>
      </c>
      <c r="V1316" s="26">
        <f t="shared" si="416"/>
        <v>2890515.8355668923</v>
      </c>
      <c r="W1316" s="28">
        <f t="shared" si="407"/>
        <v>0.80292170777210015</v>
      </c>
      <c r="X1316" s="28">
        <f>O1316*E1316</f>
        <v>11468.30718005669</v>
      </c>
      <c r="Y1316" s="28"/>
      <c r="Z1316" s="28">
        <f t="shared" si="408"/>
        <v>0</v>
      </c>
      <c r="AA1316" s="28">
        <f t="shared" si="409"/>
        <v>0</v>
      </c>
      <c r="AB1316" s="28">
        <f t="shared" si="409"/>
        <v>0</v>
      </c>
      <c r="AC1316" s="28">
        <f t="shared" si="410"/>
        <v>0</v>
      </c>
      <c r="AD1316" s="28">
        <f t="shared" si="410"/>
        <v>0</v>
      </c>
      <c r="AE1316" s="28">
        <f>AD1316*0.97</f>
        <v>0</v>
      </c>
      <c r="AF1316" s="28">
        <f t="shared" si="417"/>
        <v>1115919.5529798558</v>
      </c>
      <c r="AG1316" s="26">
        <f t="shared" si="418"/>
        <v>1774596.2825870365</v>
      </c>
      <c r="AH1316" s="28">
        <f t="shared" si="411"/>
        <v>0.49294380618446182</v>
      </c>
      <c r="AI1316" s="28">
        <f t="shared" si="419"/>
        <v>0.49792303654996145</v>
      </c>
    </row>
    <row r="1317" spans="2:35" x14ac:dyDescent="0.25">
      <c r="B1317" s="6" t="s">
        <v>53</v>
      </c>
      <c r="C1317" s="6">
        <v>1304</v>
      </c>
      <c r="D1317" s="6">
        <v>282</v>
      </c>
      <c r="E1317" s="40">
        <f t="shared" si="420"/>
        <v>21.055555555555554</v>
      </c>
      <c r="F1317" s="39">
        <v>75.8</v>
      </c>
      <c r="G1317" s="41">
        <f t="shared" si="412"/>
        <v>5.5555555555556344E-2</v>
      </c>
      <c r="H1317" s="41">
        <f t="shared" si="413"/>
        <v>0.20000000000000284</v>
      </c>
      <c r="I1317" s="26">
        <f>0.5*$C$5*$C$6*$C$7*E1317^2</f>
        <v>158.12524416975305</v>
      </c>
      <c r="J1317" s="26">
        <f t="shared" si="401"/>
        <v>0</v>
      </c>
      <c r="K1317" s="26">
        <f>0.5*$C$8*(E1317)^2</f>
        <v>461845.71527777769</v>
      </c>
      <c r="L1317" s="26">
        <f t="shared" si="402"/>
        <v>450914.83174887008</v>
      </c>
      <c r="M1317" s="42" t="str">
        <f>IF((G1317)&lt;0,"YES", "NO")</f>
        <v>NO</v>
      </c>
      <c r="N1317" s="43">
        <f t="shared" si="403"/>
        <v>245.26962</v>
      </c>
      <c r="O1317" s="26">
        <f t="shared" si="414"/>
        <v>519.14486416975478</v>
      </c>
      <c r="P1317" s="26">
        <f>$C$8*G1317</f>
        <v>115.75000000000165</v>
      </c>
      <c r="Q1317" s="41">
        <f>O1317*E1317</f>
        <v>10930.883528907614</v>
      </c>
      <c r="R1317" s="26">
        <f t="shared" si="404"/>
        <v>10930.883528907614</v>
      </c>
      <c r="S1317" s="41">
        <f t="shared" si="415"/>
        <v>7809736.4124307791</v>
      </c>
      <c r="T1317" s="26">
        <f t="shared" si="405"/>
        <v>2.169372961172197</v>
      </c>
      <c r="U1317" s="26">
        <f t="shared" si="406"/>
        <v>0</v>
      </c>
      <c r="V1317" s="26">
        <f t="shared" si="416"/>
        <v>2890515.8355668923</v>
      </c>
      <c r="W1317" s="28">
        <f t="shared" si="407"/>
        <v>0.80292170777210015</v>
      </c>
      <c r="X1317" s="28">
        <f>O1317*E1317</f>
        <v>10930.883528907614</v>
      </c>
      <c r="Y1317" s="28"/>
      <c r="Z1317" s="28">
        <f t="shared" si="408"/>
        <v>0</v>
      </c>
      <c r="AA1317" s="28">
        <f t="shared" si="409"/>
        <v>0</v>
      </c>
      <c r="AB1317" s="28">
        <f t="shared" si="409"/>
        <v>0</v>
      </c>
      <c r="AC1317" s="28">
        <f t="shared" si="410"/>
        <v>0</v>
      </c>
      <c r="AD1317" s="28">
        <f t="shared" si="410"/>
        <v>0</v>
      </c>
      <c r="AE1317" s="28">
        <f>AD1317*0.97</f>
        <v>0</v>
      </c>
      <c r="AF1317" s="28">
        <f t="shared" si="417"/>
        <v>1115919.5529798558</v>
      </c>
      <c r="AG1317" s="26">
        <f t="shared" si="418"/>
        <v>1774596.2825870365</v>
      </c>
      <c r="AH1317" s="28">
        <f t="shared" si="411"/>
        <v>0.49294380618446182</v>
      </c>
      <c r="AI1317" s="28">
        <f t="shared" si="419"/>
        <v>0.49792303654996145</v>
      </c>
    </row>
    <row r="1318" spans="2:35" x14ac:dyDescent="0.25">
      <c r="B1318" s="6" t="s">
        <v>53</v>
      </c>
      <c r="C1318" s="6">
        <v>1305</v>
      </c>
      <c r="D1318" s="6">
        <v>283</v>
      </c>
      <c r="E1318" s="40">
        <f t="shared" si="420"/>
        <v>21.083333333333336</v>
      </c>
      <c r="F1318" s="39">
        <v>75.900000000000006</v>
      </c>
      <c r="G1318" s="41">
        <f t="shared" si="412"/>
        <v>2.7777777777778172E-2</v>
      </c>
      <c r="H1318" s="41">
        <f t="shared" si="413"/>
        <v>0.10000000000000142</v>
      </c>
      <c r="I1318" s="26">
        <f>0.5*$C$5*$C$6*$C$7*E1318^2</f>
        <v>158.54273638194448</v>
      </c>
      <c r="J1318" s="26">
        <f t="shared" si="401"/>
        <v>0</v>
      </c>
      <c r="K1318" s="26">
        <f>0.5*$C$8*(E1318)^2</f>
        <v>463065.10937500012</v>
      </c>
      <c r="L1318" s="26">
        <f t="shared" si="402"/>
        <v>453331.20094461413</v>
      </c>
      <c r="M1318" s="42" t="str">
        <f>IF((G1318)&lt;0,"YES", "NO")</f>
        <v>NO</v>
      </c>
      <c r="N1318" s="43">
        <f t="shared" si="403"/>
        <v>245.26962</v>
      </c>
      <c r="O1318" s="26">
        <f t="shared" si="414"/>
        <v>461.68735638194528</v>
      </c>
      <c r="P1318" s="26">
        <f>$C$8*G1318</f>
        <v>57.875000000000824</v>
      </c>
      <c r="Q1318" s="41">
        <f>O1318*E1318</f>
        <v>9733.9084303860145</v>
      </c>
      <c r="R1318" s="26">
        <f t="shared" si="404"/>
        <v>9733.9084303860145</v>
      </c>
      <c r="S1318" s="41">
        <f t="shared" si="415"/>
        <v>7819470.3208611654</v>
      </c>
      <c r="T1318" s="26">
        <f t="shared" si="405"/>
        <v>2.1720768267881727</v>
      </c>
      <c r="U1318" s="26">
        <f t="shared" si="406"/>
        <v>0</v>
      </c>
      <c r="V1318" s="26">
        <f t="shared" si="416"/>
        <v>2890515.8355668923</v>
      </c>
      <c r="W1318" s="28">
        <f t="shared" si="407"/>
        <v>0.80292170777210015</v>
      </c>
      <c r="X1318" s="28">
        <f>O1318*E1318</f>
        <v>9733.9084303860145</v>
      </c>
      <c r="Y1318" s="28"/>
      <c r="Z1318" s="28">
        <f t="shared" si="408"/>
        <v>0</v>
      </c>
      <c r="AA1318" s="28">
        <f t="shared" si="409"/>
        <v>0</v>
      </c>
      <c r="AB1318" s="28">
        <f t="shared" si="409"/>
        <v>0</v>
      </c>
      <c r="AC1318" s="28">
        <f t="shared" si="410"/>
        <v>0</v>
      </c>
      <c r="AD1318" s="28">
        <f t="shared" si="410"/>
        <v>0</v>
      </c>
      <c r="AE1318" s="28">
        <f>AD1318*0.97</f>
        <v>0</v>
      </c>
      <c r="AF1318" s="28">
        <f t="shared" si="417"/>
        <v>1115919.5529798558</v>
      </c>
      <c r="AG1318" s="26">
        <f t="shared" si="418"/>
        <v>1774596.2825870365</v>
      </c>
      <c r="AH1318" s="28">
        <f t="shared" si="411"/>
        <v>0.49294380618446182</v>
      </c>
      <c r="AI1318" s="28">
        <f t="shared" si="419"/>
        <v>0.49792303654996145</v>
      </c>
    </row>
    <row r="1319" spans="2:35" x14ac:dyDescent="0.25">
      <c r="B1319" s="6" t="s">
        <v>53</v>
      </c>
      <c r="C1319" s="6">
        <v>1306</v>
      </c>
      <c r="D1319" s="6">
        <v>284</v>
      </c>
      <c r="E1319" s="40">
        <f t="shared" si="420"/>
        <v>21.111111111111111</v>
      </c>
      <c r="F1319" s="39">
        <v>76</v>
      </c>
      <c r="G1319" s="41">
        <f t="shared" si="412"/>
        <v>1.3888888888888099E-2</v>
      </c>
      <c r="H1319" s="41">
        <f t="shared" si="413"/>
        <v>4.9999999999997158E-2</v>
      </c>
      <c r="I1319" s="26">
        <f>0.5*$C$5*$C$6*$C$7*E1319^2</f>
        <v>158.96077901234565</v>
      </c>
      <c r="J1319" s="26">
        <f t="shared" si="401"/>
        <v>0</v>
      </c>
      <c r="K1319" s="26">
        <f>0.5*$C$8*(E1319)^2</f>
        <v>464286.11111111107</v>
      </c>
      <c r="L1319" s="26">
        <f t="shared" si="402"/>
        <v>455141.45546529489</v>
      </c>
      <c r="M1319" s="42" t="str">
        <f>IF((G1319)&lt;0,"YES", "NO")</f>
        <v>NO</v>
      </c>
      <c r="N1319" s="43">
        <f t="shared" si="403"/>
        <v>245.26962</v>
      </c>
      <c r="O1319" s="26">
        <f t="shared" si="414"/>
        <v>433.16789901234398</v>
      </c>
      <c r="P1319" s="26">
        <f>$C$8*G1319</f>
        <v>28.937499999998355</v>
      </c>
      <c r="Q1319" s="41">
        <f>O1319*E1319</f>
        <v>9144.6556458161504</v>
      </c>
      <c r="R1319" s="26">
        <f t="shared" si="404"/>
        <v>9144.6556458161504</v>
      </c>
      <c r="S1319" s="41">
        <f t="shared" si="415"/>
        <v>7828614.976506982</v>
      </c>
      <c r="T1319" s="26">
        <f t="shared" si="405"/>
        <v>2.1746170109441563</v>
      </c>
      <c r="U1319" s="26">
        <f t="shared" si="406"/>
        <v>0</v>
      </c>
      <c r="V1319" s="26">
        <f t="shared" si="416"/>
        <v>2890515.8355668923</v>
      </c>
      <c r="W1319" s="28">
        <f t="shared" si="407"/>
        <v>0.80292170777210015</v>
      </c>
      <c r="X1319" s="28">
        <f>O1319*E1319</f>
        <v>9144.6556458161504</v>
      </c>
      <c r="Y1319" s="28"/>
      <c r="Z1319" s="28">
        <f t="shared" si="408"/>
        <v>0</v>
      </c>
      <c r="AA1319" s="28">
        <f t="shared" si="409"/>
        <v>0</v>
      </c>
      <c r="AB1319" s="28">
        <f t="shared" si="409"/>
        <v>0</v>
      </c>
      <c r="AC1319" s="28">
        <f t="shared" si="410"/>
        <v>0</v>
      </c>
      <c r="AD1319" s="28">
        <f t="shared" si="410"/>
        <v>0</v>
      </c>
      <c r="AE1319" s="28">
        <f>AD1319*0.97</f>
        <v>0</v>
      </c>
      <c r="AF1319" s="28">
        <f t="shared" si="417"/>
        <v>1115919.5529798558</v>
      </c>
      <c r="AG1319" s="26">
        <f t="shared" si="418"/>
        <v>1774596.2825870365</v>
      </c>
      <c r="AH1319" s="28">
        <f t="shared" si="411"/>
        <v>0.49294380618446182</v>
      </c>
      <c r="AI1319" s="28">
        <f t="shared" si="419"/>
        <v>0.49792303654996145</v>
      </c>
    </row>
    <row r="1320" spans="2:35" x14ac:dyDescent="0.25">
      <c r="B1320" s="6" t="s">
        <v>53</v>
      </c>
      <c r="C1320" s="6">
        <v>1307</v>
      </c>
      <c r="D1320" s="6">
        <v>285</v>
      </c>
      <c r="E1320" s="40">
        <f t="shared" si="420"/>
        <v>21.111111111111111</v>
      </c>
      <c r="F1320" s="39">
        <v>76</v>
      </c>
      <c r="G1320" s="41">
        <f t="shared" si="412"/>
        <v>0</v>
      </c>
      <c r="H1320" s="41">
        <f t="shared" si="413"/>
        <v>0</v>
      </c>
      <c r="I1320" s="26">
        <f>0.5*$C$5*$C$6*$C$7*E1320^2</f>
        <v>158.96077901234565</v>
      </c>
      <c r="J1320" s="26">
        <f t="shared" si="401"/>
        <v>0</v>
      </c>
      <c r="K1320" s="26">
        <f>0.5*$C$8*(E1320)^2</f>
        <v>464286.11111111107</v>
      </c>
      <c r="L1320" s="26">
        <f t="shared" si="402"/>
        <v>455752.35824307264</v>
      </c>
      <c r="M1320" s="42" t="str">
        <f>IF((G1320)&lt;0,"YES", "NO")</f>
        <v>NO</v>
      </c>
      <c r="N1320" s="43">
        <f t="shared" si="403"/>
        <v>245.26962</v>
      </c>
      <c r="O1320" s="26">
        <f t="shared" si="414"/>
        <v>404.23039901234563</v>
      </c>
      <c r="P1320" s="26">
        <f>$C$8*G1320</f>
        <v>0</v>
      </c>
      <c r="Q1320" s="41">
        <f>O1320*E1320</f>
        <v>8533.7528680384075</v>
      </c>
      <c r="R1320" s="26">
        <f t="shared" si="404"/>
        <v>8533.7528680384075</v>
      </c>
      <c r="S1320" s="41">
        <f t="shared" si="415"/>
        <v>7837148.7293750206</v>
      </c>
      <c r="T1320" s="26">
        <f t="shared" si="405"/>
        <v>2.1769874997483343</v>
      </c>
      <c r="U1320" s="26">
        <f t="shared" si="406"/>
        <v>0</v>
      </c>
      <c r="V1320" s="26">
        <f t="shared" si="416"/>
        <v>2890515.8355668923</v>
      </c>
      <c r="W1320" s="28">
        <f t="shared" si="407"/>
        <v>0.80292170777210015</v>
      </c>
      <c r="X1320" s="28">
        <f>O1320*E1320</f>
        <v>8533.7528680384075</v>
      </c>
      <c r="Y1320" s="28"/>
      <c r="Z1320" s="28">
        <f t="shared" si="408"/>
        <v>0</v>
      </c>
      <c r="AA1320" s="28">
        <f t="shared" si="409"/>
        <v>0</v>
      </c>
      <c r="AB1320" s="28">
        <f t="shared" si="409"/>
        <v>0</v>
      </c>
      <c r="AC1320" s="28">
        <f t="shared" si="410"/>
        <v>0</v>
      </c>
      <c r="AD1320" s="28">
        <f t="shared" si="410"/>
        <v>0</v>
      </c>
      <c r="AE1320" s="28">
        <f>AD1320*0.97</f>
        <v>0</v>
      </c>
      <c r="AF1320" s="28">
        <f t="shared" si="417"/>
        <v>1115919.5529798558</v>
      </c>
      <c r="AG1320" s="26">
        <f t="shared" si="418"/>
        <v>1774596.2825870365</v>
      </c>
      <c r="AH1320" s="28">
        <f t="shared" si="411"/>
        <v>0.49294380618446182</v>
      </c>
      <c r="AI1320" s="28">
        <f t="shared" si="419"/>
        <v>0.49792303654996145</v>
      </c>
    </row>
    <row r="1321" spans="2:35" x14ac:dyDescent="0.25">
      <c r="B1321" s="6" t="s">
        <v>53</v>
      </c>
      <c r="C1321" s="6">
        <v>1308</v>
      </c>
      <c r="D1321" s="6">
        <v>286</v>
      </c>
      <c r="E1321" s="40">
        <f t="shared" si="420"/>
        <v>21.111111111111111</v>
      </c>
      <c r="F1321" s="39">
        <v>76</v>
      </c>
      <c r="G1321" s="41">
        <f t="shared" si="412"/>
        <v>-1.3888888888888099E-2</v>
      </c>
      <c r="H1321" s="41">
        <f t="shared" si="413"/>
        <v>-4.9999999999997158E-2</v>
      </c>
      <c r="I1321" s="26">
        <f>0.5*$C$5*$C$6*$C$7*E1321^2</f>
        <v>158.96077901234565</v>
      </c>
      <c r="J1321" s="26">
        <f t="shared" si="401"/>
        <v>0</v>
      </c>
      <c r="K1321" s="26">
        <f>0.5*$C$8*(E1321)^2</f>
        <v>464286.11111111107</v>
      </c>
      <c r="L1321" s="26">
        <f t="shared" si="402"/>
        <v>456363.26102085039</v>
      </c>
      <c r="M1321" s="42" t="str">
        <f>IF((G1321)&lt;0,"YES", "NO")</f>
        <v>YES</v>
      </c>
      <c r="N1321" s="43">
        <f t="shared" si="403"/>
        <v>245.26962</v>
      </c>
      <c r="O1321" s="26">
        <f t="shared" si="414"/>
        <v>375.29289901234728</v>
      </c>
      <c r="P1321" s="26">
        <f>$C$8*G1321</f>
        <v>-28.937499999998355</v>
      </c>
      <c r="Q1321" s="41">
        <f>O1321*E1321</f>
        <v>7922.8500902606647</v>
      </c>
      <c r="R1321" s="26">
        <f t="shared" si="404"/>
        <v>7922.8500902606647</v>
      </c>
      <c r="S1321" s="41">
        <f t="shared" si="415"/>
        <v>7845071.5794652812</v>
      </c>
      <c r="T1321" s="26">
        <f t="shared" si="405"/>
        <v>2.1791882932007067</v>
      </c>
      <c r="U1321" s="26">
        <f t="shared" si="406"/>
        <v>0</v>
      </c>
      <c r="V1321" s="50">
        <f t="shared" si="416"/>
        <v>2890515.8355668923</v>
      </c>
      <c r="W1321" s="28">
        <f t="shared" si="407"/>
        <v>0.80292170777210015</v>
      </c>
      <c r="X1321" s="28">
        <f>O1321*E1321</f>
        <v>7922.8500902606647</v>
      </c>
      <c r="Y1321" s="28"/>
      <c r="Z1321" s="28">
        <f t="shared" si="408"/>
        <v>0</v>
      </c>
      <c r="AA1321" s="28">
        <f t="shared" si="409"/>
        <v>0</v>
      </c>
      <c r="AB1321" s="28">
        <f t="shared" si="409"/>
        <v>0</v>
      </c>
      <c r="AC1321" s="28">
        <f t="shared" si="410"/>
        <v>0</v>
      </c>
      <c r="AD1321" s="28">
        <f t="shared" si="410"/>
        <v>0</v>
      </c>
      <c r="AE1321" s="28">
        <f>AD1321*0.97</f>
        <v>0</v>
      </c>
      <c r="AF1321" s="28">
        <f t="shared" si="417"/>
        <v>1115919.5529798558</v>
      </c>
      <c r="AG1321" s="26">
        <f t="shared" si="418"/>
        <v>1774596.2825870365</v>
      </c>
      <c r="AH1321" s="28">
        <f t="shared" si="411"/>
        <v>0.49294380618446182</v>
      </c>
      <c r="AI1321" s="28">
        <f t="shared" si="419"/>
        <v>0.49792303654996145</v>
      </c>
    </row>
    <row r="1322" spans="2:35" x14ac:dyDescent="0.25">
      <c r="B1322" s="6" t="s">
        <v>53</v>
      </c>
      <c r="C1322" s="6">
        <v>1309</v>
      </c>
      <c r="D1322" s="6">
        <v>287</v>
      </c>
      <c r="E1322" s="40">
        <f t="shared" si="420"/>
        <v>21.083333333333336</v>
      </c>
      <c r="F1322" s="39">
        <v>75.900000000000006</v>
      </c>
      <c r="G1322" s="41">
        <f t="shared" si="412"/>
        <v>-1.3888888888888099E-2</v>
      </c>
      <c r="H1322" s="41">
        <f t="shared" si="413"/>
        <v>-4.9999999999997158E-2</v>
      </c>
      <c r="I1322" s="26">
        <f>0.5*$C$5*$C$6*$C$7*E1322^2</f>
        <v>158.54273638194448</v>
      </c>
      <c r="J1322" s="26">
        <f t="shared" si="401"/>
        <v>0</v>
      </c>
      <c r="K1322" s="26">
        <f>0.5*$C$8*(E1322)^2</f>
        <v>463065.10937500012</v>
      </c>
      <c r="L1322" s="26">
        <f t="shared" si="402"/>
        <v>455161.49781961407</v>
      </c>
      <c r="M1322" s="42" t="str">
        <f>IF((G1322)&lt;0,"YES", "NO")</f>
        <v>YES</v>
      </c>
      <c r="N1322" s="43">
        <f t="shared" si="403"/>
        <v>245.26962</v>
      </c>
      <c r="O1322" s="26">
        <f t="shared" si="414"/>
        <v>374.87485638194613</v>
      </c>
      <c r="P1322" s="26">
        <f>$C$8*G1322</f>
        <v>-28.937499999998355</v>
      </c>
      <c r="Q1322" s="41">
        <f>O1322*E1322</f>
        <v>7903.6115553860318</v>
      </c>
      <c r="R1322" s="26">
        <f t="shared" si="404"/>
        <v>7903.6115553860318</v>
      </c>
      <c r="S1322" s="41">
        <f t="shared" si="415"/>
        <v>7852975.1910206676</v>
      </c>
      <c r="T1322" s="26">
        <f t="shared" si="405"/>
        <v>2.1813837426113389</v>
      </c>
      <c r="U1322" s="26">
        <f t="shared" si="406"/>
        <v>0</v>
      </c>
      <c r="V1322" s="26">
        <f t="shared" si="416"/>
        <v>2890515.8355668923</v>
      </c>
      <c r="W1322" s="28">
        <f t="shared" si="407"/>
        <v>0.80292170777210015</v>
      </c>
      <c r="X1322" s="28">
        <f>O1322*E1322</f>
        <v>7903.6115553860318</v>
      </c>
      <c r="Y1322" s="28"/>
      <c r="Z1322" s="28">
        <f t="shared" si="408"/>
        <v>0</v>
      </c>
      <c r="AA1322" s="28">
        <f t="shared" si="409"/>
        <v>0</v>
      </c>
      <c r="AB1322" s="28">
        <f t="shared" si="409"/>
        <v>0</v>
      </c>
      <c r="AC1322" s="28">
        <f t="shared" si="410"/>
        <v>0</v>
      </c>
      <c r="AD1322" s="28">
        <f t="shared" si="410"/>
        <v>0</v>
      </c>
      <c r="AE1322" s="28">
        <f>AD1322*0.97</f>
        <v>0</v>
      </c>
      <c r="AF1322" s="28">
        <f t="shared" si="417"/>
        <v>1115919.5529798558</v>
      </c>
      <c r="AG1322" s="26">
        <f t="shared" si="418"/>
        <v>1774596.2825870365</v>
      </c>
      <c r="AH1322" s="28">
        <f t="shared" si="411"/>
        <v>0.49294380618446182</v>
      </c>
      <c r="AI1322" s="28">
        <f t="shared" si="419"/>
        <v>0.49792303654996145</v>
      </c>
    </row>
    <row r="1323" spans="2:35" x14ac:dyDescent="0.25">
      <c r="B1323" s="6" t="s">
        <v>53</v>
      </c>
      <c r="C1323" s="6">
        <v>1310</v>
      </c>
      <c r="D1323" s="6">
        <v>288</v>
      </c>
      <c r="E1323" s="40">
        <f t="shared" si="420"/>
        <v>21.083333333333336</v>
      </c>
      <c r="F1323" s="39">
        <v>75.900000000000006</v>
      </c>
      <c r="G1323" s="41">
        <f t="shared" si="412"/>
        <v>-1.3888888888890073E-2</v>
      </c>
      <c r="H1323" s="41">
        <f t="shared" si="413"/>
        <v>-5.0000000000004263E-2</v>
      </c>
      <c r="I1323" s="26">
        <f>0.5*$C$5*$C$6*$C$7*E1323^2</f>
        <v>158.54273638194448</v>
      </c>
      <c r="J1323" s="26">
        <f t="shared" si="401"/>
        <v>0</v>
      </c>
      <c r="K1323" s="26">
        <f>0.5*$C$8*(E1323)^2</f>
        <v>463065.10937500012</v>
      </c>
      <c r="L1323" s="26">
        <f t="shared" si="402"/>
        <v>455161.49781961419</v>
      </c>
      <c r="M1323" s="42" t="str">
        <f>IF((G1323)&lt;0,"YES", "NO")</f>
        <v>YES</v>
      </c>
      <c r="N1323" s="43">
        <f t="shared" si="403"/>
        <v>245.26962</v>
      </c>
      <c r="O1323" s="26">
        <f t="shared" si="414"/>
        <v>374.87485638194204</v>
      </c>
      <c r="P1323" s="26">
        <f>$C$8*G1323</f>
        <v>-28.937500000002466</v>
      </c>
      <c r="Q1323" s="41">
        <f>O1323*E1323</f>
        <v>7903.6115553859454</v>
      </c>
      <c r="R1323" s="26">
        <f t="shared" si="404"/>
        <v>7903.6115553859454</v>
      </c>
      <c r="S1323" s="41">
        <f t="shared" si="415"/>
        <v>7860878.8025760539</v>
      </c>
      <c r="T1323" s="26">
        <f t="shared" si="405"/>
        <v>2.1835791920219711</v>
      </c>
      <c r="U1323" s="26">
        <f t="shared" si="406"/>
        <v>0</v>
      </c>
      <c r="V1323" s="26">
        <f t="shared" si="416"/>
        <v>2890515.8355668923</v>
      </c>
      <c r="W1323" s="28">
        <f t="shared" si="407"/>
        <v>0.80292170777210015</v>
      </c>
      <c r="X1323" s="28">
        <f>O1323*E1323</f>
        <v>7903.6115553859454</v>
      </c>
      <c r="Y1323" s="28"/>
      <c r="Z1323" s="28">
        <f t="shared" si="408"/>
        <v>0</v>
      </c>
      <c r="AA1323" s="28">
        <f t="shared" si="409"/>
        <v>0</v>
      </c>
      <c r="AB1323" s="28">
        <f t="shared" si="409"/>
        <v>0</v>
      </c>
      <c r="AC1323" s="28">
        <f t="shared" si="410"/>
        <v>0</v>
      </c>
      <c r="AD1323" s="28">
        <f t="shared" si="410"/>
        <v>0</v>
      </c>
      <c r="AE1323" s="28">
        <f>AD1323*0.97</f>
        <v>0</v>
      </c>
      <c r="AF1323" s="28">
        <f t="shared" si="417"/>
        <v>1115919.5529798558</v>
      </c>
      <c r="AG1323" s="26">
        <f t="shared" si="418"/>
        <v>1774596.2825870365</v>
      </c>
      <c r="AH1323" s="28">
        <f t="shared" si="411"/>
        <v>0.49294380618446182</v>
      </c>
      <c r="AI1323" s="28">
        <f t="shared" si="419"/>
        <v>0.49792303654996145</v>
      </c>
    </row>
    <row r="1324" spans="2:35" x14ac:dyDescent="0.25">
      <c r="B1324" s="6" t="s">
        <v>53</v>
      </c>
      <c r="C1324" s="6">
        <v>1311</v>
      </c>
      <c r="D1324" s="6">
        <v>289</v>
      </c>
      <c r="E1324" s="40">
        <f t="shared" si="420"/>
        <v>21.055555555555554</v>
      </c>
      <c r="F1324" s="39">
        <v>75.8</v>
      </c>
      <c r="G1324" s="41">
        <f t="shared" si="412"/>
        <v>-2.7777777777778172E-2</v>
      </c>
      <c r="H1324" s="41">
        <f t="shared" si="413"/>
        <v>-0.10000000000000142</v>
      </c>
      <c r="I1324" s="26">
        <f>0.5*$C$5*$C$6*$C$7*E1324^2</f>
        <v>158.12524416975305</v>
      </c>
      <c r="J1324" s="26">
        <f t="shared" si="401"/>
        <v>0</v>
      </c>
      <c r="K1324" s="26">
        <f>0.5*$C$8*(E1324)^2</f>
        <v>461845.71527777769</v>
      </c>
      <c r="L1324" s="26">
        <f t="shared" si="402"/>
        <v>454570.60258220346</v>
      </c>
      <c r="M1324" s="42" t="str">
        <f>IF((G1324)&lt;0,"YES", "NO")</f>
        <v>YES</v>
      </c>
      <c r="N1324" s="43">
        <f t="shared" si="403"/>
        <v>245.26962</v>
      </c>
      <c r="O1324" s="26">
        <f t="shared" si="414"/>
        <v>345.51986416975228</v>
      </c>
      <c r="P1324" s="26">
        <f>$C$8*G1324</f>
        <v>-57.875000000000824</v>
      </c>
      <c r="Q1324" s="41">
        <f>O1324*E1324</f>
        <v>7275.1126955742275</v>
      </c>
      <c r="R1324" s="26">
        <f t="shared" si="404"/>
        <v>7275.1126955742275</v>
      </c>
      <c r="S1324" s="41">
        <f t="shared" si="415"/>
        <v>7868153.9152716277</v>
      </c>
      <c r="T1324" s="26">
        <f t="shared" si="405"/>
        <v>2.185600058276322</v>
      </c>
      <c r="U1324" s="26">
        <f t="shared" si="406"/>
        <v>0</v>
      </c>
      <c r="V1324" s="26">
        <f t="shared" si="416"/>
        <v>2890515.8355668923</v>
      </c>
      <c r="W1324" s="28">
        <f t="shared" si="407"/>
        <v>0.80292170777210015</v>
      </c>
      <c r="X1324" s="28">
        <f>O1324*E1324</f>
        <v>7275.1126955742275</v>
      </c>
      <c r="Y1324" s="28"/>
      <c r="Z1324" s="28">
        <f t="shared" si="408"/>
        <v>0</v>
      </c>
      <c r="AA1324" s="28">
        <f t="shared" si="409"/>
        <v>0</v>
      </c>
      <c r="AB1324" s="28">
        <f t="shared" si="409"/>
        <v>0</v>
      </c>
      <c r="AC1324" s="28">
        <f t="shared" si="410"/>
        <v>0</v>
      </c>
      <c r="AD1324" s="28">
        <f t="shared" si="410"/>
        <v>0</v>
      </c>
      <c r="AE1324" s="28">
        <f>AD1324*0.97</f>
        <v>0</v>
      </c>
      <c r="AF1324" s="28">
        <f t="shared" si="417"/>
        <v>1115919.5529798558</v>
      </c>
      <c r="AG1324" s="26">
        <f t="shared" si="418"/>
        <v>1774596.2825870365</v>
      </c>
      <c r="AH1324" s="28">
        <f t="shared" si="411"/>
        <v>0.49294380618446182</v>
      </c>
      <c r="AI1324" s="28">
        <f t="shared" si="419"/>
        <v>0.49792303654996145</v>
      </c>
    </row>
    <row r="1325" spans="2:35" x14ac:dyDescent="0.25">
      <c r="B1325" s="6" t="s">
        <v>53</v>
      </c>
      <c r="C1325" s="6">
        <v>1312</v>
      </c>
      <c r="D1325" s="6">
        <v>290</v>
      </c>
      <c r="E1325" s="40">
        <f t="shared" si="420"/>
        <v>21.027777777777779</v>
      </c>
      <c r="F1325" s="39">
        <v>75.7</v>
      </c>
      <c r="G1325" s="41">
        <f t="shared" si="412"/>
        <v>-4.1666666666666269E-2</v>
      </c>
      <c r="H1325" s="41">
        <f t="shared" si="413"/>
        <v>-0.14999999999999858</v>
      </c>
      <c r="I1325" s="26">
        <f>0.5*$C$5*$C$6*$C$7*E1325^2</f>
        <v>157.70830237577161</v>
      </c>
      <c r="J1325" s="26">
        <f t="shared" si="401"/>
        <v>0</v>
      </c>
      <c r="K1325" s="26">
        <f>0.5*$C$8*(E1325)^2</f>
        <v>460627.9288194445</v>
      </c>
      <c r="L1325" s="26">
        <f t="shared" si="402"/>
        <v>453979.67257670948</v>
      </c>
      <c r="M1325" s="42" t="str">
        <f>IF((G1325)&lt;0,"YES", "NO")</f>
        <v>YES</v>
      </c>
      <c r="N1325" s="43">
        <f t="shared" si="403"/>
        <v>245.26962</v>
      </c>
      <c r="O1325" s="26">
        <f t="shared" si="414"/>
        <v>316.16542237577244</v>
      </c>
      <c r="P1325" s="26">
        <f>$C$8*G1325</f>
        <v>-86.812499999999176</v>
      </c>
      <c r="Q1325" s="41">
        <f>O1325*E1325</f>
        <v>6648.2562427349931</v>
      </c>
      <c r="R1325" s="26">
        <f t="shared" si="404"/>
        <v>6648.2562427349931</v>
      </c>
      <c r="S1325" s="41">
        <f t="shared" si="415"/>
        <v>7874802.171514363</v>
      </c>
      <c r="T1325" s="26">
        <f t="shared" si="405"/>
        <v>2.1874467975989167</v>
      </c>
      <c r="U1325" s="26">
        <f t="shared" si="406"/>
        <v>0</v>
      </c>
      <c r="V1325" s="26">
        <f t="shared" si="416"/>
        <v>2890515.8355668923</v>
      </c>
      <c r="W1325" s="28">
        <f t="shared" si="407"/>
        <v>0.80292170777210015</v>
      </c>
      <c r="X1325" s="28">
        <f>O1325*E1325</f>
        <v>6648.2562427349931</v>
      </c>
      <c r="Y1325" s="28"/>
      <c r="Z1325" s="28">
        <f t="shared" si="408"/>
        <v>0</v>
      </c>
      <c r="AA1325" s="28">
        <f t="shared" si="409"/>
        <v>0</v>
      </c>
      <c r="AB1325" s="28">
        <f t="shared" si="409"/>
        <v>0</v>
      </c>
      <c r="AC1325" s="28">
        <f t="shared" si="410"/>
        <v>0</v>
      </c>
      <c r="AD1325" s="28">
        <f t="shared" si="410"/>
        <v>0</v>
      </c>
      <c r="AE1325" s="28">
        <f>AD1325*0.97</f>
        <v>0</v>
      </c>
      <c r="AF1325" s="28">
        <f t="shared" si="417"/>
        <v>1115919.5529798558</v>
      </c>
      <c r="AG1325" s="26">
        <f t="shared" si="418"/>
        <v>1774596.2825870365</v>
      </c>
      <c r="AH1325" s="28">
        <f t="shared" si="411"/>
        <v>0.49294380618446182</v>
      </c>
      <c r="AI1325" s="28">
        <f t="shared" si="419"/>
        <v>0.49792303654996145</v>
      </c>
    </row>
    <row r="1326" spans="2:35" x14ac:dyDescent="0.25">
      <c r="B1326" s="6" t="s">
        <v>53</v>
      </c>
      <c r="C1326" s="6">
        <v>1313</v>
      </c>
      <c r="D1326" s="6">
        <v>291</v>
      </c>
      <c r="E1326" s="40">
        <f t="shared" si="420"/>
        <v>20.972222222222221</v>
      </c>
      <c r="F1326" s="39">
        <v>75.5</v>
      </c>
      <c r="G1326" s="41">
        <f t="shared" si="412"/>
        <v>-6.9444444444444448E-2</v>
      </c>
      <c r="H1326" s="41">
        <f t="shared" si="413"/>
        <v>-0.25</v>
      </c>
      <c r="I1326" s="26">
        <f>0.5*$C$5*$C$6*$C$7*E1326^2</f>
        <v>156.87607004243824</v>
      </c>
      <c r="J1326" s="26">
        <f t="shared" si="401"/>
        <v>0</v>
      </c>
      <c r="K1326" s="26">
        <f>0.5*$C$8*(E1326)^2</f>
        <v>458197.17881944444</v>
      </c>
      <c r="L1326" s="26">
        <f t="shared" si="402"/>
        <v>452797.7084449433</v>
      </c>
      <c r="M1326" s="42" t="str">
        <f>IF((G1326)&lt;0,"YES", "NO")</f>
        <v>YES</v>
      </c>
      <c r="N1326" s="43">
        <f t="shared" si="403"/>
        <v>245.26962</v>
      </c>
      <c r="O1326" s="26">
        <f t="shared" si="414"/>
        <v>257.45819004243822</v>
      </c>
      <c r="P1326" s="26">
        <f>$C$8*G1326</f>
        <v>-144.6875</v>
      </c>
      <c r="Q1326" s="41">
        <f>O1326*E1326</f>
        <v>5399.4703745011348</v>
      </c>
      <c r="R1326" s="26">
        <f t="shared" si="404"/>
        <v>5399.4703745011348</v>
      </c>
      <c r="S1326" s="41">
        <f t="shared" si="415"/>
        <v>7880201.6418888643</v>
      </c>
      <c r="T1326" s="26">
        <f t="shared" si="405"/>
        <v>2.1889466516806046</v>
      </c>
      <c r="U1326" s="26">
        <f t="shared" si="406"/>
        <v>0</v>
      </c>
      <c r="V1326" s="26">
        <f t="shared" si="416"/>
        <v>2890515.8355668923</v>
      </c>
      <c r="W1326" s="28">
        <f t="shared" si="407"/>
        <v>0.80292170777210015</v>
      </c>
      <c r="X1326" s="28">
        <f>O1326*E1326</f>
        <v>5399.4703745011348</v>
      </c>
      <c r="Y1326" s="28"/>
      <c r="Z1326" s="28">
        <f t="shared" si="408"/>
        <v>0</v>
      </c>
      <c r="AA1326" s="28">
        <f t="shared" si="409"/>
        <v>0</v>
      </c>
      <c r="AB1326" s="28">
        <f t="shared" si="409"/>
        <v>0</v>
      </c>
      <c r="AC1326" s="28">
        <f t="shared" si="410"/>
        <v>0</v>
      </c>
      <c r="AD1326" s="28">
        <f t="shared" si="410"/>
        <v>0</v>
      </c>
      <c r="AE1326" s="28">
        <f>AD1326*0.97</f>
        <v>0</v>
      </c>
      <c r="AF1326" s="28">
        <f t="shared" si="417"/>
        <v>1115919.5529798558</v>
      </c>
      <c r="AG1326" s="26">
        <f t="shared" si="418"/>
        <v>1774596.2825870365</v>
      </c>
      <c r="AH1326" s="28">
        <f t="shared" si="411"/>
        <v>0.49294380618446182</v>
      </c>
      <c r="AI1326" s="28">
        <f t="shared" si="419"/>
        <v>0.49792303654996145</v>
      </c>
    </row>
    <row r="1327" spans="2:35" x14ac:dyDescent="0.25">
      <c r="B1327" s="6" t="s">
        <v>53</v>
      </c>
      <c r="C1327" s="6">
        <v>1314</v>
      </c>
      <c r="D1327" s="6">
        <v>292</v>
      </c>
      <c r="E1327" s="40">
        <f t="shared" si="420"/>
        <v>20.888888888888889</v>
      </c>
      <c r="F1327" s="39">
        <v>75.2</v>
      </c>
      <c r="G1327" s="41">
        <f t="shared" si="412"/>
        <v>-6.9444444444444448E-2</v>
      </c>
      <c r="H1327" s="41">
        <f t="shared" si="413"/>
        <v>-0.25</v>
      </c>
      <c r="I1327" s="26">
        <f>0.5*$C$5*$C$6*$C$7*E1327^2</f>
        <v>155.63184967901233</v>
      </c>
      <c r="J1327" s="26">
        <f t="shared" si="401"/>
        <v>0</v>
      </c>
      <c r="K1327" s="26">
        <f>0.5*$C$8*(E1327)^2</f>
        <v>454563.11111111112</v>
      </c>
      <c r="L1327" s="26">
        <f t="shared" si="402"/>
        <v>449211.08596670511</v>
      </c>
      <c r="M1327" s="42" t="str">
        <f>IF((G1327)&lt;0,"YES", "NO")</f>
        <v>YES</v>
      </c>
      <c r="N1327" s="43">
        <f t="shared" si="403"/>
        <v>245.26962</v>
      </c>
      <c r="O1327" s="26">
        <f t="shared" si="414"/>
        <v>256.21396967901234</v>
      </c>
      <c r="P1327" s="26">
        <f>$C$8*G1327</f>
        <v>-144.6875</v>
      </c>
      <c r="Q1327" s="41">
        <f>O1327*E1327</f>
        <v>5352.0251444060359</v>
      </c>
      <c r="R1327" s="26">
        <f t="shared" si="404"/>
        <v>5352.0251444060359</v>
      </c>
      <c r="S1327" s="41">
        <f t="shared" si="415"/>
        <v>7885553.66703327</v>
      </c>
      <c r="T1327" s="26">
        <f t="shared" si="405"/>
        <v>2.1904333265211675</v>
      </c>
      <c r="U1327" s="26">
        <f t="shared" si="406"/>
        <v>0</v>
      </c>
      <c r="V1327" s="26">
        <f t="shared" si="416"/>
        <v>2890515.8355668923</v>
      </c>
      <c r="W1327" s="28">
        <f t="shared" si="407"/>
        <v>0.80292170777210015</v>
      </c>
      <c r="X1327" s="28">
        <f>O1327*E1327</f>
        <v>5352.0251444060359</v>
      </c>
      <c r="Y1327" s="28"/>
      <c r="Z1327" s="28">
        <f t="shared" si="408"/>
        <v>0</v>
      </c>
      <c r="AA1327" s="28">
        <f t="shared" si="409"/>
        <v>0</v>
      </c>
      <c r="AB1327" s="28">
        <f t="shared" si="409"/>
        <v>0</v>
      </c>
      <c r="AC1327" s="28">
        <f t="shared" si="410"/>
        <v>0</v>
      </c>
      <c r="AD1327" s="28">
        <f t="shared" si="410"/>
        <v>0</v>
      </c>
      <c r="AE1327" s="28">
        <f>AD1327*0.97</f>
        <v>0</v>
      </c>
      <c r="AF1327" s="28">
        <f t="shared" si="417"/>
        <v>1115919.5529798558</v>
      </c>
      <c r="AG1327" s="26">
        <f t="shared" si="418"/>
        <v>1774596.2825870365</v>
      </c>
      <c r="AH1327" s="28">
        <f t="shared" si="411"/>
        <v>0.49294380618446182</v>
      </c>
      <c r="AI1327" s="28">
        <f t="shared" si="419"/>
        <v>0.49792303654996145</v>
      </c>
    </row>
    <row r="1328" spans="2:35" x14ac:dyDescent="0.25">
      <c r="B1328" s="6" t="s">
        <v>53</v>
      </c>
      <c r="C1328" s="6">
        <v>1315</v>
      </c>
      <c r="D1328" s="6">
        <v>293</v>
      </c>
      <c r="E1328" s="40">
        <f t="shared" si="420"/>
        <v>20.833333333333332</v>
      </c>
      <c r="F1328" s="39">
        <v>75</v>
      </c>
      <c r="G1328" s="41">
        <f t="shared" si="412"/>
        <v>-6.9444444444444448E-2</v>
      </c>
      <c r="H1328" s="41">
        <f t="shared" si="413"/>
        <v>-0.25</v>
      </c>
      <c r="I1328" s="26">
        <f>0.5*$C$5*$C$6*$C$7*E1328^2</f>
        <v>154.80512152777774</v>
      </c>
      <c r="J1328" s="26">
        <f t="shared" si="401"/>
        <v>0</v>
      </c>
      <c r="K1328" s="26">
        <f>0.5*$C$8*(E1328)^2</f>
        <v>452148.43749999994</v>
      </c>
      <c r="L1328" s="26">
        <f t="shared" si="402"/>
        <v>446827.86996817123</v>
      </c>
      <c r="M1328" s="42" t="str">
        <f>IF((G1328)&lt;0,"YES", "NO")</f>
        <v>YES</v>
      </c>
      <c r="N1328" s="43">
        <f t="shared" si="403"/>
        <v>245.26962</v>
      </c>
      <c r="O1328" s="26">
        <f t="shared" si="414"/>
        <v>255.38724152777775</v>
      </c>
      <c r="P1328" s="26">
        <f>$C$8*G1328</f>
        <v>-144.6875</v>
      </c>
      <c r="Q1328" s="41">
        <f>O1328*E1328</f>
        <v>5320.5675318287031</v>
      </c>
      <c r="R1328" s="26">
        <f t="shared" si="404"/>
        <v>5320.5675318287031</v>
      </c>
      <c r="S1328" s="41">
        <f t="shared" si="415"/>
        <v>7890874.2345650988</v>
      </c>
      <c r="T1328" s="26">
        <f t="shared" si="405"/>
        <v>2.1919112631290241</v>
      </c>
      <c r="U1328" s="26">
        <f t="shared" si="406"/>
        <v>0</v>
      </c>
      <c r="V1328" s="26">
        <f t="shared" si="416"/>
        <v>2890515.8355668923</v>
      </c>
      <c r="W1328" s="28">
        <f t="shared" si="407"/>
        <v>0.80292170777210015</v>
      </c>
      <c r="X1328" s="28">
        <f>O1328*E1328</f>
        <v>5320.5675318287031</v>
      </c>
      <c r="Y1328" s="28"/>
      <c r="Z1328" s="28">
        <f t="shared" si="408"/>
        <v>0</v>
      </c>
      <c r="AA1328" s="28">
        <f t="shared" si="409"/>
        <v>0</v>
      </c>
      <c r="AB1328" s="28">
        <f t="shared" si="409"/>
        <v>0</v>
      </c>
      <c r="AC1328" s="28">
        <f t="shared" si="410"/>
        <v>0</v>
      </c>
      <c r="AD1328" s="28">
        <f t="shared" si="410"/>
        <v>0</v>
      </c>
      <c r="AE1328" s="28">
        <f>AD1328*0.97</f>
        <v>0</v>
      </c>
      <c r="AF1328" s="28">
        <f t="shared" si="417"/>
        <v>1115919.5529798558</v>
      </c>
      <c r="AG1328" s="26">
        <f t="shared" si="418"/>
        <v>1774596.2825870365</v>
      </c>
      <c r="AH1328" s="28">
        <f t="shared" si="411"/>
        <v>0.49294380618446182</v>
      </c>
      <c r="AI1328" s="28">
        <f t="shared" si="419"/>
        <v>0.49792303654996145</v>
      </c>
    </row>
    <row r="1329" spans="2:35" x14ac:dyDescent="0.25">
      <c r="B1329" s="6" t="s">
        <v>53</v>
      </c>
      <c r="C1329" s="6">
        <v>1316</v>
      </c>
      <c r="D1329" s="6">
        <v>294</v>
      </c>
      <c r="E1329" s="40">
        <f t="shared" si="420"/>
        <v>20.75</v>
      </c>
      <c r="F1329" s="39">
        <v>74.7</v>
      </c>
      <c r="G1329" s="41">
        <f t="shared" si="412"/>
        <v>-0.12500000000000078</v>
      </c>
      <c r="H1329" s="41">
        <f t="shared" si="413"/>
        <v>-0.45000000000000284</v>
      </c>
      <c r="I1329" s="26">
        <f>0.5*$C$5*$C$6*$C$7*E1329^2</f>
        <v>153.5691574375</v>
      </c>
      <c r="J1329" s="26">
        <f t="shared" si="401"/>
        <v>0</v>
      </c>
      <c r="K1329" s="26">
        <f>0.5*$C$8*(E1329)^2</f>
        <v>448538.484375</v>
      </c>
      <c r="L1329" s="26">
        <f t="shared" si="402"/>
        <v>445666.65786817193</v>
      </c>
      <c r="M1329" s="42" t="str">
        <f>IF((G1329)&lt;0,"YES", "NO")</f>
        <v>YES</v>
      </c>
      <c r="N1329" s="43">
        <f t="shared" si="403"/>
        <v>245.26962</v>
      </c>
      <c r="O1329" s="26">
        <f t="shared" si="414"/>
        <v>138.40127743749838</v>
      </c>
      <c r="P1329" s="26">
        <f>$C$8*G1329</f>
        <v>-260.43750000000159</v>
      </c>
      <c r="Q1329" s="41">
        <f>O1329*E1329</f>
        <v>2871.8265068280912</v>
      </c>
      <c r="R1329" s="26">
        <f t="shared" si="404"/>
        <v>2871.8265068280912</v>
      </c>
      <c r="S1329" s="41">
        <f t="shared" si="415"/>
        <v>7893746.0610719267</v>
      </c>
      <c r="T1329" s="26">
        <f t="shared" si="405"/>
        <v>2.1927089933524377</v>
      </c>
      <c r="U1329" s="26">
        <f t="shared" si="406"/>
        <v>0</v>
      </c>
      <c r="V1329" s="26">
        <f t="shared" si="416"/>
        <v>2890515.8355668923</v>
      </c>
      <c r="W1329" s="28">
        <f t="shared" si="407"/>
        <v>0.80292170777210015</v>
      </c>
      <c r="X1329" s="28">
        <f>O1329*E1329</f>
        <v>2871.8265068280912</v>
      </c>
      <c r="Y1329" s="28"/>
      <c r="Z1329" s="28">
        <f t="shared" si="408"/>
        <v>0</v>
      </c>
      <c r="AA1329" s="28">
        <f t="shared" si="409"/>
        <v>0</v>
      </c>
      <c r="AB1329" s="28">
        <f t="shared" si="409"/>
        <v>0</v>
      </c>
      <c r="AC1329" s="28">
        <f t="shared" si="410"/>
        <v>0</v>
      </c>
      <c r="AD1329" s="28">
        <f t="shared" si="410"/>
        <v>0</v>
      </c>
      <c r="AE1329" s="28">
        <f>AD1329*0.97</f>
        <v>0</v>
      </c>
      <c r="AF1329" s="28">
        <f t="shared" si="417"/>
        <v>1115919.5529798558</v>
      </c>
      <c r="AG1329" s="26">
        <f t="shared" si="418"/>
        <v>1774596.2825870365</v>
      </c>
      <c r="AH1329" s="28">
        <f t="shared" si="411"/>
        <v>0.49294380618446182</v>
      </c>
      <c r="AI1329" s="28">
        <f t="shared" si="419"/>
        <v>0.49792303654996145</v>
      </c>
    </row>
    <row r="1330" spans="2:35" x14ac:dyDescent="0.25">
      <c r="B1330" s="6" t="s">
        <v>53</v>
      </c>
      <c r="C1330" s="6">
        <v>1317</v>
      </c>
      <c r="D1330" s="6">
        <v>295</v>
      </c>
      <c r="E1330" s="40">
        <f t="shared" si="420"/>
        <v>20.583333333333332</v>
      </c>
      <c r="F1330" s="39">
        <v>74.099999999999994</v>
      </c>
      <c r="G1330" s="41">
        <f t="shared" si="412"/>
        <v>-0.1388888888888889</v>
      </c>
      <c r="H1330" s="41">
        <f t="shared" si="413"/>
        <v>-0.5</v>
      </c>
      <c r="I1330" s="26">
        <f>0.5*$C$5*$C$6*$C$7*E1330^2</f>
        <v>151.11209054861109</v>
      </c>
      <c r="J1330" s="26">
        <f t="shared" si="401"/>
        <v>0</v>
      </c>
      <c r="K1330" s="26">
        <f>0.5*$C$8*(E1330)^2</f>
        <v>441361.984375</v>
      </c>
      <c r="L1330" s="26">
        <f t="shared" si="402"/>
        <v>439159.42958287441</v>
      </c>
      <c r="M1330" s="42" t="str">
        <f>IF((G1330)&lt;0,"YES", "NO")</f>
        <v>YES</v>
      </c>
      <c r="N1330" s="43">
        <f t="shared" si="403"/>
        <v>245.26962</v>
      </c>
      <c r="O1330" s="26">
        <f t="shared" si="414"/>
        <v>107.00671054861107</v>
      </c>
      <c r="P1330" s="26">
        <f>$C$8*G1330</f>
        <v>-289.375</v>
      </c>
      <c r="Q1330" s="41">
        <f>O1330*E1330</f>
        <v>2202.5547921255775</v>
      </c>
      <c r="R1330" s="26">
        <f t="shared" si="404"/>
        <v>2202.5547921255775</v>
      </c>
      <c r="S1330" s="41">
        <f t="shared" si="415"/>
        <v>7895948.6158640524</v>
      </c>
      <c r="T1330" s="26">
        <f t="shared" si="405"/>
        <v>2.1933208146174845</v>
      </c>
      <c r="U1330" s="26">
        <f t="shared" si="406"/>
        <v>0</v>
      </c>
      <c r="V1330" s="26">
        <f t="shared" si="416"/>
        <v>2890515.8355668923</v>
      </c>
      <c r="W1330" s="28">
        <f t="shared" si="407"/>
        <v>0.80292170777210015</v>
      </c>
      <c r="X1330" s="28">
        <f>O1330*E1330</f>
        <v>2202.5547921255775</v>
      </c>
      <c r="Y1330" s="28"/>
      <c r="Z1330" s="28">
        <f t="shared" si="408"/>
        <v>0</v>
      </c>
      <c r="AA1330" s="28">
        <f t="shared" si="409"/>
        <v>0</v>
      </c>
      <c r="AB1330" s="28">
        <f t="shared" si="409"/>
        <v>0</v>
      </c>
      <c r="AC1330" s="28">
        <f t="shared" si="410"/>
        <v>0</v>
      </c>
      <c r="AD1330" s="28">
        <f t="shared" si="410"/>
        <v>0</v>
      </c>
      <c r="AE1330" s="28">
        <f>AD1330*0.97</f>
        <v>0</v>
      </c>
      <c r="AF1330" s="28">
        <f t="shared" si="417"/>
        <v>1115919.5529798558</v>
      </c>
      <c r="AG1330" s="26">
        <f t="shared" si="418"/>
        <v>1774596.2825870365</v>
      </c>
      <c r="AH1330" s="28">
        <f t="shared" si="411"/>
        <v>0.49294380618446182</v>
      </c>
      <c r="AI1330" s="28">
        <f t="shared" si="419"/>
        <v>0.49792303654996145</v>
      </c>
    </row>
    <row r="1331" spans="2:35" x14ac:dyDescent="0.25">
      <c r="B1331" s="6" t="s">
        <v>53</v>
      </c>
      <c r="C1331" s="6">
        <v>1318</v>
      </c>
      <c r="D1331" s="6">
        <v>296</v>
      </c>
      <c r="E1331" s="40">
        <f t="shared" si="420"/>
        <v>20.472222222222221</v>
      </c>
      <c r="F1331" s="39">
        <v>73.7</v>
      </c>
      <c r="G1331" s="41">
        <f t="shared" si="412"/>
        <v>-0.11111111111111072</v>
      </c>
      <c r="H1331" s="41">
        <f t="shared" si="413"/>
        <v>-0.39999999999999858</v>
      </c>
      <c r="I1331" s="26">
        <f>0.5*$C$5*$C$6*$C$7*E1331^2</f>
        <v>149.48505432021602</v>
      </c>
      <c r="J1331" s="26">
        <f t="shared" si="401"/>
        <v>0</v>
      </c>
      <c r="K1331" s="26">
        <f>0.5*$C$8*(E1331)^2</f>
        <v>436609.80381944444</v>
      </c>
      <c r="L1331" s="26">
        <f t="shared" si="402"/>
        <v>433267.61784794444</v>
      </c>
      <c r="M1331" s="42" t="str">
        <f>IF((G1331)&lt;0,"YES", "NO")</f>
        <v>YES</v>
      </c>
      <c r="N1331" s="43">
        <f t="shared" si="403"/>
        <v>245.26962</v>
      </c>
      <c r="O1331" s="26">
        <f t="shared" si="414"/>
        <v>163.25467432021688</v>
      </c>
      <c r="P1331" s="26">
        <f>$C$8*G1331</f>
        <v>-231.49999999999918</v>
      </c>
      <c r="Q1331" s="41">
        <f>O1331*E1331</f>
        <v>3342.1859714999955</v>
      </c>
      <c r="R1331" s="26">
        <f t="shared" si="404"/>
        <v>3342.1859714999955</v>
      </c>
      <c r="S1331" s="41">
        <f t="shared" si="415"/>
        <v>7899290.8018355528</v>
      </c>
      <c r="T1331" s="26">
        <f t="shared" si="405"/>
        <v>2.1942492003522762</v>
      </c>
      <c r="U1331" s="26">
        <f t="shared" si="406"/>
        <v>0</v>
      </c>
      <c r="V1331" s="26">
        <f t="shared" si="416"/>
        <v>2890515.8355668923</v>
      </c>
      <c r="W1331" s="28">
        <f t="shared" si="407"/>
        <v>0.80292170777210015</v>
      </c>
      <c r="X1331" s="28">
        <f>O1331*E1331</f>
        <v>3342.1859714999955</v>
      </c>
      <c r="Y1331" s="28"/>
      <c r="Z1331" s="28">
        <f t="shared" si="408"/>
        <v>0</v>
      </c>
      <c r="AA1331" s="28">
        <f t="shared" si="409"/>
        <v>0</v>
      </c>
      <c r="AB1331" s="28">
        <f t="shared" si="409"/>
        <v>0</v>
      </c>
      <c r="AC1331" s="28">
        <f t="shared" si="410"/>
        <v>0</v>
      </c>
      <c r="AD1331" s="28">
        <f t="shared" si="410"/>
        <v>0</v>
      </c>
      <c r="AE1331" s="28">
        <f>AD1331*0.97</f>
        <v>0</v>
      </c>
      <c r="AF1331" s="28">
        <f t="shared" si="417"/>
        <v>1115919.5529798558</v>
      </c>
      <c r="AG1331" s="26">
        <f t="shared" si="418"/>
        <v>1774596.2825870365</v>
      </c>
      <c r="AH1331" s="28">
        <f t="shared" si="411"/>
        <v>0.49294380618446182</v>
      </c>
      <c r="AI1331" s="28">
        <f t="shared" si="419"/>
        <v>0.49792303654996145</v>
      </c>
    </row>
    <row r="1332" spans="2:35" x14ac:dyDescent="0.25">
      <c r="B1332" s="6" t="s">
        <v>53</v>
      </c>
      <c r="C1332" s="6">
        <v>1319</v>
      </c>
      <c r="D1332" s="6">
        <v>297</v>
      </c>
      <c r="E1332" s="40">
        <f t="shared" si="420"/>
        <v>20.361111111111111</v>
      </c>
      <c r="F1332" s="39">
        <v>73.3</v>
      </c>
      <c r="G1332" s="41">
        <f t="shared" si="412"/>
        <v>-2.7777777777778172E-2</v>
      </c>
      <c r="H1332" s="41">
        <f t="shared" si="413"/>
        <v>-0.10000000000000142</v>
      </c>
      <c r="I1332" s="26">
        <f>0.5*$C$5*$C$6*$C$7*E1332^2</f>
        <v>147.866824783179</v>
      </c>
      <c r="J1332" s="26">
        <f t="shared" si="401"/>
        <v>0</v>
      </c>
      <c r="K1332" s="26">
        <f>0.5*$C$8*(E1332)^2</f>
        <v>431883.34548611112</v>
      </c>
      <c r="L1332" s="26">
        <f t="shared" si="402"/>
        <v>425057.04995760921</v>
      </c>
      <c r="M1332" s="42" t="str">
        <f>IF((G1332)&lt;0,"YES", "NO")</f>
        <v>YES</v>
      </c>
      <c r="N1332" s="43">
        <f t="shared" si="403"/>
        <v>245.26962</v>
      </c>
      <c r="O1332" s="26">
        <f t="shared" si="414"/>
        <v>335.26144478317815</v>
      </c>
      <c r="P1332" s="26">
        <f>$C$8*G1332</f>
        <v>-57.875000000000824</v>
      </c>
      <c r="Q1332" s="41">
        <f>O1332*E1332</f>
        <v>6826.2955285019325</v>
      </c>
      <c r="R1332" s="26">
        <f t="shared" si="404"/>
        <v>6826.2955285019325</v>
      </c>
      <c r="S1332" s="41">
        <f t="shared" si="415"/>
        <v>7906117.097364055</v>
      </c>
      <c r="T1332" s="26">
        <f t="shared" si="405"/>
        <v>2.1961453950715923</v>
      </c>
      <c r="U1332" s="26">
        <f t="shared" si="406"/>
        <v>0</v>
      </c>
      <c r="V1332" s="26">
        <f t="shared" si="416"/>
        <v>2890515.8355668923</v>
      </c>
      <c r="W1332" s="28">
        <f t="shared" si="407"/>
        <v>0.80292170777210015</v>
      </c>
      <c r="X1332" s="28">
        <f>O1332*E1332</f>
        <v>6826.2955285019325</v>
      </c>
      <c r="Y1332" s="28"/>
      <c r="Z1332" s="28">
        <f t="shared" si="408"/>
        <v>0</v>
      </c>
      <c r="AA1332" s="28">
        <f t="shared" si="409"/>
        <v>0</v>
      </c>
      <c r="AB1332" s="28">
        <f t="shared" si="409"/>
        <v>0</v>
      </c>
      <c r="AC1332" s="28">
        <f t="shared" si="410"/>
        <v>0</v>
      </c>
      <c r="AD1332" s="28">
        <f t="shared" si="410"/>
        <v>0</v>
      </c>
      <c r="AE1332" s="28">
        <f>AD1332*0.97</f>
        <v>0</v>
      </c>
      <c r="AF1332" s="28">
        <f t="shared" si="417"/>
        <v>1115919.5529798558</v>
      </c>
      <c r="AG1332" s="26">
        <f t="shared" si="418"/>
        <v>1774596.2825870365</v>
      </c>
      <c r="AH1332" s="28">
        <f t="shared" si="411"/>
        <v>0.49294380618446182</v>
      </c>
      <c r="AI1332" s="28">
        <f t="shared" si="419"/>
        <v>0.49792303654996145</v>
      </c>
    </row>
    <row r="1333" spans="2:35" x14ac:dyDescent="0.25">
      <c r="B1333" s="6" t="s">
        <v>53</v>
      </c>
      <c r="C1333" s="6">
        <v>1320</v>
      </c>
      <c r="D1333" s="6">
        <v>298</v>
      </c>
      <c r="E1333" s="40">
        <f t="shared" si="420"/>
        <v>20.416666666666668</v>
      </c>
      <c r="F1333" s="39">
        <v>73.5</v>
      </c>
      <c r="G1333" s="41">
        <f t="shared" si="412"/>
        <v>9.7222222222222612E-2</v>
      </c>
      <c r="H1333" s="41">
        <f t="shared" si="413"/>
        <v>0.35000000000000142</v>
      </c>
      <c r="I1333" s="26">
        <f>0.5*$C$5*$C$6*$C$7*E1333^2</f>
        <v>148.67483871527779</v>
      </c>
      <c r="J1333" s="26">
        <f t="shared" si="401"/>
        <v>0</v>
      </c>
      <c r="K1333" s="26">
        <f>0.5*$C$8*(E1333)^2</f>
        <v>434243.35937500006</v>
      </c>
      <c r="L1333" s="26">
        <f t="shared" si="402"/>
        <v>422064.67563456314</v>
      </c>
      <c r="M1333" s="42" t="str">
        <f>IF((G1333)&lt;0,"YES", "NO")</f>
        <v>NO</v>
      </c>
      <c r="N1333" s="43">
        <f t="shared" si="403"/>
        <v>245.26962</v>
      </c>
      <c r="O1333" s="26">
        <f t="shared" si="414"/>
        <v>596.50695871527864</v>
      </c>
      <c r="P1333" s="26">
        <f>$C$8*G1333</f>
        <v>202.56250000000082</v>
      </c>
      <c r="Q1333" s="41">
        <f>O1333*E1333</f>
        <v>12178.68374043694</v>
      </c>
      <c r="R1333" s="26">
        <f t="shared" si="404"/>
        <v>12178.68374043694</v>
      </c>
      <c r="S1333" s="41">
        <f t="shared" si="415"/>
        <v>7918295.781104492</v>
      </c>
      <c r="T1333" s="26">
        <f t="shared" si="405"/>
        <v>2.1995283654836433</v>
      </c>
      <c r="U1333" s="26">
        <f t="shared" si="406"/>
        <v>0</v>
      </c>
      <c r="V1333" s="26">
        <f t="shared" si="416"/>
        <v>2890515.8355668923</v>
      </c>
      <c r="W1333" s="28">
        <f t="shared" si="407"/>
        <v>0.80292170777210015</v>
      </c>
      <c r="X1333" s="28">
        <f>O1333*E1333</f>
        <v>12178.68374043694</v>
      </c>
      <c r="Y1333" s="28"/>
      <c r="Z1333" s="28">
        <f t="shared" si="408"/>
        <v>0</v>
      </c>
      <c r="AA1333" s="28">
        <f t="shared" si="409"/>
        <v>0</v>
      </c>
      <c r="AB1333" s="28">
        <f t="shared" si="409"/>
        <v>0</v>
      </c>
      <c r="AC1333" s="28">
        <f t="shared" si="410"/>
        <v>0</v>
      </c>
      <c r="AD1333" s="28">
        <f t="shared" si="410"/>
        <v>0</v>
      </c>
      <c r="AE1333" s="28">
        <f>AD1333*0.97</f>
        <v>0</v>
      </c>
      <c r="AF1333" s="28">
        <f t="shared" si="417"/>
        <v>1115919.5529798558</v>
      </c>
      <c r="AG1333" s="26">
        <f t="shared" si="418"/>
        <v>1774596.2825870365</v>
      </c>
      <c r="AH1333" s="28">
        <f t="shared" si="411"/>
        <v>0.49294380618446182</v>
      </c>
      <c r="AI1333" s="28">
        <f t="shared" si="419"/>
        <v>0.49792303654996145</v>
      </c>
    </row>
    <row r="1334" spans="2:35" x14ac:dyDescent="0.25">
      <c r="B1334" s="6" t="s">
        <v>53</v>
      </c>
      <c r="C1334" s="6">
        <v>1321</v>
      </c>
      <c r="D1334" s="6">
        <v>299</v>
      </c>
      <c r="E1334" s="40">
        <f t="shared" si="420"/>
        <v>20.555555555555554</v>
      </c>
      <c r="F1334" s="39">
        <v>74</v>
      </c>
      <c r="G1334" s="41">
        <f t="shared" si="412"/>
        <v>0.19444444444444522</v>
      </c>
      <c r="H1334" s="41">
        <f t="shared" si="413"/>
        <v>0.70000000000000284</v>
      </c>
      <c r="I1334" s="26">
        <f>0.5*$C$5*$C$6*$C$7*E1334^2</f>
        <v>150.70450586419747</v>
      </c>
      <c r="J1334" s="26">
        <f t="shared" si="401"/>
        <v>0</v>
      </c>
      <c r="K1334" s="26">
        <f>0.5*$C$8*(E1334)^2</f>
        <v>440171.52777777769</v>
      </c>
      <c r="L1334" s="26">
        <f t="shared" si="402"/>
        <v>423704.49019056914</v>
      </c>
      <c r="M1334" s="42" t="str">
        <f>IF((G1334)&lt;0,"YES", "NO")</f>
        <v>NO</v>
      </c>
      <c r="N1334" s="43">
        <f t="shared" si="403"/>
        <v>245.26962</v>
      </c>
      <c r="O1334" s="26">
        <f t="shared" si="414"/>
        <v>801.0991258641991</v>
      </c>
      <c r="P1334" s="26">
        <f>$C$8*G1334</f>
        <v>405.12500000000165</v>
      </c>
      <c r="Q1334" s="41">
        <f>O1334*E1334</f>
        <v>16467.037587208535</v>
      </c>
      <c r="R1334" s="26">
        <f t="shared" si="404"/>
        <v>16467.037587208535</v>
      </c>
      <c r="S1334" s="41">
        <f t="shared" si="415"/>
        <v>7934762.8186917007</v>
      </c>
      <c r="T1334" s="26">
        <f t="shared" si="405"/>
        <v>2.2041025462505432</v>
      </c>
      <c r="U1334" s="26">
        <f t="shared" si="406"/>
        <v>0</v>
      </c>
      <c r="V1334" s="26">
        <f t="shared" si="416"/>
        <v>2890515.8355668923</v>
      </c>
      <c r="W1334" s="28">
        <f t="shared" si="407"/>
        <v>0.80292170777210015</v>
      </c>
      <c r="X1334" s="28">
        <f>O1334*E1334</f>
        <v>16467.037587208535</v>
      </c>
      <c r="Y1334" s="28"/>
      <c r="Z1334" s="28">
        <f t="shared" si="408"/>
        <v>0</v>
      </c>
      <c r="AA1334" s="28">
        <f t="shared" si="409"/>
        <v>0</v>
      </c>
      <c r="AB1334" s="28">
        <f t="shared" si="409"/>
        <v>0</v>
      </c>
      <c r="AC1334" s="28">
        <f t="shared" si="410"/>
        <v>0</v>
      </c>
      <c r="AD1334" s="28">
        <f t="shared" si="410"/>
        <v>0</v>
      </c>
      <c r="AE1334" s="28">
        <f>AD1334*0.97</f>
        <v>0</v>
      </c>
      <c r="AF1334" s="28">
        <f t="shared" si="417"/>
        <v>1115919.5529798558</v>
      </c>
      <c r="AG1334" s="26">
        <f t="shared" si="418"/>
        <v>1774596.2825870365</v>
      </c>
      <c r="AH1334" s="28">
        <f t="shared" si="411"/>
        <v>0.49294380618446182</v>
      </c>
      <c r="AI1334" s="28">
        <f t="shared" si="419"/>
        <v>0.49792303654996145</v>
      </c>
    </row>
    <row r="1335" spans="2:35" x14ac:dyDescent="0.25">
      <c r="B1335" s="6" t="s">
        <v>53</v>
      </c>
      <c r="C1335" s="6">
        <v>1322</v>
      </c>
      <c r="D1335" s="6">
        <v>300</v>
      </c>
      <c r="E1335" s="40">
        <f t="shared" si="420"/>
        <v>20.805555555555557</v>
      </c>
      <c r="F1335" s="39">
        <v>74.900000000000006</v>
      </c>
      <c r="G1335" s="41">
        <f t="shared" si="412"/>
        <v>0.29166666666666585</v>
      </c>
      <c r="H1335" s="41">
        <f t="shared" si="413"/>
        <v>1.0499999999999972</v>
      </c>
      <c r="I1335" s="26">
        <f>0.5*$C$5*$C$6*$C$7*E1335^2</f>
        <v>154.39258307947532</v>
      </c>
      <c r="J1335" s="26">
        <f t="shared" si="401"/>
        <v>0</v>
      </c>
      <c r="K1335" s="26">
        <f>0.5*$C$8*(E1335)^2</f>
        <v>450943.51215277787</v>
      </c>
      <c r="L1335" s="26">
        <f t="shared" si="402"/>
        <v>429985.04194148548</v>
      </c>
      <c r="M1335" s="42" t="str">
        <f>IF((G1335)&lt;0,"YES", "NO")</f>
        <v>NO</v>
      </c>
      <c r="N1335" s="43">
        <f t="shared" si="403"/>
        <v>245.26962</v>
      </c>
      <c r="O1335" s="26">
        <f t="shared" si="414"/>
        <v>1007.3497030794736</v>
      </c>
      <c r="P1335" s="26">
        <f>$C$8*G1335</f>
        <v>607.68749999999829</v>
      </c>
      <c r="Q1335" s="41">
        <f>O1335*E1335</f>
        <v>20958.470211292381</v>
      </c>
      <c r="R1335" s="26">
        <f t="shared" si="404"/>
        <v>20958.470211292381</v>
      </c>
      <c r="S1335" s="41">
        <f t="shared" si="415"/>
        <v>7955721.2889029933</v>
      </c>
      <c r="T1335" s="26">
        <f t="shared" si="405"/>
        <v>2.2099243481888955</v>
      </c>
      <c r="U1335" s="26">
        <f t="shared" si="406"/>
        <v>0</v>
      </c>
      <c r="V1335" s="26">
        <f t="shared" si="416"/>
        <v>2890515.8355668923</v>
      </c>
      <c r="W1335" s="28">
        <f t="shared" si="407"/>
        <v>0.80292170777210015</v>
      </c>
      <c r="X1335" s="28">
        <f>O1335*E1335</f>
        <v>20958.470211292381</v>
      </c>
      <c r="Y1335" s="28"/>
      <c r="Z1335" s="28">
        <f t="shared" si="408"/>
        <v>0</v>
      </c>
      <c r="AA1335" s="28">
        <f t="shared" si="409"/>
        <v>0</v>
      </c>
      <c r="AB1335" s="28">
        <f t="shared" si="409"/>
        <v>0</v>
      </c>
      <c r="AC1335" s="28">
        <f t="shared" si="410"/>
        <v>0</v>
      </c>
      <c r="AD1335" s="28">
        <f t="shared" si="410"/>
        <v>0</v>
      </c>
      <c r="AE1335" s="28">
        <f>AD1335*0.97</f>
        <v>0</v>
      </c>
      <c r="AF1335" s="28">
        <f t="shared" si="417"/>
        <v>1115919.5529798558</v>
      </c>
      <c r="AG1335" s="26">
        <f t="shared" si="418"/>
        <v>1774596.2825870365</v>
      </c>
      <c r="AH1335" s="28">
        <f t="shared" si="411"/>
        <v>0.49294380618446182</v>
      </c>
      <c r="AI1335" s="28">
        <f t="shared" si="419"/>
        <v>0.49792303654996145</v>
      </c>
    </row>
    <row r="1336" spans="2:35" x14ac:dyDescent="0.25">
      <c r="B1336" s="6" t="s">
        <v>53</v>
      </c>
      <c r="C1336" s="6">
        <v>1323</v>
      </c>
      <c r="D1336" s="6">
        <v>301</v>
      </c>
      <c r="E1336" s="40">
        <f t="shared" si="420"/>
        <v>21.138888888888886</v>
      </c>
      <c r="F1336" s="39">
        <v>76.099999999999994</v>
      </c>
      <c r="G1336" s="41">
        <f t="shared" si="412"/>
        <v>0.38888888888888851</v>
      </c>
      <c r="H1336" s="41">
        <f t="shared" si="413"/>
        <v>1.3999999999999986</v>
      </c>
      <c r="I1336" s="26">
        <f>0.5*$C$5*$C$6*$C$7*E1336^2</f>
        <v>159.37937206095674</v>
      </c>
      <c r="J1336" s="26">
        <f t="shared" si="401"/>
        <v>0</v>
      </c>
      <c r="K1336" s="26">
        <f>0.5*$C$8*(E1336)^2</f>
        <v>465508.72048611101</v>
      </c>
      <c r="L1336" s="26">
        <f t="shared" si="402"/>
        <v>439827.10568171134</v>
      </c>
      <c r="M1336" s="42" t="str">
        <f>IF((G1336)&lt;0,"YES", "NO")</f>
        <v>NO</v>
      </c>
      <c r="N1336" s="43">
        <f t="shared" si="403"/>
        <v>245.26962</v>
      </c>
      <c r="O1336" s="26">
        <f t="shared" si="414"/>
        <v>1214.8989920609561</v>
      </c>
      <c r="P1336" s="26">
        <f>$C$8*G1336</f>
        <v>810.2499999999992</v>
      </c>
      <c r="Q1336" s="41">
        <f>O1336*E1336</f>
        <v>25681.614804399651</v>
      </c>
      <c r="R1336" s="26">
        <f t="shared" si="404"/>
        <v>25681.614804399651</v>
      </c>
      <c r="S1336" s="41">
        <f t="shared" si="415"/>
        <v>7981402.9037073925</v>
      </c>
      <c r="T1336" s="26">
        <f t="shared" si="405"/>
        <v>2.2170581357860319</v>
      </c>
      <c r="U1336" s="26">
        <f t="shared" si="406"/>
        <v>0</v>
      </c>
      <c r="V1336" s="26">
        <f t="shared" si="416"/>
        <v>2890515.8355668923</v>
      </c>
      <c r="W1336" s="28">
        <f t="shared" si="407"/>
        <v>0.80292170777210015</v>
      </c>
      <c r="X1336" s="28">
        <f>O1336*E1336</f>
        <v>25681.614804399651</v>
      </c>
      <c r="Y1336" s="28"/>
      <c r="Z1336" s="28">
        <f t="shared" si="408"/>
        <v>0</v>
      </c>
      <c r="AA1336" s="28">
        <f t="shared" si="409"/>
        <v>0</v>
      </c>
      <c r="AB1336" s="28">
        <f t="shared" si="409"/>
        <v>0</v>
      </c>
      <c r="AC1336" s="28">
        <f t="shared" si="410"/>
        <v>0</v>
      </c>
      <c r="AD1336" s="28">
        <f t="shared" si="410"/>
        <v>0</v>
      </c>
      <c r="AE1336" s="28">
        <f>AD1336*0.97</f>
        <v>0</v>
      </c>
      <c r="AF1336" s="28">
        <f t="shared" si="417"/>
        <v>1115919.5529798558</v>
      </c>
      <c r="AG1336" s="26">
        <f t="shared" si="418"/>
        <v>1774596.2825870365</v>
      </c>
      <c r="AH1336" s="28">
        <f t="shared" si="411"/>
        <v>0.49294380618446182</v>
      </c>
      <c r="AI1336" s="28">
        <f t="shared" si="419"/>
        <v>0.49792303654996145</v>
      </c>
    </row>
    <row r="1337" spans="2:35" x14ac:dyDescent="0.25">
      <c r="B1337" s="6" t="s">
        <v>53</v>
      </c>
      <c r="C1337" s="6">
        <v>1324</v>
      </c>
      <c r="D1337" s="6">
        <v>302</v>
      </c>
      <c r="E1337" s="40">
        <f t="shared" si="420"/>
        <v>21.583333333333332</v>
      </c>
      <c r="F1337" s="39">
        <v>77.7</v>
      </c>
      <c r="G1337" s="41">
        <f t="shared" si="412"/>
        <v>0.43055555555555675</v>
      </c>
      <c r="H1337" s="41">
        <f t="shared" si="413"/>
        <v>1.5500000000000043</v>
      </c>
      <c r="I1337" s="26">
        <f>0.5*$C$5*$C$6*$C$7*E1337^2</f>
        <v>166.15171771527773</v>
      </c>
      <c r="J1337" s="26">
        <f t="shared" si="401"/>
        <v>0</v>
      </c>
      <c r="K1337" s="26">
        <f>0.5*$C$8*(E1337)^2</f>
        <v>485289.10937499994</v>
      </c>
      <c r="L1337" s="26">
        <f t="shared" si="402"/>
        <v>457047.6665443118</v>
      </c>
      <c r="M1337" s="42" t="str">
        <f>IF((G1337)&lt;0,"YES", "NO")</f>
        <v>NO</v>
      </c>
      <c r="N1337" s="43">
        <f t="shared" si="403"/>
        <v>245.26962</v>
      </c>
      <c r="O1337" s="26">
        <f t="shared" si="414"/>
        <v>1308.4838377152803</v>
      </c>
      <c r="P1337" s="26">
        <f>$C$8*G1337</f>
        <v>897.0625000000025</v>
      </c>
      <c r="Q1337" s="41">
        <f>O1337*E1337</f>
        <v>28241.442830688131</v>
      </c>
      <c r="R1337" s="26">
        <f t="shared" si="404"/>
        <v>28241.442830688131</v>
      </c>
      <c r="S1337" s="41">
        <f t="shared" si="415"/>
        <v>8009644.3465380808</v>
      </c>
      <c r="T1337" s="26">
        <f t="shared" si="405"/>
        <v>2.2249029872926549</v>
      </c>
      <c r="U1337" s="26">
        <f t="shared" si="406"/>
        <v>0</v>
      </c>
      <c r="V1337" s="26">
        <f t="shared" si="416"/>
        <v>2890515.8355668923</v>
      </c>
      <c r="W1337" s="28">
        <f t="shared" si="407"/>
        <v>0.80292170777210015</v>
      </c>
      <c r="X1337" s="28">
        <f>O1337*E1337</f>
        <v>28241.442830688131</v>
      </c>
      <c r="Y1337" s="28"/>
      <c r="Z1337" s="28">
        <f t="shared" si="408"/>
        <v>0</v>
      </c>
      <c r="AA1337" s="28">
        <f t="shared" si="409"/>
        <v>0</v>
      </c>
      <c r="AB1337" s="28">
        <f t="shared" si="409"/>
        <v>0</v>
      </c>
      <c r="AC1337" s="28">
        <f t="shared" si="410"/>
        <v>0</v>
      </c>
      <c r="AD1337" s="28">
        <f t="shared" si="410"/>
        <v>0</v>
      </c>
      <c r="AE1337" s="28">
        <f>AD1337*0.97</f>
        <v>0</v>
      </c>
      <c r="AF1337" s="28">
        <f t="shared" si="417"/>
        <v>1115919.5529798558</v>
      </c>
      <c r="AG1337" s="26">
        <f t="shared" si="418"/>
        <v>1774596.2825870365</v>
      </c>
      <c r="AH1337" s="28">
        <f t="shared" si="411"/>
        <v>0.49294380618446182</v>
      </c>
      <c r="AI1337" s="28">
        <f t="shared" si="419"/>
        <v>0.49792303654996145</v>
      </c>
    </row>
    <row r="1338" spans="2:35" x14ac:dyDescent="0.25">
      <c r="B1338" s="6" t="s">
        <v>53</v>
      </c>
      <c r="C1338" s="6">
        <v>1325</v>
      </c>
      <c r="D1338" s="6">
        <v>303</v>
      </c>
      <c r="E1338" s="40">
        <f t="shared" si="420"/>
        <v>22</v>
      </c>
      <c r="F1338" s="39">
        <v>79.2</v>
      </c>
      <c r="G1338" s="41">
        <f t="shared" si="412"/>
        <v>0.36111111111111033</v>
      </c>
      <c r="H1338" s="41">
        <f t="shared" si="413"/>
        <v>1.2999999999999972</v>
      </c>
      <c r="I1338" s="26">
        <f>0.5*$C$5*$C$6*$C$7*E1338^2</f>
        <v>172.62876399999999</v>
      </c>
      <c r="J1338" s="26">
        <f t="shared" si="401"/>
        <v>0</v>
      </c>
      <c r="K1338" s="26">
        <f>0.5*$C$8*(E1338)^2</f>
        <v>504207</v>
      </c>
      <c r="L1338" s="26">
        <f t="shared" si="402"/>
        <v>478460.98555200006</v>
      </c>
      <c r="M1338" s="42" t="str">
        <f>IF((G1338)&lt;0,"YES", "NO")</f>
        <v>NO</v>
      </c>
      <c r="N1338" s="43">
        <f t="shared" si="403"/>
        <v>245.26962</v>
      </c>
      <c r="O1338" s="26">
        <f t="shared" si="414"/>
        <v>1170.2733839999983</v>
      </c>
      <c r="P1338" s="26">
        <f>$C$8*G1338</f>
        <v>752.37499999999841</v>
      </c>
      <c r="Q1338" s="41">
        <f>O1338*E1338</f>
        <v>25746.014447999962</v>
      </c>
      <c r="R1338" s="26">
        <f t="shared" si="404"/>
        <v>25746.014447999962</v>
      </c>
      <c r="S1338" s="41">
        <f t="shared" si="415"/>
        <v>8035390.360986081</v>
      </c>
      <c r="T1338" s="26">
        <f t="shared" si="405"/>
        <v>2.2320546636939915</v>
      </c>
      <c r="U1338" s="26">
        <f t="shared" si="406"/>
        <v>0</v>
      </c>
      <c r="V1338" s="26">
        <f t="shared" si="416"/>
        <v>2890515.8355668923</v>
      </c>
      <c r="W1338" s="28">
        <f t="shared" si="407"/>
        <v>0.80292170777210015</v>
      </c>
      <c r="X1338" s="28">
        <f>O1338*E1338</f>
        <v>25746.014447999962</v>
      </c>
      <c r="Y1338" s="28"/>
      <c r="Z1338" s="28">
        <f t="shared" si="408"/>
        <v>0</v>
      </c>
      <c r="AA1338" s="28">
        <f t="shared" si="409"/>
        <v>0</v>
      </c>
      <c r="AB1338" s="28">
        <f t="shared" si="409"/>
        <v>0</v>
      </c>
      <c r="AC1338" s="28">
        <f t="shared" si="410"/>
        <v>0</v>
      </c>
      <c r="AD1338" s="28">
        <f t="shared" si="410"/>
        <v>0</v>
      </c>
      <c r="AE1338" s="28">
        <f>AD1338*0.97</f>
        <v>0</v>
      </c>
      <c r="AF1338" s="28">
        <f t="shared" si="417"/>
        <v>1115919.5529798558</v>
      </c>
      <c r="AG1338" s="26">
        <f t="shared" si="418"/>
        <v>1774596.2825870365</v>
      </c>
      <c r="AH1338" s="28">
        <f t="shared" si="411"/>
        <v>0.49294380618446182</v>
      </c>
      <c r="AI1338" s="28">
        <f t="shared" si="419"/>
        <v>0.49792303654996145</v>
      </c>
    </row>
    <row r="1339" spans="2:35" x14ac:dyDescent="0.25">
      <c r="B1339" s="6" t="s">
        <v>53</v>
      </c>
      <c r="C1339" s="6">
        <v>1326</v>
      </c>
      <c r="D1339" s="6">
        <v>304</v>
      </c>
      <c r="E1339" s="40">
        <f t="shared" si="420"/>
        <v>22.305555555555554</v>
      </c>
      <c r="F1339" s="39">
        <v>80.3</v>
      </c>
      <c r="G1339" s="41">
        <f t="shared" si="412"/>
        <v>0.22222222222222143</v>
      </c>
      <c r="H1339" s="41">
        <f t="shared" si="413"/>
        <v>0.79999999999999716</v>
      </c>
      <c r="I1339" s="26">
        <f>0.5*$C$5*$C$6*$C$7*E1339^2</f>
        <v>177.45730774614194</v>
      </c>
      <c r="J1339" s="26">
        <f t="shared" si="401"/>
        <v>0</v>
      </c>
      <c r="K1339" s="26">
        <f>0.5*$C$8*(E1339)^2</f>
        <v>518310.01215277769</v>
      </c>
      <c r="L1339" s="26">
        <f t="shared" si="402"/>
        <v>498553.38095888461</v>
      </c>
      <c r="M1339" s="42" t="str">
        <f>IF((G1339)&lt;0,"YES", "NO")</f>
        <v>NO</v>
      </c>
      <c r="N1339" s="43">
        <f t="shared" si="403"/>
        <v>245.26962</v>
      </c>
      <c r="O1339" s="26">
        <f t="shared" si="414"/>
        <v>885.72692774614029</v>
      </c>
      <c r="P1339" s="26">
        <f>$C$8*G1339</f>
        <v>462.99999999999835</v>
      </c>
      <c r="Q1339" s="41">
        <f>O1339*E1339</f>
        <v>19756.63119389307</v>
      </c>
      <c r="R1339" s="26">
        <f t="shared" si="404"/>
        <v>19756.63119389307</v>
      </c>
      <c r="S1339" s="41">
        <f t="shared" si="415"/>
        <v>8055146.992179974</v>
      </c>
      <c r="T1339" s="26">
        <f t="shared" si="405"/>
        <v>2.2375426211937688</v>
      </c>
      <c r="U1339" s="26">
        <f t="shared" si="406"/>
        <v>0</v>
      </c>
      <c r="V1339" s="26">
        <f t="shared" si="416"/>
        <v>2890515.8355668923</v>
      </c>
      <c r="W1339" s="28">
        <f t="shared" si="407"/>
        <v>0.80292170777210015</v>
      </c>
      <c r="X1339" s="28">
        <f>O1339*E1339</f>
        <v>19756.63119389307</v>
      </c>
      <c r="Y1339" s="28"/>
      <c r="Z1339" s="28">
        <f t="shared" si="408"/>
        <v>0</v>
      </c>
      <c r="AA1339" s="28">
        <f t="shared" si="409"/>
        <v>0</v>
      </c>
      <c r="AB1339" s="28">
        <f t="shared" si="409"/>
        <v>0</v>
      </c>
      <c r="AC1339" s="28">
        <f t="shared" si="410"/>
        <v>0</v>
      </c>
      <c r="AD1339" s="28">
        <f t="shared" si="410"/>
        <v>0</v>
      </c>
      <c r="AE1339" s="28">
        <f>AD1339*0.97</f>
        <v>0</v>
      </c>
      <c r="AF1339" s="28">
        <f t="shared" si="417"/>
        <v>1115919.5529798558</v>
      </c>
      <c r="AG1339" s="26">
        <f t="shared" si="418"/>
        <v>1774596.2825870365</v>
      </c>
      <c r="AH1339" s="28">
        <f t="shared" si="411"/>
        <v>0.49294380618446182</v>
      </c>
      <c r="AI1339" s="28">
        <f t="shared" si="419"/>
        <v>0.49792303654996145</v>
      </c>
    </row>
    <row r="1340" spans="2:35" x14ac:dyDescent="0.25">
      <c r="B1340" s="6" t="s">
        <v>53</v>
      </c>
      <c r="C1340" s="6">
        <v>1327</v>
      </c>
      <c r="D1340" s="6">
        <v>305</v>
      </c>
      <c r="E1340" s="40">
        <f t="shared" si="420"/>
        <v>22.444444444444443</v>
      </c>
      <c r="F1340" s="39">
        <v>80.8</v>
      </c>
      <c r="G1340" s="41">
        <f t="shared" si="412"/>
        <v>9.7222222222222612E-2</v>
      </c>
      <c r="H1340" s="41">
        <f t="shared" si="413"/>
        <v>0.35000000000000142</v>
      </c>
      <c r="I1340" s="26">
        <f>0.5*$C$5*$C$6*$C$7*E1340^2</f>
        <v>179.6741170864197</v>
      </c>
      <c r="J1340" s="26">
        <f t="shared" si="401"/>
        <v>0</v>
      </c>
      <c r="K1340" s="26">
        <f>0.5*$C$8*(E1340)^2</f>
        <v>524784.77777777764</v>
      </c>
      <c r="L1340" s="26">
        <f t="shared" si="402"/>
        <v>510700.74890094908</v>
      </c>
      <c r="M1340" s="42" t="str">
        <f>IF((G1340)&lt;0,"YES", "NO")</f>
        <v>NO</v>
      </c>
      <c r="N1340" s="43">
        <f t="shared" si="403"/>
        <v>245.26962</v>
      </c>
      <c r="O1340" s="26">
        <f t="shared" si="414"/>
        <v>627.50623708642047</v>
      </c>
      <c r="P1340" s="26">
        <f>$C$8*G1340</f>
        <v>202.56250000000082</v>
      </c>
      <c r="Q1340" s="41">
        <f>O1340*E1340</f>
        <v>14084.028876828548</v>
      </c>
      <c r="R1340" s="26">
        <f t="shared" si="404"/>
        <v>14084.028876828548</v>
      </c>
      <c r="S1340" s="41">
        <f t="shared" si="415"/>
        <v>8069231.0210568029</v>
      </c>
      <c r="T1340" s="26">
        <f t="shared" si="405"/>
        <v>2.2414548545671167</v>
      </c>
      <c r="U1340" s="26">
        <f t="shared" si="406"/>
        <v>0</v>
      </c>
      <c r="V1340" s="26">
        <f t="shared" si="416"/>
        <v>2890515.8355668923</v>
      </c>
      <c r="W1340" s="28">
        <f t="shared" si="407"/>
        <v>0.80292170777210015</v>
      </c>
      <c r="X1340" s="28">
        <f>O1340*E1340</f>
        <v>14084.028876828548</v>
      </c>
      <c r="Y1340" s="28"/>
      <c r="Z1340" s="28">
        <f t="shared" si="408"/>
        <v>0</v>
      </c>
      <c r="AA1340" s="28">
        <f t="shared" si="409"/>
        <v>0</v>
      </c>
      <c r="AB1340" s="28">
        <f t="shared" si="409"/>
        <v>0</v>
      </c>
      <c r="AC1340" s="28">
        <f t="shared" si="410"/>
        <v>0</v>
      </c>
      <c r="AD1340" s="28">
        <f t="shared" si="410"/>
        <v>0</v>
      </c>
      <c r="AE1340" s="28">
        <f>AD1340*0.97</f>
        <v>0</v>
      </c>
      <c r="AF1340" s="28">
        <f t="shared" si="417"/>
        <v>1115919.5529798558</v>
      </c>
      <c r="AG1340" s="26">
        <f t="shared" si="418"/>
        <v>1774596.2825870365</v>
      </c>
      <c r="AH1340" s="28">
        <f t="shared" si="411"/>
        <v>0.49294380618446182</v>
      </c>
      <c r="AI1340" s="28">
        <f t="shared" si="419"/>
        <v>0.49792303654996145</v>
      </c>
    </row>
    <row r="1341" spans="2:35" x14ac:dyDescent="0.25">
      <c r="B1341" s="6" t="s">
        <v>53</v>
      </c>
      <c r="C1341" s="6">
        <v>1328</v>
      </c>
      <c r="D1341" s="6">
        <v>306</v>
      </c>
      <c r="E1341" s="40">
        <f t="shared" si="420"/>
        <v>22.5</v>
      </c>
      <c r="F1341" s="39">
        <v>81</v>
      </c>
      <c r="G1341" s="41">
        <f t="shared" si="412"/>
        <v>2.7777777777778172E-2</v>
      </c>
      <c r="H1341" s="41">
        <f t="shared" si="413"/>
        <v>0.10000000000000142</v>
      </c>
      <c r="I1341" s="26">
        <f>0.5*$C$5*$C$6*$C$7*E1341^2</f>
        <v>180.56469374999998</v>
      </c>
      <c r="J1341" s="26">
        <f t="shared" si="401"/>
        <v>0</v>
      </c>
      <c r="K1341" s="26">
        <f>0.5*$C$8*(E1341)^2</f>
        <v>527385.9375</v>
      </c>
      <c r="L1341" s="26">
        <f t="shared" si="402"/>
        <v>516502.47794062499</v>
      </c>
      <c r="M1341" s="42" t="str">
        <f>IF((G1341)&lt;0,"YES", "NO")</f>
        <v>NO</v>
      </c>
      <c r="N1341" s="43">
        <f t="shared" si="403"/>
        <v>245.26962</v>
      </c>
      <c r="O1341" s="26">
        <f t="shared" si="414"/>
        <v>483.70931375000077</v>
      </c>
      <c r="P1341" s="26">
        <f>$C$8*G1341</f>
        <v>57.875000000000824</v>
      </c>
      <c r="Q1341" s="41">
        <f>O1341*E1341</f>
        <v>10883.459559375018</v>
      </c>
      <c r="R1341" s="26">
        <f t="shared" si="404"/>
        <v>10883.459559375018</v>
      </c>
      <c r="S1341" s="41">
        <f t="shared" si="415"/>
        <v>8080114.4806161784</v>
      </c>
      <c r="T1341" s="26">
        <f t="shared" si="405"/>
        <v>2.2444780401966007</v>
      </c>
      <c r="U1341" s="26">
        <f t="shared" si="406"/>
        <v>0</v>
      </c>
      <c r="V1341" s="26">
        <f t="shared" si="416"/>
        <v>2890515.8355668923</v>
      </c>
      <c r="W1341" s="28">
        <f t="shared" si="407"/>
        <v>0.80292170777210015</v>
      </c>
      <c r="X1341" s="28">
        <f>O1341*E1341</f>
        <v>10883.459559375018</v>
      </c>
      <c r="Y1341" s="28"/>
      <c r="Z1341" s="28">
        <f t="shared" si="408"/>
        <v>0</v>
      </c>
      <c r="AA1341" s="28">
        <f t="shared" si="409"/>
        <v>0</v>
      </c>
      <c r="AB1341" s="28">
        <f t="shared" si="409"/>
        <v>0</v>
      </c>
      <c r="AC1341" s="28">
        <f t="shared" si="410"/>
        <v>0</v>
      </c>
      <c r="AD1341" s="28">
        <f t="shared" si="410"/>
        <v>0</v>
      </c>
      <c r="AE1341" s="28">
        <f>AD1341*0.97</f>
        <v>0</v>
      </c>
      <c r="AF1341" s="28">
        <f t="shared" si="417"/>
        <v>1115919.5529798558</v>
      </c>
      <c r="AG1341" s="26">
        <f t="shared" si="418"/>
        <v>1774596.2825870365</v>
      </c>
      <c r="AH1341" s="28">
        <f t="shared" si="411"/>
        <v>0.49294380618446182</v>
      </c>
      <c r="AI1341" s="28">
        <f t="shared" si="419"/>
        <v>0.49792303654996145</v>
      </c>
    </row>
    <row r="1342" spans="2:35" x14ac:dyDescent="0.25">
      <c r="B1342" s="6" t="s">
        <v>53</v>
      </c>
      <c r="C1342" s="6">
        <v>1329</v>
      </c>
      <c r="D1342" s="6">
        <v>307</v>
      </c>
      <c r="E1342" s="40">
        <f t="shared" si="420"/>
        <v>22.5</v>
      </c>
      <c r="F1342" s="39">
        <v>81</v>
      </c>
      <c r="G1342" s="41">
        <f t="shared" si="412"/>
        <v>0</v>
      </c>
      <c r="H1342" s="41">
        <f t="shared" si="413"/>
        <v>0</v>
      </c>
      <c r="I1342" s="26">
        <f>0.5*$C$5*$C$6*$C$7*E1342^2</f>
        <v>180.56469374999998</v>
      </c>
      <c r="J1342" s="26">
        <f t="shared" si="401"/>
        <v>0</v>
      </c>
      <c r="K1342" s="26">
        <f>0.5*$C$8*(E1342)^2</f>
        <v>527385.9375</v>
      </c>
      <c r="L1342" s="26">
        <f t="shared" si="402"/>
        <v>517804.66544062499</v>
      </c>
      <c r="M1342" s="42" t="str">
        <f>IF((G1342)&lt;0,"YES", "NO")</f>
        <v>NO</v>
      </c>
      <c r="N1342" s="43">
        <f t="shared" si="403"/>
        <v>245.26962</v>
      </c>
      <c r="O1342" s="26">
        <f t="shared" si="414"/>
        <v>425.83431374999998</v>
      </c>
      <c r="P1342" s="26">
        <f>$C$8*G1342</f>
        <v>0</v>
      </c>
      <c r="Q1342" s="41">
        <f>O1342*E1342</f>
        <v>9581.272059375</v>
      </c>
      <c r="R1342" s="26">
        <f t="shared" si="404"/>
        <v>9581.272059375</v>
      </c>
      <c r="S1342" s="41">
        <f t="shared" si="415"/>
        <v>8089695.7526755538</v>
      </c>
      <c r="T1342" s="26">
        <f t="shared" si="405"/>
        <v>2.2471395067867097</v>
      </c>
      <c r="U1342" s="26">
        <f t="shared" si="406"/>
        <v>0</v>
      </c>
      <c r="V1342" s="26">
        <f t="shared" si="416"/>
        <v>2890515.8355668923</v>
      </c>
      <c r="W1342" s="28">
        <f t="shared" si="407"/>
        <v>0.80292170777210015</v>
      </c>
      <c r="X1342" s="28">
        <f>O1342*E1342</f>
        <v>9581.272059375</v>
      </c>
      <c r="Y1342" s="28"/>
      <c r="Z1342" s="28">
        <f t="shared" si="408"/>
        <v>0</v>
      </c>
      <c r="AA1342" s="28">
        <f t="shared" si="409"/>
        <v>0</v>
      </c>
      <c r="AB1342" s="28">
        <f t="shared" si="409"/>
        <v>0</v>
      </c>
      <c r="AC1342" s="28">
        <f t="shared" si="410"/>
        <v>0</v>
      </c>
      <c r="AD1342" s="28">
        <f t="shared" si="410"/>
        <v>0</v>
      </c>
      <c r="AE1342" s="28">
        <f>AD1342*0.97</f>
        <v>0</v>
      </c>
      <c r="AF1342" s="28">
        <f t="shared" si="417"/>
        <v>1115919.5529798558</v>
      </c>
      <c r="AG1342" s="26">
        <f t="shared" si="418"/>
        <v>1774596.2825870365</v>
      </c>
      <c r="AH1342" s="28">
        <f t="shared" si="411"/>
        <v>0.49294380618446182</v>
      </c>
      <c r="AI1342" s="28">
        <f t="shared" si="419"/>
        <v>0.49792303654996145</v>
      </c>
    </row>
    <row r="1343" spans="2:35" x14ac:dyDescent="0.25">
      <c r="B1343" s="6" t="s">
        <v>53</v>
      </c>
      <c r="C1343" s="6">
        <v>1330</v>
      </c>
      <c r="D1343" s="6">
        <v>308</v>
      </c>
      <c r="E1343" s="40">
        <f t="shared" si="420"/>
        <v>22.5</v>
      </c>
      <c r="F1343" s="39">
        <v>81</v>
      </c>
      <c r="G1343" s="41">
        <f t="shared" si="412"/>
        <v>0</v>
      </c>
      <c r="H1343" s="41">
        <f t="shared" si="413"/>
        <v>0</v>
      </c>
      <c r="I1343" s="26">
        <f>0.5*$C$5*$C$6*$C$7*E1343^2</f>
        <v>180.56469374999998</v>
      </c>
      <c r="J1343" s="26">
        <f t="shared" si="401"/>
        <v>0</v>
      </c>
      <c r="K1343" s="26">
        <f>0.5*$C$8*(E1343)^2</f>
        <v>527385.9375</v>
      </c>
      <c r="L1343" s="26">
        <f t="shared" si="402"/>
        <v>517804.66544062499</v>
      </c>
      <c r="M1343" s="42" t="str">
        <f>IF((G1343)&lt;0,"YES", "NO")</f>
        <v>NO</v>
      </c>
      <c r="N1343" s="43">
        <f t="shared" si="403"/>
        <v>245.26962</v>
      </c>
      <c r="O1343" s="26">
        <f t="shared" si="414"/>
        <v>425.83431374999998</v>
      </c>
      <c r="P1343" s="26">
        <f>$C$8*G1343</f>
        <v>0</v>
      </c>
      <c r="Q1343" s="41">
        <f>O1343*E1343</f>
        <v>9581.272059375</v>
      </c>
      <c r="R1343" s="26">
        <f t="shared" si="404"/>
        <v>9581.272059375</v>
      </c>
      <c r="S1343" s="41">
        <f t="shared" si="415"/>
        <v>8099277.0247349292</v>
      </c>
      <c r="T1343" s="26">
        <f t="shared" si="405"/>
        <v>2.2498009733768192</v>
      </c>
      <c r="U1343" s="26">
        <f t="shared" si="406"/>
        <v>0</v>
      </c>
      <c r="V1343" s="26">
        <f t="shared" si="416"/>
        <v>2890515.8355668923</v>
      </c>
      <c r="W1343" s="28">
        <f t="shared" si="407"/>
        <v>0.80292170777210015</v>
      </c>
      <c r="X1343" s="28">
        <f>O1343*E1343</f>
        <v>9581.272059375</v>
      </c>
      <c r="Y1343" s="28"/>
      <c r="Z1343" s="28">
        <f t="shared" si="408"/>
        <v>0</v>
      </c>
      <c r="AA1343" s="28">
        <f t="shared" si="409"/>
        <v>0</v>
      </c>
      <c r="AB1343" s="28">
        <f t="shared" si="409"/>
        <v>0</v>
      </c>
      <c r="AC1343" s="28">
        <f t="shared" si="410"/>
        <v>0</v>
      </c>
      <c r="AD1343" s="28">
        <f t="shared" si="410"/>
        <v>0</v>
      </c>
      <c r="AE1343" s="28">
        <f>AD1343*0.97</f>
        <v>0</v>
      </c>
      <c r="AF1343" s="28">
        <f t="shared" si="417"/>
        <v>1115919.5529798558</v>
      </c>
      <c r="AG1343" s="26">
        <f t="shared" si="418"/>
        <v>1774596.2825870365</v>
      </c>
      <c r="AH1343" s="28">
        <f t="shared" si="411"/>
        <v>0.49294380618446182</v>
      </c>
      <c r="AI1343" s="28">
        <f t="shared" si="419"/>
        <v>0.49792303654996145</v>
      </c>
    </row>
    <row r="1344" spans="2:35" x14ac:dyDescent="0.25">
      <c r="B1344" s="6" t="s">
        <v>53</v>
      </c>
      <c r="C1344" s="6">
        <v>1331</v>
      </c>
      <c r="D1344" s="6">
        <v>309</v>
      </c>
      <c r="E1344" s="40">
        <f t="shared" si="420"/>
        <v>22.5</v>
      </c>
      <c r="F1344" s="39">
        <v>81</v>
      </c>
      <c r="G1344" s="41">
        <f t="shared" si="412"/>
        <v>0</v>
      </c>
      <c r="H1344" s="41">
        <f t="shared" si="413"/>
        <v>0</v>
      </c>
      <c r="I1344" s="26">
        <f>0.5*$C$5*$C$6*$C$7*E1344^2</f>
        <v>180.56469374999998</v>
      </c>
      <c r="J1344" s="26">
        <f t="shared" si="401"/>
        <v>0</v>
      </c>
      <c r="K1344" s="26">
        <f>0.5*$C$8*(E1344)^2</f>
        <v>527385.9375</v>
      </c>
      <c r="L1344" s="26">
        <f t="shared" si="402"/>
        <v>517804.66544062499</v>
      </c>
      <c r="M1344" s="42" t="str">
        <f>IF((G1344)&lt;0,"YES", "NO")</f>
        <v>NO</v>
      </c>
      <c r="N1344" s="43">
        <f t="shared" si="403"/>
        <v>245.26962</v>
      </c>
      <c r="O1344" s="26">
        <f t="shared" si="414"/>
        <v>425.83431374999998</v>
      </c>
      <c r="P1344" s="26">
        <f>$C$8*G1344</f>
        <v>0</v>
      </c>
      <c r="Q1344" s="41">
        <f>O1344*E1344</f>
        <v>9581.272059375</v>
      </c>
      <c r="R1344" s="26">
        <f t="shared" si="404"/>
        <v>9581.272059375</v>
      </c>
      <c r="S1344" s="41">
        <f t="shared" si="415"/>
        <v>8108858.2967943046</v>
      </c>
      <c r="T1344" s="26">
        <f t="shared" si="405"/>
        <v>2.2524624399669282</v>
      </c>
      <c r="U1344" s="26">
        <f t="shared" si="406"/>
        <v>0</v>
      </c>
      <c r="V1344" s="26">
        <f t="shared" si="416"/>
        <v>2890515.8355668923</v>
      </c>
      <c r="W1344" s="28">
        <f t="shared" si="407"/>
        <v>0.80292170777210015</v>
      </c>
      <c r="X1344" s="28">
        <f>O1344*E1344</f>
        <v>9581.272059375</v>
      </c>
      <c r="Y1344" s="28"/>
      <c r="Z1344" s="28">
        <f t="shared" si="408"/>
        <v>0</v>
      </c>
      <c r="AA1344" s="28">
        <f t="shared" si="409"/>
        <v>0</v>
      </c>
      <c r="AB1344" s="28">
        <f t="shared" si="409"/>
        <v>0</v>
      </c>
      <c r="AC1344" s="28">
        <f t="shared" si="410"/>
        <v>0</v>
      </c>
      <c r="AD1344" s="28">
        <f t="shared" si="410"/>
        <v>0</v>
      </c>
      <c r="AE1344" s="28">
        <f>AD1344*0.97</f>
        <v>0</v>
      </c>
      <c r="AF1344" s="28">
        <f t="shared" si="417"/>
        <v>1115919.5529798558</v>
      </c>
      <c r="AG1344" s="26">
        <f t="shared" si="418"/>
        <v>1774596.2825870365</v>
      </c>
      <c r="AH1344" s="28">
        <f t="shared" si="411"/>
        <v>0.49294380618446182</v>
      </c>
      <c r="AI1344" s="28">
        <f t="shared" si="419"/>
        <v>0.49792303654996145</v>
      </c>
    </row>
    <row r="1345" spans="2:35" x14ac:dyDescent="0.25">
      <c r="B1345" s="6" t="s">
        <v>53</v>
      </c>
      <c r="C1345" s="6">
        <v>1332</v>
      </c>
      <c r="D1345" s="6">
        <v>310</v>
      </c>
      <c r="E1345" s="40">
        <f t="shared" si="420"/>
        <v>22.5</v>
      </c>
      <c r="F1345" s="39">
        <v>81</v>
      </c>
      <c r="G1345" s="41">
        <f t="shared" si="412"/>
        <v>-1.3888888888888099E-2</v>
      </c>
      <c r="H1345" s="41">
        <f t="shared" si="413"/>
        <v>-4.9999999999997158E-2</v>
      </c>
      <c r="I1345" s="26">
        <f>0.5*$C$5*$C$6*$C$7*E1345^2</f>
        <v>180.56469374999998</v>
      </c>
      <c r="J1345" s="26">
        <f t="shared" si="401"/>
        <v>0</v>
      </c>
      <c r="K1345" s="26">
        <f>0.5*$C$8*(E1345)^2</f>
        <v>527385.9375</v>
      </c>
      <c r="L1345" s="26">
        <f t="shared" si="402"/>
        <v>518455.75919062499</v>
      </c>
      <c r="M1345" s="42" t="str">
        <f>IF((G1345)&lt;0,"YES", "NO")</f>
        <v>YES</v>
      </c>
      <c r="N1345" s="43">
        <f t="shared" si="403"/>
        <v>245.26962</v>
      </c>
      <c r="O1345" s="26">
        <f t="shared" si="414"/>
        <v>396.89681375000163</v>
      </c>
      <c r="P1345" s="26">
        <f>$C$8*G1345</f>
        <v>-28.937499999998355</v>
      </c>
      <c r="Q1345" s="41">
        <f>O1345*E1345</f>
        <v>8930.1783093750364</v>
      </c>
      <c r="R1345" s="26">
        <f t="shared" si="404"/>
        <v>8930.1783093750364</v>
      </c>
      <c r="S1345" s="41">
        <f t="shared" si="415"/>
        <v>8117788.47510368</v>
      </c>
      <c r="T1345" s="26">
        <f t="shared" si="405"/>
        <v>2.2549430470373499</v>
      </c>
      <c r="U1345" s="26">
        <f t="shared" si="406"/>
        <v>0</v>
      </c>
      <c r="V1345" s="26">
        <f t="shared" si="416"/>
        <v>2890515.8355668923</v>
      </c>
      <c r="W1345" s="28">
        <f t="shared" si="407"/>
        <v>0.80292170777210015</v>
      </c>
      <c r="X1345" s="28">
        <f>O1345*E1345</f>
        <v>8930.1783093750364</v>
      </c>
      <c r="Y1345" s="28"/>
      <c r="Z1345" s="28">
        <f t="shared" si="408"/>
        <v>0</v>
      </c>
      <c r="AA1345" s="28">
        <f t="shared" si="409"/>
        <v>0</v>
      </c>
      <c r="AB1345" s="28">
        <f t="shared" si="409"/>
        <v>0</v>
      </c>
      <c r="AC1345" s="28">
        <f t="shared" si="410"/>
        <v>0</v>
      </c>
      <c r="AD1345" s="28">
        <f t="shared" si="410"/>
        <v>0</v>
      </c>
      <c r="AE1345" s="28">
        <f>AD1345*0.97</f>
        <v>0</v>
      </c>
      <c r="AF1345" s="28">
        <f t="shared" si="417"/>
        <v>1115919.5529798558</v>
      </c>
      <c r="AG1345" s="26">
        <f t="shared" si="418"/>
        <v>1774596.2825870365</v>
      </c>
      <c r="AH1345" s="28">
        <f t="shared" si="411"/>
        <v>0.49294380618446182</v>
      </c>
      <c r="AI1345" s="28">
        <f t="shared" si="419"/>
        <v>0.49792303654996145</v>
      </c>
    </row>
    <row r="1346" spans="2:35" x14ac:dyDescent="0.25">
      <c r="B1346" s="6" t="s">
        <v>53</v>
      </c>
      <c r="C1346" s="6">
        <v>1333</v>
      </c>
      <c r="D1346" s="6">
        <v>311</v>
      </c>
      <c r="E1346" s="40">
        <f t="shared" si="420"/>
        <v>22.472222222222225</v>
      </c>
      <c r="F1346" s="39">
        <v>80.900000000000006</v>
      </c>
      <c r="G1346" s="41">
        <f t="shared" si="412"/>
        <v>-5.5555555555556344E-2</v>
      </c>
      <c r="H1346" s="41">
        <f t="shared" si="413"/>
        <v>-0.20000000000000284</v>
      </c>
      <c r="I1346" s="26">
        <f>0.5*$C$5*$C$6*$C$7*E1346^2</f>
        <v>180.11913020910495</v>
      </c>
      <c r="J1346" s="26">
        <f t="shared" si="401"/>
        <v>0</v>
      </c>
      <c r="K1346" s="26">
        <f>0.5*$C$8*(E1346)^2</f>
        <v>526084.55381944461</v>
      </c>
      <c r="L1346" s="26">
        <f t="shared" si="402"/>
        <v>519126.28301613446</v>
      </c>
      <c r="M1346" s="42" t="str">
        <f>IF((G1346)&lt;0,"YES", "NO")</f>
        <v>YES</v>
      </c>
      <c r="N1346" s="43">
        <f t="shared" si="403"/>
        <v>245.26962</v>
      </c>
      <c r="O1346" s="26">
        <f t="shared" si="414"/>
        <v>309.63875020910331</v>
      </c>
      <c r="P1346" s="26">
        <f>$C$8*G1346</f>
        <v>-115.75000000000165</v>
      </c>
      <c r="Q1346" s="41">
        <f>O1346*E1346</f>
        <v>6958.270803310128</v>
      </c>
      <c r="R1346" s="26">
        <f t="shared" si="404"/>
        <v>6958.270803310128</v>
      </c>
      <c r="S1346" s="41">
        <f t="shared" si="415"/>
        <v>8124746.74590699</v>
      </c>
      <c r="T1346" s="26">
        <f t="shared" si="405"/>
        <v>2.2568759015845519</v>
      </c>
      <c r="U1346" s="26">
        <f t="shared" si="406"/>
        <v>0</v>
      </c>
      <c r="V1346" s="26">
        <f t="shared" si="416"/>
        <v>2890515.8355668923</v>
      </c>
      <c r="W1346" s="28">
        <f t="shared" si="407"/>
        <v>0.80292170777210015</v>
      </c>
      <c r="X1346" s="28">
        <f>O1346*E1346</f>
        <v>6958.270803310128</v>
      </c>
      <c r="Y1346" s="28"/>
      <c r="Z1346" s="28">
        <f t="shared" si="408"/>
        <v>0</v>
      </c>
      <c r="AA1346" s="28">
        <f t="shared" si="409"/>
        <v>0</v>
      </c>
      <c r="AB1346" s="28">
        <f t="shared" si="409"/>
        <v>0</v>
      </c>
      <c r="AC1346" s="28">
        <f t="shared" si="410"/>
        <v>0</v>
      </c>
      <c r="AD1346" s="28">
        <f t="shared" si="410"/>
        <v>0</v>
      </c>
      <c r="AE1346" s="28">
        <f>AD1346*0.97</f>
        <v>0</v>
      </c>
      <c r="AF1346" s="28">
        <f t="shared" si="417"/>
        <v>1115919.5529798558</v>
      </c>
      <c r="AG1346" s="26">
        <f t="shared" si="418"/>
        <v>1774596.2825870365</v>
      </c>
      <c r="AH1346" s="28">
        <f t="shared" si="411"/>
        <v>0.49294380618446182</v>
      </c>
      <c r="AI1346" s="28">
        <f t="shared" si="419"/>
        <v>0.49792303654996145</v>
      </c>
    </row>
    <row r="1347" spans="2:35" x14ac:dyDescent="0.25">
      <c r="B1347" s="6" t="s">
        <v>53</v>
      </c>
      <c r="C1347" s="6">
        <v>1334</v>
      </c>
      <c r="D1347" s="6">
        <v>312</v>
      </c>
      <c r="E1347" s="40">
        <f t="shared" si="420"/>
        <v>22.388888888888886</v>
      </c>
      <c r="F1347" s="39">
        <v>80.599999999999994</v>
      </c>
      <c r="G1347" s="41">
        <f t="shared" si="412"/>
        <v>-8.3333333333334522E-2</v>
      </c>
      <c r="H1347" s="41">
        <f t="shared" si="413"/>
        <v>-0.30000000000000426</v>
      </c>
      <c r="I1347" s="26">
        <f>0.5*$C$5*$C$6*$C$7*E1347^2</f>
        <v>178.78574209567893</v>
      </c>
      <c r="J1347" s="26">
        <f t="shared" si="401"/>
        <v>0</v>
      </c>
      <c r="K1347" s="26">
        <f>0.5*$C$8*(E1347)^2</f>
        <v>522190.04861111095</v>
      </c>
      <c r="L1347" s="26">
        <f t="shared" si="402"/>
        <v>516583.19105974666</v>
      </c>
      <c r="M1347" s="42" t="str">
        <f>IF((G1347)&lt;0,"YES", "NO")</f>
        <v>YES</v>
      </c>
      <c r="N1347" s="43">
        <f t="shared" si="403"/>
        <v>245.26962</v>
      </c>
      <c r="O1347" s="26">
        <f t="shared" si="414"/>
        <v>250.43036209567643</v>
      </c>
      <c r="P1347" s="26">
        <f>$C$8*G1347</f>
        <v>-173.62500000000247</v>
      </c>
      <c r="Q1347" s="41">
        <f>O1347*E1347</f>
        <v>5606.85755136431</v>
      </c>
      <c r="R1347" s="26">
        <f t="shared" si="404"/>
        <v>5606.85755136431</v>
      </c>
      <c r="S1347" s="41">
        <f t="shared" si="415"/>
        <v>8130353.6034583542</v>
      </c>
      <c r="T1347" s="26">
        <f t="shared" si="405"/>
        <v>2.2584333632614548</v>
      </c>
      <c r="U1347" s="26">
        <f t="shared" si="406"/>
        <v>0</v>
      </c>
      <c r="V1347" s="26">
        <f t="shared" si="416"/>
        <v>2890515.8355668923</v>
      </c>
      <c r="W1347" s="28">
        <f t="shared" si="407"/>
        <v>0.80292170777210015</v>
      </c>
      <c r="X1347" s="28">
        <f>O1347*E1347</f>
        <v>5606.85755136431</v>
      </c>
      <c r="Y1347" s="28"/>
      <c r="Z1347" s="28">
        <f t="shared" si="408"/>
        <v>0</v>
      </c>
      <c r="AA1347" s="28">
        <f t="shared" si="409"/>
        <v>0</v>
      </c>
      <c r="AB1347" s="28">
        <f t="shared" si="409"/>
        <v>0</v>
      </c>
      <c r="AC1347" s="28">
        <f t="shared" si="410"/>
        <v>0</v>
      </c>
      <c r="AD1347" s="28">
        <f t="shared" si="410"/>
        <v>0</v>
      </c>
      <c r="AE1347" s="28">
        <f>AD1347*0.97</f>
        <v>0</v>
      </c>
      <c r="AF1347" s="28">
        <f t="shared" si="417"/>
        <v>1115919.5529798558</v>
      </c>
      <c r="AG1347" s="26">
        <f t="shared" si="418"/>
        <v>1774596.2825870365</v>
      </c>
      <c r="AH1347" s="28">
        <f t="shared" si="411"/>
        <v>0.49294380618446182</v>
      </c>
      <c r="AI1347" s="28">
        <f t="shared" si="419"/>
        <v>0.49792303654996145</v>
      </c>
    </row>
    <row r="1348" spans="2:35" x14ac:dyDescent="0.25">
      <c r="B1348" s="6" t="s">
        <v>53</v>
      </c>
      <c r="C1348" s="6">
        <v>1335</v>
      </c>
      <c r="D1348" s="6">
        <v>313</v>
      </c>
      <c r="E1348" s="40">
        <f t="shared" si="420"/>
        <v>22.305555555555554</v>
      </c>
      <c r="F1348" s="39">
        <v>80.3</v>
      </c>
      <c r="G1348" s="41">
        <f t="shared" si="412"/>
        <v>-8.3333333333332538E-2</v>
      </c>
      <c r="H1348" s="41">
        <f t="shared" si="413"/>
        <v>-0.29999999999999716</v>
      </c>
      <c r="I1348" s="26">
        <f>0.5*$C$5*$C$6*$C$7*E1348^2</f>
        <v>177.45730774614194</v>
      </c>
      <c r="J1348" s="26">
        <f t="shared" si="401"/>
        <v>0</v>
      </c>
      <c r="K1348" s="26">
        <f>0.5*$C$8*(E1348)^2</f>
        <v>518310.01215277769</v>
      </c>
      <c r="L1348" s="26">
        <f t="shared" si="402"/>
        <v>512753.65526444011</v>
      </c>
      <c r="M1348" s="42" t="str">
        <f>IF((G1348)&lt;0,"YES", "NO")</f>
        <v>YES</v>
      </c>
      <c r="N1348" s="43">
        <f t="shared" si="403"/>
        <v>245.26962</v>
      </c>
      <c r="O1348" s="26">
        <f t="shared" si="414"/>
        <v>249.10192774614359</v>
      </c>
      <c r="P1348" s="26">
        <f>$C$8*G1348</f>
        <v>-173.62499999999835</v>
      </c>
      <c r="Q1348" s="41">
        <f>O1348*E1348</f>
        <v>5556.356888337591</v>
      </c>
      <c r="R1348" s="26">
        <f t="shared" si="404"/>
        <v>5556.356888337591</v>
      </c>
      <c r="S1348" s="41">
        <f t="shared" si="415"/>
        <v>8135909.9603466922</v>
      </c>
      <c r="T1348" s="26">
        <f t="shared" si="405"/>
        <v>2.2599767969651832</v>
      </c>
      <c r="U1348" s="26">
        <f t="shared" si="406"/>
        <v>0</v>
      </c>
      <c r="V1348" s="26">
        <f t="shared" si="416"/>
        <v>2890515.8355668923</v>
      </c>
      <c r="W1348" s="28">
        <f t="shared" si="407"/>
        <v>0.80292170777210015</v>
      </c>
      <c r="X1348" s="28">
        <f>O1348*E1348</f>
        <v>5556.356888337591</v>
      </c>
      <c r="Y1348" s="28"/>
      <c r="Z1348" s="28">
        <f t="shared" si="408"/>
        <v>0</v>
      </c>
      <c r="AA1348" s="28">
        <f t="shared" si="409"/>
        <v>0</v>
      </c>
      <c r="AB1348" s="28">
        <f t="shared" si="409"/>
        <v>0</v>
      </c>
      <c r="AC1348" s="28">
        <f t="shared" si="410"/>
        <v>0</v>
      </c>
      <c r="AD1348" s="28">
        <f t="shared" si="410"/>
        <v>0</v>
      </c>
      <c r="AE1348" s="28">
        <f>AD1348*0.97</f>
        <v>0</v>
      </c>
      <c r="AF1348" s="28">
        <f t="shared" si="417"/>
        <v>1115919.5529798558</v>
      </c>
      <c r="AG1348" s="26">
        <f t="shared" si="418"/>
        <v>1774596.2825870365</v>
      </c>
      <c r="AH1348" s="28">
        <f t="shared" si="411"/>
        <v>0.49294380618446182</v>
      </c>
      <c r="AI1348" s="28">
        <f t="shared" si="419"/>
        <v>0.49792303654996145</v>
      </c>
    </row>
    <row r="1349" spans="2:35" x14ac:dyDescent="0.25">
      <c r="B1349" s="6" t="s">
        <v>53</v>
      </c>
      <c r="C1349" s="6">
        <v>1336</v>
      </c>
      <c r="D1349" s="6">
        <v>314</v>
      </c>
      <c r="E1349" s="40">
        <f t="shared" si="420"/>
        <v>22.222222222222221</v>
      </c>
      <c r="F1349" s="39">
        <v>80</v>
      </c>
      <c r="G1349" s="41">
        <f t="shared" si="412"/>
        <v>-5.5555555555554373E-2</v>
      </c>
      <c r="H1349" s="41">
        <f t="shared" si="413"/>
        <v>-0.19999999999999574</v>
      </c>
      <c r="I1349" s="26">
        <f>0.5*$C$5*$C$6*$C$7*E1349^2</f>
        <v>176.13382716049381</v>
      </c>
      <c r="J1349" s="26">
        <f t="shared" si="401"/>
        <v>0</v>
      </c>
      <c r="K1349" s="26">
        <f>0.5*$C$8*(E1349)^2</f>
        <v>514444.44444444444</v>
      </c>
      <c r="L1349" s="26">
        <f t="shared" si="402"/>
        <v>507652.14561865566</v>
      </c>
      <c r="M1349" s="42" t="str">
        <f>IF((G1349)&lt;0,"YES", "NO")</f>
        <v>YES</v>
      </c>
      <c r="N1349" s="43">
        <f t="shared" si="403"/>
        <v>245.26962</v>
      </c>
      <c r="O1349" s="26">
        <f t="shared" si="414"/>
        <v>305.65344716049623</v>
      </c>
      <c r="P1349" s="26">
        <f>$C$8*G1349</f>
        <v>-115.74999999999754</v>
      </c>
      <c r="Q1349" s="41">
        <f>O1349*E1349</f>
        <v>6792.2988257888046</v>
      </c>
      <c r="R1349" s="26">
        <f t="shared" si="404"/>
        <v>6792.2988257888046</v>
      </c>
      <c r="S1349" s="41">
        <f t="shared" si="415"/>
        <v>8142702.2591724815</v>
      </c>
      <c r="T1349" s="26">
        <f t="shared" si="405"/>
        <v>2.2618635481484133</v>
      </c>
      <c r="U1349" s="26">
        <f t="shared" si="406"/>
        <v>0</v>
      </c>
      <c r="V1349" s="26">
        <f t="shared" si="416"/>
        <v>2890515.8355668923</v>
      </c>
      <c r="W1349" s="28">
        <f t="shared" si="407"/>
        <v>0.80292170777210015</v>
      </c>
      <c r="X1349" s="28">
        <f>O1349*E1349</f>
        <v>6792.2988257888046</v>
      </c>
      <c r="Y1349" s="28"/>
      <c r="Z1349" s="28">
        <f t="shared" si="408"/>
        <v>0</v>
      </c>
      <c r="AA1349" s="28">
        <f t="shared" si="409"/>
        <v>0</v>
      </c>
      <c r="AB1349" s="28">
        <f t="shared" si="409"/>
        <v>0</v>
      </c>
      <c r="AC1349" s="28">
        <f t="shared" si="410"/>
        <v>0</v>
      </c>
      <c r="AD1349" s="28">
        <f t="shared" si="410"/>
        <v>0</v>
      </c>
      <c r="AE1349" s="28">
        <f>AD1349*0.97</f>
        <v>0</v>
      </c>
      <c r="AF1349" s="28">
        <f t="shared" si="417"/>
        <v>1115919.5529798558</v>
      </c>
      <c r="AG1349" s="26">
        <f t="shared" si="418"/>
        <v>1774596.2825870365</v>
      </c>
      <c r="AH1349" s="28">
        <f t="shared" si="411"/>
        <v>0.49294380618446182</v>
      </c>
      <c r="AI1349" s="28">
        <f t="shared" si="419"/>
        <v>0.49792303654996145</v>
      </c>
    </row>
    <row r="1350" spans="2:35" x14ac:dyDescent="0.25">
      <c r="B1350" s="6" t="s">
        <v>53</v>
      </c>
      <c r="C1350" s="6">
        <v>1337</v>
      </c>
      <c r="D1350" s="6">
        <v>315</v>
      </c>
      <c r="E1350" s="40">
        <f t="shared" si="420"/>
        <v>22.194444444444446</v>
      </c>
      <c r="F1350" s="39">
        <v>79.900000000000006</v>
      </c>
      <c r="G1350" s="41">
        <f t="shared" si="412"/>
        <v>-2.7777777777778172E-2</v>
      </c>
      <c r="H1350" s="41">
        <f t="shared" si="413"/>
        <v>-0.10000000000000142</v>
      </c>
      <c r="I1350" s="26">
        <f>0.5*$C$5*$C$6*$C$7*E1350^2</f>
        <v>175.69376780169753</v>
      </c>
      <c r="J1350" s="26">
        <f t="shared" si="401"/>
        <v>0</v>
      </c>
      <c r="K1350" s="26">
        <f>0.5*$C$8*(E1350)^2</f>
        <v>513159.13715277787</v>
      </c>
      <c r="L1350" s="26">
        <f t="shared" si="402"/>
        <v>505100.59210129018</v>
      </c>
      <c r="M1350" s="42" t="str">
        <f>IF((G1350)&lt;0,"YES", "NO")</f>
        <v>YES</v>
      </c>
      <c r="N1350" s="43">
        <f t="shared" si="403"/>
        <v>245.26962</v>
      </c>
      <c r="O1350" s="26">
        <f t="shared" si="414"/>
        <v>363.08838780169674</v>
      </c>
      <c r="P1350" s="26">
        <f>$C$8*G1350</f>
        <v>-57.875000000000824</v>
      </c>
      <c r="Q1350" s="41">
        <f>O1350*E1350</f>
        <v>8058.5450514876593</v>
      </c>
      <c r="R1350" s="26">
        <f t="shared" si="404"/>
        <v>8058.5450514876593</v>
      </c>
      <c r="S1350" s="41">
        <f t="shared" si="415"/>
        <v>8150760.8042239696</v>
      </c>
      <c r="T1350" s="26">
        <f t="shared" si="405"/>
        <v>2.2641020346757257</v>
      </c>
      <c r="U1350" s="26">
        <f t="shared" si="406"/>
        <v>0</v>
      </c>
      <c r="V1350" s="26">
        <f t="shared" si="416"/>
        <v>2890515.8355668923</v>
      </c>
      <c r="W1350" s="28">
        <f t="shared" si="407"/>
        <v>0.80292170777210015</v>
      </c>
      <c r="X1350" s="28">
        <f>O1350*E1350</f>
        <v>8058.5450514876593</v>
      </c>
      <c r="Y1350" s="28"/>
      <c r="Z1350" s="28">
        <f t="shared" si="408"/>
        <v>0</v>
      </c>
      <c r="AA1350" s="28">
        <f t="shared" si="409"/>
        <v>0</v>
      </c>
      <c r="AB1350" s="28">
        <f t="shared" si="409"/>
        <v>0</v>
      </c>
      <c r="AC1350" s="28">
        <f t="shared" si="410"/>
        <v>0</v>
      </c>
      <c r="AD1350" s="28">
        <f t="shared" si="410"/>
        <v>0</v>
      </c>
      <c r="AE1350" s="28">
        <f>AD1350*0.97</f>
        <v>0</v>
      </c>
      <c r="AF1350" s="28">
        <f t="shared" si="417"/>
        <v>1115919.5529798558</v>
      </c>
      <c r="AG1350" s="26">
        <f t="shared" si="418"/>
        <v>1774596.2825870365</v>
      </c>
      <c r="AH1350" s="28">
        <f t="shared" si="411"/>
        <v>0.49294380618446182</v>
      </c>
      <c r="AI1350" s="28">
        <f t="shared" si="419"/>
        <v>0.49792303654996145</v>
      </c>
    </row>
    <row r="1351" spans="2:35" x14ac:dyDescent="0.25">
      <c r="B1351" s="6" t="s">
        <v>53</v>
      </c>
      <c r="C1351" s="6">
        <v>1338</v>
      </c>
      <c r="D1351" s="6">
        <v>316</v>
      </c>
      <c r="E1351" s="40">
        <f t="shared" si="420"/>
        <v>22.166666666666664</v>
      </c>
      <c r="F1351" s="39">
        <v>79.8</v>
      </c>
      <c r="G1351" s="41">
        <f t="shared" si="412"/>
        <v>-1.3888888888890073E-2</v>
      </c>
      <c r="H1351" s="41">
        <f t="shared" si="413"/>
        <v>-5.0000000000004263E-2</v>
      </c>
      <c r="I1351" s="26">
        <f>0.5*$C$5*$C$6*$C$7*E1351^2</f>
        <v>175.25425886111105</v>
      </c>
      <c r="J1351" s="26">
        <f t="shared" si="401"/>
        <v>0</v>
      </c>
      <c r="K1351" s="26">
        <f>0.5*$C$8*(E1351)^2</f>
        <v>511875.43749999994</v>
      </c>
      <c r="L1351" s="26">
        <f t="shared" si="402"/>
        <v>503195.27276857872</v>
      </c>
      <c r="M1351" s="42" t="str">
        <f>IF((G1351)&lt;0,"YES", "NO")</f>
        <v>YES</v>
      </c>
      <c r="N1351" s="43">
        <f t="shared" si="403"/>
        <v>245.26962</v>
      </c>
      <c r="O1351" s="26">
        <f t="shared" si="414"/>
        <v>391.58637886110859</v>
      </c>
      <c r="P1351" s="26">
        <f>$C$8*G1351</f>
        <v>-28.937500000002466</v>
      </c>
      <c r="Q1351" s="41">
        <f>O1351*E1351</f>
        <v>8680.1647314212387</v>
      </c>
      <c r="R1351" s="26">
        <f t="shared" si="404"/>
        <v>8680.1647314212387</v>
      </c>
      <c r="S1351" s="41">
        <f t="shared" si="415"/>
        <v>8159440.9689553911</v>
      </c>
      <c r="T1351" s="26">
        <f t="shared" si="405"/>
        <v>2.2665131934744904</v>
      </c>
      <c r="U1351" s="26">
        <f t="shared" si="406"/>
        <v>0</v>
      </c>
      <c r="V1351" s="26">
        <f t="shared" si="416"/>
        <v>2890515.8355668923</v>
      </c>
      <c r="W1351" s="28">
        <f t="shared" si="407"/>
        <v>0.80292170777210015</v>
      </c>
      <c r="X1351" s="28">
        <f>O1351*E1351</f>
        <v>8680.1647314212387</v>
      </c>
      <c r="Y1351" s="28"/>
      <c r="Z1351" s="28">
        <f t="shared" si="408"/>
        <v>0</v>
      </c>
      <c r="AA1351" s="28">
        <f t="shared" si="409"/>
        <v>0</v>
      </c>
      <c r="AB1351" s="28">
        <f t="shared" si="409"/>
        <v>0</v>
      </c>
      <c r="AC1351" s="28">
        <f t="shared" si="410"/>
        <v>0</v>
      </c>
      <c r="AD1351" s="28">
        <f t="shared" si="410"/>
        <v>0</v>
      </c>
      <c r="AE1351" s="28">
        <f>AD1351*0.97</f>
        <v>0</v>
      </c>
      <c r="AF1351" s="28">
        <f t="shared" si="417"/>
        <v>1115919.5529798558</v>
      </c>
      <c r="AG1351" s="26">
        <f t="shared" si="418"/>
        <v>1774596.2825870365</v>
      </c>
      <c r="AH1351" s="28">
        <f t="shared" si="411"/>
        <v>0.49294380618446182</v>
      </c>
      <c r="AI1351" s="28">
        <f t="shared" si="419"/>
        <v>0.49792303654996145</v>
      </c>
    </row>
    <row r="1352" spans="2:35" x14ac:dyDescent="0.25">
      <c r="B1352" s="6" t="s">
        <v>53</v>
      </c>
      <c r="C1352" s="6">
        <v>1339</v>
      </c>
      <c r="D1352" s="6">
        <v>317</v>
      </c>
      <c r="E1352" s="40">
        <f t="shared" si="420"/>
        <v>22.166666666666664</v>
      </c>
      <c r="F1352" s="39">
        <v>79.8</v>
      </c>
      <c r="G1352" s="41">
        <f t="shared" si="412"/>
        <v>0</v>
      </c>
      <c r="H1352" s="41">
        <f t="shared" si="413"/>
        <v>0</v>
      </c>
      <c r="I1352" s="26">
        <f>0.5*$C$5*$C$6*$C$7*E1352^2</f>
        <v>175.25425886111105</v>
      </c>
      <c r="J1352" s="26">
        <f t="shared" si="401"/>
        <v>0</v>
      </c>
      <c r="K1352" s="26">
        <f>0.5*$C$8*(E1352)^2</f>
        <v>511875.43749999994</v>
      </c>
      <c r="L1352" s="26">
        <f t="shared" si="402"/>
        <v>502553.82485191198</v>
      </c>
      <c r="M1352" s="42" t="str">
        <f>IF((G1352)&lt;0,"YES", "NO")</f>
        <v>NO</v>
      </c>
      <c r="N1352" s="43">
        <f t="shared" si="403"/>
        <v>245.26962</v>
      </c>
      <c r="O1352" s="26">
        <f t="shared" si="414"/>
        <v>420.52387886111103</v>
      </c>
      <c r="P1352" s="26">
        <f>$C$8*G1352</f>
        <v>0</v>
      </c>
      <c r="Q1352" s="41">
        <f>O1352*E1352</f>
        <v>9321.6126480879593</v>
      </c>
      <c r="R1352" s="26">
        <f t="shared" si="404"/>
        <v>9321.6126480879593</v>
      </c>
      <c r="S1352" s="41">
        <f t="shared" si="415"/>
        <v>8168762.5816034786</v>
      </c>
      <c r="T1352" s="26">
        <f t="shared" si="405"/>
        <v>2.269102532392651</v>
      </c>
      <c r="U1352" s="26">
        <f t="shared" si="406"/>
        <v>0</v>
      </c>
      <c r="V1352" s="26">
        <f t="shared" si="416"/>
        <v>2890515.8355668923</v>
      </c>
      <c r="W1352" s="28">
        <f t="shared" si="407"/>
        <v>0.80292170777210015</v>
      </c>
      <c r="X1352" s="28">
        <f>O1352*E1352</f>
        <v>9321.6126480879593</v>
      </c>
      <c r="Y1352" s="28"/>
      <c r="Z1352" s="28">
        <f t="shared" si="408"/>
        <v>0</v>
      </c>
      <c r="AA1352" s="28">
        <f t="shared" si="409"/>
        <v>0</v>
      </c>
      <c r="AB1352" s="28">
        <f t="shared" si="409"/>
        <v>0</v>
      </c>
      <c r="AC1352" s="28">
        <f t="shared" si="410"/>
        <v>0</v>
      </c>
      <c r="AD1352" s="28">
        <f t="shared" si="410"/>
        <v>0</v>
      </c>
      <c r="AE1352" s="28">
        <f>AD1352*0.97</f>
        <v>0</v>
      </c>
      <c r="AF1352" s="28">
        <f t="shared" si="417"/>
        <v>1115919.5529798558</v>
      </c>
      <c r="AG1352" s="26">
        <f t="shared" si="418"/>
        <v>1774596.2825870365</v>
      </c>
      <c r="AH1352" s="28">
        <f t="shared" si="411"/>
        <v>0.49294380618446182</v>
      </c>
      <c r="AI1352" s="28">
        <f t="shared" si="419"/>
        <v>0.49792303654996145</v>
      </c>
    </row>
    <row r="1353" spans="2:35" x14ac:dyDescent="0.25">
      <c r="B1353" s="6" t="s">
        <v>53</v>
      </c>
      <c r="C1353" s="6">
        <v>1340</v>
      </c>
      <c r="D1353" s="6">
        <v>318</v>
      </c>
      <c r="E1353" s="40">
        <f t="shared" si="420"/>
        <v>22.166666666666664</v>
      </c>
      <c r="F1353" s="39">
        <v>79.8</v>
      </c>
      <c r="G1353" s="41">
        <f t="shared" si="412"/>
        <v>1.3888888888890073E-2</v>
      </c>
      <c r="H1353" s="41">
        <f t="shared" si="413"/>
        <v>5.0000000000004263E-2</v>
      </c>
      <c r="I1353" s="26">
        <f>0.5*$C$5*$C$6*$C$7*E1353^2</f>
        <v>175.25425886111105</v>
      </c>
      <c r="J1353" s="26">
        <f t="shared" si="401"/>
        <v>0</v>
      </c>
      <c r="K1353" s="26">
        <f>0.5*$C$8*(E1353)^2</f>
        <v>511875.43749999994</v>
      </c>
      <c r="L1353" s="26">
        <f t="shared" si="402"/>
        <v>501912.37693524524</v>
      </c>
      <c r="M1353" s="42" t="str">
        <f>IF((G1353)&lt;0,"YES", "NO")</f>
        <v>NO</v>
      </c>
      <c r="N1353" s="43">
        <f t="shared" si="403"/>
        <v>245.26962</v>
      </c>
      <c r="O1353" s="26">
        <f t="shared" si="414"/>
        <v>449.46137886111347</v>
      </c>
      <c r="P1353" s="26">
        <f>$C$8*G1353</f>
        <v>28.937500000002466</v>
      </c>
      <c r="Q1353" s="41">
        <f>O1353*E1353</f>
        <v>9963.0605647546818</v>
      </c>
      <c r="R1353" s="26">
        <f t="shared" si="404"/>
        <v>9963.0605647546818</v>
      </c>
      <c r="S1353" s="41">
        <f t="shared" si="415"/>
        <v>8178725.6421682332</v>
      </c>
      <c r="T1353" s="26">
        <f t="shared" si="405"/>
        <v>2.2718700514302075</v>
      </c>
      <c r="U1353" s="26">
        <f t="shared" si="406"/>
        <v>0</v>
      </c>
      <c r="V1353" s="26">
        <f t="shared" si="416"/>
        <v>2890515.8355668923</v>
      </c>
      <c r="W1353" s="28">
        <f t="shared" si="407"/>
        <v>0.80292170777210015</v>
      </c>
      <c r="X1353" s="28">
        <f>O1353*E1353</f>
        <v>9963.0605647546818</v>
      </c>
      <c r="Y1353" s="28"/>
      <c r="Z1353" s="28">
        <f t="shared" si="408"/>
        <v>0</v>
      </c>
      <c r="AA1353" s="28">
        <f t="shared" si="409"/>
        <v>0</v>
      </c>
      <c r="AB1353" s="28">
        <f t="shared" si="409"/>
        <v>0</v>
      </c>
      <c r="AC1353" s="28">
        <f t="shared" si="410"/>
        <v>0</v>
      </c>
      <c r="AD1353" s="28">
        <f t="shared" si="410"/>
        <v>0</v>
      </c>
      <c r="AE1353" s="28">
        <f>AD1353*0.97</f>
        <v>0</v>
      </c>
      <c r="AF1353" s="28">
        <f t="shared" si="417"/>
        <v>1115919.5529798558</v>
      </c>
      <c r="AG1353" s="26">
        <f t="shared" si="418"/>
        <v>1774596.2825870365</v>
      </c>
      <c r="AH1353" s="28">
        <f t="shared" si="411"/>
        <v>0.49294380618446182</v>
      </c>
      <c r="AI1353" s="28">
        <f t="shared" si="419"/>
        <v>0.49792303654996145</v>
      </c>
    </row>
    <row r="1354" spans="2:35" x14ac:dyDescent="0.25">
      <c r="B1354" s="6" t="s">
        <v>53</v>
      </c>
      <c r="C1354" s="6">
        <v>1341</v>
      </c>
      <c r="D1354" s="6">
        <v>319</v>
      </c>
      <c r="E1354" s="40">
        <f t="shared" si="420"/>
        <v>22.194444444444446</v>
      </c>
      <c r="F1354" s="39">
        <v>79.900000000000006</v>
      </c>
      <c r="G1354" s="41">
        <f t="shared" si="412"/>
        <v>2.7777777777778172E-2</v>
      </c>
      <c r="H1354" s="41">
        <f t="shared" si="413"/>
        <v>0.10000000000000142</v>
      </c>
      <c r="I1354" s="26">
        <f>0.5*$C$5*$C$6*$C$7*E1354^2</f>
        <v>175.69376780169753</v>
      </c>
      <c r="J1354" s="26">
        <f t="shared" si="401"/>
        <v>0</v>
      </c>
      <c r="K1354" s="26">
        <f>0.5*$C$8*(E1354)^2</f>
        <v>513159.13715277787</v>
      </c>
      <c r="L1354" s="26">
        <f t="shared" si="402"/>
        <v>502531.58515684574</v>
      </c>
      <c r="M1354" s="42" t="str">
        <f>IF((G1354)&lt;0,"YES", "NO")</f>
        <v>NO</v>
      </c>
      <c r="N1354" s="43">
        <f t="shared" si="403"/>
        <v>245.26962</v>
      </c>
      <c r="O1354" s="26">
        <f t="shared" si="414"/>
        <v>478.83838780169833</v>
      </c>
      <c r="P1354" s="26">
        <f>$C$8*G1354</f>
        <v>57.875000000000824</v>
      </c>
      <c r="Q1354" s="41">
        <f>O1354*E1354</f>
        <v>10627.551995932139</v>
      </c>
      <c r="R1354" s="26">
        <f t="shared" si="404"/>
        <v>10627.551995932139</v>
      </c>
      <c r="S1354" s="41">
        <f t="shared" si="415"/>
        <v>8189353.1941641653</v>
      </c>
      <c r="T1354" s="26">
        <f t="shared" si="405"/>
        <v>2.2748221515685336</v>
      </c>
      <c r="U1354" s="26">
        <f t="shared" si="406"/>
        <v>0</v>
      </c>
      <c r="V1354" s="26">
        <f t="shared" si="416"/>
        <v>2890515.8355668923</v>
      </c>
      <c r="W1354" s="28">
        <f t="shared" si="407"/>
        <v>0.80292170777210015</v>
      </c>
      <c r="X1354" s="28">
        <f>O1354*E1354</f>
        <v>10627.551995932139</v>
      </c>
      <c r="Y1354" s="28"/>
      <c r="Z1354" s="28">
        <f t="shared" si="408"/>
        <v>0</v>
      </c>
      <c r="AA1354" s="28">
        <f t="shared" si="409"/>
        <v>0</v>
      </c>
      <c r="AB1354" s="28">
        <f t="shared" si="409"/>
        <v>0</v>
      </c>
      <c r="AC1354" s="28">
        <f t="shared" si="410"/>
        <v>0</v>
      </c>
      <c r="AD1354" s="28">
        <f t="shared" si="410"/>
        <v>0</v>
      </c>
      <c r="AE1354" s="28">
        <f>AD1354*0.97</f>
        <v>0</v>
      </c>
      <c r="AF1354" s="28">
        <f t="shared" si="417"/>
        <v>1115919.5529798558</v>
      </c>
      <c r="AG1354" s="26">
        <f t="shared" si="418"/>
        <v>1774596.2825870365</v>
      </c>
      <c r="AH1354" s="28">
        <f t="shared" si="411"/>
        <v>0.49294380618446182</v>
      </c>
      <c r="AI1354" s="28">
        <f t="shared" si="419"/>
        <v>0.49792303654996145</v>
      </c>
    </row>
    <row r="1355" spans="2:35" x14ac:dyDescent="0.25">
      <c r="B1355" s="6" t="s">
        <v>53</v>
      </c>
      <c r="C1355" s="6">
        <v>1342</v>
      </c>
      <c r="D1355" s="6">
        <v>320</v>
      </c>
      <c r="E1355" s="40">
        <f t="shared" si="420"/>
        <v>22.222222222222221</v>
      </c>
      <c r="F1355" s="39">
        <v>80</v>
      </c>
      <c r="G1355" s="41">
        <f t="shared" si="412"/>
        <v>6.9444444444444448E-2</v>
      </c>
      <c r="H1355" s="41">
        <f t="shared" si="413"/>
        <v>0.25</v>
      </c>
      <c r="I1355" s="26">
        <f>0.5*$C$5*$C$6*$C$7*E1355^2</f>
        <v>176.13382716049381</v>
      </c>
      <c r="J1355" s="26">
        <f t="shared" si="401"/>
        <v>0</v>
      </c>
      <c r="K1355" s="26">
        <f>0.5*$C$8*(E1355)^2</f>
        <v>514444.44444444444</v>
      </c>
      <c r="L1355" s="26">
        <f t="shared" si="402"/>
        <v>501864.64561865566</v>
      </c>
      <c r="M1355" s="42" t="str">
        <f>IF((G1355)&lt;0,"YES", "NO")</f>
        <v>NO</v>
      </c>
      <c r="N1355" s="43">
        <f t="shared" si="403"/>
        <v>245.26962</v>
      </c>
      <c r="O1355" s="26">
        <f t="shared" si="414"/>
        <v>566.09094716049378</v>
      </c>
      <c r="P1355" s="26">
        <f>$C$8*G1355</f>
        <v>144.6875</v>
      </c>
      <c r="Q1355" s="41">
        <f>O1355*E1355</f>
        <v>12579.79882578875</v>
      </c>
      <c r="R1355" s="26">
        <f t="shared" si="404"/>
        <v>12579.79882578875</v>
      </c>
      <c r="S1355" s="41">
        <f t="shared" si="415"/>
        <v>8201932.9929899536</v>
      </c>
      <c r="T1355" s="26">
        <f t="shared" si="405"/>
        <v>2.2783165429267633</v>
      </c>
      <c r="U1355" s="26">
        <f t="shared" si="406"/>
        <v>0</v>
      </c>
      <c r="V1355" s="26">
        <f t="shared" si="416"/>
        <v>2890515.8355668923</v>
      </c>
      <c r="W1355" s="28">
        <f t="shared" si="407"/>
        <v>0.80292170777210015</v>
      </c>
      <c r="X1355" s="28">
        <f>O1355*E1355</f>
        <v>12579.79882578875</v>
      </c>
      <c r="Y1355" s="28"/>
      <c r="Z1355" s="28">
        <f t="shared" si="408"/>
        <v>0</v>
      </c>
      <c r="AA1355" s="28">
        <f t="shared" si="409"/>
        <v>0</v>
      </c>
      <c r="AB1355" s="28">
        <f t="shared" si="409"/>
        <v>0</v>
      </c>
      <c r="AC1355" s="28">
        <f t="shared" si="410"/>
        <v>0</v>
      </c>
      <c r="AD1355" s="28">
        <f t="shared" si="410"/>
        <v>0</v>
      </c>
      <c r="AE1355" s="28">
        <f>AD1355*0.97</f>
        <v>0</v>
      </c>
      <c r="AF1355" s="28">
        <f t="shared" si="417"/>
        <v>1115919.5529798558</v>
      </c>
      <c r="AG1355" s="26">
        <f t="shared" si="418"/>
        <v>1774596.2825870365</v>
      </c>
      <c r="AH1355" s="28">
        <f t="shared" si="411"/>
        <v>0.49294380618446182</v>
      </c>
      <c r="AI1355" s="28">
        <f t="shared" si="419"/>
        <v>0.49792303654996145</v>
      </c>
    </row>
    <row r="1356" spans="2:35" x14ac:dyDescent="0.25">
      <c r="B1356" s="6" t="s">
        <v>53</v>
      </c>
      <c r="C1356" s="6">
        <v>1343</v>
      </c>
      <c r="D1356" s="6">
        <v>321</v>
      </c>
      <c r="E1356" s="40">
        <f t="shared" si="420"/>
        <v>22.333333333333336</v>
      </c>
      <c r="F1356" s="39">
        <v>80.400000000000006</v>
      </c>
      <c r="G1356" s="41">
        <f t="shared" si="412"/>
        <v>0.11111111111111072</v>
      </c>
      <c r="H1356" s="41">
        <f t="shared" si="413"/>
        <v>0.39999999999999858</v>
      </c>
      <c r="I1356" s="26">
        <f>0.5*$C$5*$C$6*$C$7*E1356^2</f>
        <v>177.8995687777778</v>
      </c>
      <c r="J1356" s="26">
        <f t="shared" si="401"/>
        <v>0</v>
      </c>
      <c r="K1356" s="26">
        <f>0.5*$C$8*(E1356)^2</f>
        <v>519601.75000000012</v>
      </c>
      <c r="L1356" s="26">
        <f t="shared" si="402"/>
        <v>504980.80478396307</v>
      </c>
      <c r="M1356" s="42" t="str">
        <f>IF((G1356)&lt;0,"YES", "NO")</f>
        <v>NO</v>
      </c>
      <c r="N1356" s="43">
        <f t="shared" si="403"/>
        <v>245.26962</v>
      </c>
      <c r="O1356" s="26">
        <f t="shared" si="414"/>
        <v>654.66918877777698</v>
      </c>
      <c r="P1356" s="26">
        <f>$C$8*G1356</f>
        <v>231.49999999999918</v>
      </c>
      <c r="Q1356" s="41">
        <f>O1356*E1356</f>
        <v>14620.94521603702</v>
      </c>
      <c r="R1356" s="26">
        <f t="shared" si="404"/>
        <v>14620.94521603702</v>
      </c>
      <c r="S1356" s="41">
        <f t="shared" si="415"/>
        <v>8216553.9382059909</v>
      </c>
      <c r="T1356" s="26">
        <f t="shared" si="405"/>
        <v>2.2823779198469838</v>
      </c>
      <c r="U1356" s="26">
        <f t="shared" si="406"/>
        <v>0</v>
      </c>
      <c r="V1356" s="26">
        <f t="shared" si="416"/>
        <v>2890515.8355668923</v>
      </c>
      <c r="W1356" s="28">
        <f t="shared" si="407"/>
        <v>0.80292170777210015</v>
      </c>
      <c r="X1356" s="28">
        <f>O1356*E1356</f>
        <v>14620.94521603702</v>
      </c>
      <c r="Y1356" s="28"/>
      <c r="Z1356" s="28">
        <f t="shared" si="408"/>
        <v>0</v>
      </c>
      <c r="AA1356" s="28">
        <f t="shared" si="409"/>
        <v>0</v>
      </c>
      <c r="AB1356" s="28">
        <f t="shared" si="409"/>
        <v>0</v>
      </c>
      <c r="AC1356" s="28">
        <f t="shared" si="410"/>
        <v>0</v>
      </c>
      <c r="AD1356" s="28">
        <f t="shared" si="410"/>
        <v>0</v>
      </c>
      <c r="AE1356" s="28">
        <f>AD1356*0.97</f>
        <v>0</v>
      </c>
      <c r="AF1356" s="28">
        <f t="shared" si="417"/>
        <v>1115919.5529798558</v>
      </c>
      <c r="AG1356" s="26">
        <f t="shared" si="418"/>
        <v>1774596.2825870365</v>
      </c>
      <c r="AH1356" s="28">
        <f t="shared" si="411"/>
        <v>0.49294380618446182</v>
      </c>
      <c r="AI1356" s="28">
        <f t="shared" si="419"/>
        <v>0.49792303654996145</v>
      </c>
    </row>
    <row r="1357" spans="2:35" x14ac:dyDescent="0.25">
      <c r="B1357" s="6" t="s">
        <v>53</v>
      </c>
      <c r="C1357" s="6">
        <v>1344</v>
      </c>
      <c r="D1357" s="6">
        <v>322</v>
      </c>
      <c r="E1357" s="40">
        <f t="shared" si="420"/>
        <v>22.444444444444443</v>
      </c>
      <c r="F1357" s="39">
        <v>80.8</v>
      </c>
      <c r="G1357" s="41">
        <f t="shared" si="412"/>
        <v>0.11111111111111072</v>
      </c>
      <c r="H1357" s="41">
        <f t="shared" si="413"/>
        <v>0.39999999999999858</v>
      </c>
      <c r="I1357" s="26">
        <f>0.5*$C$5*$C$6*$C$7*E1357^2</f>
        <v>179.6741170864197</v>
      </c>
      <c r="J1357" s="26">
        <f t="shared" si="401"/>
        <v>0</v>
      </c>
      <c r="K1357" s="26">
        <f>0.5*$C$8*(E1357)^2</f>
        <v>524784.77777777764</v>
      </c>
      <c r="L1357" s="26">
        <f t="shared" si="402"/>
        <v>510051.26278983802</v>
      </c>
      <c r="M1357" s="42" t="str">
        <f>IF((G1357)&lt;0,"YES", "NO")</f>
        <v>NO</v>
      </c>
      <c r="N1357" s="43">
        <f t="shared" si="403"/>
        <v>245.26962</v>
      </c>
      <c r="O1357" s="26">
        <f t="shared" si="414"/>
        <v>656.44373708641888</v>
      </c>
      <c r="P1357" s="26">
        <f>$C$8*G1357</f>
        <v>231.49999999999918</v>
      </c>
      <c r="Q1357" s="41">
        <f>O1357*E1357</f>
        <v>14733.514987939623</v>
      </c>
      <c r="R1357" s="26">
        <f t="shared" si="404"/>
        <v>14733.514987939623</v>
      </c>
      <c r="S1357" s="41">
        <f t="shared" si="415"/>
        <v>8231287.4531939309</v>
      </c>
      <c r="T1357" s="26">
        <f t="shared" si="405"/>
        <v>2.2864705661733038</v>
      </c>
      <c r="U1357" s="26">
        <f t="shared" si="406"/>
        <v>0</v>
      </c>
      <c r="V1357" s="26">
        <f t="shared" si="416"/>
        <v>2890515.8355668923</v>
      </c>
      <c r="W1357" s="28">
        <f t="shared" si="407"/>
        <v>0.80292170777210015</v>
      </c>
      <c r="X1357" s="28">
        <f>O1357*E1357</f>
        <v>14733.514987939623</v>
      </c>
      <c r="Y1357" s="28"/>
      <c r="Z1357" s="28">
        <f t="shared" si="408"/>
        <v>0</v>
      </c>
      <c r="AA1357" s="28">
        <f t="shared" si="409"/>
        <v>0</v>
      </c>
      <c r="AB1357" s="28">
        <f t="shared" si="409"/>
        <v>0</v>
      </c>
      <c r="AC1357" s="28">
        <f t="shared" si="410"/>
        <v>0</v>
      </c>
      <c r="AD1357" s="28">
        <f t="shared" si="410"/>
        <v>0</v>
      </c>
      <c r="AE1357" s="28">
        <f>AD1357*0.97</f>
        <v>0</v>
      </c>
      <c r="AF1357" s="28">
        <f t="shared" si="417"/>
        <v>1115919.5529798558</v>
      </c>
      <c r="AG1357" s="26">
        <f t="shared" si="418"/>
        <v>1774596.2825870365</v>
      </c>
      <c r="AH1357" s="28">
        <f t="shared" si="411"/>
        <v>0.49294380618446182</v>
      </c>
      <c r="AI1357" s="28">
        <f t="shared" si="419"/>
        <v>0.49792303654996145</v>
      </c>
    </row>
    <row r="1358" spans="2:35" x14ac:dyDescent="0.25">
      <c r="B1358" s="6" t="s">
        <v>53</v>
      </c>
      <c r="C1358" s="6">
        <v>1345</v>
      </c>
      <c r="D1358" s="6">
        <v>323</v>
      </c>
      <c r="E1358" s="40">
        <f t="shared" si="420"/>
        <v>22.555555555555557</v>
      </c>
      <c r="F1358" s="39">
        <v>81.2</v>
      </c>
      <c r="G1358" s="41">
        <f t="shared" si="412"/>
        <v>9.7222222222222612E-2</v>
      </c>
      <c r="H1358" s="41">
        <f t="shared" si="413"/>
        <v>0.35000000000000142</v>
      </c>
      <c r="I1358" s="26">
        <f>0.5*$C$5*$C$6*$C$7*E1358^2</f>
        <v>181.45747208641976</v>
      </c>
      <c r="J1358" s="26">
        <f t="shared" ref="J1358:J1421" si="421">(U1359-U1358) / (C1359-C1358)</f>
        <v>0</v>
      </c>
      <c r="K1358" s="26">
        <f>0.5*$C$8*(E1358)^2</f>
        <v>529993.52777777787</v>
      </c>
      <c r="L1358" s="26">
        <f t="shared" ref="L1358:L1421" si="422">(K1358-R1358)</f>
        <v>515799.55142293969</v>
      </c>
      <c r="M1358" s="42" t="str">
        <f>IF((G1358)&lt;0,"YES", "NO")</f>
        <v>NO</v>
      </c>
      <c r="N1358" s="43">
        <f t="shared" ref="N1358:N1421" si="423">$C$10*$C$8*9.81</f>
        <v>245.26962</v>
      </c>
      <c r="O1358" s="26">
        <f t="shared" si="414"/>
        <v>629.28959208642061</v>
      </c>
      <c r="P1358" s="26">
        <f>$C$8*G1358</f>
        <v>202.56250000000082</v>
      </c>
      <c r="Q1358" s="41">
        <f>O1358*E1358</f>
        <v>14193.976354838154</v>
      </c>
      <c r="R1358" s="26">
        <f t="shared" ref="R1358:R1421" si="424">IF(X1358&gt;0, X1358, 0)</f>
        <v>14193.976354838154</v>
      </c>
      <c r="S1358" s="41">
        <f t="shared" si="415"/>
        <v>8245481.4295487693</v>
      </c>
      <c r="T1358" s="26">
        <f t="shared" ref="T1358:T1421" si="425">S1358*0.000000277778</f>
        <v>2.290413340537198</v>
      </c>
      <c r="U1358" s="26">
        <f t="shared" ref="U1358:U1421" si="426">IF(X1358&lt;0,X1358,0)*-1</f>
        <v>0</v>
      </c>
      <c r="V1358" s="26">
        <f t="shared" si="416"/>
        <v>2890515.8355668923</v>
      </c>
      <c r="W1358" s="28">
        <f t="shared" ref="W1358:W1421" si="427">V1358*0.000000277778</f>
        <v>0.80292170777210015</v>
      </c>
      <c r="X1358" s="28">
        <f>O1358*E1358</f>
        <v>14193.976354838154</v>
      </c>
      <c r="Y1358" s="28"/>
      <c r="Z1358" s="28">
        <f t="shared" ref="Z1358:Z1421" si="428">U1358*0.9</f>
        <v>0</v>
      </c>
      <c r="AA1358" s="28">
        <f t="shared" ref="AA1358:AB1421" si="429">Z1358*0.7</f>
        <v>0</v>
      </c>
      <c r="AB1358" s="28">
        <f t="shared" si="429"/>
        <v>0</v>
      </c>
      <c r="AC1358" s="28">
        <f t="shared" ref="AC1358:AD1421" si="430">AB1358*0.95</f>
        <v>0</v>
      </c>
      <c r="AD1358" s="28">
        <f t="shared" si="430"/>
        <v>0</v>
      </c>
      <c r="AE1358" s="28">
        <f>AD1358*0.97</f>
        <v>0</v>
      </c>
      <c r="AF1358" s="28">
        <f t="shared" si="417"/>
        <v>1115919.5529798558</v>
      </c>
      <c r="AG1358" s="26">
        <f t="shared" si="418"/>
        <v>1774596.2825870365</v>
      </c>
      <c r="AH1358" s="28">
        <f t="shared" ref="AH1358:AH1421" si="431">AG1358*0.000000277778</f>
        <v>0.49294380618446182</v>
      </c>
      <c r="AI1358" s="28">
        <f t="shared" si="419"/>
        <v>0.49792303654996145</v>
      </c>
    </row>
    <row r="1359" spans="2:35" x14ac:dyDescent="0.25">
      <c r="B1359" s="6" t="s">
        <v>53</v>
      </c>
      <c r="C1359" s="6">
        <v>1346</v>
      </c>
      <c r="D1359" s="6">
        <v>324</v>
      </c>
      <c r="E1359" s="40">
        <f t="shared" si="420"/>
        <v>22.638888888888889</v>
      </c>
      <c r="F1359" s="39">
        <v>81.5</v>
      </c>
      <c r="G1359" s="41">
        <f t="shared" ref="G1359:G1422" si="432">($F1360-$F1358)/2/3.6</f>
        <v>5.5555555555554373E-2</v>
      </c>
      <c r="H1359" s="41">
        <f t="shared" ref="H1359:H1422" si="433">($F1360-$F1358)/2</f>
        <v>0.19999999999999574</v>
      </c>
      <c r="I1359" s="26">
        <f>0.5*$C$5*$C$6*$C$7*E1359^2</f>
        <v>182.80076772762345</v>
      </c>
      <c r="J1359" s="26">
        <f t="shared" si="421"/>
        <v>0</v>
      </c>
      <c r="K1359" s="26">
        <f>0.5*$C$8*(E1359)^2</f>
        <v>533916.97048611112</v>
      </c>
      <c r="L1359" s="26">
        <f t="shared" si="422"/>
        <v>521605.48115283303</v>
      </c>
      <c r="M1359" s="42" t="str">
        <f>IF((G1359)&lt;0,"YES", "NO")</f>
        <v>NO</v>
      </c>
      <c r="N1359" s="43">
        <f t="shared" si="423"/>
        <v>245.26962</v>
      </c>
      <c r="O1359" s="26">
        <f t="shared" ref="O1359:O1422" si="434">N1359+I1359+P1359</f>
        <v>543.82038772762098</v>
      </c>
      <c r="P1359" s="26">
        <f>$C$8*G1359</f>
        <v>115.74999999999754</v>
      </c>
      <c r="Q1359" s="41">
        <f>O1359*E1359</f>
        <v>12311.489333278087</v>
      </c>
      <c r="R1359" s="26">
        <f t="shared" si="424"/>
        <v>12311.489333278087</v>
      </c>
      <c r="S1359" s="41">
        <f t="shared" ref="S1359:S1422" si="435">R1359+S1358</f>
        <v>8257792.9188820478</v>
      </c>
      <c r="T1359" s="26">
        <f t="shared" si="425"/>
        <v>2.2938332014212173</v>
      </c>
      <c r="U1359" s="26">
        <f t="shared" si="426"/>
        <v>0</v>
      </c>
      <c r="V1359" s="26">
        <f t="shared" ref="V1359:V1422" si="436">U1359+V1358</f>
        <v>2890515.8355668923</v>
      </c>
      <c r="W1359" s="28">
        <f t="shared" si="427"/>
        <v>0.80292170777210015</v>
      </c>
      <c r="X1359" s="28">
        <f>O1359*E1359</f>
        <v>12311.489333278087</v>
      </c>
      <c r="Y1359" s="28"/>
      <c r="Z1359" s="28">
        <f t="shared" si="428"/>
        <v>0</v>
      </c>
      <c r="AA1359" s="28">
        <f t="shared" si="429"/>
        <v>0</v>
      </c>
      <c r="AB1359" s="28">
        <f t="shared" si="429"/>
        <v>0</v>
      </c>
      <c r="AC1359" s="28">
        <f t="shared" si="430"/>
        <v>0</v>
      </c>
      <c r="AD1359" s="28">
        <f t="shared" si="430"/>
        <v>0</v>
      </c>
      <c r="AE1359" s="28">
        <f>AD1359*0.97</f>
        <v>0</v>
      </c>
      <c r="AF1359" s="28">
        <f t="shared" ref="AF1359:AF1422" si="437">AE1359+AF1358</f>
        <v>1115919.5529798558</v>
      </c>
      <c r="AG1359" s="26">
        <f t="shared" ref="AG1359:AG1422" si="438">V1359-AF1359</f>
        <v>1774596.2825870365</v>
      </c>
      <c r="AH1359" s="28">
        <f t="shared" si="431"/>
        <v>0.49294380618446182</v>
      </c>
      <c r="AI1359" s="28">
        <f t="shared" si="419"/>
        <v>0.49792303654996145</v>
      </c>
    </row>
    <row r="1360" spans="2:35" x14ac:dyDescent="0.25">
      <c r="B1360" s="6" t="s">
        <v>53</v>
      </c>
      <c r="C1360" s="6">
        <v>1347</v>
      </c>
      <c r="D1360" s="6">
        <v>325</v>
      </c>
      <c r="E1360" s="40">
        <f t="shared" si="420"/>
        <v>22.666666666666664</v>
      </c>
      <c r="F1360" s="39">
        <v>81.599999999999994</v>
      </c>
      <c r="G1360" s="41">
        <f t="shared" si="432"/>
        <v>1.3888888888888099E-2</v>
      </c>
      <c r="H1360" s="41">
        <f t="shared" si="433"/>
        <v>4.9999999999997158E-2</v>
      </c>
      <c r="I1360" s="26">
        <f>0.5*$C$5*$C$6*$C$7*E1360^2</f>
        <v>183.24963377777775</v>
      </c>
      <c r="J1360" s="26">
        <f t="shared" si="421"/>
        <v>0</v>
      </c>
      <c r="K1360" s="26">
        <f>0.5*$C$8*(E1360)^2</f>
        <v>535227.99999999988</v>
      </c>
      <c r="L1360" s="26">
        <f t="shared" si="422"/>
        <v>524858.98024770361</v>
      </c>
      <c r="M1360" s="42" t="str">
        <f>IF((G1360)&lt;0,"YES", "NO")</f>
        <v>NO</v>
      </c>
      <c r="N1360" s="43">
        <f t="shared" si="423"/>
        <v>245.26962</v>
      </c>
      <c r="O1360" s="26">
        <f t="shared" si="434"/>
        <v>457.4567537777761</v>
      </c>
      <c r="P1360" s="26">
        <f>$C$8*G1360</f>
        <v>28.937499999998355</v>
      </c>
      <c r="Q1360" s="41">
        <f>O1360*E1360</f>
        <v>10369.019752296257</v>
      </c>
      <c r="R1360" s="26">
        <f t="shared" si="424"/>
        <v>10369.019752296257</v>
      </c>
      <c r="S1360" s="41">
        <f t="shared" si="435"/>
        <v>8268161.9386343444</v>
      </c>
      <c r="T1360" s="26">
        <f t="shared" si="425"/>
        <v>2.296713486989971</v>
      </c>
      <c r="U1360" s="26">
        <f t="shared" si="426"/>
        <v>0</v>
      </c>
      <c r="V1360" s="26">
        <f t="shared" si="436"/>
        <v>2890515.8355668923</v>
      </c>
      <c r="W1360" s="28">
        <f t="shared" si="427"/>
        <v>0.80292170777210015</v>
      </c>
      <c r="X1360" s="28">
        <f>O1360*E1360</f>
        <v>10369.019752296257</v>
      </c>
      <c r="Y1360" s="28"/>
      <c r="Z1360" s="28">
        <f t="shared" si="428"/>
        <v>0</v>
      </c>
      <c r="AA1360" s="28">
        <f t="shared" si="429"/>
        <v>0</v>
      </c>
      <c r="AB1360" s="28">
        <f t="shared" si="429"/>
        <v>0</v>
      </c>
      <c r="AC1360" s="28">
        <f t="shared" si="430"/>
        <v>0</v>
      </c>
      <c r="AD1360" s="28">
        <f t="shared" si="430"/>
        <v>0</v>
      </c>
      <c r="AE1360" s="28">
        <f>AD1360*0.97</f>
        <v>0</v>
      </c>
      <c r="AF1360" s="28">
        <f t="shared" si="437"/>
        <v>1115919.5529798558</v>
      </c>
      <c r="AG1360" s="26">
        <f t="shared" si="438"/>
        <v>1774596.2825870365</v>
      </c>
      <c r="AH1360" s="28">
        <f t="shared" si="431"/>
        <v>0.49294380618446182</v>
      </c>
      <c r="AI1360" s="28">
        <f t="shared" si="419"/>
        <v>0.49792303654996145</v>
      </c>
    </row>
    <row r="1361" spans="2:35" x14ac:dyDescent="0.25">
      <c r="B1361" s="6" t="s">
        <v>53</v>
      </c>
      <c r="C1361" s="6">
        <v>1348</v>
      </c>
      <c r="D1361" s="6">
        <v>326</v>
      </c>
      <c r="E1361" s="40">
        <f t="shared" si="420"/>
        <v>22.666666666666664</v>
      </c>
      <c r="F1361" s="39">
        <v>81.599999999999994</v>
      </c>
      <c r="G1361" s="41">
        <f t="shared" si="432"/>
        <v>-2.7777777777776198E-2</v>
      </c>
      <c r="H1361" s="41">
        <f t="shared" si="433"/>
        <v>-9.9999999999994316E-2</v>
      </c>
      <c r="I1361" s="26">
        <f>0.5*$C$5*$C$6*$C$7*E1361^2</f>
        <v>183.24963377777775</v>
      </c>
      <c r="J1361" s="26">
        <f t="shared" si="421"/>
        <v>0</v>
      </c>
      <c r="K1361" s="26">
        <f>0.5*$C$8*(E1361)^2</f>
        <v>535227.99999999988</v>
      </c>
      <c r="L1361" s="26">
        <f t="shared" si="422"/>
        <v>526826.7302477035</v>
      </c>
      <c r="M1361" s="42" t="str">
        <f>IF((G1361)&lt;0,"YES", "NO")</f>
        <v>YES</v>
      </c>
      <c r="N1361" s="43">
        <f t="shared" si="423"/>
        <v>245.26962</v>
      </c>
      <c r="O1361" s="26">
        <f t="shared" si="434"/>
        <v>370.64425377778105</v>
      </c>
      <c r="P1361" s="26">
        <f>$C$8*G1361</f>
        <v>-57.87499999999671</v>
      </c>
      <c r="Q1361" s="41">
        <f>O1361*E1361</f>
        <v>8401.2697522963699</v>
      </c>
      <c r="R1361" s="26">
        <f t="shared" si="424"/>
        <v>8401.2697522963699</v>
      </c>
      <c r="S1361" s="41">
        <f t="shared" si="435"/>
        <v>8276563.208386641</v>
      </c>
      <c r="T1361" s="26">
        <f t="shared" si="425"/>
        <v>2.2990471748992243</v>
      </c>
      <c r="U1361" s="26">
        <f t="shared" si="426"/>
        <v>0</v>
      </c>
      <c r="V1361" s="26">
        <f t="shared" si="436"/>
        <v>2890515.8355668923</v>
      </c>
      <c r="W1361" s="28">
        <f t="shared" si="427"/>
        <v>0.80292170777210015</v>
      </c>
      <c r="X1361" s="28">
        <f>O1361*E1361</f>
        <v>8401.2697522963699</v>
      </c>
      <c r="Y1361" s="28"/>
      <c r="Z1361" s="28">
        <f t="shared" si="428"/>
        <v>0</v>
      </c>
      <c r="AA1361" s="28">
        <f t="shared" si="429"/>
        <v>0</v>
      </c>
      <c r="AB1361" s="28">
        <f t="shared" si="429"/>
        <v>0</v>
      </c>
      <c r="AC1361" s="28">
        <f t="shared" si="430"/>
        <v>0</v>
      </c>
      <c r="AD1361" s="28">
        <f t="shared" si="430"/>
        <v>0</v>
      </c>
      <c r="AE1361" s="28">
        <f>AD1361*0.97</f>
        <v>0</v>
      </c>
      <c r="AF1361" s="28">
        <f t="shared" si="437"/>
        <v>1115919.5529798558</v>
      </c>
      <c r="AG1361" s="26">
        <f t="shared" si="438"/>
        <v>1774596.2825870365</v>
      </c>
      <c r="AH1361" s="28">
        <f t="shared" si="431"/>
        <v>0.49294380618446182</v>
      </c>
      <c r="AI1361" s="28">
        <f t="shared" si="419"/>
        <v>0.49792303654996145</v>
      </c>
    </row>
    <row r="1362" spans="2:35" x14ac:dyDescent="0.25">
      <c r="B1362" s="6" t="s">
        <v>53</v>
      </c>
      <c r="C1362" s="6">
        <v>1349</v>
      </c>
      <c r="D1362" s="6">
        <v>327</v>
      </c>
      <c r="E1362" s="40">
        <f t="shared" si="420"/>
        <v>22.611111111111111</v>
      </c>
      <c r="F1362" s="39">
        <v>81.400000000000006</v>
      </c>
      <c r="G1362" s="41">
        <f t="shared" si="432"/>
        <v>-0.12499999999999881</v>
      </c>
      <c r="H1362" s="41">
        <f t="shared" si="433"/>
        <v>-0.44999999999999574</v>
      </c>
      <c r="I1362" s="26">
        <f>0.5*$C$5*$C$6*$C$7*E1362^2</f>
        <v>182.35245209567898</v>
      </c>
      <c r="J1362" s="26">
        <f t="shared" si="421"/>
        <v>2160.4225159381494</v>
      </c>
      <c r="K1362" s="26">
        <f>0.5*$C$8*(E1362)^2</f>
        <v>532607.54861111112</v>
      </c>
      <c r="L1362" s="26">
        <f t="shared" si="422"/>
        <v>528827.31967539212</v>
      </c>
      <c r="M1362" s="42" t="str">
        <f>IF((G1362)&lt;0,"YES", "NO")</f>
        <v>YES</v>
      </c>
      <c r="N1362" s="43">
        <f t="shared" si="423"/>
        <v>245.26962</v>
      </c>
      <c r="O1362" s="26">
        <f t="shared" si="434"/>
        <v>167.18457209568146</v>
      </c>
      <c r="P1362" s="26">
        <f>$C$8*G1362</f>
        <v>-260.4374999999975</v>
      </c>
      <c r="Q1362" s="41">
        <f>O1362*E1362</f>
        <v>3780.2289357190198</v>
      </c>
      <c r="R1362" s="26">
        <f t="shared" si="424"/>
        <v>3780.2289357190198</v>
      </c>
      <c r="S1362" s="41">
        <f t="shared" si="435"/>
        <v>8280343.4373223605</v>
      </c>
      <c r="T1362" s="26">
        <f t="shared" si="425"/>
        <v>2.3000972393325307</v>
      </c>
      <c r="U1362" s="26">
        <f t="shared" si="426"/>
        <v>0</v>
      </c>
      <c r="V1362" s="26">
        <f t="shared" si="436"/>
        <v>2890515.8355668923</v>
      </c>
      <c r="W1362" s="28">
        <f t="shared" si="427"/>
        <v>0.80292170777210015</v>
      </c>
      <c r="X1362" s="28">
        <f>O1362*E1362</f>
        <v>3780.2289357190198</v>
      </c>
      <c r="Y1362" s="28"/>
      <c r="Z1362" s="28">
        <f t="shared" si="428"/>
        <v>0</v>
      </c>
      <c r="AA1362" s="28">
        <f t="shared" si="429"/>
        <v>0</v>
      </c>
      <c r="AB1362" s="28">
        <f t="shared" si="429"/>
        <v>0</v>
      </c>
      <c r="AC1362" s="28">
        <f t="shared" si="430"/>
        <v>0</v>
      </c>
      <c r="AD1362" s="28">
        <f t="shared" si="430"/>
        <v>0</v>
      </c>
      <c r="AE1362" s="28">
        <f>AD1362*0.97</f>
        <v>0</v>
      </c>
      <c r="AF1362" s="28">
        <f t="shared" si="437"/>
        <v>1115919.5529798558</v>
      </c>
      <c r="AG1362" s="26">
        <f t="shared" si="438"/>
        <v>1774596.2825870365</v>
      </c>
      <c r="AH1362" s="28">
        <f t="shared" si="431"/>
        <v>0.49294380618446182</v>
      </c>
      <c r="AI1362" s="28">
        <f t="shared" si="419"/>
        <v>0.49792303654996145</v>
      </c>
    </row>
    <row r="1363" spans="2:35" x14ac:dyDescent="0.25">
      <c r="B1363" s="6" t="s">
        <v>53</v>
      </c>
      <c r="C1363" s="6">
        <v>1350</v>
      </c>
      <c r="D1363" s="6">
        <v>328</v>
      </c>
      <c r="E1363" s="40">
        <f t="shared" si="420"/>
        <v>22.416666666666668</v>
      </c>
      <c r="F1363" s="39">
        <v>80.7</v>
      </c>
      <c r="G1363" s="41">
        <f t="shared" si="432"/>
        <v>-0.25000000000000155</v>
      </c>
      <c r="H1363" s="41">
        <f t="shared" si="433"/>
        <v>-0.90000000000000568</v>
      </c>
      <c r="I1363" s="26">
        <f>0.5*$C$5*$C$6*$C$7*E1363^2</f>
        <v>179.22965438194444</v>
      </c>
      <c r="J1363" s="26">
        <f t="shared" si="421"/>
        <v>4556.7337690975164</v>
      </c>
      <c r="K1363" s="26">
        <f>0.5*$C$8*(E1363)^2</f>
        <v>523486.60937500006</v>
      </c>
      <c r="L1363" s="26">
        <f t="shared" si="422"/>
        <v>523486.60937500006</v>
      </c>
      <c r="M1363" s="42" t="str">
        <f>IF((G1363)&lt;0,"YES", "NO")</f>
        <v>YES</v>
      </c>
      <c r="N1363" s="43">
        <f t="shared" si="423"/>
        <v>245.26962</v>
      </c>
      <c r="O1363" s="26">
        <f t="shared" si="434"/>
        <v>-96.375725618058709</v>
      </c>
      <c r="P1363" s="26">
        <f>$C$8*G1363</f>
        <v>-520.87500000000318</v>
      </c>
      <c r="Q1363" s="41">
        <f>O1363*E1363</f>
        <v>-2160.4225159381494</v>
      </c>
      <c r="R1363" s="26">
        <f t="shared" si="424"/>
        <v>0</v>
      </c>
      <c r="S1363" s="41">
        <f t="shared" si="435"/>
        <v>8280343.4373223605</v>
      </c>
      <c r="T1363" s="26">
        <f t="shared" si="425"/>
        <v>2.3000972393325307</v>
      </c>
      <c r="U1363" s="26">
        <f t="shared" si="426"/>
        <v>2160.4225159381494</v>
      </c>
      <c r="V1363" s="26">
        <f t="shared" si="436"/>
        <v>2892676.2580828303</v>
      </c>
      <c r="W1363" s="28">
        <f t="shared" si="427"/>
        <v>0.80352182561773244</v>
      </c>
      <c r="X1363" s="28">
        <f>O1363*E1363</f>
        <v>-2160.4225159381494</v>
      </c>
      <c r="Y1363" s="28"/>
      <c r="Z1363" s="28">
        <f t="shared" si="428"/>
        <v>1944.3802643443346</v>
      </c>
      <c r="AA1363" s="28">
        <f t="shared" si="429"/>
        <v>1361.066185041034</v>
      </c>
      <c r="AB1363" s="28">
        <f t="shared" si="429"/>
        <v>952.74632952872378</v>
      </c>
      <c r="AC1363" s="28">
        <f t="shared" si="430"/>
        <v>905.10901305228754</v>
      </c>
      <c r="AD1363" s="28">
        <f t="shared" si="430"/>
        <v>859.85356239967314</v>
      </c>
      <c r="AE1363" s="28">
        <f>AD1363*0.97</f>
        <v>834.05795552768291</v>
      </c>
      <c r="AF1363" s="28">
        <f t="shared" si="437"/>
        <v>1116753.6109353835</v>
      </c>
      <c r="AG1363" s="26">
        <f t="shared" si="438"/>
        <v>1775922.6471474469</v>
      </c>
      <c r="AH1363" s="28">
        <f t="shared" si="431"/>
        <v>0.49331224107932348</v>
      </c>
      <c r="AI1363" s="28">
        <f t="shared" si="419"/>
        <v>0.49829147144482311</v>
      </c>
    </row>
    <row r="1364" spans="2:35" x14ac:dyDescent="0.25">
      <c r="B1364" s="6" t="s">
        <v>53</v>
      </c>
      <c r="C1364" s="6">
        <v>1351</v>
      </c>
      <c r="D1364" s="6">
        <v>329</v>
      </c>
      <c r="E1364" s="40">
        <f t="shared" si="420"/>
        <v>22.111111111111111</v>
      </c>
      <c r="F1364" s="39">
        <v>79.599999999999994</v>
      </c>
      <c r="G1364" s="41">
        <f t="shared" si="432"/>
        <v>-0.34722222222222221</v>
      </c>
      <c r="H1364" s="41">
        <f t="shared" si="433"/>
        <v>-1.25</v>
      </c>
      <c r="I1364" s="26">
        <f>0.5*$C$5*$C$6*$C$7*E1364^2</f>
        <v>174.37689223456786</v>
      </c>
      <c r="J1364" s="26">
        <f t="shared" si="421"/>
        <v>1899.6888404579713</v>
      </c>
      <c r="K1364" s="26">
        <f>0.5*$C$8*(E1364)^2</f>
        <v>509312.86111111107</v>
      </c>
      <c r="L1364" s="26">
        <f t="shared" si="422"/>
        <v>509312.86111111107</v>
      </c>
      <c r="M1364" s="42" t="str">
        <f>IF((G1364)&lt;0,"YES", "NO")</f>
        <v>YES</v>
      </c>
      <c r="N1364" s="43">
        <f t="shared" si="423"/>
        <v>245.26962</v>
      </c>
      <c r="O1364" s="26">
        <f t="shared" si="434"/>
        <v>-303.79098776543213</v>
      </c>
      <c r="P1364" s="26">
        <f>$C$8*G1364</f>
        <v>-723.4375</v>
      </c>
      <c r="Q1364" s="41">
        <f>O1364*E1364</f>
        <v>-6717.1562850356659</v>
      </c>
      <c r="R1364" s="26">
        <f t="shared" si="424"/>
        <v>0</v>
      </c>
      <c r="S1364" s="41">
        <f t="shared" si="435"/>
        <v>8280343.4373223605</v>
      </c>
      <c r="T1364" s="26">
        <f t="shared" si="425"/>
        <v>2.3000972393325307</v>
      </c>
      <c r="U1364" s="26">
        <f t="shared" si="426"/>
        <v>6717.1562850356659</v>
      </c>
      <c r="V1364" s="26">
        <f t="shared" si="436"/>
        <v>2899393.4143678662</v>
      </c>
      <c r="W1364" s="28">
        <f t="shared" si="427"/>
        <v>0.80538770385627712</v>
      </c>
      <c r="X1364" s="28">
        <f>O1364*E1364</f>
        <v>-6717.1562850356659</v>
      </c>
      <c r="Y1364" s="28"/>
      <c r="Z1364" s="28">
        <f t="shared" si="428"/>
        <v>6045.4406565320996</v>
      </c>
      <c r="AA1364" s="28">
        <f t="shared" si="429"/>
        <v>4231.8084595724695</v>
      </c>
      <c r="AB1364" s="28">
        <f t="shared" si="429"/>
        <v>2962.2659217007285</v>
      </c>
      <c r="AC1364" s="28">
        <f t="shared" si="430"/>
        <v>2814.1526256156922</v>
      </c>
      <c r="AD1364" s="28">
        <f t="shared" si="430"/>
        <v>2673.4449943349073</v>
      </c>
      <c r="AE1364" s="28">
        <f>AD1364*0.97</f>
        <v>2593.2416445048598</v>
      </c>
      <c r="AF1364" s="28">
        <f t="shared" si="437"/>
        <v>1119346.8525798884</v>
      </c>
      <c r="AG1364" s="26">
        <f t="shared" si="438"/>
        <v>1780046.5617879778</v>
      </c>
      <c r="AH1364" s="28">
        <f t="shared" si="431"/>
        <v>0.4944577738403409</v>
      </c>
      <c r="AI1364" s="28">
        <f t="shared" si="419"/>
        <v>0.49944068855478913</v>
      </c>
    </row>
    <row r="1365" spans="2:35" x14ac:dyDescent="0.25">
      <c r="B1365" s="6" t="s">
        <v>53</v>
      </c>
      <c r="C1365" s="6">
        <v>1352</v>
      </c>
      <c r="D1365" s="6">
        <v>330</v>
      </c>
      <c r="E1365" s="40">
        <f t="shared" si="420"/>
        <v>21.722222222222221</v>
      </c>
      <c r="F1365" s="39">
        <v>78.2</v>
      </c>
      <c r="G1365" s="41">
        <f t="shared" si="432"/>
        <v>-0.38888888888888851</v>
      </c>
      <c r="H1365" s="41">
        <f t="shared" si="433"/>
        <v>-1.3999999999999986</v>
      </c>
      <c r="I1365" s="26">
        <f>0.5*$C$5*$C$6*$C$7*E1365^2</f>
        <v>168.29697268827158</v>
      </c>
      <c r="J1365" s="26">
        <f t="shared" si="421"/>
        <v>590.47103213602713</v>
      </c>
      <c r="K1365" s="26">
        <f>0.5*$C$8*(E1365)^2</f>
        <v>491554.88194444444</v>
      </c>
      <c r="L1365" s="26">
        <f t="shared" si="422"/>
        <v>491554.88194444444</v>
      </c>
      <c r="M1365" s="42" t="str">
        <f>IF((G1365)&lt;0,"YES", "NO")</f>
        <v>YES</v>
      </c>
      <c r="N1365" s="43">
        <f t="shared" si="423"/>
        <v>245.26962</v>
      </c>
      <c r="O1365" s="26">
        <f t="shared" si="434"/>
        <v>-396.68340731172759</v>
      </c>
      <c r="P1365" s="26">
        <f>$C$8*G1365</f>
        <v>-810.2499999999992</v>
      </c>
      <c r="Q1365" s="41">
        <f>O1365*E1365</f>
        <v>-8616.8451254936372</v>
      </c>
      <c r="R1365" s="26">
        <f t="shared" si="424"/>
        <v>0</v>
      </c>
      <c r="S1365" s="41">
        <f t="shared" si="435"/>
        <v>8280343.4373223605</v>
      </c>
      <c r="T1365" s="26">
        <f t="shared" si="425"/>
        <v>2.3000972393325307</v>
      </c>
      <c r="U1365" s="26">
        <f t="shared" si="426"/>
        <v>8616.8451254936372</v>
      </c>
      <c r="V1365" s="26">
        <f t="shared" si="436"/>
        <v>2908010.2594933598</v>
      </c>
      <c r="W1365" s="28">
        <f t="shared" si="427"/>
        <v>0.80778127386154652</v>
      </c>
      <c r="X1365" s="28">
        <f>O1365*E1365</f>
        <v>-8616.8451254936372</v>
      </c>
      <c r="Y1365" s="28"/>
      <c r="Z1365" s="28">
        <f t="shared" si="428"/>
        <v>7755.1606129442735</v>
      </c>
      <c r="AA1365" s="28">
        <f t="shared" si="429"/>
        <v>5428.6124290609914</v>
      </c>
      <c r="AB1365" s="28">
        <f t="shared" si="429"/>
        <v>3800.0287003426938</v>
      </c>
      <c r="AC1365" s="28">
        <f t="shared" si="430"/>
        <v>3610.0272653255588</v>
      </c>
      <c r="AD1365" s="28">
        <f t="shared" si="430"/>
        <v>3429.5259020592807</v>
      </c>
      <c r="AE1365" s="28">
        <f>AD1365*0.97</f>
        <v>3326.6401249975024</v>
      </c>
      <c r="AF1365" s="28">
        <f t="shared" si="437"/>
        <v>1122673.492704886</v>
      </c>
      <c r="AG1365" s="26">
        <f t="shared" si="438"/>
        <v>1785336.7667884738</v>
      </c>
      <c r="AH1365" s="28">
        <f t="shared" si="431"/>
        <v>0.49592727640496864</v>
      </c>
      <c r="AI1365" s="28">
        <f t="shared" si="419"/>
        <v>0.50092168329051656</v>
      </c>
    </row>
    <row r="1366" spans="2:35" x14ac:dyDescent="0.25">
      <c r="B1366" s="6" t="s">
        <v>53</v>
      </c>
      <c r="C1366" s="6">
        <v>1353</v>
      </c>
      <c r="D1366" s="6">
        <v>331</v>
      </c>
      <c r="E1366" s="40">
        <f t="shared" si="420"/>
        <v>21.333333333333332</v>
      </c>
      <c r="F1366" s="39">
        <v>76.8</v>
      </c>
      <c r="G1366" s="41">
        <f t="shared" si="432"/>
        <v>-0.40277777777777857</v>
      </c>
      <c r="H1366" s="41">
        <f t="shared" si="433"/>
        <v>-1.4500000000000028</v>
      </c>
      <c r="I1366" s="26">
        <f>0.5*$C$5*$C$6*$C$7*E1366^2</f>
        <v>162.32493511111107</v>
      </c>
      <c r="J1366" s="26">
        <f t="shared" si="421"/>
        <v>556.77921696466183</v>
      </c>
      <c r="K1366" s="26">
        <f>0.5*$C$8*(E1366)^2</f>
        <v>474112</v>
      </c>
      <c r="L1366" s="26">
        <f t="shared" si="422"/>
        <v>474112</v>
      </c>
      <c r="M1366" s="42" t="str">
        <f>IF((G1366)&lt;0,"YES", "NO")</f>
        <v>YES</v>
      </c>
      <c r="N1366" s="43">
        <f t="shared" si="423"/>
        <v>245.26962</v>
      </c>
      <c r="O1366" s="26">
        <f t="shared" si="434"/>
        <v>-431.59294488889054</v>
      </c>
      <c r="P1366" s="26">
        <f>$C$8*G1366</f>
        <v>-839.18750000000159</v>
      </c>
      <c r="Q1366" s="41">
        <f>O1366*E1366</f>
        <v>-9207.3161576296643</v>
      </c>
      <c r="R1366" s="26">
        <f t="shared" si="424"/>
        <v>0</v>
      </c>
      <c r="S1366" s="41">
        <f t="shared" si="435"/>
        <v>8280343.4373223605</v>
      </c>
      <c r="T1366" s="26">
        <f t="shared" si="425"/>
        <v>2.3000972393325307</v>
      </c>
      <c r="U1366" s="26">
        <f t="shared" si="426"/>
        <v>9207.3161576296643</v>
      </c>
      <c r="V1366" s="26">
        <f t="shared" si="436"/>
        <v>2917217.5756509895</v>
      </c>
      <c r="W1366" s="28">
        <f t="shared" si="427"/>
        <v>0.81033886372918051</v>
      </c>
      <c r="X1366" s="28">
        <f>O1366*E1366</f>
        <v>-9207.3161576296643</v>
      </c>
      <c r="Y1366" s="28"/>
      <c r="Z1366" s="28">
        <f t="shared" si="428"/>
        <v>8286.5845418666977</v>
      </c>
      <c r="AA1366" s="28">
        <f t="shared" si="429"/>
        <v>5800.609179306688</v>
      </c>
      <c r="AB1366" s="28">
        <f t="shared" si="429"/>
        <v>4060.4264255146813</v>
      </c>
      <c r="AC1366" s="28">
        <f t="shared" si="430"/>
        <v>3857.4051042389469</v>
      </c>
      <c r="AD1366" s="28">
        <f t="shared" si="430"/>
        <v>3664.5348490269994</v>
      </c>
      <c r="AE1366" s="28">
        <f>AD1366*0.97</f>
        <v>3554.5988035561895</v>
      </c>
      <c r="AF1366" s="28">
        <f t="shared" si="437"/>
        <v>1126228.0915084423</v>
      </c>
      <c r="AG1366" s="26">
        <f t="shared" si="438"/>
        <v>1790989.4841425472</v>
      </c>
      <c r="AH1366" s="28">
        <f t="shared" si="431"/>
        <v>0.49749747692614849</v>
      </c>
      <c r="AI1366" s="28">
        <f t="shared" si="419"/>
        <v>0.50250669375905366</v>
      </c>
    </row>
    <row r="1367" spans="2:35" x14ac:dyDescent="0.25">
      <c r="B1367" s="6" t="s">
        <v>53</v>
      </c>
      <c r="C1367" s="6">
        <v>1354</v>
      </c>
      <c r="D1367" s="6">
        <v>332</v>
      </c>
      <c r="E1367" s="40">
        <f t="shared" si="420"/>
        <v>20.916666666666664</v>
      </c>
      <c r="F1367" s="39">
        <v>75.3</v>
      </c>
      <c r="G1367" s="41">
        <f t="shared" si="432"/>
        <v>-0.41666666666666663</v>
      </c>
      <c r="H1367" s="41">
        <f t="shared" si="433"/>
        <v>-1.5</v>
      </c>
      <c r="I1367" s="26">
        <f>0.5*$C$5*$C$6*$C$7*E1367^2</f>
        <v>156.04603938194438</v>
      </c>
      <c r="J1367" s="26">
        <f t="shared" si="421"/>
        <v>1118.112166530691</v>
      </c>
      <c r="K1367" s="26">
        <f>0.5*$C$8*(E1367)^2</f>
        <v>455772.85937499988</v>
      </c>
      <c r="L1367" s="26">
        <f t="shared" si="422"/>
        <v>455772.85937499988</v>
      </c>
      <c r="M1367" s="42" t="str">
        <f>IF((G1367)&lt;0,"YES", "NO")</f>
        <v>YES</v>
      </c>
      <c r="N1367" s="43">
        <f t="shared" si="423"/>
        <v>245.26962</v>
      </c>
      <c r="O1367" s="26">
        <f t="shared" si="434"/>
        <v>-466.8093406180555</v>
      </c>
      <c r="P1367" s="26">
        <f>$C$8*G1367</f>
        <v>-868.12499999999989</v>
      </c>
      <c r="Q1367" s="41">
        <f>O1367*E1367</f>
        <v>-9764.0953745943261</v>
      </c>
      <c r="R1367" s="26">
        <f t="shared" si="424"/>
        <v>0</v>
      </c>
      <c r="S1367" s="41">
        <f t="shared" si="435"/>
        <v>8280343.4373223605</v>
      </c>
      <c r="T1367" s="26">
        <f t="shared" si="425"/>
        <v>2.3000972393325307</v>
      </c>
      <c r="U1367" s="26">
        <f t="shared" si="426"/>
        <v>9764.0953745943261</v>
      </c>
      <c r="V1367" s="26">
        <f t="shared" si="436"/>
        <v>2926981.671025584</v>
      </c>
      <c r="W1367" s="28">
        <f t="shared" si="427"/>
        <v>0.81305111461414459</v>
      </c>
      <c r="X1367" s="28">
        <f>O1367*E1367</f>
        <v>-9764.0953745943261</v>
      </c>
      <c r="Y1367" s="28"/>
      <c r="Z1367" s="28">
        <f t="shared" si="428"/>
        <v>8787.6858371348935</v>
      </c>
      <c r="AA1367" s="28">
        <f t="shared" si="429"/>
        <v>6151.3800859944249</v>
      </c>
      <c r="AB1367" s="28">
        <f t="shared" si="429"/>
        <v>4305.9660601960968</v>
      </c>
      <c r="AC1367" s="28">
        <f t="shared" si="430"/>
        <v>4090.667757186292</v>
      </c>
      <c r="AD1367" s="28">
        <f t="shared" si="430"/>
        <v>3886.1343693269773</v>
      </c>
      <c r="AE1367" s="28">
        <f>AD1367*0.97</f>
        <v>3769.5503382471679</v>
      </c>
      <c r="AF1367" s="28">
        <f t="shared" si="437"/>
        <v>1129997.6418466894</v>
      </c>
      <c r="AG1367" s="26">
        <f t="shared" si="438"/>
        <v>1796984.0291788946</v>
      </c>
      <c r="AH1367" s="28">
        <f t="shared" si="431"/>
        <v>0.49916262965725494</v>
      </c>
      <c r="AI1367" s="28">
        <f t="shared" si="419"/>
        <v>0.50418769659484552</v>
      </c>
    </row>
    <row r="1368" spans="2:35" x14ac:dyDescent="0.25">
      <c r="B1368" s="6" t="s">
        <v>53</v>
      </c>
      <c r="C1368" s="6">
        <v>1355</v>
      </c>
      <c r="D1368" s="6">
        <v>333</v>
      </c>
      <c r="E1368" s="40">
        <f t="shared" si="420"/>
        <v>20.5</v>
      </c>
      <c r="F1368" s="39">
        <v>73.8</v>
      </c>
      <c r="G1368" s="41">
        <f t="shared" si="432"/>
        <v>-0.44444444444444481</v>
      </c>
      <c r="H1368" s="41">
        <f t="shared" si="433"/>
        <v>-1.6000000000000014</v>
      </c>
      <c r="I1368" s="26">
        <f>0.5*$C$5*$C$6*$C$7*E1368^2</f>
        <v>149.89098774999999</v>
      </c>
      <c r="J1368" s="26">
        <f t="shared" si="421"/>
        <v>2204.2509603506242</v>
      </c>
      <c r="K1368" s="26">
        <f>0.5*$C$8*(E1368)^2</f>
        <v>437795.4375</v>
      </c>
      <c r="L1368" s="26">
        <f t="shared" si="422"/>
        <v>437795.4375</v>
      </c>
      <c r="M1368" s="42" t="str">
        <f>IF((G1368)&lt;0,"YES", "NO")</f>
        <v>YES</v>
      </c>
      <c r="N1368" s="43">
        <f t="shared" si="423"/>
        <v>245.26962</v>
      </c>
      <c r="O1368" s="26">
        <f t="shared" si="434"/>
        <v>-530.83939225000086</v>
      </c>
      <c r="P1368" s="26">
        <f>$C$8*G1368</f>
        <v>-926.0000000000008</v>
      </c>
      <c r="Q1368" s="41">
        <f>O1368*E1368</f>
        <v>-10882.207541125017</v>
      </c>
      <c r="R1368" s="26">
        <f t="shared" si="424"/>
        <v>0</v>
      </c>
      <c r="S1368" s="41">
        <f t="shared" si="435"/>
        <v>8280343.4373223605</v>
      </c>
      <c r="T1368" s="26">
        <f t="shared" si="425"/>
        <v>2.3000972393325307</v>
      </c>
      <c r="U1368" s="26">
        <f t="shared" si="426"/>
        <v>10882.207541125017</v>
      </c>
      <c r="V1368" s="26">
        <f t="shared" si="436"/>
        <v>2937863.8785667089</v>
      </c>
      <c r="W1368" s="28">
        <f t="shared" si="427"/>
        <v>0.81607395246050318</v>
      </c>
      <c r="X1368" s="28">
        <f>O1368*E1368</f>
        <v>-10882.207541125017</v>
      </c>
      <c r="Y1368" s="28"/>
      <c r="Z1368" s="28">
        <f t="shared" si="428"/>
        <v>9793.9867870125163</v>
      </c>
      <c r="AA1368" s="28">
        <f t="shared" si="429"/>
        <v>6855.7907509087609</v>
      </c>
      <c r="AB1368" s="28">
        <f t="shared" si="429"/>
        <v>4799.0535256361327</v>
      </c>
      <c r="AC1368" s="28">
        <f t="shared" si="430"/>
        <v>4559.1008493543259</v>
      </c>
      <c r="AD1368" s="28">
        <f t="shared" si="430"/>
        <v>4331.1458068866095</v>
      </c>
      <c r="AE1368" s="28">
        <f>AD1368*0.97</f>
        <v>4201.2114326800111</v>
      </c>
      <c r="AF1368" s="28">
        <f t="shared" si="437"/>
        <v>1134198.8532793694</v>
      </c>
      <c r="AG1368" s="26">
        <f t="shared" si="438"/>
        <v>1803665.0252873395</v>
      </c>
      <c r="AH1368" s="28">
        <f t="shared" si="431"/>
        <v>0.50101846339426659</v>
      </c>
      <c r="AI1368" s="28">
        <f t="shared" ref="AI1368:AI1431" si="439">AH1368+AI1367/100</f>
        <v>0.50606034036021508</v>
      </c>
    </row>
    <row r="1369" spans="2:35" x14ac:dyDescent="0.25">
      <c r="B1369" s="6" t="s">
        <v>53</v>
      </c>
      <c r="C1369" s="6">
        <v>1356</v>
      </c>
      <c r="D1369" s="6">
        <v>334</v>
      </c>
      <c r="E1369" s="40">
        <f t="shared" si="420"/>
        <v>20.027777777777775</v>
      </c>
      <c r="F1369" s="39">
        <v>72.099999999999994</v>
      </c>
      <c r="G1369" s="41">
        <f t="shared" si="432"/>
        <v>-0.49999999999999922</v>
      </c>
      <c r="H1369" s="41">
        <f t="shared" si="433"/>
        <v>-1.7999999999999972</v>
      </c>
      <c r="I1369" s="26">
        <f>0.5*$C$5*$C$6*$C$7*E1369^2</f>
        <v>143.06497632021598</v>
      </c>
      <c r="J1369" s="26">
        <f t="shared" si="421"/>
        <v>1493.0817773993094</v>
      </c>
      <c r="K1369" s="26">
        <f>0.5*$C$8*(E1369)^2</f>
        <v>417858.30381944432</v>
      </c>
      <c r="L1369" s="26">
        <f t="shared" si="422"/>
        <v>417858.30381944432</v>
      </c>
      <c r="M1369" s="42" t="str">
        <f>IF((G1369)&lt;0,"YES", "NO")</f>
        <v>YES</v>
      </c>
      <c r="N1369" s="43">
        <f t="shared" si="423"/>
        <v>245.26962</v>
      </c>
      <c r="O1369" s="26">
        <f t="shared" si="434"/>
        <v>-653.41540367978246</v>
      </c>
      <c r="P1369" s="26">
        <f>$C$8*G1369</f>
        <v>-1041.7499999999984</v>
      </c>
      <c r="Q1369" s="41">
        <f>O1369*E1369</f>
        <v>-13086.458501475641</v>
      </c>
      <c r="R1369" s="26">
        <f t="shared" si="424"/>
        <v>0</v>
      </c>
      <c r="S1369" s="41">
        <f t="shared" si="435"/>
        <v>8280343.4373223605</v>
      </c>
      <c r="T1369" s="26">
        <f t="shared" si="425"/>
        <v>2.3000972393325307</v>
      </c>
      <c r="U1369" s="26">
        <f t="shared" si="426"/>
        <v>13086.458501475641</v>
      </c>
      <c r="V1369" s="26">
        <f t="shared" si="436"/>
        <v>2950950.3370681847</v>
      </c>
      <c r="W1369" s="28">
        <f t="shared" si="427"/>
        <v>0.81970908273012622</v>
      </c>
      <c r="X1369" s="28">
        <f>O1369*E1369</f>
        <v>-13086.458501475641</v>
      </c>
      <c r="Y1369" s="28"/>
      <c r="Z1369" s="28">
        <f t="shared" si="428"/>
        <v>11777.812651328077</v>
      </c>
      <c r="AA1369" s="28">
        <f t="shared" si="429"/>
        <v>8244.4688559296537</v>
      </c>
      <c r="AB1369" s="28">
        <f t="shared" si="429"/>
        <v>5771.1281991507576</v>
      </c>
      <c r="AC1369" s="28">
        <f t="shared" si="430"/>
        <v>5482.571789193219</v>
      </c>
      <c r="AD1369" s="28">
        <f t="shared" si="430"/>
        <v>5208.4431997335578</v>
      </c>
      <c r="AE1369" s="28">
        <f>AD1369*0.97</f>
        <v>5052.1899037415506</v>
      </c>
      <c r="AF1369" s="28">
        <f t="shared" si="437"/>
        <v>1139251.0431831109</v>
      </c>
      <c r="AG1369" s="26">
        <f t="shared" si="438"/>
        <v>1811699.2938850739</v>
      </c>
      <c r="AH1369" s="28">
        <f t="shared" si="431"/>
        <v>0.50325020645680807</v>
      </c>
      <c r="AI1369" s="28">
        <f t="shared" si="439"/>
        <v>0.50831080986041022</v>
      </c>
    </row>
    <row r="1370" spans="2:35" x14ac:dyDescent="0.25">
      <c r="B1370" s="6" t="s">
        <v>53</v>
      </c>
      <c r="C1370" s="6">
        <v>1357</v>
      </c>
      <c r="D1370" s="6">
        <v>335</v>
      </c>
      <c r="E1370" s="40">
        <f t="shared" ref="E1370:E1433" si="440">F1370/3.6</f>
        <v>19.5</v>
      </c>
      <c r="F1370" s="39">
        <v>70.2</v>
      </c>
      <c r="G1370" s="41">
        <f t="shared" si="432"/>
        <v>-0.54166666666666552</v>
      </c>
      <c r="H1370" s="41">
        <f t="shared" si="433"/>
        <v>-1.9499999999999957</v>
      </c>
      <c r="I1370" s="26">
        <f>0.5*$C$5*$C$6*$C$7*E1370^2</f>
        <v>135.62414774999999</v>
      </c>
      <c r="J1370" s="26">
        <f t="shared" si="421"/>
        <v>825.35296632897371</v>
      </c>
      <c r="K1370" s="26">
        <f>0.5*$C$8*(E1370)^2</f>
        <v>396125.4375</v>
      </c>
      <c r="L1370" s="26">
        <f t="shared" si="422"/>
        <v>396125.4375</v>
      </c>
      <c r="M1370" s="42" t="str">
        <f>IF((G1370)&lt;0,"YES", "NO")</f>
        <v>YES</v>
      </c>
      <c r="N1370" s="43">
        <f t="shared" si="423"/>
        <v>245.26962</v>
      </c>
      <c r="O1370" s="26">
        <f t="shared" si="434"/>
        <v>-747.66873224999745</v>
      </c>
      <c r="P1370" s="26">
        <f>$C$8*G1370</f>
        <v>-1128.5624999999975</v>
      </c>
      <c r="Q1370" s="41">
        <f>O1370*E1370</f>
        <v>-14579.540278874951</v>
      </c>
      <c r="R1370" s="26">
        <f t="shared" si="424"/>
        <v>0</v>
      </c>
      <c r="S1370" s="41">
        <f t="shared" si="435"/>
        <v>8280343.4373223605</v>
      </c>
      <c r="T1370" s="26">
        <f t="shared" si="425"/>
        <v>2.3000972393325307</v>
      </c>
      <c r="U1370" s="26">
        <f t="shared" si="426"/>
        <v>14579.540278874951</v>
      </c>
      <c r="V1370" s="26">
        <f t="shared" si="436"/>
        <v>2965529.8773470595</v>
      </c>
      <c r="W1370" s="28">
        <f t="shared" si="427"/>
        <v>0.82375895826971146</v>
      </c>
      <c r="X1370" s="28">
        <f>O1370*E1370</f>
        <v>-14579.540278874951</v>
      </c>
      <c r="Y1370" s="28"/>
      <c r="Z1370" s="28">
        <f t="shared" si="428"/>
        <v>13121.586250987455</v>
      </c>
      <c r="AA1370" s="28">
        <f t="shared" si="429"/>
        <v>9185.110375691218</v>
      </c>
      <c r="AB1370" s="28">
        <f t="shared" si="429"/>
        <v>6429.5772629838521</v>
      </c>
      <c r="AC1370" s="28">
        <f t="shared" si="430"/>
        <v>6108.0983998346592</v>
      </c>
      <c r="AD1370" s="28">
        <f t="shared" si="430"/>
        <v>5802.6934798429256</v>
      </c>
      <c r="AE1370" s="28">
        <f>AD1370*0.97</f>
        <v>5628.6126754476381</v>
      </c>
      <c r="AF1370" s="28">
        <f t="shared" si="437"/>
        <v>1144879.6558585586</v>
      </c>
      <c r="AG1370" s="26">
        <f t="shared" si="438"/>
        <v>1820650.2214885009</v>
      </c>
      <c r="AH1370" s="28">
        <f t="shared" si="431"/>
        <v>0.50573657722463283</v>
      </c>
      <c r="AI1370" s="28">
        <f t="shared" si="439"/>
        <v>0.51081968532323696</v>
      </c>
    </row>
    <row r="1371" spans="2:35" x14ac:dyDescent="0.25">
      <c r="B1371" s="6" t="s">
        <v>53</v>
      </c>
      <c r="C1371" s="6">
        <v>1358</v>
      </c>
      <c r="D1371" s="6">
        <v>336</v>
      </c>
      <c r="E1371" s="40">
        <f t="shared" si="440"/>
        <v>18.944444444444446</v>
      </c>
      <c r="F1371" s="39">
        <v>68.2</v>
      </c>
      <c r="G1371" s="41">
        <f t="shared" si="432"/>
        <v>-0.56944444444444564</v>
      </c>
      <c r="H1371" s="41">
        <f t="shared" si="433"/>
        <v>-2.0500000000000043</v>
      </c>
      <c r="I1371" s="26">
        <f>0.5*$C$5*$C$6*$C$7*E1371^2</f>
        <v>128.00635972530864</v>
      </c>
      <c r="J1371" s="26">
        <f t="shared" si="421"/>
        <v>1262.1435853265666</v>
      </c>
      <c r="K1371" s="26">
        <f>0.5*$C$8*(E1371)^2</f>
        <v>373875.71527777781</v>
      </c>
      <c r="L1371" s="26">
        <f t="shared" si="422"/>
        <v>373875.71527777781</v>
      </c>
      <c r="M1371" s="42" t="str">
        <f>IF((G1371)&lt;0,"YES", "NO")</f>
        <v>YES</v>
      </c>
      <c r="N1371" s="43">
        <f t="shared" si="423"/>
        <v>245.26962</v>
      </c>
      <c r="O1371" s="26">
        <f t="shared" si="434"/>
        <v>-813.16152027469388</v>
      </c>
      <c r="P1371" s="26">
        <f>$C$8*G1371</f>
        <v>-1186.4375000000025</v>
      </c>
      <c r="Q1371" s="41">
        <f>O1371*E1371</f>
        <v>-15404.893245203924</v>
      </c>
      <c r="R1371" s="26">
        <f t="shared" si="424"/>
        <v>0</v>
      </c>
      <c r="S1371" s="41">
        <f t="shared" si="435"/>
        <v>8280343.4373223605</v>
      </c>
      <c r="T1371" s="26">
        <f t="shared" si="425"/>
        <v>2.3000972393325307</v>
      </c>
      <c r="U1371" s="26">
        <f t="shared" si="426"/>
        <v>15404.893245203924</v>
      </c>
      <c r="V1371" s="26">
        <f t="shared" si="436"/>
        <v>2980934.7705922634</v>
      </c>
      <c r="W1371" s="28">
        <f t="shared" si="427"/>
        <v>0.82803809870557776</v>
      </c>
      <c r="X1371" s="28">
        <f>O1371*E1371</f>
        <v>-15404.893245203924</v>
      </c>
      <c r="Y1371" s="28"/>
      <c r="Z1371" s="28">
        <f t="shared" si="428"/>
        <v>13864.403920683531</v>
      </c>
      <c r="AA1371" s="28">
        <f t="shared" si="429"/>
        <v>9705.0827444784718</v>
      </c>
      <c r="AB1371" s="28">
        <f t="shared" si="429"/>
        <v>6793.5579211349295</v>
      </c>
      <c r="AC1371" s="28">
        <f t="shared" si="430"/>
        <v>6453.8800250781824</v>
      </c>
      <c r="AD1371" s="28">
        <f t="shared" si="430"/>
        <v>6131.1860238242725</v>
      </c>
      <c r="AE1371" s="28">
        <f>AD1371*0.97</f>
        <v>5947.250443109544</v>
      </c>
      <c r="AF1371" s="28">
        <f t="shared" si="437"/>
        <v>1150826.9063016681</v>
      </c>
      <c r="AG1371" s="26">
        <f t="shared" si="438"/>
        <v>1830107.8642905953</v>
      </c>
      <c r="AH1371" s="28">
        <f t="shared" si="431"/>
        <v>0.50836370232691297</v>
      </c>
      <c r="AI1371" s="28">
        <f t="shared" si="439"/>
        <v>0.51347189918014535</v>
      </c>
    </row>
    <row r="1372" spans="2:35" x14ac:dyDescent="0.25">
      <c r="B1372" s="6" t="s">
        <v>53</v>
      </c>
      <c r="C1372" s="6">
        <v>1359</v>
      </c>
      <c r="D1372" s="6">
        <v>337</v>
      </c>
      <c r="E1372" s="40">
        <f t="shared" si="440"/>
        <v>18.361111111111111</v>
      </c>
      <c r="F1372" s="39">
        <v>66.099999999999994</v>
      </c>
      <c r="G1372" s="41">
        <f t="shared" si="432"/>
        <v>-0.61111111111111194</v>
      </c>
      <c r="H1372" s="41">
        <f t="shared" si="433"/>
        <v>-2.2000000000000028</v>
      </c>
      <c r="I1372" s="26">
        <f>0.5*$C$5*$C$6*$C$7*E1372^2</f>
        <v>120.24463733873455</v>
      </c>
      <c r="J1372" s="26">
        <f t="shared" si="421"/>
        <v>78.614123000166728</v>
      </c>
      <c r="K1372" s="26">
        <f>0.5*$C$8*(E1372)^2</f>
        <v>351205.59548611112</v>
      </c>
      <c r="L1372" s="26">
        <f t="shared" si="422"/>
        <v>351205.59548611112</v>
      </c>
      <c r="M1372" s="42" t="str">
        <f>IF((G1372)&lt;0,"YES", "NO")</f>
        <v>YES</v>
      </c>
      <c r="N1372" s="43">
        <f t="shared" si="423"/>
        <v>245.26962</v>
      </c>
      <c r="O1372" s="26">
        <f t="shared" si="434"/>
        <v>-907.7357426612673</v>
      </c>
      <c r="P1372" s="26">
        <f>$C$8*G1372</f>
        <v>-1273.2500000000018</v>
      </c>
      <c r="Q1372" s="41">
        <f>O1372*E1372</f>
        <v>-16667.036830530491</v>
      </c>
      <c r="R1372" s="26">
        <f t="shared" si="424"/>
        <v>0</v>
      </c>
      <c r="S1372" s="41">
        <f t="shared" si="435"/>
        <v>8280343.4373223605</v>
      </c>
      <c r="T1372" s="26">
        <f t="shared" si="425"/>
        <v>2.3000972393325307</v>
      </c>
      <c r="U1372" s="26">
        <f t="shared" si="426"/>
        <v>16667.036830530491</v>
      </c>
      <c r="V1372" s="26">
        <f t="shared" si="436"/>
        <v>2997601.8074227939</v>
      </c>
      <c r="W1372" s="28">
        <f t="shared" si="427"/>
        <v>0.83266783486228879</v>
      </c>
      <c r="X1372" s="28">
        <f>O1372*E1372</f>
        <v>-16667.036830530491</v>
      </c>
      <c r="Y1372" s="28"/>
      <c r="Z1372" s="28">
        <f t="shared" si="428"/>
        <v>15000.333147477442</v>
      </c>
      <c r="AA1372" s="28">
        <f t="shared" si="429"/>
        <v>10500.233203234209</v>
      </c>
      <c r="AB1372" s="28">
        <f t="shared" si="429"/>
        <v>7350.1632422639459</v>
      </c>
      <c r="AC1372" s="28">
        <f t="shared" si="430"/>
        <v>6982.6550801507483</v>
      </c>
      <c r="AD1372" s="28">
        <f t="shared" si="430"/>
        <v>6633.5223261432102</v>
      </c>
      <c r="AE1372" s="28">
        <f>AD1372*0.97</f>
        <v>6434.5166563589137</v>
      </c>
      <c r="AF1372" s="28">
        <f t="shared" si="437"/>
        <v>1157261.4229580271</v>
      </c>
      <c r="AG1372" s="26">
        <f t="shared" si="438"/>
        <v>1840340.3844647668</v>
      </c>
      <c r="AH1372" s="28">
        <f t="shared" si="431"/>
        <v>0.51120607131585394</v>
      </c>
      <c r="AI1372" s="28">
        <f t="shared" si="439"/>
        <v>0.51634079030765534</v>
      </c>
    </row>
    <row r="1373" spans="2:35" x14ac:dyDescent="0.25">
      <c r="B1373" s="6" t="s">
        <v>53</v>
      </c>
      <c r="C1373" s="6">
        <v>1360</v>
      </c>
      <c r="D1373" s="6">
        <v>338</v>
      </c>
      <c r="E1373" s="40">
        <f t="shared" si="440"/>
        <v>17.722222222222221</v>
      </c>
      <c r="F1373" s="39">
        <v>63.8</v>
      </c>
      <c r="G1373" s="41">
        <f t="shared" si="432"/>
        <v>-0.624999999999999</v>
      </c>
      <c r="H1373" s="41">
        <f t="shared" si="433"/>
        <v>-2.2499999999999964</v>
      </c>
      <c r="I1373" s="26">
        <f>0.5*$C$5*$C$6*$C$7*E1373^2</f>
        <v>112.0222149104938</v>
      </c>
      <c r="J1373" s="26">
        <f t="shared" si="421"/>
        <v>-4903.8956627542793</v>
      </c>
      <c r="K1373" s="26">
        <f>0.5*$C$8*(E1373)^2</f>
        <v>327189.88194444444</v>
      </c>
      <c r="L1373" s="26">
        <f t="shared" si="422"/>
        <v>327189.88194444444</v>
      </c>
      <c r="M1373" s="42" t="str">
        <f>IF((G1373)&lt;0,"YES", "NO")</f>
        <v>YES</v>
      </c>
      <c r="N1373" s="43">
        <f t="shared" si="423"/>
        <v>245.26962</v>
      </c>
      <c r="O1373" s="26">
        <f t="shared" si="434"/>
        <v>-944.89566508950418</v>
      </c>
      <c r="P1373" s="26">
        <f>$C$8*G1373</f>
        <v>-1302.187499999998</v>
      </c>
      <c r="Q1373" s="41">
        <f>O1373*E1373</f>
        <v>-16745.650953530658</v>
      </c>
      <c r="R1373" s="26">
        <f t="shared" si="424"/>
        <v>0</v>
      </c>
      <c r="S1373" s="41">
        <f t="shared" si="435"/>
        <v>8280343.4373223605</v>
      </c>
      <c r="T1373" s="26">
        <f t="shared" si="425"/>
        <v>2.3000972393325307</v>
      </c>
      <c r="U1373" s="26">
        <f t="shared" si="426"/>
        <v>16745.650953530658</v>
      </c>
      <c r="V1373" s="26">
        <f t="shared" si="436"/>
        <v>3014347.4583763247</v>
      </c>
      <c r="W1373" s="28">
        <f t="shared" si="427"/>
        <v>0.83731940829285867</v>
      </c>
      <c r="X1373" s="28">
        <f>O1373*E1373</f>
        <v>-16745.650953530658</v>
      </c>
      <c r="Y1373" s="28"/>
      <c r="Z1373" s="28">
        <f t="shared" si="428"/>
        <v>15071.085858177592</v>
      </c>
      <c r="AA1373" s="28">
        <f t="shared" si="429"/>
        <v>10549.760100724314</v>
      </c>
      <c r="AB1373" s="28">
        <f t="shared" si="429"/>
        <v>7384.8320705070191</v>
      </c>
      <c r="AC1373" s="28">
        <f t="shared" si="430"/>
        <v>7015.5904669816682</v>
      </c>
      <c r="AD1373" s="28">
        <f t="shared" si="430"/>
        <v>6664.8109436325849</v>
      </c>
      <c r="AE1373" s="28">
        <f>AD1373*0.97</f>
        <v>6464.8666153236072</v>
      </c>
      <c r="AF1373" s="28">
        <f t="shared" si="437"/>
        <v>1163726.2895733507</v>
      </c>
      <c r="AG1373" s="26">
        <f t="shared" si="438"/>
        <v>1850621.168802974</v>
      </c>
      <c r="AH1373" s="28">
        <f t="shared" si="431"/>
        <v>0.51406184702775248</v>
      </c>
      <c r="AI1373" s="28">
        <f t="shared" si="439"/>
        <v>0.51922525493082905</v>
      </c>
    </row>
    <row r="1374" spans="2:35" x14ac:dyDescent="0.25">
      <c r="B1374" s="6" t="s">
        <v>53</v>
      </c>
      <c r="C1374" s="6">
        <v>1361</v>
      </c>
      <c r="D1374" s="6">
        <v>339</v>
      </c>
      <c r="E1374" s="40">
        <f t="shared" si="440"/>
        <v>17.111111111111111</v>
      </c>
      <c r="F1374" s="39">
        <v>61.6</v>
      </c>
      <c r="G1374" s="41">
        <f t="shared" si="432"/>
        <v>-0.49999999999999922</v>
      </c>
      <c r="H1374" s="41">
        <f t="shared" si="433"/>
        <v>-1.7999999999999972</v>
      </c>
      <c r="I1374" s="26">
        <f>0.5*$C$5*$C$6*$C$7*E1374^2</f>
        <v>104.42974612345678</v>
      </c>
      <c r="J1374" s="26">
        <f t="shared" si="421"/>
        <v>-8900.8431596808496</v>
      </c>
      <c r="K1374" s="26">
        <f>0.5*$C$8*(E1374)^2</f>
        <v>305014.11111111112</v>
      </c>
      <c r="L1374" s="26">
        <f t="shared" si="422"/>
        <v>305014.11111111112</v>
      </c>
      <c r="M1374" s="42" t="str">
        <f>IF((G1374)&lt;0,"YES", "NO")</f>
        <v>YES</v>
      </c>
      <c r="N1374" s="43">
        <f t="shared" si="423"/>
        <v>245.26962</v>
      </c>
      <c r="O1374" s="26">
        <f t="shared" si="434"/>
        <v>-692.05063387654161</v>
      </c>
      <c r="P1374" s="26">
        <f>$C$8*G1374</f>
        <v>-1041.7499999999984</v>
      </c>
      <c r="Q1374" s="41">
        <f>O1374*E1374</f>
        <v>-11841.755290776378</v>
      </c>
      <c r="R1374" s="26">
        <f t="shared" si="424"/>
        <v>0</v>
      </c>
      <c r="S1374" s="41">
        <f t="shared" si="435"/>
        <v>8280343.4373223605</v>
      </c>
      <c r="T1374" s="26">
        <f t="shared" si="425"/>
        <v>2.3000972393325307</v>
      </c>
      <c r="U1374" s="26">
        <f t="shared" si="426"/>
        <v>11841.755290776378</v>
      </c>
      <c r="V1374" s="26">
        <f t="shared" si="436"/>
        <v>3026189.2136671012</v>
      </c>
      <c r="W1374" s="28">
        <f t="shared" si="427"/>
        <v>0.84060878739402001</v>
      </c>
      <c r="X1374" s="28">
        <f>O1374*E1374</f>
        <v>-11841.755290776378</v>
      </c>
      <c r="Y1374" s="28"/>
      <c r="Z1374" s="28">
        <f t="shared" si="428"/>
        <v>10657.57976169874</v>
      </c>
      <c r="AA1374" s="28">
        <f t="shared" si="429"/>
        <v>7460.3058331891179</v>
      </c>
      <c r="AB1374" s="28">
        <f t="shared" si="429"/>
        <v>5222.2140832323821</v>
      </c>
      <c r="AC1374" s="28">
        <f t="shared" si="430"/>
        <v>4961.1033790707625</v>
      </c>
      <c r="AD1374" s="28">
        <f t="shared" si="430"/>
        <v>4713.0482101172238</v>
      </c>
      <c r="AE1374" s="28">
        <f>AD1374*0.97</f>
        <v>4571.6567638137067</v>
      </c>
      <c r="AF1374" s="28">
        <f t="shared" si="437"/>
        <v>1168297.9463371644</v>
      </c>
      <c r="AG1374" s="26">
        <f t="shared" si="438"/>
        <v>1857891.2673299368</v>
      </c>
      <c r="AH1374" s="28">
        <f t="shared" si="431"/>
        <v>0.51608132045637523</v>
      </c>
      <c r="AI1374" s="28">
        <f t="shared" si="439"/>
        <v>0.52127357300568355</v>
      </c>
    </row>
    <row r="1375" spans="2:35" x14ac:dyDescent="0.25">
      <c r="B1375" s="6" t="s">
        <v>53</v>
      </c>
      <c r="C1375" s="6">
        <v>1362</v>
      </c>
      <c r="D1375" s="6">
        <v>340</v>
      </c>
      <c r="E1375" s="40">
        <f t="shared" si="440"/>
        <v>16.722222222222221</v>
      </c>
      <c r="F1375" s="39">
        <v>60.2</v>
      </c>
      <c r="G1375" s="41">
        <f t="shared" si="432"/>
        <v>-0.25000000000000061</v>
      </c>
      <c r="H1375" s="41">
        <f t="shared" si="433"/>
        <v>-0.90000000000000213</v>
      </c>
      <c r="I1375" s="26">
        <f>0.5*$C$5*$C$6*$C$7*E1375^2</f>
        <v>99.736880466049357</v>
      </c>
      <c r="J1375" s="26">
        <f t="shared" si="421"/>
        <v>-2940.9121310955284</v>
      </c>
      <c r="K1375" s="26">
        <f>0.5*$C$8*(E1375)^2</f>
        <v>291307.38194444438</v>
      </c>
      <c r="L1375" s="26">
        <f t="shared" si="422"/>
        <v>291307.38194444438</v>
      </c>
      <c r="M1375" s="42" t="str">
        <f>IF((G1375)&lt;0,"YES", "NO")</f>
        <v>YES</v>
      </c>
      <c r="N1375" s="43">
        <f t="shared" si="423"/>
        <v>245.26962</v>
      </c>
      <c r="O1375" s="26">
        <f t="shared" si="434"/>
        <v>-175.86849953395188</v>
      </c>
      <c r="P1375" s="26">
        <f>$C$8*G1375</f>
        <v>-520.87500000000125</v>
      </c>
      <c r="Q1375" s="41">
        <f>O1375*E1375</f>
        <v>-2940.9121310955284</v>
      </c>
      <c r="R1375" s="26">
        <f t="shared" si="424"/>
        <v>0</v>
      </c>
      <c r="S1375" s="41">
        <f t="shared" si="435"/>
        <v>8280343.4373223605</v>
      </c>
      <c r="T1375" s="26">
        <f t="shared" si="425"/>
        <v>2.3000972393325307</v>
      </c>
      <c r="U1375" s="26">
        <f t="shared" si="426"/>
        <v>2940.9121310955284</v>
      </c>
      <c r="V1375" s="26">
        <f t="shared" si="436"/>
        <v>3029130.1257981965</v>
      </c>
      <c r="W1375" s="28">
        <f t="shared" si="427"/>
        <v>0.84142570808397144</v>
      </c>
      <c r="X1375" s="28">
        <f>O1375*E1375</f>
        <v>-2940.9121310955284</v>
      </c>
      <c r="Y1375" s="28"/>
      <c r="Z1375" s="28">
        <f t="shared" si="428"/>
        <v>2646.8209179859755</v>
      </c>
      <c r="AA1375" s="28">
        <f t="shared" si="429"/>
        <v>1852.7746425901828</v>
      </c>
      <c r="AB1375" s="28">
        <f t="shared" si="429"/>
        <v>1296.9422498131278</v>
      </c>
      <c r="AC1375" s="28">
        <f t="shared" si="430"/>
        <v>1232.0951373224714</v>
      </c>
      <c r="AD1375" s="28">
        <f t="shared" si="430"/>
        <v>1170.4903804563478</v>
      </c>
      <c r="AE1375" s="28">
        <f>AD1375*0.97</f>
        <v>1135.3756690426574</v>
      </c>
      <c r="AF1375" s="28">
        <f t="shared" si="437"/>
        <v>1169433.322006207</v>
      </c>
      <c r="AG1375" s="26">
        <f t="shared" si="438"/>
        <v>1859696.8037919896</v>
      </c>
      <c r="AH1375" s="28">
        <f t="shared" si="431"/>
        <v>0.51658285876373122</v>
      </c>
      <c r="AI1375" s="28">
        <f t="shared" si="439"/>
        <v>0.5217955944937881</v>
      </c>
    </row>
    <row r="1376" spans="2:35" x14ac:dyDescent="0.25">
      <c r="B1376" s="6" t="s">
        <v>53</v>
      </c>
      <c r="C1376" s="6">
        <v>1363</v>
      </c>
      <c r="D1376" s="6">
        <v>341</v>
      </c>
      <c r="E1376" s="40">
        <f t="shared" si="440"/>
        <v>16.611111111111111</v>
      </c>
      <c r="F1376" s="39">
        <v>59.8</v>
      </c>
      <c r="G1376" s="41">
        <f t="shared" si="432"/>
        <v>2.7777777777777186E-2</v>
      </c>
      <c r="H1376" s="41">
        <f t="shared" si="433"/>
        <v>9.9999999999997868E-2</v>
      </c>
      <c r="I1376" s="26">
        <f>0.5*$C$5*$C$6*$C$7*E1376^2</f>
        <v>98.415876762345661</v>
      </c>
      <c r="J1376" s="26">
        <f t="shared" si="421"/>
        <v>0</v>
      </c>
      <c r="K1376" s="26">
        <f>0.5*$C$8*(E1376)^2</f>
        <v>287449.04861111107</v>
      </c>
      <c r="L1376" s="26">
        <f t="shared" si="422"/>
        <v>280778.68258155877</v>
      </c>
      <c r="M1376" s="42" t="str">
        <f>IF((G1376)&lt;0,"YES", "NO")</f>
        <v>NO</v>
      </c>
      <c r="N1376" s="43">
        <f t="shared" si="423"/>
        <v>245.26962</v>
      </c>
      <c r="O1376" s="26">
        <f t="shared" si="434"/>
        <v>401.56049676234443</v>
      </c>
      <c r="P1376" s="26">
        <f>$C$8*G1376</f>
        <v>57.874999999998771</v>
      </c>
      <c r="Q1376" s="41">
        <f>O1376*E1376</f>
        <v>6670.3660295522768</v>
      </c>
      <c r="R1376" s="26">
        <f t="shared" si="424"/>
        <v>6670.3660295522768</v>
      </c>
      <c r="S1376" s="41">
        <f t="shared" si="435"/>
        <v>8287013.8033519126</v>
      </c>
      <c r="T1376" s="26">
        <f t="shared" si="425"/>
        <v>2.3019501202674877</v>
      </c>
      <c r="U1376" s="26">
        <f t="shared" si="426"/>
        <v>0</v>
      </c>
      <c r="V1376" s="26">
        <f t="shared" si="436"/>
        <v>3029130.1257981965</v>
      </c>
      <c r="W1376" s="28">
        <f t="shared" si="427"/>
        <v>0.84142570808397144</v>
      </c>
      <c r="X1376" s="28">
        <f>O1376*E1376</f>
        <v>6670.3660295522768</v>
      </c>
      <c r="Y1376" s="28"/>
      <c r="Z1376" s="28">
        <f t="shared" si="428"/>
        <v>0</v>
      </c>
      <c r="AA1376" s="28">
        <f t="shared" si="429"/>
        <v>0</v>
      </c>
      <c r="AB1376" s="28">
        <f t="shared" si="429"/>
        <v>0</v>
      </c>
      <c r="AC1376" s="28">
        <f t="shared" si="430"/>
        <v>0</v>
      </c>
      <c r="AD1376" s="28">
        <f t="shared" si="430"/>
        <v>0</v>
      </c>
      <c r="AE1376" s="28">
        <f>AD1376*0.97</f>
        <v>0</v>
      </c>
      <c r="AF1376" s="28">
        <f t="shared" si="437"/>
        <v>1169433.322006207</v>
      </c>
      <c r="AG1376" s="26">
        <f t="shared" si="438"/>
        <v>1859696.8037919896</v>
      </c>
      <c r="AH1376" s="28">
        <f t="shared" si="431"/>
        <v>0.51658285876373122</v>
      </c>
      <c r="AI1376" s="28">
        <f t="shared" si="439"/>
        <v>0.52180081470866913</v>
      </c>
    </row>
    <row r="1377" spans="2:35" x14ac:dyDescent="0.25">
      <c r="B1377" s="6" t="s">
        <v>53</v>
      </c>
      <c r="C1377" s="6">
        <v>1364</v>
      </c>
      <c r="D1377" s="6">
        <v>342</v>
      </c>
      <c r="E1377" s="40">
        <f t="shared" si="440"/>
        <v>16.777777777777779</v>
      </c>
      <c r="F1377" s="39">
        <v>60.4</v>
      </c>
      <c r="G1377" s="41">
        <f t="shared" si="432"/>
        <v>0.27777777777777779</v>
      </c>
      <c r="H1377" s="41">
        <f t="shared" si="433"/>
        <v>1</v>
      </c>
      <c r="I1377" s="26">
        <f>0.5*$C$5*$C$6*$C$7*E1377^2</f>
        <v>100.4006848271605</v>
      </c>
      <c r="J1377" s="26">
        <f t="shared" si="421"/>
        <v>0</v>
      </c>
      <c r="K1377" s="26">
        <f>0.5*$C$8*(E1377)^2</f>
        <v>293246.1944444445</v>
      </c>
      <c r="L1377" s="26">
        <f t="shared" si="422"/>
        <v>277736.47599678882</v>
      </c>
      <c r="M1377" s="42" t="str">
        <f>IF((G1377)&lt;0,"YES", "NO")</f>
        <v>NO</v>
      </c>
      <c r="N1377" s="43">
        <f t="shared" si="423"/>
        <v>245.26962</v>
      </c>
      <c r="O1377" s="26">
        <f t="shared" si="434"/>
        <v>924.42030482716052</v>
      </c>
      <c r="P1377" s="26">
        <f>$C$8*G1377</f>
        <v>578.75</v>
      </c>
      <c r="Q1377" s="41">
        <f>O1377*E1377</f>
        <v>15509.718447655694</v>
      </c>
      <c r="R1377" s="26">
        <f t="shared" si="424"/>
        <v>15509.718447655694</v>
      </c>
      <c r="S1377" s="41">
        <f t="shared" si="435"/>
        <v>8302523.5217995681</v>
      </c>
      <c r="T1377" s="26">
        <f t="shared" si="425"/>
        <v>2.3062583788384403</v>
      </c>
      <c r="U1377" s="26">
        <f t="shared" si="426"/>
        <v>0</v>
      </c>
      <c r="V1377" s="26">
        <f t="shared" si="436"/>
        <v>3029130.1257981965</v>
      </c>
      <c r="W1377" s="28">
        <f t="shared" si="427"/>
        <v>0.84142570808397144</v>
      </c>
      <c r="X1377" s="28">
        <f>O1377*E1377</f>
        <v>15509.718447655694</v>
      </c>
      <c r="Y1377" s="28"/>
      <c r="Z1377" s="28">
        <f t="shared" si="428"/>
        <v>0</v>
      </c>
      <c r="AA1377" s="28">
        <f t="shared" si="429"/>
        <v>0</v>
      </c>
      <c r="AB1377" s="28">
        <f t="shared" si="429"/>
        <v>0</v>
      </c>
      <c r="AC1377" s="28">
        <f t="shared" si="430"/>
        <v>0</v>
      </c>
      <c r="AD1377" s="28">
        <f t="shared" si="430"/>
        <v>0</v>
      </c>
      <c r="AE1377" s="28">
        <f>AD1377*0.97</f>
        <v>0</v>
      </c>
      <c r="AF1377" s="28">
        <f t="shared" si="437"/>
        <v>1169433.322006207</v>
      </c>
      <c r="AG1377" s="26">
        <f t="shared" si="438"/>
        <v>1859696.8037919896</v>
      </c>
      <c r="AH1377" s="28">
        <f t="shared" si="431"/>
        <v>0.51658285876373122</v>
      </c>
      <c r="AI1377" s="28">
        <f t="shared" si="439"/>
        <v>0.52180086691081795</v>
      </c>
    </row>
    <row r="1378" spans="2:35" x14ac:dyDescent="0.25">
      <c r="B1378" s="6" t="s">
        <v>53</v>
      </c>
      <c r="C1378" s="6">
        <v>1365</v>
      </c>
      <c r="D1378" s="6">
        <v>343</v>
      </c>
      <c r="E1378" s="40">
        <f t="shared" si="440"/>
        <v>17.166666666666664</v>
      </c>
      <c r="F1378" s="39">
        <v>61.8</v>
      </c>
      <c r="G1378" s="41">
        <f t="shared" si="432"/>
        <v>0.30555555555555597</v>
      </c>
      <c r="H1378" s="41">
        <f t="shared" si="433"/>
        <v>1.1000000000000014</v>
      </c>
      <c r="I1378" s="26">
        <f>0.5*$C$5*$C$6*$C$7*E1378^2</f>
        <v>105.1089621944444</v>
      </c>
      <c r="J1378" s="26">
        <f t="shared" si="421"/>
        <v>0</v>
      </c>
      <c r="K1378" s="26">
        <f>0.5*$C$8*(E1378)^2</f>
        <v>306997.93749999988</v>
      </c>
      <c r="L1378" s="26">
        <f t="shared" si="422"/>
        <v>290054.37600566191</v>
      </c>
      <c r="M1378" s="42" t="str">
        <f>IF((G1378)&lt;0,"YES", "NO")</f>
        <v>NO</v>
      </c>
      <c r="N1378" s="43">
        <f t="shared" si="423"/>
        <v>245.26962</v>
      </c>
      <c r="O1378" s="26">
        <f t="shared" si="434"/>
        <v>987.00358219444524</v>
      </c>
      <c r="P1378" s="26">
        <f>$C$8*G1378</f>
        <v>636.62500000000091</v>
      </c>
      <c r="Q1378" s="41">
        <f>O1378*E1378</f>
        <v>16943.561494337973</v>
      </c>
      <c r="R1378" s="26">
        <f t="shared" si="424"/>
        <v>16943.561494337973</v>
      </c>
      <c r="S1378" s="41">
        <f t="shared" si="435"/>
        <v>8319467.0832939064</v>
      </c>
      <c r="T1378" s="26">
        <f t="shared" si="425"/>
        <v>2.3109649274632145</v>
      </c>
      <c r="U1378" s="26">
        <f t="shared" si="426"/>
        <v>0</v>
      </c>
      <c r="V1378" s="26">
        <f t="shared" si="436"/>
        <v>3029130.1257981965</v>
      </c>
      <c r="W1378" s="28">
        <f t="shared" si="427"/>
        <v>0.84142570808397144</v>
      </c>
      <c r="X1378" s="28">
        <f>O1378*E1378</f>
        <v>16943.561494337973</v>
      </c>
      <c r="Y1378" s="28"/>
      <c r="Z1378" s="28">
        <f t="shared" si="428"/>
        <v>0</v>
      </c>
      <c r="AA1378" s="28">
        <f t="shared" si="429"/>
        <v>0</v>
      </c>
      <c r="AB1378" s="28">
        <f t="shared" si="429"/>
        <v>0</v>
      </c>
      <c r="AC1378" s="28">
        <f t="shared" si="430"/>
        <v>0</v>
      </c>
      <c r="AD1378" s="28">
        <f t="shared" si="430"/>
        <v>0</v>
      </c>
      <c r="AE1378" s="28">
        <f>AD1378*0.97</f>
        <v>0</v>
      </c>
      <c r="AF1378" s="28">
        <f t="shared" si="437"/>
        <v>1169433.322006207</v>
      </c>
      <c r="AG1378" s="26">
        <f t="shared" si="438"/>
        <v>1859696.8037919896</v>
      </c>
      <c r="AH1378" s="28">
        <f t="shared" si="431"/>
        <v>0.51658285876373122</v>
      </c>
      <c r="AI1378" s="28">
        <f t="shared" si="439"/>
        <v>0.52180086743283938</v>
      </c>
    </row>
    <row r="1379" spans="2:35" x14ac:dyDescent="0.25">
      <c r="B1379" s="6" t="s">
        <v>53</v>
      </c>
      <c r="C1379" s="6">
        <v>1366</v>
      </c>
      <c r="D1379" s="6">
        <v>344</v>
      </c>
      <c r="E1379" s="40">
        <f t="shared" si="440"/>
        <v>17.388888888888889</v>
      </c>
      <c r="F1379" s="39">
        <v>62.6</v>
      </c>
      <c r="G1379" s="41">
        <f t="shared" si="432"/>
        <v>0.12500000000000078</v>
      </c>
      <c r="H1379" s="41">
        <f t="shared" si="433"/>
        <v>0.45000000000000284</v>
      </c>
      <c r="I1379" s="26">
        <f>0.5*$C$5*$C$6*$C$7*E1379^2</f>
        <v>107.84784320679013</v>
      </c>
      <c r="J1379" s="26">
        <f t="shared" si="421"/>
        <v>0</v>
      </c>
      <c r="K1379" s="26">
        <f>0.5*$C$8*(E1379)^2</f>
        <v>314997.54861111118</v>
      </c>
      <c r="L1379" s="26">
        <f t="shared" si="422"/>
        <v>304328.50952868199</v>
      </c>
      <c r="M1379" s="42" t="str">
        <f>IF((G1379)&lt;0,"YES", "NO")</f>
        <v>NO</v>
      </c>
      <c r="N1379" s="43">
        <f t="shared" si="423"/>
        <v>245.26962</v>
      </c>
      <c r="O1379" s="26">
        <f t="shared" si="434"/>
        <v>613.55496320679174</v>
      </c>
      <c r="P1379" s="26">
        <f>$C$8*G1379</f>
        <v>260.43750000000159</v>
      </c>
      <c r="Q1379" s="41">
        <f>O1379*E1379</f>
        <v>10669.039082429212</v>
      </c>
      <c r="R1379" s="26">
        <f t="shared" si="424"/>
        <v>10669.039082429212</v>
      </c>
      <c r="S1379" s="41">
        <f t="shared" si="435"/>
        <v>8330136.1223763358</v>
      </c>
      <c r="T1379" s="26">
        <f t="shared" si="425"/>
        <v>2.3139285518014536</v>
      </c>
      <c r="U1379" s="26">
        <f t="shared" si="426"/>
        <v>0</v>
      </c>
      <c r="V1379" s="26">
        <f t="shared" si="436"/>
        <v>3029130.1257981965</v>
      </c>
      <c r="W1379" s="28">
        <f t="shared" si="427"/>
        <v>0.84142570808397144</v>
      </c>
      <c r="X1379" s="28">
        <f>O1379*E1379</f>
        <v>10669.039082429212</v>
      </c>
      <c r="Y1379" s="28"/>
      <c r="Z1379" s="28">
        <f t="shared" si="428"/>
        <v>0</v>
      </c>
      <c r="AA1379" s="28">
        <f t="shared" si="429"/>
        <v>0</v>
      </c>
      <c r="AB1379" s="28">
        <f t="shared" si="429"/>
        <v>0</v>
      </c>
      <c r="AC1379" s="28">
        <f t="shared" si="430"/>
        <v>0</v>
      </c>
      <c r="AD1379" s="28">
        <f t="shared" si="430"/>
        <v>0</v>
      </c>
      <c r="AE1379" s="28">
        <f>AD1379*0.97</f>
        <v>0</v>
      </c>
      <c r="AF1379" s="28">
        <f t="shared" si="437"/>
        <v>1169433.322006207</v>
      </c>
      <c r="AG1379" s="26">
        <f t="shared" si="438"/>
        <v>1859696.8037919896</v>
      </c>
      <c r="AH1379" s="28">
        <f t="shared" si="431"/>
        <v>0.51658285876373122</v>
      </c>
      <c r="AI1379" s="28">
        <f t="shared" si="439"/>
        <v>0.52180086743805965</v>
      </c>
    </row>
    <row r="1380" spans="2:35" x14ac:dyDescent="0.25">
      <c r="B1380" s="6" t="s">
        <v>53</v>
      </c>
      <c r="C1380" s="6">
        <v>1367</v>
      </c>
      <c r="D1380" s="6">
        <v>345</v>
      </c>
      <c r="E1380" s="40">
        <f t="shared" si="440"/>
        <v>17.416666666666668</v>
      </c>
      <c r="F1380" s="39">
        <v>62.7</v>
      </c>
      <c r="G1380" s="41">
        <f t="shared" si="432"/>
        <v>-9.7222222222222612E-2</v>
      </c>
      <c r="H1380" s="41">
        <f t="shared" si="433"/>
        <v>-0.35000000000000142</v>
      </c>
      <c r="I1380" s="26">
        <f>0.5*$C$5*$C$6*$C$7*E1380^2</f>
        <v>108.19268021527779</v>
      </c>
      <c r="J1380" s="26">
        <f t="shared" si="421"/>
        <v>7403.8157412322453</v>
      </c>
      <c r="K1380" s="26">
        <f>0.5*$C$8*(E1380)^2</f>
        <v>316004.73437500006</v>
      </c>
      <c r="L1380" s="26">
        <f t="shared" si="422"/>
        <v>313376.56285458396</v>
      </c>
      <c r="M1380" s="42" t="str">
        <f>IF((G1380)&lt;0,"YES", "NO")</f>
        <v>YES</v>
      </c>
      <c r="N1380" s="43">
        <f t="shared" si="423"/>
        <v>245.26962</v>
      </c>
      <c r="O1380" s="26">
        <f t="shared" si="434"/>
        <v>150.89980021527694</v>
      </c>
      <c r="P1380" s="26">
        <f>$C$8*G1380</f>
        <v>-202.56250000000082</v>
      </c>
      <c r="Q1380" s="41">
        <f>O1380*E1380</f>
        <v>2628.1715204160737</v>
      </c>
      <c r="R1380" s="26">
        <f t="shared" si="424"/>
        <v>2628.1715204160737</v>
      </c>
      <c r="S1380" s="41">
        <f t="shared" si="435"/>
        <v>8332764.2938967515</v>
      </c>
      <c r="T1380" s="26">
        <f t="shared" si="425"/>
        <v>2.3146586000300515</v>
      </c>
      <c r="U1380" s="26">
        <f t="shared" si="426"/>
        <v>0</v>
      </c>
      <c r="V1380" s="26">
        <f t="shared" si="436"/>
        <v>3029130.1257981965</v>
      </c>
      <c r="W1380" s="28">
        <f t="shared" si="427"/>
        <v>0.84142570808397144</v>
      </c>
      <c r="X1380" s="28">
        <f>O1380*E1380</f>
        <v>2628.1715204160737</v>
      </c>
      <c r="Y1380" s="28"/>
      <c r="Z1380" s="28">
        <f t="shared" si="428"/>
        <v>0</v>
      </c>
      <c r="AA1380" s="28">
        <f t="shared" si="429"/>
        <v>0</v>
      </c>
      <c r="AB1380" s="28">
        <f t="shared" si="429"/>
        <v>0</v>
      </c>
      <c r="AC1380" s="28">
        <f t="shared" si="430"/>
        <v>0</v>
      </c>
      <c r="AD1380" s="28">
        <f t="shared" si="430"/>
        <v>0</v>
      </c>
      <c r="AE1380" s="28">
        <f>AD1380*0.97</f>
        <v>0</v>
      </c>
      <c r="AF1380" s="28">
        <f t="shared" si="437"/>
        <v>1169433.322006207</v>
      </c>
      <c r="AG1380" s="26">
        <f t="shared" si="438"/>
        <v>1859696.8037919896</v>
      </c>
      <c r="AH1380" s="28">
        <f t="shared" si="431"/>
        <v>0.51658285876373122</v>
      </c>
      <c r="AI1380" s="28">
        <f t="shared" si="439"/>
        <v>0.52180086743811183</v>
      </c>
    </row>
    <row r="1381" spans="2:35" x14ac:dyDescent="0.25">
      <c r="B1381" s="6" t="s">
        <v>53</v>
      </c>
      <c r="C1381" s="6">
        <v>1368</v>
      </c>
      <c r="D1381" s="6">
        <v>346</v>
      </c>
      <c r="E1381" s="40">
        <f t="shared" si="440"/>
        <v>17.194444444444443</v>
      </c>
      <c r="F1381" s="39">
        <v>61.9</v>
      </c>
      <c r="G1381" s="41">
        <f t="shared" si="432"/>
        <v>-0.37500000000000039</v>
      </c>
      <c r="H1381" s="41">
        <f t="shared" si="433"/>
        <v>-1.3500000000000014</v>
      </c>
      <c r="I1381" s="26">
        <f>0.5*$C$5*$C$6*$C$7*E1381^2</f>
        <v>105.44939585725305</v>
      </c>
      <c r="J1381" s="26">
        <f t="shared" si="421"/>
        <v>3737.3109624714598</v>
      </c>
      <c r="K1381" s="26">
        <f>0.5*$C$8*(E1381)^2</f>
        <v>307992.26215277775</v>
      </c>
      <c r="L1381" s="26">
        <f t="shared" si="422"/>
        <v>307992.26215277775</v>
      </c>
      <c r="M1381" s="42" t="str">
        <f>IF((G1381)&lt;0,"YES", "NO")</f>
        <v>YES</v>
      </c>
      <c r="N1381" s="43">
        <f t="shared" si="423"/>
        <v>245.26962</v>
      </c>
      <c r="O1381" s="26">
        <f t="shared" si="434"/>
        <v>-430.59348414274774</v>
      </c>
      <c r="P1381" s="26">
        <f>$C$8*G1381</f>
        <v>-781.3125000000008</v>
      </c>
      <c r="Q1381" s="41">
        <f>O1381*E1381</f>
        <v>-7403.8157412322453</v>
      </c>
      <c r="R1381" s="26">
        <f t="shared" si="424"/>
        <v>0</v>
      </c>
      <c r="S1381" s="41">
        <f t="shared" si="435"/>
        <v>8332764.2938967515</v>
      </c>
      <c r="T1381" s="26">
        <f t="shared" si="425"/>
        <v>2.3146586000300515</v>
      </c>
      <c r="U1381" s="26">
        <f t="shared" si="426"/>
        <v>7403.8157412322453</v>
      </c>
      <c r="V1381" s="26">
        <f t="shared" si="436"/>
        <v>3036533.9415394287</v>
      </c>
      <c r="W1381" s="28">
        <f t="shared" si="427"/>
        <v>0.84348232521293942</v>
      </c>
      <c r="X1381" s="28">
        <f>O1381*E1381</f>
        <v>-7403.8157412322453</v>
      </c>
      <c r="Y1381" s="28"/>
      <c r="Z1381" s="28">
        <f t="shared" si="428"/>
        <v>6663.4341671090206</v>
      </c>
      <c r="AA1381" s="28">
        <f t="shared" si="429"/>
        <v>4664.4039169763137</v>
      </c>
      <c r="AB1381" s="28">
        <f t="shared" si="429"/>
        <v>3265.0827418834192</v>
      </c>
      <c r="AC1381" s="28">
        <f t="shared" si="430"/>
        <v>3101.8286047892479</v>
      </c>
      <c r="AD1381" s="28">
        <f t="shared" si="430"/>
        <v>2946.7371745497853</v>
      </c>
      <c r="AE1381" s="28">
        <f>AD1381*0.97</f>
        <v>2858.3350593132918</v>
      </c>
      <c r="AF1381" s="28">
        <f t="shared" si="437"/>
        <v>1172291.6570655203</v>
      </c>
      <c r="AG1381" s="26">
        <f t="shared" si="438"/>
        <v>1864242.2844739084</v>
      </c>
      <c r="AH1381" s="28">
        <f t="shared" si="431"/>
        <v>0.51784549329659324</v>
      </c>
      <c r="AI1381" s="28">
        <f t="shared" si="439"/>
        <v>0.5230635019709744</v>
      </c>
    </row>
    <row r="1382" spans="2:35" x14ac:dyDescent="0.25">
      <c r="B1382" s="6" t="s">
        <v>53</v>
      </c>
      <c r="C1382" s="6">
        <v>1369</v>
      </c>
      <c r="D1382" s="6">
        <v>347</v>
      </c>
      <c r="E1382" s="40">
        <f t="shared" si="440"/>
        <v>16.666666666666668</v>
      </c>
      <c r="F1382" s="39">
        <v>60</v>
      </c>
      <c r="G1382" s="41">
        <f t="shared" si="432"/>
        <v>-0.4861111111111111</v>
      </c>
      <c r="H1382" s="41">
        <f t="shared" si="433"/>
        <v>-1.75</v>
      </c>
      <c r="I1382" s="26">
        <f>0.5*$C$5*$C$6*$C$7*E1382^2</f>
        <v>99.075277777777785</v>
      </c>
      <c r="J1382" s="26">
        <f t="shared" si="421"/>
        <v>-6315.1183846035528</v>
      </c>
      <c r="K1382" s="26">
        <f>0.5*$C$8*(E1382)^2</f>
        <v>289375.00000000006</v>
      </c>
      <c r="L1382" s="26">
        <f t="shared" si="422"/>
        <v>289375.00000000006</v>
      </c>
      <c r="M1382" s="42" t="str">
        <f>IF((G1382)&lt;0,"YES", "NO")</f>
        <v>YES</v>
      </c>
      <c r="N1382" s="43">
        <f t="shared" si="423"/>
        <v>245.26962</v>
      </c>
      <c r="O1382" s="26">
        <f t="shared" si="434"/>
        <v>-668.46760222222224</v>
      </c>
      <c r="P1382" s="26">
        <f>$C$8*G1382</f>
        <v>-1012.8125</v>
      </c>
      <c r="Q1382" s="41">
        <f>O1382*E1382</f>
        <v>-11141.126703703705</v>
      </c>
      <c r="R1382" s="26">
        <f t="shared" si="424"/>
        <v>0</v>
      </c>
      <c r="S1382" s="41">
        <f t="shared" si="435"/>
        <v>8332764.2938967515</v>
      </c>
      <c r="T1382" s="26">
        <f t="shared" si="425"/>
        <v>2.3146586000300515</v>
      </c>
      <c r="U1382" s="26">
        <f t="shared" si="426"/>
        <v>11141.126703703705</v>
      </c>
      <c r="V1382" s="26">
        <f t="shared" si="436"/>
        <v>3047675.0682431324</v>
      </c>
      <c r="W1382" s="28">
        <f t="shared" si="427"/>
        <v>0.84657708510644081</v>
      </c>
      <c r="X1382" s="28">
        <f>O1382*E1382</f>
        <v>-11141.126703703705</v>
      </c>
      <c r="Y1382" s="28"/>
      <c r="Z1382" s="28">
        <f t="shared" si="428"/>
        <v>10027.014033333335</v>
      </c>
      <c r="AA1382" s="28">
        <f t="shared" si="429"/>
        <v>7018.9098233333343</v>
      </c>
      <c r="AB1382" s="28">
        <f t="shared" si="429"/>
        <v>4913.2368763333334</v>
      </c>
      <c r="AC1382" s="28">
        <f t="shared" si="430"/>
        <v>4667.5750325166664</v>
      </c>
      <c r="AD1382" s="28">
        <f t="shared" si="430"/>
        <v>4434.1962808908329</v>
      </c>
      <c r="AE1382" s="28">
        <f>AD1382*0.97</f>
        <v>4301.1703924641079</v>
      </c>
      <c r="AF1382" s="28">
        <f t="shared" si="437"/>
        <v>1176592.8274579844</v>
      </c>
      <c r="AG1382" s="26">
        <f t="shared" si="438"/>
        <v>1871082.240785148</v>
      </c>
      <c r="AH1382" s="28">
        <f t="shared" si="431"/>
        <v>0.51974548268081677</v>
      </c>
      <c r="AI1382" s="28">
        <f t="shared" si="439"/>
        <v>0.52497611770052655</v>
      </c>
    </row>
    <row r="1383" spans="2:35" x14ac:dyDescent="0.25">
      <c r="B1383" s="6" t="s">
        <v>53</v>
      </c>
      <c r="C1383" s="6">
        <v>1370</v>
      </c>
      <c r="D1383" s="6">
        <v>348</v>
      </c>
      <c r="E1383" s="40">
        <f t="shared" si="440"/>
        <v>16.222222222222221</v>
      </c>
      <c r="F1383" s="39">
        <v>58.4</v>
      </c>
      <c r="G1383" s="41">
        <f t="shared" si="432"/>
        <v>-0.30555555555555597</v>
      </c>
      <c r="H1383" s="41">
        <f t="shared" si="433"/>
        <v>-1.1000000000000014</v>
      </c>
      <c r="I1383" s="26">
        <f>0.5*$C$5*$C$6*$C$7*E1383^2</f>
        <v>93.861716493827132</v>
      </c>
      <c r="J1383" s="26">
        <f t="shared" si="421"/>
        <v>-4826.0083191001522</v>
      </c>
      <c r="K1383" s="26">
        <f>0.5*$C$8*(E1383)^2</f>
        <v>274147.44444444438</v>
      </c>
      <c r="L1383" s="26">
        <f t="shared" si="422"/>
        <v>274147.44444444438</v>
      </c>
      <c r="M1383" s="42" t="str">
        <f>IF((G1383)&lt;0,"YES", "NO")</f>
        <v>YES</v>
      </c>
      <c r="N1383" s="43">
        <f t="shared" si="423"/>
        <v>245.26962</v>
      </c>
      <c r="O1383" s="26">
        <f t="shared" si="434"/>
        <v>-297.49366350617379</v>
      </c>
      <c r="P1383" s="26">
        <f>$C$8*G1383</f>
        <v>-636.62500000000091</v>
      </c>
      <c r="Q1383" s="41">
        <f>O1383*E1383</f>
        <v>-4826.0083191001522</v>
      </c>
      <c r="R1383" s="26">
        <f t="shared" si="424"/>
        <v>0</v>
      </c>
      <c r="S1383" s="41">
        <f t="shared" si="435"/>
        <v>8332764.2938967515</v>
      </c>
      <c r="T1383" s="26">
        <f t="shared" si="425"/>
        <v>2.3146586000300515</v>
      </c>
      <c r="U1383" s="26">
        <f t="shared" si="426"/>
        <v>4826.0083191001522</v>
      </c>
      <c r="V1383" s="26">
        <f t="shared" si="436"/>
        <v>3052501.0765622328</v>
      </c>
      <c r="W1383" s="28">
        <f t="shared" si="427"/>
        <v>0.8479176440453039</v>
      </c>
      <c r="X1383" s="28">
        <f>O1383*E1383</f>
        <v>-4826.0083191001522</v>
      </c>
      <c r="Y1383" s="28"/>
      <c r="Z1383" s="28">
        <f t="shared" si="428"/>
        <v>4343.4074871901375</v>
      </c>
      <c r="AA1383" s="28">
        <f t="shared" si="429"/>
        <v>3040.385241033096</v>
      </c>
      <c r="AB1383" s="28">
        <f t="shared" si="429"/>
        <v>2128.2696687231669</v>
      </c>
      <c r="AC1383" s="28">
        <f t="shared" si="430"/>
        <v>2021.8561852870084</v>
      </c>
      <c r="AD1383" s="28">
        <f t="shared" si="430"/>
        <v>1920.7633760226579</v>
      </c>
      <c r="AE1383" s="28">
        <f>AD1383*0.97</f>
        <v>1863.1404747419781</v>
      </c>
      <c r="AF1383" s="28">
        <f t="shared" si="437"/>
        <v>1178455.9679327265</v>
      </c>
      <c r="AG1383" s="26">
        <f t="shared" si="438"/>
        <v>1874045.1086295063</v>
      </c>
      <c r="AH1383" s="28">
        <f t="shared" si="431"/>
        <v>0.52056850218488693</v>
      </c>
      <c r="AI1383" s="28">
        <f t="shared" si="439"/>
        <v>0.52581826336189219</v>
      </c>
    </row>
    <row r="1384" spans="2:35" x14ac:dyDescent="0.25">
      <c r="B1384" s="6" t="s">
        <v>53</v>
      </c>
      <c r="C1384" s="6">
        <v>1371</v>
      </c>
      <c r="D1384" s="6">
        <v>349</v>
      </c>
      <c r="E1384" s="40">
        <f t="shared" si="440"/>
        <v>16.055555555555554</v>
      </c>
      <c r="F1384" s="39">
        <v>57.8</v>
      </c>
      <c r="G1384" s="41">
        <f t="shared" si="432"/>
        <v>-8.3333333333333523E-2</v>
      </c>
      <c r="H1384" s="41">
        <f t="shared" si="433"/>
        <v>-0.30000000000000071</v>
      </c>
      <c r="I1384" s="26">
        <f>0.5*$C$5*$C$6*$C$7*E1384^2</f>
        <v>91.942958614197494</v>
      </c>
      <c r="J1384" s="26">
        <f t="shared" si="421"/>
        <v>0</v>
      </c>
      <c r="K1384" s="26">
        <f>0.5*$C$8*(E1384)^2</f>
        <v>268543.21527777769</v>
      </c>
      <c r="L1384" s="26">
        <f t="shared" si="422"/>
        <v>265916.72582113865</v>
      </c>
      <c r="M1384" s="42" t="str">
        <f>IF((G1384)&lt;0,"YES", "NO")</f>
        <v>YES</v>
      </c>
      <c r="N1384" s="43">
        <f t="shared" si="423"/>
        <v>245.26962</v>
      </c>
      <c r="O1384" s="26">
        <f t="shared" si="434"/>
        <v>163.58757861419707</v>
      </c>
      <c r="P1384" s="26">
        <f>$C$8*G1384</f>
        <v>-173.6250000000004</v>
      </c>
      <c r="Q1384" s="41">
        <f>O1384*E1384</f>
        <v>2626.4894566390526</v>
      </c>
      <c r="R1384" s="26">
        <f t="shared" si="424"/>
        <v>2626.4894566390526</v>
      </c>
      <c r="S1384" s="41">
        <f t="shared" si="435"/>
        <v>8335390.7833533902</v>
      </c>
      <c r="T1384" s="26">
        <f t="shared" si="425"/>
        <v>2.3153881810183381</v>
      </c>
      <c r="U1384" s="26">
        <f t="shared" si="426"/>
        <v>0</v>
      </c>
      <c r="V1384" s="26">
        <f t="shared" si="436"/>
        <v>3052501.0765622328</v>
      </c>
      <c r="W1384" s="28">
        <f t="shared" si="427"/>
        <v>0.8479176440453039</v>
      </c>
      <c r="X1384" s="28">
        <f>O1384*E1384</f>
        <v>2626.4894566390526</v>
      </c>
      <c r="Y1384" s="28"/>
      <c r="Z1384" s="28">
        <f t="shared" si="428"/>
        <v>0</v>
      </c>
      <c r="AA1384" s="28">
        <f t="shared" si="429"/>
        <v>0</v>
      </c>
      <c r="AB1384" s="28">
        <f t="shared" si="429"/>
        <v>0</v>
      </c>
      <c r="AC1384" s="28">
        <f t="shared" si="430"/>
        <v>0</v>
      </c>
      <c r="AD1384" s="28">
        <f t="shared" si="430"/>
        <v>0</v>
      </c>
      <c r="AE1384" s="28">
        <f>AD1384*0.97</f>
        <v>0</v>
      </c>
      <c r="AF1384" s="28">
        <f t="shared" si="437"/>
        <v>1178455.9679327265</v>
      </c>
      <c r="AG1384" s="26">
        <f t="shared" si="438"/>
        <v>1874045.1086295063</v>
      </c>
      <c r="AH1384" s="28">
        <f t="shared" si="431"/>
        <v>0.52056850218488693</v>
      </c>
      <c r="AI1384" s="28">
        <f t="shared" si="439"/>
        <v>0.52582668481850581</v>
      </c>
    </row>
    <row r="1385" spans="2:35" x14ac:dyDescent="0.25">
      <c r="B1385" s="6" t="s">
        <v>53</v>
      </c>
      <c r="C1385" s="6">
        <v>1372</v>
      </c>
      <c r="D1385" s="6">
        <v>350</v>
      </c>
      <c r="E1385" s="40">
        <f t="shared" si="440"/>
        <v>16.055555555555554</v>
      </c>
      <c r="F1385" s="39">
        <v>57.8</v>
      </c>
      <c r="G1385" s="41">
        <f t="shared" si="432"/>
        <v>0</v>
      </c>
      <c r="H1385" s="41">
        <f t="shared" si="433"/>
        <v>0</v>
      </c>
      <c r="I1385" s="26">
        <f>0.5*$C$5*$C$6*$C$7*E1385^2</f>
        <v>91.942958614197494</v>
      </c>
      <c r="J1385" s="26">
        <f t="shared" si="421"/>
        <v>0</v>
      </c>
      <c r="K1385" s="26">
        <f>0.5*$C$8*(E1385)^2</f>
        <v>268543.21527777769</v>
      </c>
      <c r="L1385" s="26">
        <f t="shared" si="422"/>
        <v>263129.07998780528</v>
      </c>
      <c r="M1385" s="42" t="str">
        <f>IF((G1385)&lt;0,"YES", "NO")</f>
        <v>NO</v>
      </c>
      <c r="N1385" s="43">
        <f t="shared" si="423"/>
        <v>245.26962</v>
      </c>
      <c r="O1385" s="26">
        <f t="shared" si="434"/>
        <v>337.21257861419747</v>
      </c>
      <c r="P1385" s="26">
        <f>$C$8*G1385</f>
        <v>0</v>
      </c>
      <c r="Q1385" s="41">
        <f>O1385*E1385</f>
        <v>5414.1352899723925</v>
      </c>
      <c r="R1385" s="26">
        <f t="shared" si="424"/>
        <v>5414.1352899723925</v>
      </c>
      <c r="S1385" s="41">
        <f t="shared" si="435"/>
        <v>8340804.9186433628</v>
      </c>
      <c r="T1385" s="26">
        <f t="shared" si="425"/>
        <v>2.316892108690916</v>
      </c>
      <c r="U1385" s="26">
        <f t="shared" si="426"/>
        <v>0</v>
      </c>
      <c r="V1385" s="26">
        <f t="shared" si="436"/>
        <v>3052501.0765622328</v>
      </c>
      <c r="W1385" s="28">
        <f t="shared" si="427"/>
        <v>0.8479176440453039</v>
      </c>
      <c r="X1385" s="28">
        <f>O1385*E1385</f>
        <v>5414.1352899723925</v>
      </c>
      <c r="Y1385" s="28"/>
      <c r="Z1385" s="28">
        <f t="shared" si="428"/>
        <v>0</v>
      </c>
      <c r="AA1385" s="28">
        <f t="shared" si="429"/>
        <v>0</v>
      </c>
      <c r="AB1385" s="28">
        <f t="shared" si="429"/>
        <v>0</v>
      </c>
      <c r="AC1385" s="28">
        <f t="shared" si="430"/>
        <v>0</v>
      </c>
      <c r="AD1385" s="28">
        <f t="shared" si="430"/>
        <v>0</v>
      </c>
      <c r="AE1385" s="28">
        <f>AD1385*0.97</f>
        <v>0</v>
      </c>
      <c r="AF1385" s="28">
        <f t="shared" si="437"/>
        <v>1178455.9679327265</v>
      </c>
      <c r="AG1385" s="26">
        <f t="shared" si="438"/>
        <v>1874045.1086295063</v>
      </c>
      <c r="AH1385" s="28">
        <f t="shared" si="431"/>
        <v>0.52056850218488693</v>
      </c>
      <c r="AI1385" s="28">
        <f t="shared" si="439"/>
        <v>0.52582676903307202</v>
      </c>
    </row>
    <row r="1386" spans="2:35" x14ac:dyDescent="0.25">
      <c r="B1386" s="6" t="s">
        <v>53</v>
      </c>
      <c r="C1386" s="6">
        <v>1373</v>
      </c>
      <c r="D1386" s="6">
        <v>351</v>
      </c>
      <c r="E1386" s="40">
        <f t="shared" si="440"/>
        <v>16.055555555555554</v>
      </c>
      <c r="F1386" s="39">
        <v>57.8</v>
      </c>
      <c r="G1386" s="41">
        <f t="shared" si="432"/>
        <v>-6.9444444444444448E-2</v>
      </c>
      <c r="H1386" s="41">
        <f t="shared" si="433"/>
        <v>-0.25</v>
      </c>
      <c r="I1386" s="26">
        <f>0.5*$C$5*$C$6*$C$7*E1386^2</f>
        <v>91.942958614197494</v>
      </c>
      <c r="J1386" s="26">
        <f t="shared" si="421"/>
        <v>2027.325725740136</v>
      </c>
      <c r="K1386" s="26">
        <f>0.5*$C$8*(E1386)^2</f>
        <v>268543.21527777769</v>
      </c>
      <c r="L1386" s="26">
        <f t="shared" si="422"/>
        <v>265452.11818224977</v>
      </c>
      <c r="M1386" s="42" t="str">
        <f>IF((G1386)&lt;0,"YES", "NO")</f>
        <v>YES</v>
      </c>
      <c r="N1386" s="43">
        <f t="shared" si="423"/>
        <v>245.26962</v>
      </c>
      <c r="O1386" s="26">
        <f t="shared" si="434"/>
        <v>192.52507861419747</v>
      </c>
      <c r="P1386" s="26">
        <f>$C$8*G1386</f>
        <v>-144.6875</v>
      </c>
      <c r="Q1386" s="41">
        <f>O1386*E1386</f>
        <v>3091.0970955279477</v>
      </c>
      <c r="R1386" s="26">
        <f t="shared" si="424"/>
        <v>3091.0970955279477</v>
      </c>
      <c r="S1386" s="41">
        <f t="shared" si="435"/>
        <v>8343896.0157388905</v>
      </c>
      <c r="T1386" s="26">
        <f t="shared" si="425"/>
        <v>2.3177507474599173</v>
      </c>
      <c r="U1386" s="26">
        <f t="shared" si="426"/>
        <v>0</v>
      </c>
      <c r="V1386" s="26">
        <f t="shared" si="436"/>
        <v>3052501.0765622328</v>
      </c>
      <c r="W1386" s="28">
        <f t="shared" si="427"/>
        <v>0.8479176440453039</v>
      </c>
      <c r="X1386" s="28">
        <f>O1386*E1386</f>
        <v>3091.0970955279477</v>
      </c>
      <c r="Y1386" s="28"/>
      <c r="Z1386" s="28">
        <f t="shared" si="428"/>
        <v>0</v>
      </c>
      <c r="AA1386" s="28">
        <f t="shared" si="429"/>
        <v>0</v>
      </c>
      <c r="AB1386" s="28">
        <f t="shared" si="429"/>
        <v>0</v>
      </c>
      <c r="AC1386" s="28">
        <f t="shared" si="430"/>
        <v>0</v>
      </c>
      <c r="AD1386" s="28">
        <f t="shared" si="430"/>
        <v>0</v>
      </c>
      <c r="AE1386" s="28">
        <f>AD1386*0.97</f>
        <v>0</v>
      </c>
      <c r="AF1386" s="28">
        <f t="shared" si="437"/>
        <v>1178455.9679327265</v>
      </c>
      <c r="AG1386" s="26">
        <f t="shared" si="438"/>
        <v>1874045.1086295063</v>
      </c>
      <c r="AH1386" s="28">
        <f t="shared" si="431"/>
        <v>0.52056850218488693</v>
      </c>
      <c r="AI1386" s="28">
        <f t="shared" si="439"/>
        <v>0.5258267698752177</v>
      </c>
    </row>
    <row r="1387" spans="2:35" x14ac:dyDescent="0.25">
      <c r="B1387" s="6" t="s">
        <v>53</v>
      </c>
      <c r="C1387" s="6">
        <v>1374</v>
      </c>
      <c r="D1387" s="6">
        <v>352</v>
      </c>
      <c r="E1387" s="40">
        <f t="shared" si="440"/>
        <v>15.916666666666666</v>
      </c>
      <c r="F1387" s="39">
        <v>57.3</v>
      </c>
      <c r="G1387" s="41">
        <f t="shared" si="432"/>
        <v>-0.22222222222222143</v>
      </c>
      <c r="H1387" s="41">
        <f t="shared" si="433"/>
        <v>-0.79999999999999716</v>
      </c>
      <c r="I1387" s="26">
        <f>0.5*$C$5*$C$6*$C$7*E1387^2</f>
        <v>90.359130215277759</v>
      </c>
      <c r="J1387" s="26">
        <f t="shared" si="421"/>
        <v>6339.1719500501567</v>
      </c>
      <c r="K1387" s="26">
        <f>0.5*$C$8*(E1387)^2</f>
        <v>263917.234375</v>
      </c>
      <c r="L1387" s="26">
        <f t="shared" si="422"/>
        <v>263917.234375</v>
      </c>
      <c r="M1387" s="42" t="str">
        <f>IF((G1387)&lt;0,"YES", "NO")</f>
        <v>YES</v>
      </c>
      <c r="N1387" s="43">
        <f t="shared" si="423"/>
        <v>245.26962</v>
      </c>
      <c r="O1387" s="26">
        <f t="shared" si="434"/>
        <v>-127.37124978472059</v>
      </c>
      <c r="P1387" s="26">
        <f>$C$8*G1387</f>
        <v>-462.99999999999835</v>
      </c>
      <c r="Q1387" s="41">
        <f>O1387*E1387</f>
        <v>-2027.325725740136</v>
      </c>
      <c r="R1387" s="26">
        <f t="shared" si="424"/>
        <v>0</v>
      </c>
      <c r="S1387" s="41">
        <f t="shared" si="435"/>
        <v>8343896.0157388905</v>
      </c>
      <c r="T1387" s="26">
        <f t="shared" si="425"/>
        <v>2.3177507474599173</v>
      </c>
      <c r="U1387" s="26">
        <f t="shared" si="426"/>
        <v>2027.325725740136</v>
      </c>
      <c r="V1387" s="26">
        <f t="shared" si="436"/>
        <v>3054528.4022879731</v>
      </c>
      <c r="W1387" s="28">
        <f t="shared" si="427"/>
        <v>0.84848079053074854</v>
      </c>
      <c r="X1387" s="28">
        <f>O1387*E1387</f>
        <v>-2027.325725740136</v>
      </c>
      <c r="Y1387" s="28"/>
      <c r="Z1387" s="28">
        <f t="shared" si="428"/>
        <v>1824.5931531661224</v>
      </c>
      <c r="AA1387" s="28">
        <f t="shared" si="429"/>
        <v>1277.2152072162855</v>
      </c>
      <c r="AB1387" s="28">
        <f t="shared" si="429"/>
        <v>894.05064505139978</v>
      </c>
      <c r="AC1387" s="28">
        <f t="shared" si="430"/>
        <v>849.34811279882979</v>
      </c>
      <c r="AD1387" s="28">
        <f t="shared" si="430"/>
        <v>806.8807071588883</v>
      </c>
      <c r="AE1387" s="28">
        <f>AD1387*0.97</f>
        <v>782.67428594412161</v>
      </c>
      <c r="AF1387" s="28">
        <f t="shared" si="437"/>
        <v>1179238.6422186706</v>
      </c>
      <c r="AG1387" s="26">
        <f t="shared" si="438"/>
        <v>1875289.7600693025</v>
      </c>
      <c r="AH1387" s="28">
        <f t="shared" si="431"/>
        <v>0.52091423897253064</v>
      </c>
      <c r="AI1387" s="28">
        <f t="shared" si="439"/>
        <v>0.52617250667128279</v>
      </c>
    </row>
    <row r="1388" spans="2:35" x14ac:dyDescent="0.25">
      <c r="B1388" s="6" t="s">
        <v>53</v>
      </c>
      <c r="C1388" s="6">
        <v>1375</v>
      </c>
      <c r="D1388" s="6">
        <v>353</v>
      </c>
      <c r="E1388" s="40">
        <f t="shared" si="440"/>
        <v>15.611111111111111</v>
      </c>
      <c r="F1388" s="39">
        <v>56.2</v>
      </c>
      <c r="G1388" s="41">
        <f t="shared" si="432"/>
        <v>-0.41666666666666663</v>
      </c>
      <c r="H1388" s="41">
        <f t="shared" si="433"/>
        <v>-1.5</v>
      </c>
      <c r="I1388" s="26">
        <f>0.5*$C$5*$C$6*$C$7*E1388^2</f>
        <v>86.923144540123445</v>
      </c>
      <c r="J1388" s="26">
        <f t="shared" si="421"/>
        <v>10279.6736043654</v>
      </c>
      <c r="K1388" s="26">
        <f>0.5*$C$8*(E1388)^2</f>
        <v>253881.54861111109</v>
      </c>
      <c r="L1388" s="26">
        <f t="shared" si="422"/>
        <v>253881.54861111109</v>
      </c>
      <c r="M1388" s="42" t="str">
        <f>IF((G1388)&lt;0,"YES", "NO")</f>
        <v>YES</v>
      </c>
      <c r="N1388" s="43">
        <f t="shared" si="423"/>
        <v>245.26962</v>
      </c>
      <c r="O1388" s="26">
        <f t="shared" si="434"/>
        <v>-535.93223545987644</v>
      </c>
      <c r="P1388" s="26">
        <f>$C$8*G1388</f>
        <v>-868.12499999999989</v>
      </c>
      <c r="Q1388" s="41">
        <f>O1388*E1388</f>
        <v>-8366.4976757902932</v>
      </c>
      <c r="R1388" s="26">
        <f t="shared" si="424"/>
        <v>0</v>
      </c>
      <c r="S1388" s="41">
        <f t="shared" si="435"/>
        <v>8343896.0157388905</v>
      </c>
      <c r="T1388" s="26">
        <f t="shared" si="425"/>
        <v>2.3177507474599173</v>
      </c>
      <c r="U1388" s="26">
        <f t="shared" si="426"/>
        <v>8366.4976757902932</v>
      </c>
      <c r="V1388" s="26">
        <f t="shared" si="436"/>
        <v>3062894.8999637635</v>
      </c>
      <c r="W1388" s="28">
        <f t="shared" si="427"/>
        <v>0.85080481952213427</v>
      </c>
      <c r="X1388" s="28">
        <f>O1388*E1388</f>
        <v>-8366.4976757902932</v>
      </c>
      <c r="Y1388" s="28"/>
      <c r="Z1388" s="28">
        <f t="shared" si="428"/>
        <v>7529.8479082112644</v>
      </c>
      <c r="AA1388" s="28">
        <f t="shared" si="429"/>
        <v>5270.8935357478849</v>
      </c>
      <c r="AB1388" s="28">
        <f t="shared" si="429"/>
        <v>3689.6254750235194</v>
      </c>
      <c r="AC1388" s="28">
        <f t="shared" si="430"/>
        <v>3505.1442012723433</v>
      </c>
      <c r="AD1388" s="28">
        <f t="shared" si="430"/>
        <v>3329.8869912087262</v>
      </c>
      <c r="AE1388" s="28">
        <f>AD1388*0.97</f>
        <v>3229.9903814724644</v>
      </c>
      <c r="AF1388" s="28">
        <f t="shared" si="437"/>
        <v>1182468.6326001431</v>
      </c>
      <c r="AG1388" s="26">
        <f t="shared" si="438"/>
        <v>1880426.2673636205</v>
      </c>
      <c r="AH1388" s="28">
        <f t="shared" si="431"/>
        <v>0.52234104769573175</v>
      </c>
      <c r="AI1388" s="28">
        <f t="shared" si="439"/>
        <v>0.52760277276244461</v>
      </c>
    </row>
    <row r="1389" spans="2:35" x14ac:dyDescent="0.25">
      <c r="B1389" s="6" t="s">
        <v>53</v>
      </c>
      <c r="C1389" s="6">
        <v>1376</v>
      </c>
      <c r="D1389" s="6">
        <v>354</v>
      </c>
      <c r="E1389" s="40">
        <f t="shared" si="440"/>
        <v>15.083333333333332</v>
      </c>
      <c r="F1389" s="39">
        <v>54.3</v>
      </c>
      <c r="G1389" s="41">
        <f t="shared" si="432"/>
        <v>-0.75000000000000078</v>
      </c>
      <c r="H1389" s="41">
        <f t="shared" si="433"/>
        <v>-2.7000000000000028</v>
      </c>
      <c r="I1389" s="26">
        <f>0.5*$C$5*$C$6*$C$7*E1389^2</f>
        <v>81.145129381944415</v>
      </c>
      <c r="J1389" s="26">
        <f t="shared" si="421"/>
        <v>12824.553145176254</v>
      </c>
      <c r="K1389" s="26">
        <f>0.5*$C$8*(E1389)^2</f>
        <v>237005.35937499994</v>
      </c>
      <c r="L1389" s="26">
        <f t="shared" si="422"/>
        <v>237005.35937499994</v>
      </c>
      <c r="M1389" s="42" t="str">
        <f>IF((G1389)&lt;0,"YES", "NO")</f>
        <v>YES</v>
      </c>
      <c r="N1389" s="43">
        <f t="shared" si="423"/>
        <v>245.26962</v>
      </c>
      <c r="O1389" s="26">
        <f t="shared" si="434"/>
        <v>-1236.2102506180572</v>
      </c>
      <c r="P1389" s="26">
        <f>$C$8*G1389</f>
        <v>-1562.6250000000016</v>
      </c>
      <c r="Q1389" s="41">
        <f>O1389*E1389</f>
        <v>-18646.171280155693</v>
      </c>
      <c r="R1389" s="26">
        <f t="shared" si="424"/>
        <v>0</v>
      </c>
      <c r="S1389" s="41">
        <f t="shared" si="435"/>
        <v>8343896.0157388905</v>
      </c>
      <c r="T1389" s="26">
        <f t="shared" si="425"/>
        <v>2.3177507474599173</v>
      </c>
      <c r="U1389" s="26">
        <f t="shared" si="426"/>
        <v>18646.171280155693</v>
      </c>
      <c r="V1389" s="26">
        <f t="shared" si="436"/>
        <v>3081541.0712439194</v>
      </c>
      <c r="W1389" s="28">
        <f t="shared" si="427"/>
        <v>0.85598431568799338</v>
      </c>
      <c r="X1389" s="28">
        <f>O1389*E1389</f>
        <v>-18646.171280155693</v>
      </c>
      <c r="Y1389" s="28"/>
      <c r="Z1389" s="28">
        <f t="shared" si="428"/>
        <v>16781.554152140125</v>
      </c>
      <c r="AA1389" s="28">
        <f t="shared" si="429"/>
        <v>11747.087906498087</v>
      </c>
      <c r="AB1389" s="28">
        <f t="shared" si="429"/>
        <v>8222.96153454866</v>
      </c>
      <c r="AC1389" s="28">
        <f t="shared" si="430"/>
        <v>7811.8134578212266</v>
      </c>
      <c r="AD1389" s="28">
        <f t="shared" si="430"/>
        <v>7421.2227849301653</v>
      </c>
      <c r="AE1389" s="28">
        <f>AD1389*0.97</f>
        <v>7198.5861013822605</v>
      </c>
      <c r="AF1389" s="28">
        <f t="shared" si="437"/>
        <v>1189667.2187015254</v>
      </c>
      <c r="AG1389" s="26">
        <f t="shared" si="438"/>
        <v>1891873.8525423941</v>
      </c>
      <c r="AH1389" s="28">
        <f t="shared" si="431"/>
        <v>0.52552093501152108</v>
      </c>
      <c r="AI1389" s="28">
        <f t="shared" si="439"/>
        <v>0.53079696273914556</v>
      </c>
    </row>
    <row r="1390" spans="2:35" x14ac:dyDescent="0.25">
      <c r="B1390" s="6" t="s">
        <v>53</v>
      </c>
      <c r="C1390" s="6">
        <v>1377</v>
      </c>
      <c r="D1390" s="6">
        <v>355</v>
      </c>
      <c r="E1390" s="40">
        <f t="shared" si="440"/>
        <v>14.111111111111111</v>
      </c>
      <c r="F1390" s="39">
        <v>50.8</v>
      </c>
      <c r="G1390" s="41">
        <f t="shared" si="432"/>
        <v>-1.2222222222222219</v>
      </c>
      <c r="H1390" s="41">
        <f t="shared" si="433"/>
        <v>-4.3999999999999986</v>
      </c>
      <c r="I1390" s="26">
        <f>0.5*$C$5*$C$6*$C$7*E1390^2</f>
        <v>71.021562456790107</v>
      </c>
      <c r="J1390" s="26">
        <f t="shared" si="421"/>
        <v>3477.4491259963652</v>
      </c>
      <c r="K1390" s="26">
        <f>0.5*$C$8*(E1390)^2</f>
        <v>207436.86111111109</v>
      </c>
      <c r="L1390" s="26">
        <f t="shared" si="422"/>
        <v>207436.86111111109</v>
      </c>
      <c r="M1390" s="42" t="str">
        <f>IF((G1390)&lt;0,"YES", "NO")</f>
        <v>YES</v>
      </c>
      <c r="N1390" s="43">
        <f t="shared" si="423"/>
        <v>245.26962</v>
      </c>
      <c r="O1390" s="26">
        <f t="shared" si="434"/>
        <v>-2230.2088175432091</v>
      </c>
      <c r="P1390" s="26">
        <f>$C$8*G1390</f>
        <v>-2546.4999999999991</v>
      </c>
      <c r="Q1390" s="41">
        <f>O1390*E1390</f>
        <v>-31470.724425331948</v>
      </c>
      <c r="R1390" s="26">
        <f t="shared" si="424"/>
        <v>0</v>
      </c>
      <c r="S1390" s="41">
        <f t="shared" si="435"/>
        <v>8343896.0157388905</v>
      </c>
      <c r="T1390" s="26">
        <f t="shared" si="425"/>
        <v>2.3177507474599173</v>
      </c>
      <c r="U1390" s="26">
        <f t="shared" si="426"/>
        <v>31470.724425331948</v>
      </c>
      <c r="V1390" s="26">
        <f t="shared" si="436"/>
        <v>3113011.7956692516</v>
      </c>
      <c r="W1390" s="28">
        <f t="shared" si="427"/>
        <v>0.86472619057741329</v>
      </c>
      <c r="X1390" s="28">
        <f>O1390*E1390</f>
        <v>-31470.724425331948</v>
      </c>
      <c r="Y1390" s="28"/>
      <c r="Z1390" s="28">
        <f t="shared" si="428"/>
        <v>28323.651982798754</v>
      </c>
      <c r="AA1390" s="28">
        <f t="shared" si="429"/>
        <v>19826.556387959128</v>
      </c>
      <c r="AB1390" s="28">
        <f t="shared" si="429"/>
        <v>13878.589471571389</v>
      </c>
      <c r="AC1390" s="28">
        <f t="shared" si="430"/>
        <v>13184.65999799282</v>
      </c>
      <c r="AD1390" s="28">
        <f t="shared" si="430"/>
        <v>12525.426998093179</v>
      </c>
      <c r="AE1390" s="28">
        <f>AD1390*0.97</f>
        <v>12149.664188150382</v>
      </c>
      <c r="AF1390" s="28">
        <f t="shared" si="437"/>
        <v>1201816.8828896757</v>
      </c>
      <c r="AG1390" s="26">
        <f t="shared" si="438"/>
        <v>1911194.9127795759</v>
      </c>
      <c r="AH1390" s="28">
        <f t="shared" si="431"/>
        <v>0.53088790048208501</v>
      </c>
      <c r="AI1390" s="28">
        <f t="shared" si="439"/>
        <v>0.53619587010947645</v>
      </c>
    </row>
    <row r="1391" spans="2:35" x14ac:dyDescent="0.25">
      <c r="B1391" s="6" t="s">
        <v>53</v>
      </c>
      <c r="C1391" s="6">
        <v>1378</v>
      </c>
      <c r="D1391" s="6">
        <v>356</v>
      </c>
      <c r="E1391" s="40">
        <f t="shared" si="440"/>
        <v>12.638888888888889</v>
      </c>
      <c r="F1391" s="39">
        <v>45.5</v>
      </c>
      <c r="G1391" s="41">
        <f t="shared" si="432"/>
        <v>-1.4722222222222214</v>
      </c>
      <c r="H1391" s="41">
        <f t="shared" si="433"/>
        <v>-5.2999999999999972</v>
      </c>
      <c r="I1391" s="26">
        <f>0.5*$C$5*$C$6*$C$7*E1391^2</f>
        <v>56.97516494984567</v>
      </c>
      <c r="J1391" s="26">
        <f t="shared" si="421"/>
        <v>-3931.2997708329385</v>
      </c>
      <c r="K1391" s="26">
        <f>0.5*$C$8*(E1391)^2</f>
        <v>166410.72048611112</v>
      </c>
      <c r="L1391" s="26">
        <f t="shared" si="422"/>
        <v>166410.72048611112</v>
      </c>
      <c r="M1391" s="42" t="str">
        <f>IF((G1391)&lt;0,"YES", "NO")</f>
        <v>YES</v>
      </c>
      <c r="N1391" s="43">
        <f t="shared" si="423"/>
        <v>245.26962</v>
      </c>
      <c r="O1391" s="26">
        <f t="shared" si="434"/>
        <v>-2765.1302150501524</v>
      </c>
      <c r="P1391" s="26">
        <f>$C$8*G1391</f>
        <v>-3067.3749999999982</v>
      </c>
      <c r="Q1391" s="41">
        <f>O1391*E1391</f>
        <v>-34948.173551328313</v>
      </c>
      <c r="R1391" s="26">
        <f t="shared" si="424"/>
        <v>0</v>
      </c>
      <c r="S1391" s="41">
        <f t="shared" si="435"/>
        <v>8343896.0157388905</v>
      </c>
      <c r="T1391" s="26">
        <f t="shared" si="425"/>
        <v>2.3177507474599173</v>
      </c>
      <c r="U1391" s="26">
        <f t="shared" si="426"/>
        <v>34948.173551328313</v>
      </c>
      <c r="V1391" s="26">
        <f t="shared" si="436"/>
        <v>3147959.9692205801</v>
      </c>
      <c r="W1391" s="28">
        <f t="shared" si="427"/>
        <v>0.87443402433015427</v>
      </c>
      <c r="X1391" s="28">
        <f>O1391*E1391</f>
        <v>-34948.173551328313</v>
      </c>
      <c r="Y1391" s="28"/>
      <c r="Z1391" s="28">
        <f t="shared" si="428"/>
        <v>31453.356196195484</v>
      </c>
      <c r="AA1391" s="28">
        <f t="shared" si="429"/>
        <v>22017.349337336836</v>
      </c>
      <c r="AB1391" s="28">
        <f t="shared" si="429"/>
        <v>15412.144536135784</v>
      </c>
      <c r="AC1391" s="28">
        <f t="shared" si="430"/>
        <v>14641.537309328995</v>
      </c>
      <c r="AD1391" s="28">
        <f t="shared" si="430"/>
        <v>13909.460443862545</v>
      </c>
      <c r="AE1391" s="28">
        <f>AD1391*0.97</f>
        <v>13492.176630546668</v>
      </c>
      <c r="AF1391" s="28">
        <f t="shared" si="437"/>
        <v>1215309.0595202222</v>
      </c>
      <c r="AG1391" s="26">
        <f t="shared" si="438"/>
        <v>1932650.9097003578</v>
      </c>
      <c r="AH1391" s="28">
        <f t="shared" si="431"/>
        <v>0.53684790439474595</v>
      </c>
      <c r="AI1391" s="28">
        <f t="shared" si="439"/>
        <v>0.54220986309584074</v>
      </c>
    </row>
    <row r="1392" spans="2:35" x14ac:dyDescent="0.25">
      <c r="B1392" s="6" t="s">
        <v>53</v>
      </c>
      <c r="C1392" s="6">
        <v>1379</v>
      </c>
      <c r="D1392" s="6">
        <v>357</v>
      </c>
      <c r="E1392" s="40">
        <f t="shared" si="440"/>
        <v>11.166666666666668</v>
      </c>
      <c r="F1392" s="39">
        <v>40.200000000000003</v>
      </c>
      <c r="G1392" s="41">
        <f t="shared" si="432"/>
        <v>-1.4722222222222223</v>
      </c>
      <c r="H1392" s="41">
        <f t="shared" si="433"/>
        <v>-5.3000000000000007</v>
      </c>
      <c r="I1392" s="26">
        <f>0.5*$C$5*$C$6*$C$7*E1392^2</f>
        <v>44.47489219444445</v>
      </c>
      <c r="J1392" s="26">
        <f t="shared" si="421"/>
        <v>-3983.0949500096685</v>
      </c>
      <c r="K1392" s="26">
        <f>0.5*$C$8*(E1392)^2</f>
        <v>129900.43750000003</v>
      </c>
      <c r="L1392" s="26">
        <f t="shared" si="422"/>
        <v>129900.43750000003</v>
      </c>
      <c r="M1392" s="42" t="str">
        <f>IF((G1392)&lt;0,"YES", "NO")</f>
        <v>YES</v>
      </c>
      <c r="N1392" s="43">
        <f t="shared" si="423"/>
        <v>245.26962</v>
      </c>
      <c r="O1392" s="26">
        <f t="shared" si="434"/>
        <v>-2777.6304878055557</v>
      </c>
      <c r="P1392" s="26">
        <f>$C$8*G1392</f>
        <v>-3067.375</v>
      </c>
      <c r="Q1392" s="41">
        <f>O1392*E1392</f>
        <v>-31016.873780495374</v>
      </c>
      <c r="R1392" s="26">
        <f t="shared" si="424"/>
        <v>0</v>
      </c>
      <c r="S1392" s="41">
        <f t="shared" si="435"/>
        <v>8343896.0157388905</v>
      </c>
      <c r="T1392" s="26">
        <f t="shared" si="425"/>
        <v>2.3177507474599173</v>
      </c>
      <c r="U1392" s="26">
        <f t="shared" si="426"/>
        <v>31016.873780495374</v>
      </c>
      <c r="V1392" s="26">
        <f t="shared" si="436"/>
        <v>3178976.8430010756</v>
      </c>
      <c r="W1392" s="28">
        <f t="shared" si="427"/>
        <v>0.88304982949515276</v>
      </c>
      <c r="X1392" s="28">
        <f>O1392*E1392</f>
        <v>-31016.873780495374</v>
      </c>
      <c r="Y1392" s="28"/>
      <c r="Z1392" s="28">
        <f t="shared" si="428"/>
        <v>27915.186402445837</v>
      </c>
      <c r="AA1392" s="28">
        <f t="shared" si="429"/>
        <v>19540.630481712084</v>
      </c>
      <c r="AB1392" s="28">
        <f t="shared" si="429"/>
        <v>13678.441337198457</v>
      </c>
      <c r="AC1392" s="28">
        <f t="shared" si="430"/>
        <v>12994.519270338535</v>
      </c>
      <c r="AD1392" s="28">
        <f t="shared" si="430"/>
        <v>12344.793306821608</v>
      </c>
      <c r="AE1392" s="28">
        <f>AD1392*0.97</f>
        <v>11974.449507616959</v>
      </c>
      <c r="AF1392" s="28">
        <f t="shared" si="437"/>
        <v>1227283.5090278392</v>
      </c>
      <c r="AG1392" s="26">
        <f t="shared" si="438"/>
        <v>1951693.3339732364</v>
      </c>
      <c r="AH1392" s="28">
        <f t="shared" si="431"/>
        <v>0.54213747092441766</v>
      </c>
      <c r="AI1392" s="28">
        <f t="shared" si="439"/>
        <v>0.5475595695553761</v>
      </c>
    </row>
    <row r="1393" spans="2:35" x14ac:dyDescent="0.25">
      <c r="B1393" s="6" t="s">
        <v>53</v>
      </c>
      <c r="C1393" s="6">
        <v>1380</v>
      </c>
      <c r="D1393" s="6">
        <v>358</v>
      </c>
      <c r="E1393" s="40">
        <f t="shared" si="440"/>
        <v>9.6944444444444446</v>
      </c>
      <c r="F1393" s="39">
        <v>34.9</v>
      </c>
      <c r="G1393" s="41">
        <f t="shared" si="432"/>
        <v>-1.4722222222222223</v>
      </c>
      <c r="H1393" s="41">
        <f t="shared" si="433"/>
        <v>-5.3000000000000007</v>
      </c>
      <c r="I1393" s="26">
        <f>0.5*$C$5*$C$6*$C$7*E1393^2</f>
        <v>33.52074419058642</v>
      </c>
      <c r="J1393" s="26">
        <f t="shared" si="421"/>
        <v>-11165.978078200389</v>
      </c>
      <c r="K1393" s="26">
        <f>0.5*$C$8*(E1393)^2</f>
        <v>97906.012152777781</v>
      </c>
      <c r="L1393" s="26">
        <f t="shared" si="422"/>
        <v>97906.012152777781</v>
      </c>
      <c r="M1393" s="42" t="str">
        <f>IF((G1393)&lt;0,"YES", "NO")</f>
        <v>YES</v>
      </c>
      <c r="N1393" s="43">
        <f t="shared" si="423"/>
        <v>245.26962</v>
      </c>
      <c r="O1393" s="26">
        <f t="shared" si="434"/>
        <v>-2788.5846358094136</v>
      </c>
      <c r="P1393" s="26">
        <f>$C$8*G1393</f>
        <v>-3067.375</v>
      </c>
      <c r="Q1393" s="41">
        <f>O1393*E1393</f>
        <v>-27033.778830485706</v>
      </c>
      <c r="R1393" s="26">
        <f t="shared" si="424"/>
        <v>0</v>
      </c>
      <c r="S1393" s="41">
        <f t="shared" si="435"/>
        <v>8343896.0157388905</v>
      </c>
      <c r="T1393" s="26">
        <f t="shared" si="425"/>
        <v>2.3177507474599173</v>
      </c>
      <c r="U1393" s="26">
        <f t="shared" si="426"/>
        <v>27033.778830485706</v>
      </c>
      <c r="V1393" s="26">
        <f t="shared" si="436"/>
        <v>3206010.6218315614</v>
      </c>
      <c r="W1393" s="28">
        <f t="shared" si="427"/>
        <v>0.8905592185111274</v>
      </c>
      <c r="X1393" s="28">
        <f>O1393*E1393</f>
        <v>-27033.778830485706</v>
      </c>
      <c r="Y1393" s="28"/>
      <c r="Z1393" s="28">
        <f t="shared" si="428"/>
        <v>24330.400947437134</v>
      </c>
      <c r="AA1393" s="28">
        <f t="shared" si="429"/>
        <v>17031.280663205995</v>
      </c>
      <c r="AB1393" s="28">
        <f t="shared" si="429"/>
        <v>11921.896464244195</v>
      </c>
      <c r="AC1393" s="28">
        <f t="shared" si="430"/>
        <v>11325.801641031985</v>
      </c>
      <c r="AD1393" s="28">
        <f t="shared" si="430"/>
        <v>10759.511558980385</v>
      </c>
      <c r="AE1393" s="28">
        <f>AD1393*0.97</f>
        <v>10436.726212210973</v>
      </c>
      <c r="AF1393" s="28">
        <f t="shared" si="437"/>
        <v>1237720.2352400501</v>
      </c>
      <c r="AG1393" s="26">
        <f t="shared" si="438"/>
        <v>1968290.3865915113</v>
      </c>
      <c r="AH1393" s="28">
        <f t="shared" si="431"/>
        <v>0.54674776700661676</v>
      </c>
      <c r="AI1393" s="28">
        <f t="shared" si="439"/>
        <v>0.55222336270217054</v>
      </c>
    </row>
    <row r="1394" spans="2:35" x14ac:dyDescent="0.25">
      <c r="B1394" s="6" t="s">
        <v>53</v>
      </c>
      <c r="C1394" s="6">
        <v>1381</v>
      </c>
      <c r="D1394" s="6">
        <v>359</v>
      </c>
      <c r="E1394" s="40">
        <f t="shared" si="440"/>
        <v>8.2222222222222232</v>
      </c>
      <c r="F1394" s="39">
        <v>29.6</v>
      </c>
      <c r="G1394" s="41">
        <f t="shared" si="432"/>
        <v>-1.0555555555555551</v>
      </c>
      <c r="H1394" s="41">
        <f t="shared" si="433"/>
        <v>-3.7999999999999989</v>
      </c>
      <c r="I1394" s="26">
        <f>0.5*$C$5*$C$6*$C$7*E1394^2</f>
        <v>24.112720938271607</v>
      </c>
      <c r="J1394" s="26">
        <f t="shared" si="421"/>
        <v>-15867.800752285317</v>
      </c>
      <c r="K1394" s="26">
        <f>0.5*$C$8*(E1394)^2</f>
        <v>70427.444444444453</v>
      </c>
      <c r="L1394" s="26">
        <f t="shared" si="422"/>
        <v>70427.444444444453</v>
      </c>
      <c r="M1394" s="42" t="str">
        <f>IF((G1394)&lt;0,"YES", "NO")</f>
        <v>YES</v>
      </c>
      <c r="N1394" s="43">
        <f t="shared" si="423"/>
        <v>245.26962</v>
      </c>
      <c r="O1394" s="26">
        <f t="shared" si="434"/>
        <v>-1929.8676590617274</v>
      </c>
      <c r="P1394" s="26">
        <f>$C$8*G1394</f>
        <v>-2199.2499999999991</v>
      </c>
      <c r="Q1394" s="41">
        <f>O1394*E1394</f>
        <v>-15867.800752285317</v>
      </c>
      <c r="R1394" s="26">
        <f t="shared" si="424"/>
        <v>0</v>
      </c>
      <c r="S1394" s="41">
        <f t="shared" si="435"/>
        <v>8343896.0157388905</v>
      </c>
      <c r="T1394" s="26">
        <f t="shared" si="425"/>
        <v>2.3177507474599173</v>
      </c>
      <c r="U1394" s="26">
        <f t="shared" si="426"/>
        <v>15867.800752285317</v>
      </c>
      <c r="V1394" s="26">
        <f t="shared" si="436"/>
        <v>3221878.4225838468</v>
      </c>
      <c r="W1394" s="28">
        <f t="shared" si="427"/>
        <v>0.89496694446849578</v>
      </c>
      <c r="X1394" s="28">
        <f>O1394*E1394</f>
        <v>-15867.800752285317</v>
      </c>
      <c r="Y1394" s="28"/>
      <c r="Z1394" s="28">
        <f t="shared" si="428"/>
        <v>14281.020677056786</v>
      </c>
      <c r="AA1394" s="28">
        <f t="shared" si="429"/>
        <v>9996.71447393975</v>
      </c>
      <c r="AB1394" s="28">
        <f t="shared" si="429"/>
        <v>6997.7001317578242</v>
      </c>
      <c r="AC1394" s="28">
        <f t="shared" si="430"/>
        <v>6647.8151251699328</v>
      </c>
      <c r="AD1394" s="28">
        <f t="shared" si="430"/>
        <v>6315.4243689114355</v>
      </c>
      <c r="AE1394" s="28">
        <f>AD1394*0.97</f>
        <v>6125.9616378440924</v>
      </c>
      <c r="AF1394" s="28">
        <f t="shared" si="437"/>
        <v>1243846.1968778942</v>
      </c>
      <c r="AG1394" s="26">
        <f t="shared" si="438"/>
        <v>1978032.2257059526</v>
      </c>
      <c r="AH1394" s="28">
        <f t="shared" si="431"/>
        <v>0.54945383559214811</v>
      </c>
      <c r="AI1394" s="28">
        <f t="shared" si="439"/>
        <v>0.55497606921916987</v>
      </c>
    </row>
    <row r="1395" spans="2:35" x14ac:dyDescent="0.25">
      <c r="B1395" s="6" t="s">
        <v>53</v>
      </c>
      <c r="C1395" s="6">
        <v>1382</v>
      </c>
      <c r="D1395" s="6">
        <v>360</v>
      </c>
      <c r="E1395" s="40">
        <f t="shared" si="440"/>
        <v>7.583333333333333</v>
      </c>
      <c r="F1395" s="39">
        <v>27.3</v>
      </c>
      <c r="G1395" s="41">
        <f t="shared" si="432"/>
        <v>-4.1666666666666761E-2</v>
      </c>
      <c r="H1395" s="41">
        <f t="shared" si="433"/>
        <v>-0.15000000000000036</v>
      </c>
      <c r="I1395" s="26">
        <f>0.5*$C$5*$C$6*$C$7*E1395^2</f>
        <v>20.511059381944442</v>
      </c>
      <c r="J1395" s="26">
        <f t="shared" si="421"/>
        <v>0</v>
      </c>
      <c r="K1395" s="26">
        <f>0.5*$C$8*(E1395)^2</f>
        <v>59907.859375</v>
      </c>
      <c r="L1395" s="26">
        <f t="shared" si="422"/>
        <v>58550.684014686922</v>
      </c>
      <c r="M1395" s="42" t="str">
        <f>IF((G1395)&lt;0,"YES", "NO")</f>
        <v>YES</v>
      </c>
      <c r="N1395" s="43">
        <f t="shared" si="423"/>
        <v>245.26962</v>
      </c>
      <c r="O1395" s="26">
        <f t="shared" si="434"/>
        <v>178.96817938194422</v>
      </c>
      <c r="P1395" s="26">
        <f>$C$8*G1395</f>
        <v>-86.812500000000199</v>
      </c>
      <c r="Q1395" s="41">
        <f>O1395*E1395</f>
        <v>1357.1753603130769</v>
      </c>
      <c r="R1395" s="26">
        <f t="shared" si="424"/>
        <v>1357.1753603130769</v>
      </c>
      <c r="S1395" s="41">
        <f t="shared" si="435"/>
        <v>8345253.1910992032</v>
      </c>
      <c r="T1395" s="26">
        <f t="shared" si="425"/>
        <v>2.3181277409171543</v>
      </c>
      <c r="U1395" s="26">
        <f t="shared" si="426"/>
        <v>0</v>
      </c>
      <c r="V1395" s="26">
        <f t="shared" si="436"/>
        <v>3221878.4225838468</v>
      </c>
      <c r="W1395" s="28">
        <f t="shared" si="427"/>
        <v>0.89496694446849578</v>
      </c>
      <c r="X1395" s="28">
        <f>O1395*E1395</f>
        <v>1357.1753603130769</v>
      </c>
      <c r="Y1395" s="28"/>
      <c r="Z1395" s="28">
        <f t="shared" si="428"/>
        <v>0</v>
      </c>
      <c r="AA1395" s="28">
        <f t="shared" si="429"/>
        <v>0</v>
      </c>
      <c r="AB1395" s="28">
        <f t="shared" si="429"/>
        <v>0</v>
      </c>
      <c r="AC1395" s="28">
        <f t="shared" si="430"/>
        <v>0</v>
      </c>
      <c r="AD1395" s="28">
        <f t="shared" si="430"/>
        <v>0</v>
      </c>
      <c r="AE1395" s="28">
        <f>AD1395*0.97</f>
        <v>0</v>
      </c>
      <c r="AF1395" s="28">
        <f t="shared" si="437"/>
        <v>1243846.1968778942</v>
      </c>
      <c r="AG1395" s="26">
        <f t="shared" si="438"/>
        <v>1978032.2257059526</v>
      </c>
      <c r="AH1395" s="28">
        <f t="shared" si="431"/>
        <v>0.54945383559214811</v>
      </c>
      <c r="AI1395" s="28">
        <f t="shared" si="439"/>
        <v>0.55500359628433982</v>
      </c>
    </row>
    <row r="1396" spans="2:35" x14ac:dyDescent="0.25">
      <c r="B1396" s="6" t="s">
        <v>53</v>
      </c>
      <c r="C1396" s="6">
        <v>1383</v>
      </c>
      <c r="D1396" s="6">
        <v>361</v>
      </c>
      <c r="E1396" s="40">
        <f t="shared" si="440"/>
        <v>8.1388888888888893</v>
      </c>
      <c r="F1396" s="39">
        <v>29.3</v>
      </c>
      <c r="G1396" s="41">
        <f t="shared" si="432"/>
        <v>0.77777777777777746</v>
      </c>
      <c r="H1396" s="41">
        <f t="shared" si="433"/>
        <v>2.7999999999999989</v>
      </c>
      <c r="I1396" s="26">
        <f>0.5*$C$5*$C$6*$C$7*E1396^2</f>
        <v>23.626426449845678</v>
      </c>
      <c r="J1396" s="26">
        <f t="shared" si="421"/>
        <v>0</v>
      </c>
      <c r="K1396" s="26">
        <f>0.5*$C$8*(E1396)^2</f>
        <v>69007.095486111109</v>
      </c>
      <c r="L1396" s="26">
        <f t="shared" si="422"/>
        <v>53629.510996949874</v>
      </c>
      <c r="M1396" s="42" t="str">
        <f>IF((G1396)&lt;0,"YES", "NO")</f>
        <v>NO</v>
      </c>
      <c r="N1396" s="43">
        <f t="shared" si="423"/>
        <v>245.26962</v>
      </c>
      <c r="O1396" s="26">
        <f t="shared" si="434"/>
        <v>1889.396046449845</v>
      </c>
      <c r="P1396" s="26">
        <f>$C$8*G1396</f>
        <v>1620.4999999999993</v>
      </c>
      <c r="Q1396" s="41">
        <f>O1396*E1396</f>
        <v>15377.58448916124</v>
      </c>
      <c r="R1396" s="26">
        <f t="shared" si="424"/>
        <v>15377.58448916124</v>
      </c>
      <c r="S1396" s="41">
        <f t="shared" si="435"/>
        <v>8360630.7755883643</v>
      </c>
      <c r="T1396" s="26">
        <f t="shared" si="425"/>
        <v>2.3223992955813846</v>
      </c>
      <c r="U1396" s="26">
        <f t="shared" si="426"/>
        <v>0</v>
      </c>
      <c r="V1396" s="26">
        <f t="shared" si="436"/>
        <v>3221878.4225838468</v>
      </c>
      <c r="W1396" s="28">
        <f t="shared" si="427"/>
        <v>0.89496694446849578</v>
      </c>
      <c r="X1396" s="28">
        <f>O1396*E1396</f>
        <v>15377.58448916124</v>
      </c>
      <c r="Y1396" s="28"/>
      <c r="Z1396" s="28">
        <f t="shared" si="428"/>
        <v>0</v>
      </c>
      <c r="AA1396" s="28">
        <f t="shared" si="429"/>
        <v>0</v>
      </c>
      <c r="AB1396" s="28">
        <f t="shared" si="429"/>
        <v>0</v>
      </c>
      <c r="AC1396" s="28">
        <f t="shared" si="430"/>
        <v>0</v>
      </c>
      <c r="AD1396" s="28">
        <f t="shared" si="430"/>
        <v>0</v>
      </c>
      <c r="AE1396" s="28">
        <f>AD1396*0.97</f>
        <v>0</v>
      </c>
      <c r="AF1396" s="28">
        <f t="shared" si="437"/>
        <v>1243846.1968778942</v>
      </c>
      <c r="AG1396" s="26">
        <f t="shared" si="438"/>
        <v>1978032.2257059526</v>
      </c>
      <c r="AH1396" s="28">
        <f t="shared" si="431"/>
        <v>0.54945383559214811</v>
      </c>
      <c r="AI1396" s="28">
        <f t="shared" si="439"/>
        <v>0.55500387155499153</v>
      </c>
    </row>
    <row r="1397" spans="2:35" x14ac:dyDescent="0.25">
      <c r="B1397" s="6" t="s">
        <v>53</v>
      </c>
      <c r="C1397" s="6">
        <v>1384</v>
      </c>
      <c r="D1397" s="6">
        <v>362</v>
      </c>
      <c r="E1397" s="40">
        <f t="shared" si="440"/>
        <v>9.1388888888888875</v>
      </c>
      <c r="F1397" s="39">
        <v>32.9</v>
      </c>
      <c r="G1397" s="41">
        <f t="shared" si="432"/>
        <v>0.87500000000000011</v>
      </c>
      <c r="H1397" s="41">
        <f t="shared" si="433"/>
        <v>3.1500000000000004</v>
      </c>
      <c r="I1397" s="26">
        <f>0.5*$C$5*$C$6*$C$7*E1397^2</f>
        <v>29.788908727623447</v>
      </c>
      <c r="J1397" s="26">
        <f t="shared" si="421"/>
        <v>0</v>
      </c>
      <c r="K1397" s="26">
        <f>0.5*$C$8*(E1397)^2</f>
        <v>87006.220486111095</v>
      </c>
      <c r="L1397" s="26">
        <f t="shared" si="422"/>
        <v>67831.725529128089</v>
      </c>
      <c r="M1397" s="42" t="str">
        <f>IF((G1397)&lt;0,"YES", "NO")</f>
        <v>NO</v>
      </c>
      <c r="N1397" s="43">
        <f t="shared" si="423"/>
        <v>245.26962</v>
      </c>
      <c r="O1397" s="26">
        <f t="shared" si="434"/>
        <v>2098.1210287276235</v>
      </c>
      <c r="P1397" s="26">
        <f>$C$8*G1397</f>
        <v>1823.0625000000002</v>
      </c>
      <c r="Q1397" s="41">
        <f>O1397*E1397</f>
        <v>19174.494956983002</v>
      </c>
      <c r="R1397" s="26">
        <f t="shared" si="424"/>
        <v>19174.494956983002</v>
      </c>
      <c r="S1397" s="41">
        <f t="shared" si="435"/>
        <v>8379805.2705453476</v>
      </c>
      <c r="T1397" s="26">
        <f t="shared" si="425"/>
        <v>2.3277255484415456</v>
      </c>
      <c r="U1397" s="26">
        <f t="shared" si="426"/>
        <v>0</v>
      </c>
      <c r="V1397" s="26">
        <f t="shared" si="436"/>
        <v>3221878.4225838468</v>
      </c>
      <c r="W1397" s="28">
        <f t="shared" si="427"/>
        <v>0.89496694446849578</v>
      </c>
      <c r="X1397" s="28">
        <f>O1397*E1397</f>
        <v>19174.494956983002</v>
      </c>
      <c r="Y1397" s="28"/>
      <c r="Z1397" s="28">
        <f t="shared" si="428"/>
        <v>0</v>
      </c>
      <c r="AA1397" s="28">
        <f t="shared" si="429"/>
        <v>0</v>
      </c>
      <c r="AB1397" s="28">
        <f t="shared" si="429"/>
        <v>0</v>
      </c>
      <c r="AC1397" s="28">
        <f t="shared" si="430"/>
        <v>0</v>
      </c>
      <c r="AD1397" s="28">
        <f t="shared" si="430"/>
        <v>0</v>
      </c>
      <c r="AE1397" s="28">
        <f>AD1397*0.97</f>
        <v>0</v>
      </c>
      <c r="AF1397" s="28">
        <f t="shared" si="437"/>
        <v>1243846.1968778942</v>
      </c>
      <c r="AG1397" s="26">
        <f t="shared" si="438"/>
        <v>1978032.2257059526</v>
      </c>
      <c r="AH1397" s="28">
        <f t="shared" si="431"/>
        <v>0.54945383559214811</v>
      </c>
      <c r="AI1397" s="28">
        <f t="shared" si="439"/>
        <v>0.55500387430769804</v>
      </c>
    </row>
    <row r="1398" spans="2:35" x14ac:dyDescent="0.25">
      <c r="B1398" s="6" t="s">
        <v>53</v>
      </c>
      <c r="C1398" s="6">
        <v>1385</v>
      </c>
      <c r="D1398" s="6">
        <v>363</v>
      </c>
      <c r="E1398" s="40">
        <f t="shared" si="440"/>
        <v>9.8888888888888893</v>
      </c>
      <c r="F1398" s="39">
        <v>35.6</v>
      </c>
      <c r="G1398" s="41">
        <f t="shared" si="432"/>
        <v>0.52777777777777835</v>
      </c>
      <c r="H1398" s="41">
        <f t="shared" si="433"/>
        <v>1.9000000000000021</v>
      </c>
      <c r="I1398" s="26">
        <f>0.5*$C$5*$C$6*$C$7*E1398^2</f>
        <v>34.878901123456785</v>
      </c>
      <c r="J1398" s="26">
        <f t="shared" si="421"/>
        <v>0</v>
      </c>
      <c r="K1398" s="26">
        <f>0.5*$C$8*(E1398)^2</f>
        <v>101872.86111111111</v>
      </c>
      <c r="L1398" s="26">
        <f t="shared" si="422"/>
        <v>88228.434068890245</v>
      </c>
      <c r="M1398" s="42" t="str">
        <f>IF((G1398)&lt;0,"YES", "NO")</f>
        <v>NO</v>
      </c>
      <c r="N1398" s="43">
        <f t="shared" si="423"/>
        <v>245.26962</v>
      </c>
      <c r="O1398" s="26">
        <f t="shared" si="434"/>
        <v>1379.7735211234581</v>
      </c>
      <c r="P1398" s="26">
        <f>$C$8*G1398</f>
        <v>1099.6250000000011</v>
      </c>
      <c r="Q1398" s="41">
        <f>O1398*E1398</f>
        <v>13644.427042220863</v>
      </c>
      <c r="R1398" s="26">
        <f t="shared" si="424"/>
        <v>13644.427042220863</v>
      </c>
      <c r="S1398" s="41">
        <f t="shared" si="435"/>
        <v>8393449.6975875683</v>
      </c>
      <c r="T1398" s="26">
        <f t="shared" si="425"/>
        <v>2.3315156700964796</v>
      </c>
      <c r="U1398" s="26">
        <f t="shared" si="426"/>
        <v>0</v>
      </c>
      <c r="V1398" s="26">
        <f t="shared" si="436"/>
        <v>3221878.4225838468</v>
      </c>
      <c r="W1398" s="28">
        <f t="shared" si="427"/>
        <v>0.89496694446849578</v>
      </c>
      <c r="X1398" s="28">
        <f>O1398*E1398</f>
        <v>13644.427042220863</v>
      </c>
      <c r="Y1398" s="28"/>
      <c r="Z1398" s="28">
        <f t="shared" si="428"/>
        <v>0</v>
      </c>
      <c r="AA1398" s="28">
        <f t="shared" si="429"/>
        <v>0</v>
      </c>
      <c r="AB1398" s="28">
        <f t="shared" si="429"/>
        <v>0</v>
      </c>
      <c r="AC1398" s="28">
        <f t="shared" si="430"/>
        <v>0</v>
      </c>
      <c r="AD1398" s="28">
        <f t="shared" si="430"/>
        <v>0</v>
      </c>
      <c r="AE1398" s="28">
        <f>AD1398*0.97</f>
        <v>0</v>
      </c>
      <c r="AF1398" s="28">
        <f t="shared" si="437"/>
        <v>1243846.1968778942</v>
      </c>
      <c r="AG1398" s="26">
        <f t="shared" si="438"/>
        <v>1978032.2257059526</v>
      </c>
      <c r="AH1398" s="28">
        <f t="shared" si="431"/>
        <v>0.54945383559214811</v>
      </c>
      <c r="AI1398" s="28">
        <f t="shared" si="439"/>
        <v>0.55500387433522513</v>
      </c>
    </row>
    <row r="1399" spans="2:35" x14ac:dyDescent="0.25">
      <c r="B1399" s="6" t="s">
        <v>53</v>
      </c>
      <c r="C1399" s="6">
        <v>1386</v>
      </c>
      <c r="D1399" s="6">
        <v>364</v>
      </c>
      <c r="E1399" s="40">
        <f t="shared" si="440"/>
        <v>10.194444444444445</v>
      </c>
      <c r="F1399" s="39">
        <v>36.700000000000003</v>
      </c>
      <c r="G1399" s="41">
        <f t="shared" si="432"/>
        <v>0.27777777777777779</v>
      </c>
      <c r="H1399" s="41">
        <f t="shared" si="433"/>
        <v>1</v>
      </c>
      <c r="I1399" s="26">
        <f>0.5*$C$5*$C$6*$C$7*E1399^2</f>
        <v>37.067639135030859</v>
      </c>
      <c r="J1399" s="26">
        <f t="shared" si="421"/>
        <v>0</v>
      </c>
      <c r="K1399" s="26">
        <f>0.5*$C$8*(E1399)^2</f>
        <v>108265.63715277778</v>
      </c>
      <c r="L1399" s="26">
        <f t="shared" si="422"/>
        <v>99487.330927706775</v>
      </c>
      <c r="M1399" s="42" t="str">
        <f>IF((G1399)&lt;0,"YES", "NO")</f>
        <v>NO</v>
      </c>
      <c r="N1399" s="43">
        <f t="shared" si="423"/>
        <v>245.26962</v>
      </c>
      <c r="O1399" s="26">
        <f t="shared" si="434"/>
        <v>861.08725913503088</v>
      </c>
      <c r="P1399" s="26">
        <f>$C$8*G1399</f>
        <v>578.75</v>
      </c>
      <c r="Q1399" s="41">
        <f>O1399*E1399</f>
        <v>8778.30622507101</v>
      </c>
      <c r="R1399" s="26">
        <f t="shared" si="424"/>
        <v>8778.30622507101</v>
      </c>
      <c r="S1399" s="41">
        <f t="shared" si="435"/>
        <v>8402228.003812639</v>
      </c>
      <c r="T1399" s="26">
        <f t="shared" si="425"/>
        <v>2.3339540904430671</v>
      </c>
      <c r="U1399" s="26">
        <f t="shared" si="426"/>
        <v>0</v>
      </c>
      <c r="V1399" s="26">
        <f t="shared" si="436"/>
        <v>3221878.4225838468</v>
      </c>
      <c r="W1399" s="28">
        <f t="shared" si="427"/>
        <v>0.89496694446849578</v>
      </c>
      <c r="X1399" s="28">
        <f>O1399*E1399</f>
        <v>8778.30622507101</v>
      </c>
      <c r="Y1399" s="28"/>
      <c r="Z1399" s="28">
        <f t="shared" si="428"/>
        <v>0</v>
      </c>
      <c r="AA1399" s="28">
        <f t="shared" si="429"/>
        <v>0</v>
      </c>
      <c r="AB1399" s="28">
        <f t="shared" si="429"/>
        <v>0</v>
      </c>
      <c r="AC1399" s="28">
        <f t="shared" si="430"/>
        <v>0</v>
      </c>
      <c r="AD1399" s="28">
        <f t="shared" si="430"/>
        <v>0</v>
      </c>
      <c r="AE1399" s="28">
        <f>AD1399*0.97</f>
        <v>0</v>
      </c>
      <c r="AF1399" s="28">
        <f t="shared" si="437"/>
        <v>1243846.1968778942</v>
      </c>
      <c r="AG1399" s="26">
        <f t="shared" si="438"/>
        <v>1978032.2257059526</v>
      </c>
      <c r="AH1399" s="28">
        <f t="shared" si="431"/>
        <v>0.54945383559214811</v>
      </c>
      <c r="AI1399" s="28">
        <f t="shared" si="439"/>
        <v>0.55500387433550036</v>
      </c>
    </row>
    <row r="1400" spans="2:35" x14ac:dyDescent="0.25">
      <c r="B1400" s="6" t="s">
        <v>53</v>
      </c>
      <c r="C1400" s="6">
        <v>1387</v>
      </c>
      <c r="D1400" s="6">
        <v>365</v>
      </c>
      <c r="E1400" s="40">
        <f t="shared" si="440"/>
        <v>10.444444444444445</v>
      </c>
      <c r="F1400" s="39">
        <v>37.6</v>
      </c>
      <c r="G1400" s="41">
        <f t="shared" si="432"/>
        <v>0.37499999999999939</v>
      </c>
      <c r="H1400" s="41">
        <f t="shared" si="433"/>
        <v>1.3499999999999979</v>
      </c>
      <c r="I1400" s="26">
        <f>0.5*$C$5*$C$6*$C$7*E1400^2</f>
        <v>38.907962419753083</v>
      </c>
      <c r="J1400" s="26">
        <f t="shared" si="421"/>
        <v>0</v>
      </c>
      <c r="K1400" s="26">
        <f>0.5*$C$8*(E1400)^2</f>
        <v>113640.77777777778</v>
      </c>
      <c r="L1400" s="26">
        <f t="shared" si="422"/>
        <v>102512.32580583815</v>
      </c>
      <c r="M1400" s="42" t="str">
        <f>IF((G1400)&lt;0,"YES", "NO")</f>
        <v>NO</v>
      </c>
      <c r="N1400" s="43">
        <f t="shared" si="423"/>
        <v>245.26962</v>
      </c>
      <c r="O1400" s="26">
        <f t="shared" si="434"/>
        <v>1065.4900824197518</v>
      </c>
      <c r="P1400" s="26">
        <f>$C$8*G1400</f>
        <v>781.31249999999875</v>
      </c>
      <c r="Q1400" s="41">
        <f>O1400*E1400</f>
        <v>11128.45197193963</v>
      </c>
      <c r="R1400" s="26">
        <f t="shared" si="424"/>
        <v>11128.45197193963</v>
      </c>
      <c r="S1400" s="41">
        <f t="shared" si="435"/>
        <v>8413356.4557845779</v>
      </c>
      <c r="T1400" s="26">
        <f t="shared" si="425"/>
        <v>2.3370453295749285</v>
      </c>
      <c r="U1400" s="26">
        <f t="shared" si="426"/>
        <v>0</v>
      </c>
      <c r="V1400" s="26">
        <f t="shared" si="436"/>
        <v>3221878.4225838468</v>
      </c>
      <c r="W1400" s="28">
        <f t="shared" si="427"/>
        <v>0.89496694446849578</v>
      </c>
      <c r="X1400" s="28">
        <f>O1400*E1400</f>
        <v>11128.45197193963</v>
      </c>
      <c r="Y1400" s="28"/>
      <c r="Z1400" s="28">
        <f t="shared" si="428"/>
        <v>0</v>
      </c>
      <c r="AA1400" s="28">
        <f t="shared" si="429"/>
        <v>0</v>
      </c>
      <c r="AB1400" s="28">
        <f t="shared" si="429"/>
        <v>0</v>
      </c>
      <c r="AC1400" s="28">
        <f t="shared" si="430"/>
        <v>0</v>
      </c>
      <c r="AD1400" s="28">
        <f t="shared" si="430"/>
        <v>0</v>
      </c>
      <c r="AE1400" s="28">
        <f>AD1400*0.97</f>
        <v>0</v>
      </c>
      <c r="AF1400" s="28">
        <f t="shared" si="437"/>
        <v>1243846.1968778942</v>
      </c>
      <c r="AG1400" s="26">
        <f t="shared" si="438"/>
        <v>1978032.2257059526</v>
      </c>
      <c r="AH1400" s="28">
        <f t="shared" si="431"/>
        <v>0.54945383559214811</v>
      </c>
      <c r="AI1400" s="28">
        <f t="shared" si="439"/>
        <v>0.55500387433550313</v>
      </c>
    </row>
    <row r="1401" spans="2:35" x14ac:dyDescent="0.25">
      <c r="B1401" s="6" t="s">
        <v>53</v>
      </c>
      <c r="C1401" s="6">
        <v>1388</v>
      </c>
      <c r="D1401" s="6">
        <v>366</v>
      </c>
      <c r="E1401" s="40">
        <f t="shared" si="440"/>
        <v>10.944444444444445</v>
      </c>
      <c r="F1401" s="39">
        <v>39.4</v>
      </c>
      <c r="G1401" s="41">
        <f t="shared" si="432"/>
        <v>0.68055555555555536</v>
      </c>
      <c r="H1401" s="41">
        <f t="shared" si="433"/>
        <v>2.4499999999999993</v>
      </c>
      <c r="I1401" s="26">
        <f>0.5*$C$5*$C$6*$C$7*E1401^2</f>
        <v>42.722360614197527</v>
      </c>
      <c r="J1401" s="26">
        <f t="shared" si="421"/>
        <v>0</v>
      </c>
      <c r="K1401" s="26">
        <f>0.5*$C$8*(E1401)^2</f>
        <v>124781.7152777778</v>
      </c>
      <c r="L1401" s="26">
        <f t="shared" si="422"/>
        <v>106111.26485105575</v>
      </c>
      <c r="M1401" s="42" t="str">
        <f>IF((G1401)&lt;0,"YES", "NO")</f>
        <v>NO</v>
      </c>
      <c r="N1401" s="43">
        <f t="shared" si="423"/>
        <v>245.26962</v>
      </c>
      <c r="O1401" s="26">
        <f t="shared" si="434"/>
        <v>1705.929480614197</v>
      </c>
      <c r="P1401" s="26">
        <f>$C$8*G1401</f>
        <v>1417.9374999999995</v>
      </c>
      <c r="Q1401" s="41">
        <f>O1401*E1401</f>
        <v>18670.450426722047</v>
      </c>
      <c r="R1401" s="26">
        <f t="shared" si="424"/>
        <v>18670.450426722047</v>
      </c>
      <c r="S1401" s="41">
        <f t="shared" si="435"/>
        <v>8432026.9062112998</v>
      </c>
      <c r="T1401" s="26">
        <f t="shared" si="425"/>
        <v>2.3422315699535625</v>
      </c>
      <c r="U1401" s="26">
        <f t="shared" si="426"/>
        <v>0</v>
      </c>
      <c r="V1401" s="26">
        <f t="shared" si="436"/>
        <v>3221878.4225838468</v>
      </c>
      <c r="W1401" s="28">
        <f t="shared" si="427"/>
        <v>0.89496694446849578</v>
      </c>
      <c r="X1401" s="28">
        <f>O1401*E1401</f>
        <v>18670.450426722047</v>
      </c>
      <c r="Y1401" s="28"/>
      <c r="Z1401" s="28">
        <f t="shared" si="428"/>
        <v>0</v>
      </c>
      <c r="AA1401" s="28">
        <f t="shared" si="429"/>
        <v>0</v>
      </c>
      <c r="AB1401" s="28">
        <f t="shared" si="429"/>
        <v>0</v>
      </c>
      <c r="AC1401" s="28">
        <f t="shared" si="430"/>
        <v>0</v>
      </c>
      <c r="AD1401" s="28">
        <f t="shared" si="430"/>
        <v>0</v>
      </c>
      <c r="AE1401" s="28">
        <f>AD1401*0.97</f>
        <v>0</v>
      </c>
      <c r="AF1401" s="28">
        <f t="shared" si="437"/>
        <v>1243846.1968778942</v>
      </c>
      <c r="AG1401" s="26">
        <f t="shared" si="438"/>
        <v>1978032.2257059526</v>
      </c>
      <c r="AH1401" s="28">
        <f t="shared" si="431"/>
        <v>0.54945383559214811</v>
      </c>
      <c r="AI1401" s="28">
        <f t="shared" si="439"/>
        <v>0.55500387433550313</v>
      </c>
    </row>
    <row r="1402" spans="2:35" x14ac:dyDescent="0.25">
      <c r="B1402" s="6" t="s">
        <v>53</v>
      </c>
      <c r="C1402" s="6">
        <v>1389</v>
      </c>
      <c r="D1402" s="6">
        <v>367</v>
      </c>
      <c r="E1402" s="40">
        <f t="shared" si="440"/>
        <v>11.805555555555555</v>
      </c>
      <c r="F1402" s="39">
        <v>42.5</v>
      </c>
      <c r="G1402" s="41">
        <f t="shared" si="432"/>
        <v>0.98611111111111127</v>
      </c>
      <c r="H1402" s="41">
        <f t="shared" si="433"/>
        <v>3.5500000000000007</v>
      </c>
      <c r="I1402" s="26">
        <f>0.5*$C$5*$C$6*$C$7*E1402^2</f>
        <v>49.709644579475302</v>
      </c>
      <c r="J1402" s="26">
        <f t="shared" si="421"/>
        <v>0</v>
      </c>
      <c r="K1402" s="26">
        <f>0.5*$C$8*(E1402)^2</f>
        <v>145189.88715277778</v>
      </c>
      <c r="L1402" s="26">
        <f t="shared" si="422"/>
        <v>117452.24132093674</v>
      </c>
      <c r="M1402" s="42" t="str">
        <f>IF((G1402)&lt;0,"YES", "NO")</f>
        <v>NO</v>
      </c>
      <c r="N1402" s="43">
        <f t="shared" si="423"/>
        <v>245.26962</v>
      </c>
      <c r="O1402" s="26">
        <f t="shared" si="434"/>
        <v>2349.541764579476</v>
      </c>
      <c r="P1402" s="26">
        <f>$C$8*G1402</f>
        <v>2054.5625000000005</v>
      </c>
      <c r="Q1402" s="41">
        <f>O1402*E1402</f>
        <v>27737.645831841037</v>
      </c>
      <c r="R1402" s="26">
        <f t="shared" si="424"/>
        <v>27737.645831841037</v>
      </c>
      <c r="S1402" s="41">
        <f t="shared" si="435"/>
        <v>8459764.5520431399</v>
      </c>
      <c r="T1402" s="26">
        <f t="shared" si="425"/>
        <v>2.3499364777374394</v>
      </c>
      <c r="U1402" s="26">
        <f t="shared" si="426"/>
        <v>0</v>
      </c>
      <c r="V1402" s="26">
        <f t="shared" si="436"/>
        <v>3221878.4225838468</v>
      </c>
      <c r="W1402" s="28">
        <f t="shared" si="427"/>
        <v>0.89496694446849578</v>
      </c>
      <c r="X1402" s="28">
        <f>O1402*E1402</f>
        <v>27737.645831841037</v>
      </c>
      <c r="Y1402" s="28"/>
      <c r="Z1402" s="28">
        <f t="shared" si="428"/>
        <v>0</v>
      </c>
      <c r="AA1402" s="28">
        <f t="shared" si="429"/>
        <v>0</v>
      </c>
      <c r="AB1402" s="28">
        <f t="shared" si="429"/>
        <v>0</v>
      </c>
      <c r="AC1402" s="28">
        <f t="shared" si="430"/>
        <v>0</v>
      </c>
      <c r="AD1402" s="28">
        <f t="shared" si="430"/>
        <v>0</v>
      </c>
      <c r="AE1402" s="28">
        <f>AD1402*0.97</f>
        <v>0</v>
      </c>
      <c r="AF1402" s="28">
        <f t="shared" si="437"/>
        <v>1243846.1968778942</v>
      </c>
      <c r="AG1402" s="26">
        <f t="shared" si="438"/>
        <v>1978032.2257059526</v>
      </c>
      <c r="AH1402" s="28">
        <f t="shared" si="431"/>
        <v>0.54945383559214811</v>
      </c>
      <c r="AI1402" s="28">
        <f t="shared" si="439"/>
        <v>0.55500387433550313</v>
      </c>
    </row>
    <row r="1403" spans="2:35" x14ac:dyDescent="0.25">
      <c r="B1403" s="6" t="s">
        <v>53</v>
      </c>
      <c r="C1403" s="6">
        <v>1390</v>
      </c>
      <c r="D1403" s="6">
        <v>368</v>
      </c>
      <c r="E1403" s="40">
        <f t="shared" si="440"/>
        <v>12.916666666666666</v>
      </c>
      <c r="F1403" s="39">
        <v>46.5</v>
      </c>
      <c r="G1403" s="41">
        <f t="shared" si="432"/>
        <v>1.0694444444444449</v>
      </c>
      <c r="H1403" s="41">
        <f t="shared" si="433"/>
        <v>3.8500000000000014</v>
      </c>
      <c r="I1403" s="26">
        <f>0.5*$C$5*$C$6*$C$7*E1403^2</f>
        <v>59.507088715277767</v>
      </c>
      <c r="J1403" s="26">
        <f t="shared" si="421"/>
        <v>0</v>
      </c>
      <c r="K1403" s="26">
        <f>0.5*$C$8*(E1403)^2</f>
        <v>173805.859375</v>
      </c>
      <c r="L1403" s="26">
        <f t="shared" si="422"/>
        <v>141088.40501242765</v>
      </c>
      <c r="M1403" s="42" t="str">
        <f>IF((G1403)&lt;0,"YES", "NO")</f>
        <v>NO</v>
      </c>
      <c r="N1403" s="43">
        <f t="shared" si="423"/>
        <v>245.26962</v>
      </c>
      <c r="O1403" s="26">
        <f t="shared" si="434"/>
        <v>2532.9642087152788</v>
      </c>
      <c r="P1403" s="26">
        <f>$C$8*G1403</f>
        <v>2228.1875000000009</v>
      </c>
      <c r="Q1403" s="41">
        <f>O1403*E1403</f>
        <v>32717.454362572349</v>
      </c>
      <c r="R1403" s="26">
        <f t="shared" si="424"/>
        <v>32717.454362572349</v>
      </c>
      <c r="S1403" s="41">
        <f t="shared" si="435"/>
        <v>8492482.006405713</v>
      </c>
      <c r="T1403" s="26">
        <f t="shared" si="425"/>
        <v>2.3590246667753663</v>
      </c>
      <c r="U1403" s="26">
        <f t="shared" si="426"/>
        <v>0</v>
      </c>
      <c r="V1403" s="26">
        <f t="shared" si="436"/>
        <v>3221878.4225838468</v>
      </c>
      <c r="W1403" s="28">
        <f t="shared" si="427"/>
        <v>0.89496694446849578</v>
      </c>
      <c r="X1403" s="28">
        <f>O1403*E1403</f>
        <v>32717.454362572349</v>
      </c>
      <c r="Y1403" s="28"/>
      <c r="Z1403" s="28">
        <f t="shared" si="428"/>
        <v>0</v>
      </c>
      <c r="AA1403" s="28">
        <f t="shared" si="429"/>
        <v>0</v>
      </c>
      <c r="AB1403" s="28">
        <f t="shared" si="429"/>
        <v>0</v>
      </c>
      <c r="AC1403" s="28">
        <f t="shared" si="430"/>
        <v>0</v>
      </c>
      <c r="AD1403" s="28">
        <f t="shared" si="430"/>
        <v>0</v>
      </c>
      <c r="AE1403" s="28">
        <f>AD1403*0.97</f>
        <v>0</v>
      </c>
      <c r="AF1403" s="28">
        <f t="shared" si="437"/>
        <v>1243846.1968778942</v>
      </c>
      <c r="AG1403" s="26">
        <f t="shared" si="438"/>
        <v>1978032.2257059526</v>
      </c>
      <c r="AH1403" s="28">
        <f t="shared" si="431"/>
        <v>0.54945383559214811</v>
      </c>
      <c r="AI1403" s="28">
        <f t="shared" si="439"/>
        <v>0.55500387433550313</v>
      </c>
    </row>
    <row r="1404" spans="2:35" x14ac:dyDescent="0.25">
      <c r="B1404" s="6" t="s">
        <v>53</v>
      </c>
      <c r="C1404" s="6">
        <v>1391</v>
      </c>
      <c r="D1404" s="6">
        <v>369</v>
      </c>
      <c r="E1404" s="40">
        <f t="shared" si="440"/>
        <v>13.944444444444445</v>
      </c>
      <c r="F1404" s="39">
        <v>50.2</v>
      </c>
      <c r="G1404" s="41">
        <f t="shared" si="432"/>
        <v>0.87499999999999956</v>
      </c>
      <c r="H1404" s="41">
        <f t="shared" si="433"/>
        <v>3.1499999999999986</v>
      </c>
      <c r="I1404" s="26">
        <f>0.5*$C$5*$C$6*$C$7*E1404^2</f>
        <v>69.35379528086419</v>
      </c>
      <c r="J1404" s="26">
        <f t="shared" si="421"/>
        <v>0</v>
      </c>
      <c r="K1404" s="26">
        <f>0.5*$C$8*(E1404)^2</f>
        <v>202565.71527777778</v>
      </c>
      <c r="L1404" s="26">
        <f t="shared" si="422"/>
        <v>172756.87279247242</v>
      </c>
      <c r="M1404" s="42" t="str">
        <f>IF((G1404)&lt;0,"YES", "NO")</f>
        <v>NO</v>
      </c>
      <c r="N1404" s="43">
        <f t="shared" si="423"/>
        <v>245.26962</v>
      </c>
      <c r="O1404" s="26">
        <f t="shared" si="434"/>
        <v>2137.6859152808634</v>
      </c>
      <c r="P1404" s="26">
        <f>$C$8*G1404</f>
        <v>1823.0624999999991</v>
      </c>
      <c r="Q1404" s="41">
        <f>O1404*E1404</f>
        <v>29808.842485305373</v>
      </c>
      <c r="R1404" s="26">
        <f t="shared" si="424"/>
        <v>29808.842485305373</v>
      </c>
      <c r="S1404" s="41">
        <f t="shared" si="435"/>
        <v>8522290.848891018</v>
      </c>
      <c r="T1404" s="26">
        <f t="shared" si="425"/>
        <v>2.3673049074232493</v>
      </c>
      <c r="U1404" s="26">
        <f t="shared" si="426"/>
        <v>0</v>
      </c>
      <c r="V1404" s="26">
        <f t="shared" si="436"/>
        <v>3221878.4225838468</v>
      </c>
      <c r="W1404" s="28">
        <f t="shared" si="427"/>
        <v>0.89496694446849578</v>
      </c>
      <c r="X1404" s="28">
        <f>O1404*E1404</f>
        <v>29808.842485305373</v>
      </c>
      <c r="Y1404" s="28"/>
      <c r="Z1404" s="28">
        <f t="shared" si="428"/>
        <v>0</v>
      </c>
      <c r="AA1404" s="28">
        <f t="shared" si="429"/>
        <v>0</v>
      </c>
      <c r="AB1404" s="28">
        <f t="shared" si="429"/>
        <v>0</v>
      </c>
      <c r="AC1404" s="28">
        <f t="shared" si="430"/>
        <v>0</v>
      </c>
      <c r="AD1404" s="28">
        <f t="shared" si="430"/>
        <v>0</v>
      </c>
      <c r="AE1404" s="28">
        <f>AD1404*0.97</f>
        <v>0</v>
      </c>
      <c r="AF1404" s="28">
        <f t="shared" si="437"/>
        <v>1243846.1968778942</v>
      </c>
      <c r="AG1404" s="26">
        <f t="shared" si="438"/>
        <v>1978032.2257059526</v>
      </c>
      <c r="AH1404" s="28">
        <f t="shared" si="431"/>
        <v>0.54945383559214811</v>
      </c>
      <c r="AI1404" s="28">
        <f t="shared" si="439"/>
        <v>0.55500387433550313</v>
      </c>
    </row>
    <row r="1405" spans="2:35" x14ac:dyDescent="0.25">
      <c r="B1405" s="6" t="s">
        <v>53</v>
      </c>
      <c r="C1405" s="6">
        <v>1392</v>
      </c>
      <c r="D1405" s="6">
        <v>370</v>
      </c>
      <c r="E1405" s="40">
        <f t="shared" si="440"/>
        <v>14.666666666666666</v>
      </c>
      <c r="F1405" s="39">
        <v>52.8</v>
      </c>
      <c r="G1405" s="41">
        <f t="shared" si="432"/>
        <v>0.56944444444444364</v>
      </c>
      <c r="H1405" s="41">
        <f t="shared" si="433"/>
        <v>2.0499999999999972</v>
      </c>
      <c r="I1405" s="26">
        <f>0.5*$C$5*$C$6*$C$7*E1405^2</f>
        <v>76.723895111111091</v>
      </c>
      <c r="J1405" s="26">
        <f t="shared" si="421"/>
        <v>0</v>
      </c>
      <c r="K1405" s="26">
        <f>0.5*$C$8*(E1405)^2</f>
        <v>224091.99999999997</v>
      </c>
      <c r="L1405" s="26">
        <f t="shared" si="422"/>
        <v>201968.3451117037</v>
      </c>
      <c r="M1405" s="42" t="str">
        <f>IF((G1405)&lt;0,"YES", "NO")</f>
        <v>NO</v>
      </c>
      <c r="N1405" s="43">
        <f t="shared" si="423"/>
        <v>245.26962</v>
      </c>
      <c r="O1405" s="26">
        <f t="shared" si="434"/>
        <v>1508.4310151111094</v>
      </c>
      <c r="P1405" s="26">
        <f>$C$8*G1405</f>
        <v>1186.4374999999984</v>
      </c>
      <c r="Q1405" s="41">
        <f>O1405*E1405</f>
        <v>22123.654888296271</v>
      </c>
      <c r="R1405" s="26">
        <f t="shared" si="424"/>
        <v>22123.654888296271</v>
      </c>
      <c r="S1405" s="41">
        <f t="shared" si="435"/>
        <v>8544414.5037793145</v>
      </c>
      <c r="T1405" s="26">
        <f t="shared" si="425"/>
        <v>2.3734503720308102</v>
      </c>
      <c r="U1405" s="26">
        <f t="shared" si="426"/>
        <v>0</v>
      </c>
      <c r="V1405" s="26">
        <f t="shared" si="436"/>
        <v>3221878.4225838468</v>
      </c>
      <c r="W1405" s="28">
        <f t="shared" si="427"/>
        <v>0.89496694446849578</v>
      </c>
      <c r="X1405" s="28">
        <f>O1405*E1405</f>
        <v>22123.654888296271</v>
      </c>
      <c r="Y1405" s="28"/>
      <c r="Z1405" s="28">
        <f t="shared" si="428"/>
        <v>0</v>
      </c>
      <c r="AA1405" s="28">
        <f t="shared" si="429"/>
        <v>0</v>
      </c>
      <c r="AB1405" s="28">
        <f t="shared" si="429"/>
        <v>0</v>
      </c>
      <c r="AC1405" s="28">
        <f t="shared" si="430"/>
        <v>0</v>
      </c>
      <c r="AD1405" s="28">
        <f t="shared" si="430"/>
        <v>0</v>
      </c>
      <c r="AE1405" s="28">
        <f>AD1405*0.97</f>
        <v>0</v>
      </c>
      <c r="AF1405" s="28">
        <f t="shared" si="437"/>
        <v>1243846.1968778942</v>
      </c>
      <c r="AG1405" s="26">
        <f t="shared" si="438"/>
        <v>1978032.2257059526</v>
      </c>
      <c r="AH1405" s="28">
        <f t="shared" si="431"/>
        <v>0.54945383559214811</v>
      </c>
      <c r="AI1405" s="28">
        <f t="shared" si="439"/>
        <v>0.55500387433550313</v>
      </c>
    </row>
    <row r="1406" spans="2:35" x14ac:dyDescent="0.25">
      <c r="B1406" s="6" t="s">
        <v>53</v>
      </c>
      <c r="C1406" s="6">
        <v>1393</v>
      </c>
      <c r="D1406" s="6">
        <v>371</v>
      </c>
      <c r="E1406" s="40">
        <f t="shared" si="440"/>
        <v>15.083333333333332</v>
      </c>
      <c r="F1406" s="39">
        <v>54.3</v>
      </c>
      <c r="G1406" s="41">
        <f t="shared" si="432"/>
        <v>0.29166666666666685</v>
      </c>
      <c r="H1406" s="41">
        <f t="shared" si="433"/>
        <v>1.0500000000000007</v>
      </c>
      <c r="I1406" s="26">
        <f>0.5*$C$5*$C$6*$C$7*E1406^2</f>
        <v>81.145129381944415</v>
      </c>
      <c r="J1406" s="26">
        <f t="shared" si="421"/>
        <v>0</v>
      </c>
      <c r="K1406" s="26">
        <f>0.5*$C$8*(E1406)^2</f>
        <v>237005.35937499994</v>
      </c>
      <c r="L1406" s="26">
        <f t="shared" si="422"/>
        <v>222915.9837801556</v>
      </c>
      <c r="M1406" s="42" t="str">
        <f>IF((G1406)&lt;0,"YES", "NO")</f>
        <v>NO</v>
      </c>
      <c r="N1406" s="43">
        <f t="shared" si="423"/>
        <v>245.26962</v>
      </c>
      <c r="O1406" s="26">
        <f t="shared" si="434"/>
        <v>934.10224938194483</v>
      </c>
      <c r="P1406" s="26">
        <f>$C$8*G1406</f>
        <v>607.68750000000034</v>
      </c>
      <c r="Q1406" s="41">
        <f>O1406*E1406</f>
        <v>14089.375594844334</v>
      </c>
      <c r="R1406" s="26">
        <f t="shared" si="424"/>
        <v>14089.375594844334</v>
      </c>
      <c r="S1406" s="41">
        <f t="shared" si="435"/>
        <v>8558503.8793741595</v>
      </c>
      <c r="T1406" s="26">
        <f t="shared" si="425"/>
        <v>2.3773640906047953</v>
      </c>
      <c r="U1406" s="26">
        <f t="shared" si="426"/>
        <v>0</v>
      </c>
      <c r="V1406" s="26">
        <f t="shared" si="436"/>
        <v>3221878.4225838468</v>
      </c>
      <c r="W1406" s="28">
        <f t="shared" si="427"/>
        <v>0.89496694446849578</v>
      </c>
      <c r="X1406" s="28">
        <f>O1406*E1406</f>
        <v>14089.375594844334</v>
      </c>
      <c r="Y1406" s="28"/>
      <c r="Z1406" s="28">
        <f t="shared" si="428"/>
        <v>0</v>
      </c>
      <c r="AA1406" s="28">
        <f t="shared" si="429"/>
        <v>0</v>
      </c>
      <c r="AB1406" s="28">
        <f t="shared" si="429"/>
        <v>0</v>
      </c>
      <c r="AC1406" s="28">
        <f t="shared" si="430"/>
        <v>0</v>
      </c>
      <c r="AD1406" s="28">
        <f t="shared" si="430"/>
        <v>0</v>
      </c>
      <c r="AE1406" s="28">
        <f>AD1406*0.97</f>
        <v>0</v>
      </c>
      <c r="AF1406" s="28">
        <f t="shared" si="437"/>
        <v>1243846.1968778942</v>
      </c>
      <c r="AG1406" s="26">
        <f t="shared" si="438"/>
        <v>1978032.2257059526</v>
      </c>
      <c r="AH1406" s="28">
        <f t="shared" si="431"/>
        <v>0.54945383559214811</v>
      </c>
      <c r="AI1406" s="28">
        <f t="shared" si="439"/>
        <v>0.55500387433550313</v>
      </c>
    </row>
    <row r="1407" spans="2:35" x14ac:dyDescent="0.25">
      <c r="B1407" s="6" t="s">
        <v>53</v>
      </c>
      <c r="C1407" s="6">
        <v>1394</v>
      </c>
      <c r="D1407" s="6">
        <v>372</v>
      </c>
      <c r="E1407" s="40">
        <f t="shared" si="440"/>
        <v>15.25</v>
      </c>
      <c r="F1407" s="39">
        <v>54.9</v>
      </c>
      <c r="G1407" s="41">
        <f t="shared" si="432"/>
        <v>8.3333333333333523E-2</v>
      </c>
      <c r="H1407" s="41">
        <f t="shared" si="433"/>
        <v>0.30000000000000071</v>
      </c>
      <c r="I1407" s="26">
        <f>0.5*$C$5*$C$6*$C$7*E1407^2</f>
        <v>82.948299437499998</v>
      </c>
      <c r="J1407" s="26">
        <f t="shared" si="421"/>
        <v>0</v>
      </c>
      <c r="K1407" s="26">
        <f>0.5*$C$8*(E1407)^2</f>
        <v>242271.984375</v>
      </c>
      <c r="L1407" s="26">
        <f t="shared" si="422"/>
        <v>234618.87985357811</v>
      </c>
      <c r="M1407" s="42" t="str">
        <f>IF((G1407)&lt;0,"YES", "NO")</f>
        <v>NO</v>
      </c>
      <c r="N1407" s="43">
        <f t="shared" si="423"/>
        <v>245.26962</v>
      </c>
      <c r="O1407" s="26">
        <f t="shared" si="434"/>
        <v>501.84291943750037</v>
      </c>
      <c r="P1407" s="26">
        <f>$C$8*G1407</f>
        <v>173.6250000000004</v>
      </c>
      <c r="Q1407" s="41">
        <f>O1407*E1407</f>
        <v>7653.1045214218802</v>
      </c>
      <c r="R1407" s="26">
        <f t="shared" si="424"/>
        <v>7653.1045214218802</v>
      </c>
      <c r="S1407" s="41">
        <f t="shared" si="435"/>
        <v>8566156.9838955812</v>
      </c>
      <c r="T1407" s="26">
        <f t="shared" si="425"/>
        <v>2.3794899546725468</v>
      </c>
      <c r="U1407" s="26">
        <f t="shared" si="426"/>
        <v>0</v>
      </c>
      <c r="V1407" s="26">
        <f t="shared" si="436"/>
        <v>3221878.4225838468</v>
      </c>
      <c r="W1407" s="28">
        <f t="shared" si="427"/>
        <v>0.89496694446849578</v>
      </c>
      <c r="X1407" s="28">
        <f>O1407*E1407</f>
        <v>7653.1045214218802</v>
      </c>
      <c r="Y1407" s="28"/>
      <c r="Z1407" s="28">
        <f t="shared" si="428"/>
        <v>0</v>
      </c>
      <c r="AA1407" s="28">
        <f t="shared" si="429"/>
        <v>0</v>
      </c>
      <c r="AB1407" s="28">
        <f t="shared" si="429"/>
        <v>0</v>
      </c>
      <c r="AC1407" s="28">
        <f t="shared" si="430"/>
        <v>0</v>
      </c>
      <c r="AD1407" s="28">
        <f t="shared" si="430"/>
        <v>0</v>
      </c>
      <c r="AE1407" s="28">
        <f>AD1407*0.97</f>
        <v>0</v>
      </c>
      <c r="AF1407" s="28">
        <f t="shared" si="437"/>
        <v>1243846.1968778942</v>
      </c>
      <c r="AG1407" s="26">
        <f t="shared" si="438"/>
        <v>1978032.2257059526</v>
      </c>
      <c r="AH1407" s="28">
        <f t="shared" si="431"/>
        <v>0.54945383559214811</v>
      </c>
      <c r="AI1407" s="28">
        <f t="shared" si="439"/>
        <v>0.55500387433550313</v>
      </c>
    </row>
    <row r="1408" spans="2:35" x14ac:dyDescent="0.25">
      <c r="B1408" s="6" t="s">
        <v>53</v>
      </c>
      <c r="C1408" s="6">
        <v>1395</v>
      </c>
      <c r="D1408" s="6">
        <v>373</v>
      </c>
      <c r="E1408" s="40">
        <f t="shared" si="440"/>
        <v>15.25</v>
      </c>
      <c r="F1408" s="39">
        <v>54.9</v>
      </c>
      <c r="G1408" s="41">
        <f t="shared" si="432"/>
        <v>-2.7777777777777186E-2</v>
      </c>
      <c r="H1408" s="41">
        <f t="shared" si="433"/>
        <v>-9.9999999999997868E-2</v>
      </c>
      <c r="I1408" s="26">
        <f>0.5*$C$5*$C$6*$C$7*E1408^2</f>
        <v>82.948299437499998</v>
      </c>
      <c r="J1408" s="26">
        <f t="shared" si="421"/>
        <v>0</v>
      </c>
      <c r="K1408" s="26">
        <f>0.5*$C$8*(E1408)^2</f>
        <v>242271.984375</v>
      </c>
      <c r="L1408" s="26">
        <f t="shared" si="422"/>
        <v>238149.25485357811</v>
      </c>
      <c r="M1408" s="42" t="str">
        <f>IF((G1408)&lt;0,"YES", "NO")</f>
        <v>YES</v>
      </c>
      <c r="N1408" s="43">
        <f t="shared" si="423"/>
        <v>245.26962</v>
      </c>
      <c r="O1408" s="26">
        <f t="shared" si="434"/>
        <v>270.34291943750122</v>
      </c>
      <c r="P1408" s="26">
        <f>$C$8*G1408</f>
        <v>-57.874999999998771</v>
      </c>
      <c r="Q1408" s="41">
        <f>O1408*E1408</f>
        <v>4122.7295214218939</v>
      </c>
      <c r="R1408" s="26">
        <f t="shared" si="424"/>
        <v>4122.7295214218939</v>
      </c>
      <c r="S1408" s="41">
        <f t="shared" si="435"/>
        <v>8570279.7134170029</v>
      </c>
      <c r="T1408" s="26">
        <f t="shared" si="425"/>
        <v>2.3806351582335483</v>
      </c>
      <c r="U1408" s="26">
        <f t="shared" si="426"/>
        <v>0</v>
      </c>
      <c r="V1408" s="26">
        <f t="shared" si="436"/>
        <v>3221878.4225838468</v>
      </c>
      <c r="W1408" s="28">
        <f t="shared" si="427"/>
        <v>0.89496694446849578</v>
      </c>
      <c r="X1408" s="28">
        <f>O1408*E1408</f>
        <v>4122.7295214218939</v>
      </c>
      <c r="Y1408" s="28"/>
      <c r="Z1408" s="28">
        <f t="shared" si="428"/>
        <v>0</v>
      </c>
      <c r="AA1408" s="28">
        <f t="shared" si="429"/>
        <v>0</v>
      </c>
      <c r="AB1408" s="28">
        <f t="shared" si="429"/>
        <v>0</v>
      </c>
      <c r="AC1408" s="28">
        <f t="shared" si="430"/>
        <v>0</v>
      </c>
      <c r="AD1408" s="28">
        <f t="shared" si="430"/>
        <v>0</v>
      </c>
      <c r="AE1408" s="28">
        <f>AD1408*0.97</f>
        <v>0</v>
      </c>
      <c r="AF1408" s="28">
        <f t="shared" si="437"/>
        <v>1243846.1968778942</v>
      </c>
      <c r="AG1408" s="26">
        <f t="shared" si="438"/>
        <v>1978032.2257059526</v>
      </c>
      <c r="AH1408" s="28">
        <f t="shared" si="431"/>
        <v>0.54945383559214811</v>
      </c>
      <c r="AI1408" s="28">
        <f t="shared" si="439"/>
        <v>0.55500387433550313</v>
      </c>
    </row>
    <row r="1409" spans="2:35" x14ac:dyDescent="0.25">
      <c r="B1409" s="6" t="s">
        <v>53</v>
      </c>
      <c r="C1409" s="6">
        <v>1396</v>
      </c>
      <c r="D1409" s="6">
        <v>374</v>
      </c>
      <c r="E1409" s="40">
        <f t="shared" si="440"/>
        <v>15.194444444444445</v>
      </c>
      <c r="F1409" s="39">
        <v>54.7</v>
      </c>
      <c r="G1409" s="41">
        <f t="shared" si="432"/>
        <v>-0.11111111111111072</v>
      </c>
      <c r="H1409" s="41">
        <f t="shared" si="433"/>
        <v>-0.39999999999999858</v>
      </c>
      <c r="I1409" s="26">
        <f>0.5*$C$5*$C$6*$C$7*E1409^2</f>
        <v>82.345041079475308</v>
      </c>
      <c r="J1409" s="26">
        <f t="shared" si="421"/>
        <v>1626.6728483622467</v>
      </c>
      <c r="K1409" s="26">
        <f>0.5*$C$8*(E1409)^2</f>
        <v>240510.01215277781</v>
      </c>
      <c r="L1409" s="26">
        <f t="shared" si="422"/>
        <v>239049.60327470911</v>
      </c>
      <c r="M1409" s="42" t="str">
        <f>IF((G1409)&lt;0,"YES", "NO")</f>
        <v>YES</v>
      </c>
      <c r="N1409" s="43">
        <f t="shared" si="423"/>
        <v>245.26962</v>
      </c>
      <c r="O1409" s="26">
        <f t="shared" si="434"/>
        <v>96.114661079476122</v>
      </c>
      <c r="P1409" s="26">
        <f>$C$8*G1409</f>
        <v>-231.49999999999918</v>
      </c>
      <c r="Q1409" s="41">
        <f>O1409*E1409</f>
        <v>1460.4088780687066</v>
      </c>
      <c r="R1409" s="26">
        <f t="shared" si="424"/>
        <v>1460.4088780687066</v>
      </c>
      <c r="S1409" s="41">
        <f t="shared" si="435"/>
        <v>8571740.1222950723</v>
      </c>
      <c r="T1409" s="26">
        <f t="shared" si="425"/>
        <v>2.3810408276908803</v>
      </c>
      <c r="U1409" s="26">
        <f t="shared" si="426"/>
        <v>0</v>
      </c>
      <c r="V1409" s="26">
        <f t="shared" si="436"/>
        <v>3221878.4225838468</v>
      </c>
      <c r="W1409" s="28">
        <f t="shared" si="427"/>
        <v>0.89496694446849578</v>
      </c>
      <c r="X1409" s="28">
        <f>O1409*E1409</f>
        <v>1460.4088780687066</v>
      </c>
      <c r="Y1409" s="28"/>
      <c r="Z1409" s="28">
        <f t="shared" si="428"/>
        <v>0</v>
      </c>
      <c r="AA1409" s="28">
        <f t="shared" si="429"/>
        <v>0</v>
      </c>
      <c r="AB1409" s="28">
        <f t="shared" si="429"/>
        <v>0</v>
      </c>
      <c r="AC1409" s="28">
        <f t="shared" si="430"/>
        <v>0</v>
      </c>
      <c r="AD1409" s="28">
        <f t="shared" si="430"/>
        <v>0</v>
      </c>
      <c r="AE1409" s="28">
        <f>AD1409*0.97</f>
        <v>0</v>
      </c>
      <c r="AF1409" s="28">
        <f t="shared" si="437"/>
        <v>1243846.1968778942</v>
      </c>
      <c r="AG1409" s="26">
        <f t="shared" si="438"/>
        <v>1978032.2257059526</v>
      </c>
      <c r="AH1409" s="28">
        <f t="shared" si="431"/>
        <v>0.54945383559214811</v>
      </c>
      <c r="AI1409" s="28">
        <f t="shared" si="439"/>
        <v>0.55500387433550313</v>
      </c>
    </row>
    <row r="1410" spans="2:35" x14ac:dyDescent="0.25">
      <c r="B1410" s="6" t="s">
        <v>53</v>
      </c>
      <c r="C1410" s="6">
        <v>1397</v>
      </c>
      <c r="D1410" s="6">
        <v>375</v>
      </c>
      <c r="E1410" s="40">
        <f t="shared" si="440"/>
        <v>15.027777777777779</v>
      </c>
      <c r="F1410" s="39">
        <v>54.1</v>
      </c>
      <c r="G1410" s="41">
        <f t="shared" si="432"/>
        <v>-0.20833333333333331</v>
      </c>
      <c r="H1410" s="41">
        <f t="shared" si="433"/>
        <v>-0.75</v>
      </c>
      <c r="I1410" s="26">
        <f>0.5*$C$5*$C$6*$C$7*E1410^2</f>
        <v>80.548476042438267</v>
      </c>
      <c r="J1410" s="26">
        <f t="shared" si="421"/>
        <v>2150.3734373894686</v>
      </c>
      <c r="K1410" s="26">
        <f>0.5*$C$8*(E1410)^2</f>
        <v>235262.67881944447</v>
      </c>
      <c r="L1410" s="26">
        <f t="shared" si="422"/>
        <v>235262.67881944447</v>
      </c>
      <c r="M1410" s="42" t="str">
        <f>IF((G1410)&lt;0,"YES", "NO")</f>
        <v>YES</v>
      </c>
      <c r="N1410" s="43">
        <f t="shared" si="423"/>
        <v>245.26962</v>
      </c>
      <c r="O1410" s="26">
        <f t="shared" si="434"/>
        <v>-108.2444039575617</v>
      </c>
      <c r="P1410" s="26">
        <f>$C$8*G1410</f>
        <v>-434.06249999999994</v>
      </c>
      <c r="Q1410" s="41">
        <f>O1410*E1410</f>
        <v>-1626.6728483622467</v>
      </c>
      <c r="R1410" s="26">
        <f t="shared" si="424"/>
        <v>0</v>
      </c>
      <c r="S1410" s="41">
        <f t="shared" si="435"/>
        <v>8571740.1222950723</v>
      </c>
      <c r="T1410" s="26">
        <f t="shared" si="425"/>
        <v>2.3810408276908803</v>
      </c>
      <c r="U1410" s="26">
        <f t="shared" si="426"/>
        <v>1626.6728483622467</v>
      </c>
      <c r="V1410" s="26">
        <f t="shared" si="436"/>
        <v>3223505.0954322093</v>
      </c>
      <c r="W1410" s="28">
        <f t="shared" si="427"/>
        <v>0.89541879839896821</v>
      </c>
      <c r="X1410" s="28">
        <f>O1410*E1410</f>
        <v>-1626.6728483622467</v>
      </c>
      <c r="Y1410" s="28"/>
      <c r="Z1410" s="28">
        <f t="shared" si="428"/>
        <v>1464.0055635260221</v>
      </c>
      <c r="AA1410" s="28">
        <f t="shared" si="429"/>
        <v>1024.8038944682155</v>
      </c>
      <c r="AB1410" s="28">
        <f t="shared" si="429"/>
        <v>717.36272612775076</v>
      </c>
      <c r="AC1410" s="28">
        <f t="shared" si="430"/>
        <v>681.49458982136321</v>
      </c>
      <c r="AD1410" s="28">
        <f t="shared" si="430"/>
        <v>647.41986033029502</v>
      </c>
      <c r="AE1410" s="28">
        <f>AD1410*0.97</f>
        <v>627.99726452038612</v>
      </c>
      <c r="AF1410" s="28">
        <f t="shared" si="437"/>
        <v>1244474.1941424147</v>
      </c>
      <c r="AG1410" s="26">
        <f t="shared" si="438"/>
        <v>1979030.9012897946</v>
      </c>
      <c r="AH1410" s="28">
        <f t="shared" si="431"/>
        <v>0.54973124569847653</v>
      </c>
      <c r="AI1410" s="28">
        <f t="shared" si="439"/>
        <v>0.55528128444183156</v>
      </c>
    </row>
    <row r="1411" spans="2:35" x14ac:dyDescent="0.25">
      <c r="B1411" s="6" t="s">
        <v>53</v>
      </c>
      <c r="C1411" s="6">
        <v>1398</v>
      </c>
      <c r="D1411" s="6">
        <v>376</v>
      </c>
      <c r="E1411" s="40">
        <f t="shared" si="440"/>
        <v>14.777777777777779</v>
      </c>
      <c r="F1411" s="39">
        <v>53.2</v>
      </c>
      <c r="G1411" s="41">
        <f t="shared" si="432"/>
        <v>-0.27777777777777779</v>
      </c>
      <c r="H1411" s="41">
        <f t="shared" si="433"/>
        <v>-1</v>
      </c>
      <c r="I1411" s="26">
        <f>0.5*$C$5*$C$6*$C$7*E1411^2</f>
        <v>77.890781716049375</v>
      </c>
      <c r="J1411" s="26">
        <f t="shared" si="421"/>
        <v>2061.9866149566396</v>
      </c>
      <c r="K1411" s="26">
        <f>0.5*$C$8*(E1411)^2</f>
        <v>227500.19444444447</v>
      </c>
      <c r="L1411" s="26">
        <f t="shared" si="422"/>
        <v>227500.19444444447</v>
      </c>
      <c r="M1411" s="42" t="str">
        <f>IF((G1411)&lt;0,"YES", "NO")</f>
        <v>YES</v>
      </c>
      <c r="N1411" s="43">
        <f t="shared" si="423"/>
        <v>245.26962</v>
      </c>
      <c r="O1411" s="26">
        <f t="shared" si="434"/>
        <v>-255.58959828395064</v>
      </c>
      <c r="P1411" s="26">
        <f>$C$8*G1411</f>
        <v>-578.75</v>
      </c>
      <c r="Q1411" s="41">
        <f>O1411*E1411</f>
        <v>-3777.046285751715</v>
      </c>
      <c r="R1411" s="26">
        <f t="shared" si="424"/>
        <v>0</v>
      </c>
      <c r="S1411" s="41">
        <f t="shared" si="435"/>
        <v>8571740.1222950723</v>
      </c>
      <c r="T1411" s="26">
        <f t="shared" si="425"/>
        <v>2.3810408276908803</v>
      </c>
      <c r="U1411" s="26">
        <f t="shared" si="426"/>
        <v>3777.046285751715</v>
      </c>
      <c r="V1411" s="26">
        <f t="shared" si="436"/>
        <v>3227282.1417179611</v>
      </c>
      <c r="W1411" s="28">
        <f t="shared" si="427"/>
        <v>0.8964679787621318</v>
      </c>
      <c r="X1411" s="28">
        <f>O1411*E1411</f>
        <v>-3777.046285751715</v>
      </c>
      <c r="Y1411" s="28"/>
      <c r="Z1411" s="28">
        <f t="shared" si="428"/>
        <v>3399.3416571765438</v>
      </c>
      <c r="AA1411" s="28">
        <f t="shared" si="429"/>
        <v>2379.5391600235803</v>
      </c>
      <c r="AB1411" s="28">
        <f t="shared" si="429"/>
        <v>1665.6774120165062</v>
      </c>
      <c r="AC1411" s="28">
        <f t="shared" si="430"/>
        <v>1582.3935414156808</v>
      </c>
      <c r="AD1411" s="28">
        <f t="shared" si="430"/>
        <v>1503.2738643448968</v>
      </c>
      <c r="AE1411" s="28">
        <f>AD1411*0.97</f>
        <v>1458.1756484145499</v>
      </c>
      <c r="AF1411" s="28">
        <f t="shared" si="437"/>
        <v>1245932.3697908293</v>
      </c>
      <c r="AG1411" s="26">
        <f t="shared" si="438"/>
        <v>1981349.7719271318</v>
      </c>
      <c r="AH1411" s="28">
        <f t="shared" si="431"/>
        <v>0.55037537694637484</v>
      </c>
      <c r="AI1411" s="28">
        <f t="shared" si="439"/>
        <v>0.55592818979079317</v>
      </c>
    </row>
    <row r="1412" spans="2:35" x14ac:dyDescent="0.25">
      <c r="B1412" s="6" t="s">
        <v>53</v>
      </c>
      <c r="C1412" s="6">
        <v>1399</v>
      </c>
      <c r="D1412" s="6">
        <v>377</v>
      </c>
      <c r="E1412" s="40">
        <f t="shared" si="440"/>
        <v>14.472222222222221</v>
      </c>
      <c r="F1412" s="39">
        <v>52.1</v>
      </c>
      <c r="G1412" s="41">
        <f t="shared" si="432"/>
        <v>-0.34722222222222221</v>
      </c>
      <c r="H1412" s="41">
        <f t="shared" si="433"/>
        <v>-1.25</v>
      </c>
      <c r="I1412" s="26">
        <f>0.5*$C$5*$C$6*$C$7*E1412^2</f>
        <v>74.703034653549366</v>
      </c>
      <c r="J1412" s="26">
        <f t="shared" si="421"/>
        <v>1936.560695843149</v>
      </c>
      <c r="K1412" s="26">
        <f>0.5*$C$8*(E1412)^2</f>
        <v>218189.55381944441</v>
      </c>
      <c r="L1412" s="26">
        <f t="shared" si="422"/>
        <v>218189.55381944441</v>
      </c>
      <c r="M1412" s="42" t="str">
        <f>IF((G1412)&lt;0,"YES", "NO")</f>
        <v>YES</v>
      </c>
      <c r="N1412" s="43">
        <f t="shared" si="423"/>
        <v>245.26962</v>
      </c>
      <c r="O1412" s="26">
        <f t="shared" si="434"/>
        <v>-403.4648453464506</v>
      </c>
      <c r="P1412" s="26">
        <f>$C$8*G1412</f>
        <v>-723.4375</v>
      </c>
      <c r="Q1412" s="41">
        <f>O1412*E1412</f>
        <v>-5839.0329007083546</v>
      </c>
      <c r="R1412" s="26">
        <f t="shared" si="424"/>
        <v>0</v>
      </c>
      <c r="S1412" s="41">
        <f t="shared" si="435"/>
        <v>8571740.1222950723</v>
      </c>
      <c r="T1412" s="26">
        <f t="shared" si="425"/>
        <v>2.3810408276908803</v>
      </c>
      <c r="U1412" s="26">
        <f t="shared" si="426"/>
        <v>5839.0329007083546</v>
      </c>
      <c r="V1412" s="26">
        <f t="shared" si="436"/>
        <v>3233121.1746186693</v>
      </c>
      <c r="W1412" s="28">
        <f t="shared" si="427"/>
        <v>0.89808993364322465</v>
      </c>
      <c r="X1412" s="28">
        <f>O1412*E1412</f>
        <v>-5839.0329007083546</v>
      </c>
      <c r="Y1412" s="28"/>
      <c r="Z1412" s="28">
        <f t="shared" si="428"/>
        <v>5255.1296106375194</v>
      </c>
      <c r="AA1412" s="28">
        <f t="shared" si="429"/>
        <v>3678.5907274462634</v>
      </c>
      <c r="AB1412" s="28">
        <f t="shared" si="429"/>
        <v>2575.0135092123842</v>
      </c>
      <c r="AC1412" s="28">
        <f t="shared" si="430"/>
        <v>2446.2628337517649</v>
      </c>
      <c r="AD1412" s="28">
        <f t="shared" si="430"/>
        <v>2323.9496920641764</v>
      </c>
      <c r="AE1412" s="28">
        <f>AD1412*0.97</f>
        <v>2254.2312013022511</v>
      </c>
      <c r="AF1412" s="28">
        <f t="shared" si="437"/>
        <v>1248186.6009921315</v>
      </c>
      <c r="AG1412" s="26">
        <f t="shared" si="438"/>
        <v>1984934.5736265378</v>
      </c>
      <c r="AH1412" s="28">
        <f t="shared" si="431"/>
        <v>0.55137115599283237</v>
      </c>
      <c r="AI1412" s="28">
        <f t="shared" si="439"/>
        <v>0.55693043789074026</v>
      </c>
    </row>
    <row r="1413" spans="2:35" x14ac:dyDescent="0.25">
      <c r="B1413" s="6" t="s">
        <v>53</v>
      </c>
      <c r="C1413" s="6">
        <v>1400</v>
      </c>
      <c r="D1413" s="6">
        <v>378</v>
      </c>
      <c r="E1413" s="40">
        <f t="shared" si="440"/>
        <v>14.083333333333334</v>
      </c>
      <c r="F1413" s="39">
        <v>50.7</v>
      </c>
      <c r="G1413" s="41">
        <f t="shared" si="432"/>
        <v>-0.41666666666666663</v>
      </c>
      <c r="H1413" s="41">
        <f t="shared" si="433"/>
        <v>-1.5</v>
      </c>
      <c r="I1413" s="26">
        <f>0.5*$C$5*$C$6*$C$7*E1413^2</f>
        <v>70.742225215277784</v>
      </c>
      <c r="J1413" s="26">
        <f t="shared" si="421"/>
        <v>998.57904628842698</v>
      </c>
      <c r="K1413" s="26">
        <f>0.5*$C$8*(E1413)^2</f>
        <v>206620.98437500003</v>
      </c>
      <c r="L1413" s="26">
        <f t="shared" si="422"/>
        <v>206620.98437500003</v>
      </c>
      <c r="M1413" s="42" t="str">
        <f>IF((G1413)&lt;0,"YES", "NO")</f>
        <v>YES</v>
      </c>
      <c r="N1413" s="43">
        <f t="shared" si="423"/>
        <v>245.26962</v>
      </c>
      <c r="O1413" s="26">
        <f t="shared" si="434"/>
        <v>-552.11315478472216</v>
      </c>
      <c r="P1413" s="26">
        <f>$C$8*G1413</f>
        <v>-868.12499999999989</v>
      </c>
      <c r="Q1413" s="41">
        <f>O1413*E1413</f>
        <v>-7775.5935965515037</v>
      </c>
      <c r="R1413" s="26">
        <f t="shared" si="424"/>
        <v>0</v>
      </c>
      <c r="S1413" s="41">
        <f t="shared" si="435"/>
        <v>8571740.1222950723</v>
      </c>
      <c r="T1413" s="26">
        <f t="shared" si="425"/>
        <v>2.3810408276908803</v>
      </c>
      <c r="U1413" s="26">
        <f t="shared" si="426"/>
        <v>7775.5935965515037</v>
      </c>
      <c r="V1413" s="26">
        <f t="shared" si="436"/>
        <v>3240896.7682152209</v>
      </c>
      <c r="W1413" s="28">
        <f t="shared" si="427"/>
        <v>0.9002498224812876</v>
      </c>
      <c r="X1413" s="28">
        <f>O1413*E1413</f>
        <v>-7775.5935965515037</v>
      </c>
      <c r="Y1413" s="28"/>
      <c r="Z1413" s="28">
        <f t="shared" si="428"/>
        <v>6998.0342368963538</v>
      </c>
      <c r="AA1413" s="28">
        <f t="shared" si="429"/>
        <v>4898.6239658274471</v>
      </c>
      <c r="AB1413" s="28">
        <f t="shared" si="429"/>
        <v>3429.0367760792128</v>
      </c>
      <c r="AC1413" s="28">
        <f t="shared" si="430"/>
        <v>3257.5849372752518</v>
      </c>
      <c r="AD1413" s="28">
        <f t="shared" si="430"/>
        <v>3094.7056904114893</v>
      </c>
      <c r="AE1413" s="28">
        <f>AD1413*0.97</f>
        <v>3001.8645196991447</v>
      </c>
      <c r="AF1413" s="28">
        <f t="shared" si="437"/>
        <v>1251188.4655118308</v>
      </c>
      <c r="AG1413" s="26">
        <f t="shared" si="438"/>
        <v>1989708.3027033901</v>
      </c>
      <c r="AH1413" s="28">
        <f t="shared" si="431"/>
        <v>0.55269719290834229</v>
      </c>
      <c r="AI1413" s="28">
        <f t="shared" si="439"/>
        <v>0.55826649728724975</v>
      </c>
    </row>
    <row r="1414" spans="2:35" x14ac:dyDescent="0.25">
      <c r="B1414" s="6" t="s">
        <v>53</v>
      </c>
      <c r="C1414" s="6">
        <v>1401</v>
      </c>
      <c r="D1414" s="6">
        <v>379</v>
      </c>
      <c r="E1414" s="40">
        <f t="shared" si="440"/>
        <v>13.638888888888889</v>
      </c>
      <c r="F1414" s="39">
        <v>49.1</v>
      </c>
      <c r="G1414" s="41">
        <f t="shared" si="432"/>
        <v>-0.45833333333333393</v>
      </c>
      <c r="H1414" s="41">
        <f t="shared" si="433"/>
        <v>-1.6500000000000021</v>
      </c>
      <c r="I1414" s="26">
        <f>0.5*$C$5*$C$6*$C$7*E1414^2</f>
        <v>66.347686227623456</v>
      </c>
      <c r="J1414" s="26">
        <f t="shared" si="421"/>
        <v>2041.7173458221005</v>
      </c>
      <c r="K1414" s="26">
        <f>0.5*$C$8*(E1414)^2</f>
        <v>193785.59548611112</v>
      </c>
      <c r="L1414" s="26">
        <f t="shared" si="422"/>
        <v>193785.59548611112</v>
      </c>
      <c r="M1414" s="42" t="str">
        <f>IF((G1414)&lt;0,"YES", "NO")</f>
        <v>YES</v>
      </c>
      <c r="N1414" s="43">
        <f t="shared" si="423"/>
        <v>245.26962</v>
      </c>
      <c r="O1414" s="26">
        <f t="shared" si="434"/>
        <v>-643.32019377237782</v>
      </c>
      <c r="P1414" s="26">
        <f>$C$8*G1414</f>
        <v>-954.93750000000125</v>
      </c>
      <c r="Q1414" s="41">
        <f>O1414*E1414</f>
        <v>-8774.1726428399306</v>
      </c>
      <c r="R1414" s="26">
        <f t="shared" si="424"/>
        <v>0</v>
      </c>
      <c r="S1414" s="41">
        <f t="shared" si="435"/>
        <v>8571740.1222950723</v>
      </c>
      <c r="T1414" s="26">
        <f t="shared" si="425"/>
        <v>2.3810408276908803</v>
      </c>
      <c r="U1414" s="26">
        <f t="shared" si="426"/>
        <v>8774.1726428399306</v>
      </c>
      <c r="V1414" s="26">
        <f t="shared" si="436"/>
        <v>3249670.940858061</v>
      </c>
      <c r="W1414" s="28">
        <f t="shared" si="427"/>
        <v>0.90268709460967045</v>
      </c>
      <c r="X1414" s="28">
        <f>O1414*E1414</f>
        <v>-8774.1726428399306</v>
      </c>
      <c r="Y1414" s="28"/>
      <c r="Z1414" s="28">
        <f t="shared" si="428"/>
        <v>7896.7553785559376</v>
      </c>
      <c r="AA1414" s="28">
        <f t="shared" si="429"/>
        <v>5527.7287649891559</v>
      </c>
      <c r="AB1414" s="28">
        <f t="shared" si="429"/>
        <v>3869.4101354924087</v>
      </c>
      <c r="AC1414" s="28">
        <f t="shared" si="430"/>
        <v>3675.9396287177883</v>
      </c>
      <c r="AD1414" s="28">
        <f t="shared" si="430"/>
        <v>3492.1426472818989</v>
      </c>
      <c r="AE1414" s="28">
        <f>AD1414*0.97</f>
        <v>3387.3783678634418</v>
      </c>
      <c r="AF1414" s="28">
        <f t="shared" si="437"/>
        <v>1254575.8438796941</v>
      </c>
      <c r="AG1414" s="26">
        <f t="shared" si="438"/>
        <v>1995095.0969783668</v>
      </c>
      <c r="AH1414" s="28">
        <f t="shared" si="431"/>
        <v>0.55419352584845671</v>
      </c>
      <c r="AI1414" s="28">
        <f t="shared" si="439"/>
        <v>0.55977619082132923</v>
      </c>
    </row>
    <row r="1415" spans="2:35" x14ac:dyDescent="0.25">
      <c r="B1415" s="6" t="s">
        <v>53</v>
      </c>
      <c r="C1415" s="6">
        <v>1402</v>
      </c>
      <c r="D1415" s="6">
        <v>380</v>
      </c>
      <c r="E1415" s="40">
        <f t="shared" si="440"/>
        <v>13.166666666666666</v>
      </c>
      <c r="F1415" s="39">
        <v>47.4</v>
      </c>
      <c r="G1415" s="41">
        <f t="shared" si="432"/>
        <v>-0.54166666666666641</v>
      </c>
      <c r="H1415" s="41">
        <f t="shared" si="433"/>
        <v>-1.9499999999999993</v>
      </c>
      <c r="I1415" s="26">
        <f>0.5*$C$5*$C$6*$C$7*E1415^2</f>
        <v>61.832880861111093</v>
      </c>
      <c r="J1415" s="26">
        <f t="shared" si="421"/>
        <v>5744.9387524257618</v>
      </c>
      <c r="K1415" s="26">
        <f>0.5*$C$8*(E1415)^2</f>
        <v>180598.93749999997</v>
      </c>
      <c r="L1415" s="26">
        <f t="shared" si="422"/>
        <v>180598.93749999997</v>
      </c>
      <c r="M1415" s="42" t="str">
        <f>IF((G1415)&lt;0,"YES", "NO")</f>
        <v>YES</v>
      </c>
      <c r="N1415" s="43">
        <f t="shared" si="423"/>
        <v>245.26962</v>
      </c>
      <c r="O1415" s="26">
        <f t="shared" si="434"/>
        <v>-821.45999913888841</v>
      </c>
      <c r="P1415" s="26">
        <f>$C$8*G1415</f>
        <v>-1128.5624999999995</v>
      </c>
      <c r="Q1415" s="41">
        <f>O1415*E1415</f>
        <v>-10815.889988662031</v>
      </c>
      <c r="R1415" s="26">
        <f t="shared" si="424"/>
        <v>0</v>
      </c>
      <c r="S1415" s="41">
        <f t="shared" si="435"/>
        <v>8571740.1222950723</v>
      </c>
      <c r="T1415" s="26">
        <f t="shared" si="425"/>
        <v>2.3810408276908803</v>
      </c>
      <c r="U1415" s="26">
        <f t="shared" si="426"/>
        <v>10815.889988662031</v>
      </c>
      <c r="V1415" s="26">
        <f t="shared" si="436"/>
        <v>3260486.8308467232</v>
      </c>
      <c r="W1415" s="28">
        <f t="shared" si="427"/>
        <v>0.90569151089894107</v>
      </c>
      <c r="X1415" s="28">
        <f>O1415*E1415</f>
        <v>-10815.889988662031</v>
      </c>
      <c r="Y1415" s="28"/>
      <c r="Z1415" s="28">
        <f t="shared" si="428"/>
        <v>9734.3009897958291</v>
      </c>
      <c r="AA1415" s="28">
        <f t="shared" si="429"/>
        <v>6814.0106928570804</v>
      </c>
      <c r="AB1415" s="28">
        <f t="shared" si="429"/>
        <v>4769.8074849999557</v>
      </c>
      <c r="AC1415" s="28">
        <f t="shared" si="430"/>
        <v>4531.3171107499575</v>
      </c>
      <c r="AD1415" s="28">
        <f t="shared" si="430"/>
        <v>4304.751255212459</v>
      </c>
      <c r="AE1415" s="28">
        <f>AD1415*0.97</f>
        <v>4175.6087175560851</v>
      </c>
      <c r="AF1415" s="28">
        <f t="shared" si="437"/>
        <v>1258751.4525972502</v>
      </c>
      <c r="AG1415" s="26">
        <f t="shared" si="438"/>
        <v>2001735.3782494729</v>
      </c>
      <c r="AH1415" s="28">
        <f t="shared" si="431"/>
        <v>0.5560380498993821</v>
      </c>
      <c r="AI1415" s="28">
        <f t="shared" si="439"/>
        <v>0.56163581180759536</v>
      </c>
    </row>
    <row r="1416" spans="2:35" x14ac:dyDescent="0.25">
      <c r="B1416" s="6" t="s">
        <v>53</v>
      </c>
      <c r="C1416" s="6">
        <v>1403</v>
      </c>
      <c r="D1416" s="6">
        <v>381</v>
      </c>
      <c r="E1416" s="40">
        <f t="shared" si="440"/>
        <v>12.555555555555555</v>
      </c>
      <c r="F1416" s="39">
        <v>45.2</v>
      </c>
      <c r="G1416" s="41">
        <f t="shared" si="432"/>
        <v>-0.7777777777777779</v>
      </c>
      <c r="H1416" s="41">
        <f t="shared" si="433"/>
        <v>-2.8000000000000007</v>
      </c>
      <c r="I1416" s="26">
        <f>0.5*$C$5*$C$6*$C$7*E1416^2</f>
        <v>56.226320975308639</v>
      </c>
      <c r="J1416" s="26">
        <f t="shared" si="421"/>
        <v>9264.6887071839919</v>
      </c>
      <c r="K1416" s="26">
        <f>0.5*$C$8*(E1416)^2</f>
        <v>164223.52777777778</v>
      </c>
      <c r="L1416" s="26">
        <f t="shared" si="422"/>
        <v>164223.52777777778</v>
      </c>
      <c r="M1416" s="42" t="str">
        <f>IF((G1416)&lt;0,"YES", "NO")</f>
        <v>YES</v>
      </c>
      <c r="N1416" s="43">
        <f t="shared" si="423"/>
        <v>245.26962</v>
      </c>
      <c r="O1416" s="26">
        <f t="shared" si="434"/>
        <v>-1319.0040590246915</v>
      </c>
      <c r="P1416" s="26">
        <f>$C$8*G1416</f>
        <v>-1620.5000000000002</v>
      </c>
      <c r="Q1416" s="41">
        <f>O1416*E1416</f>
        <v>-16560.828741087793</v>
      </c>
      <c r="R1416" s="26">
        <f t="shared" si="424"/>
        <v>0</v>
      </c>
      <c r="S1416" s="41">
        <f t="shared" si="435"/>
        <v>8571740.1222950723</v>
      </c>
      <c r="T1416" s="26">
        <f t="shared" si="425"/>
        <v>2.3810408276908803</v>
      </c>
      <c r="U1416" s="26">
        <f t="shared" si="426"/>
        <v>16560.828741087793</v>
      </c>
      <c r="V1416" s="26">
        <f t="shared" si="436"/>
        <v>3277047.6595878107</v>
      </c>
      <c r="W1416" s="28">
        <f t="shared" si="427"/>
        <v>0.91029174478498287</v>
      </c>
      <c r="X1416" s="28">
        <f>O1416*E1416</f>
        <v>-16560.828741087793</v>
      </c>
      <c r="Y1416" s="28"/>
      <c r="Z1416" s="28">
        <f t="shared" si="428"/>
        <v>14904.745866979014</v>
      </c>
      <c r="AA1416" s="28">
        <f t="shared" si="429"/>
        <v>10433.322106885309</v>
      </c>
      <c r="AB1416" s="28">
        <f t="shared" si="429"/>
        <v>7303.325474819716</v>
      </c>
      <c r="AC1416" s="28">
        <f t="shared" si="430"/>
        <v>6938.1592010787299</v>
      </c>
      <c r="AD1416" s="28">
        <f t="shared" si="430"/>
        <v>6591.2512410247928</v>
      </c>
      <c r="AE1416" s="28">
        <f>AD1416*0.97</f>
        <v>6393.5137037940485</v>
      </c>
      <c r="AF1416" s="28">
        <f t="shared" si="437"/>
        <v>1265144.9663010442</v>
      </c>
      <c r="AG1416" s="26">
        <f t="shared" si="438"/>
        <v>2011902.6932867665</v>
      </c>
      <c r="AH1416" s="28">
        <f t="shared" si="431"/>
        <v>0.55886230633581135</v>
      </c>
      <c r="AI1416" s="28">
        <f t="shared" si="439"/>
        <v>0.56447866445388728</v>
      </c>
    </row>
    <row r="1417" spans="2:35" x14ac:dyDescent="0.25">
      <c r="B1417" s="6" t="s">
        <v>53</v>
      </c>
      <c r="C1417" s="6">
        <v>1404</v>
      </c>
      <c r="D1417" s="6">
        <v>382</v>
      </c>
      <c r="E1417" s="40">
        <f t="shared" si="440"/>
        <v>11.611111111111111</v>
      </c>
      <c r="F1417" s="39">
        <v>41.8</v>
      </c>
      <c r="G1417" s="41">
        <f t="shared" si="432"/>
        <v>-1.2083333333333337</v>
      </c>
      <c r="H1417" s="41">
        <f t="shared" si="433"/>
        <v>-4.3500000000000014</v>
      </c>
      <c r="I1417" s="26">
        <f>0.5*$C$5*$C$6*$C$7*E1417^2</f>
        <v>48.085635651234561</v>
      </c>
      <c r="J1417" s="26">
        <f t="shared" si="421"/>
        <v>2415.7557782012227</v>
      </c>
      <c r="K1417" s="26">
        <f>0.5*$C$8*(E1417)^2</f>
        <v>140446.54861111109</v>
      </c>
      <c r="L1417" s="26">
        <f t="shared" si="422"/>
        <v>140446.54861111109</v>
      </c>
      <c r="M1417" s="42" t="str">
        <f>IF((G1417)&lt;0,"YES", "NO")</f>
        <v>YES</v>
      </c>
      <c r="N1417" s="43">
        <f t="shared" si="423"/>
        <v>245.26962</v>
      </c>
      <c r="O1417" s="26">
        <f t="shared" si="434"/>
        <v>-2224.2072443487664</v>
      </c>
      <c r="P1417" s="26">
        <f>$C$8*G1417</f>
        <v>-2517.5625000000009</v>
      </c>
      <c r="Q1417" s="41">
        <f>O1417*E1417</f>
        <v>-25825.517448271785</v>
      </c>
      <c r="R1417" s="26">
        <f t="shared" si="424"/>
        <v>0</v>
      </c>
      <c r="S1417" s="41">
        <f t="shared" si="435"/>
        <v>8571740.1222950723</v>
      </c>
      <c r="T1417" s="26">
        <f t="shared" si="425"/>
        <v>2.3810408276908803</v>
      </c>
      <c r="U1417" s="26">
        <f t="shared" si="426"/>
        <v>25825.517448271785</v>
      </c>
      <c r="V1417" s="26">
        <f t="shared" si="436"/>
        <v>3302873.1770360824</v>
      </c>
      <c r="W1417" s="28">
        <f t="shared" si="427"/>
        <v>0.9174655053707288</v>
      </c>
      <c r="X1417" s="28">
        <f>O1417*E1417</f>
        <v>-25825.517448271785</v>
      </c>
      <c r="Y1417" s="28"/>
      <c r="Z1417" s="28">
        <f t="shared" si="428"/>
        <v>23242.965703444606</v>
      </c>
      <c r="AA1417" s="28">
        <f t="shared" si="429"/>
        <v>16270.075992411223</v>
      </c>
      <c r="AB1417" s="28">
        <f t="shared" si="429"/>
        <v>11389.053194687855</v>
      </c>
      <c r="AC1417" s="28">
        <f t="shared" si="430"/>
        <v>10819.600534953461</v>
      </c>
      <c r="AD1417" s="28">
        <f t="shared" si="430"/>
        <v>10278.620508205788</v>
      </c>
      <c r="AE1417" s="28">
        <f>AD1417*0.97</f>
        <v>9970.2618929596138</v>
      </c>
      <c r="AF1417" s="28">
        <f t="shared" si="437"/>
        <v>1275115.2281940039</v>
      </c>
      <c r="AG1417" s="26">
        <f t="shared" si="438"/>
        <v>2027757.9488420784</v>
      </c>
      <c r="AH1417" s="28">
        <f t="shared" si="431"/>
        <v>0.56326654751345484</v>
      </c>
      <c r="AI1417" s="28">
        <f t="shared" si="439"/>
        <v>0.56891133415799366</v>
      </c>
    </row>
    <row r="1418" spans="2:35" x14ac:dyDescent="0.25">
      <c r="B1418" s="6" t="s">
        <v>53</v>
      </c>
      <c r="C1418" s="6">
        <v>1405</v>
      </c>
      <c r="D1418" s="6">
        <v>383</v>
      </c>
      <c r="E1418" s="40">
        <f t="shared" si="440"/>
        <v>10.138888888888889</v>
      </c>
      <c r="F1418" s="39">
        <v>36.5</v>
      </c>
      <c r="G1418" s="41">
        <f t="shared" si="432"/>
        <v>-1.4722222222222219</v>
      </c>
      <c r="H1418" s="41">
        <f t="shared" si="433"/>
        <v>-5.2999999999999989</v>
      </c>
      <c r="I1418" s="26">
        <f>0.5*$C$5*$C$6*$C$7*E1418^2</f>
        <v>36.664733005401231</v>
      </c>
      <c r="J1418" s="26">
        <f t="shared" si="421"/>
        <v>-8278.6645441026412</v>
      </c>
      <c r="K1418" s="26">
        <f>0.5*$C$8*(E1418)^2</f>
        <v>107088.84548611111</v>
      </c>
      <c r="L1418" s="26">
        <f t="shared" si="422"/>
        <v>107088.84548611111</v>
      </c>
      <c r="M1418" s="42" t="str">
        <f>IF((G1418)&lt;0,"YES", "NO")</f>
        <v>YES</v>
      </c>
      <c r="N1418" s="43">
        <f t="shared" si="423"/>
        <v>245.26962</v>
      </c>
      <c r="O1418" s="26">
        <f t="shared" si="434"/>
        <v>-2785.440646994598</v>
      </c>
      <c r="P1418" s="26">
        <f>$C$8*G1418</f>
        <v>-3067.3749999999991</v>
      </c>
      <c r="Q1418" s="41">
        <f>O1418*E1418</f>
        <v>-28241.273226473008</v>
      </c>
      <c r="R1418" s="26">
        <f t="shared" si="424"/>
        <v>0</v>
      </c>
      <c r="S1418" s="41">
        <f t="shared" si="435"/>
        <v>8571740.1222950723</v>
      </c>
      <c r="T1418" s="26">
        <f t="shared" si="425"/>
        <v>2.3810408276908803</v>
      </c>
      <c r="U1418" s="26">
        <f t="shared" si="426"/>
        <v>28241.273226473008</v>
      </c>
      <c r="V1418" s="26">
        <f t="shared" si="436"/>
        <v>3331114.4502625554</v>
      </c>
      <c r="W1418" s="28">
        <f t="shared" si="427"/>
        <v>0.92531030976503204</v>
      </c>
      <c r="X1418" s="28">
        <f>O1418*E1418</f>
        <v>-28241.273226473008</v>
      </c>
      <c r="Y1418" s="28"/>
      <c r="Z1418" s="28">
        <f t="shared" si="428"/>
        <v>25417.145903825709</v>
      </c>
      <c r="AA1418" s="28">
        <f t="shared" si="429"/>
        <v>17792.002132677993</v>
      </c>
      <c r="AB1418" s="28">
        <f t="shared" si="429"/>
        <v>12454.401492874595</v>
      </c>
      <c r="AC1418" s="28">
        <f t="shared" si="430"/>
        <v>11831.681418230864</v>
      </c>
      <c r="AD1418" s="28">
        <f t="shared" si="430"/>
        <v>11240.097347319321</v>
      </c>
      <c r="AE1418" s="28">
        <f>AD1418*0.97</f>
        <v>10902.89442689974</v>
      </c>
      <c r="AF1418" s="28">
        <f t="shared" si="437"/>
        <v>1286018.1226209037</v>
      </c>
      <c r="AG1418" s="26">
        <f t="shared" si="438"/>
        <v>2045096.3276416517</v>
      </c>
      <c r="AH1418" s="28">
        <f t="shared" si="431"/>
        <v>0.56808276769964272</v>
      </c>
      <c r="AI1418" s="28">
        <f t="shared" si="439"/>
        <v>0.57377188104122268</v>
      </c>
    </row>
    <row r="1419" spans="2:35" x14ac:dyDescent="0.25">
      <c r="B1419" s="6" t="s">
        <v>53</v>
      </c>
      <c r="C1419" s="6">
        <v>1406</v>
      </c>
      <c r="D1419" s="6">
        <v>384</v>
      </c>
      <c r="E1419" s="40">
        <f t="shared" si="440"/>
        <v>8.6666666666666661</v>
      </c>
      <c r="F1419" s="39">
        <v>31.2</v>
      </c>
      <c r="G1419" s="41">
        <f t="shared" si="432"/>
        <v>-1.2361111111111109</v>
      </c>
      <c r="H1419" s="41">
        <f t="shared" si="433"/>
        <v>-4.4499999999999993</v>
      </c>
      <c r="I1419" s="26">
        <f>0.5*$C$5*$C$6*$C$7*E1419^2</f>
        <v>26.789955111111105</v>
      </c>
      <c r="J1419" s="26">
        <f t="shared" si="421"/>
        <v>-12464.006456333327</v>
      </c>
      <c r="K1419" s="26">
        <f>0.5*$C$8*(E1419)^2</f>
        <v>78246.999999999985</v>
      </c>
      <c r="L1419" s="26">
        <f t="shared" si="422"/>
        <v>78246.999999999985</v>
      </c>
      <c r="M1419" s="42" t="str">
        <f>IF((G1419)&lt;0,"YES", "NO")</f>
        <v>YES</v>
      </c>
      <c r="N1419" s="43">
        <f t="shared" si="423"/>
        <v>245.26962</v>
      </c>
      <c r="O1419" s="26">
        <f t="shared" si="434"/>
        <v>-2303.3779248888886</v>
      </c>
      <c r="P1419" s="26">
        <f>$C$8*G1419</f>
        <v>-2575.4374999999995</v>
      </c>
      <c r="Q1419" s="41">
        <f>O1419*E1419</f>
        <v>-19962.608682370366</v>
      </c>
      <c r="R1419" s="26">
        <f t="shared" si="424"/>
        <v>0</v>
      </c>
      <c r="S1419" s="41">
        <f t="shared" si="435"/>
        <v>8571740.1222950723</v>
      </c>
      <c r="T1419" s="26">
        <f t="shared" si="425"/>
        <v>2.3810408276908803</v>
      </c>
      <c r="U1419" s="26">
        <f t="shared" si="426"/>
        <v>19962.608682370366</v>
      </c>
      <c r="V1419" s="26">
        <f t="shared" si="436"/>
        <v>3351077.0589449257</v>
      </c>
      <c r="W1419" s="28">
        <f t="shared" si="427"/>
        <v>0.93085548327960355</v>
      </c>
      <c r="X1419" s="28">
        <f>O1419*E1419</f>
        <v>-19962.608682370366</v>
      </c>
      <c r="Y1419" s="28"/>
      <c r="Z1419" s="28">
        <f t="shared" si="428"/>
        <v>17966.347814133329</v>
      </c>
      <c r="AA1419" s="28">
        <f t="shared" si="429"/>
        <v>12576.443469893329</v>
      </c>
      <c r="AB1419" s="28">
        <f t="shared" si="429"/>
        <v>8803.5104289253304</v>
      </c>
      <c r="AC1419" s="28">
        <f t="shared" si="430"/>
        <v>8363.334907479064</v>
      </c>
      <c r="AD1419" s="28">
        <f t="shared" si="430"/>
        <v>7945.1681621051102</v>
      </c>
      <c r="AE1419" s="28">
        <f>AD1419*0.97</f>
        <v>7706.8131172419571</v>
      </c>
      <c r="AF1419" s="28">
        <f t="shared" si="437"/>
        <v>1293724.9357381456</v>
      </c>
      <c r="AG1419" s="26">
        <f t="shared" si="438"/>
        <v>2057352.1232067801</v>
      </c>
      <c r="AH1419" s="28">
        <f t="shared" si="431"/>
        <v>0.57148715808013295</v>
      </c>
      <c r="AI1419" s="28">
        <f t="shared" si="439"/>
        <v>0.57722487689054514</v>
      </c>
    </row>
    <row r="1420" spans="2:35" x14ac:dyDescent="0.25">
      <c r="B1420" s="6" t="s">
        <v>53</v>
      </c>
      <c r="C1420" s="6">
        <v>1407</v>
      </c>
      <c r="D1420" s="6">
        <v>385</v>
      </c>
      <c r="E1420" s="40">
        <f t="shared" si="440"/>
        <v>7.666666666666667</v>
      </c>
      <c r="F1420" s="39">
        <v>27.6</v>
      </c>
      <c r="G1420" s="41">
        <f t="shared" si="432"/>
        <v>-0.59722222222222232</v>
      </c>
      <c r="H1420" s="41">
        <f t="shared" si="433"/>
        <v>-2.1500000000000004</v>
      </c>
      <c r="I1420" s="26">
        <f>0.5*$C$5*$C$6*$C$7*E1420^2</f>
        <v>20.96432877777778</v>
      </c>
      <c r="J1420" s="26">
        <f t="shared" si="421"/>
        <v>-7498.6022260370391</v>
      </c>
      <c r="K1420" s="26">
        <f>0.5*$C$8*(E1420)^2</f>
        <v>61231.750000000007</v>
      </c>
      <c r="L1420" s="26">
        <f t="shared" si="422"/>
        <v>61231.750000000007</v>
      </c>
      <c r="M1420" s="42" t="str">
        <f>IF((G1420)&lt;0,"YES", "NO")</f>
        <v>YES</v>
      </c>
      <c r="N1420" s="43">
        <f t="shared" si="423"/>
        <v>245.26962</v>
      </c>
      <c r="O1420" s="26">
        <f t="shared" si="434"/>
        <v>-978.07855122222247</v>
      </c>
      <c r="P1420" s="26">
        <f>$C$8*G1420</f>
        <v>-1244.3125000000002</v>
      </c>
      <c r="Q1420" s="41">
        <f>O1420*E1420</f>
        <v>-7498.6022260370391</v>
      </c>
      <c r="R1420" s="26">
        <f t="shared" si="424"/>
        <v>0</v>
      </c>
      <c r="S1420" s="41">
        <f t="shared" si="435"/>
        <v>8571740.1222950723</v>
      </c>
      <c r="T1420" s="26">
        <f t="shared" si="425"/>
        <v>2.3810408276908803</v>
      </c>
      <c r="U1420" s="26">
        <f t="shared" si="426"/>
        <v>7498.6022260370391</v>
      </c>
      <c r="V1420" s="26">
        <f t="shared" si="436"/>
        <v>3358575.6611709627</v>
      </c>
      <c r="W1420" s="28">
        <f t="shared" si="427"/>
        <v>0.93293843000874765</v>
      </c>
      <c r="X1420" s="28">
        <f>O1420*E1420</f>
        <v>-7498.6022260370391</v>
      </c>
      <c r="Y1420" s="28"/>
      <c r="Z1420" s="28">
        <f t="shared" si="428"/>
        <v>6748.7420034333354</v>
      </c>
      <c r="AA1420" s="28">
        <f t="shared" si="429"/>
        <v>4724.1194024033348</v>
      </c>
      <c r="AB1420" s="28">
        <f t="shared" si="429"/>
        <v>3306.8835816823344</v>
      </c>
      <c r="AC1420" s="28">
        <f t="shared" si="430"/>
        <v>3141.5394025982173</v>
      </c>
      <c r="AD1420" s="28">
        <f t="shared" si="430"/>
        <v>2984.4624324683064</v>
      </c>
      <c r="AE1420" s="28">
        <f>AD1420*0.97</f>
        <v>2894.9285594942571</v>
      </c>
      <c r="AF1420" s="28">
        <f t="shared" si="437"/>
        <v>1296619.8642976398</v>
      </c>
      <c r="AG1420" s="26">
        <f t="shared" si="438"/>
        <v>2061955.7968733229</v>
      </c>
      <c r="AH1420" s="28">
        <f t="shared" si="431"/>
        <v>0.57276595734387792</v>
      </c>
      <c r="AI1420" s="28">
        <f t="shared" si="439"/>
        <v>0.57853820611278339</v>
      </c>
    </row>
    <row r="1421" spans="2:35" x14ac:dyDescent="0.25">
      <c r="B1421" s="6" t="s">
        <v>53</v>
      </c>
      <c r="C1421" s="6">
        <v>1408</v>
      </c>
      <c r="D1421" s="6">
        <v>386</v>
      </c>
      <c r="E1421" s="40">
        <f t="shared" si="440"/>
        <v>7.4722222222222214</v>
      </c>
      <c r="F1421" s="39">
        <v>26.9</v>
      </c>
      <c r="G1421" s="41">
        <f t="shared" si="432"/>
        <v>-4.1666666666666761E-2</v>
      </c>
      <c r="H1421" s="41">
        <f t="shared" si="433"/>
        <v>-0.15000000000000036</v>
      </c>
      <c r="I1421" s="26">
        <f>0.5*$C$5*$C$6*$C$7*E1421^2</f>
        <v>19.914406042438266</v>
      </c>
      <c r="J1421" s="26">
        <f t="shared" si="421"/>
        <v>0</v>
      </c>
      <c r="K1421" s="26">
        <f>0.5*$C$8*(E1421)^2</f>
        <v>58165.178819444431</v>
      </c>
      <c r="L1421" s="26">
        <f t="shared" si="422"/>
        <v>56832.347138738434</v>
      </c>
      <c r="M1421" s="42" t="str">
        <f>IF((G1421)&lt;0,"YES", "NO")</f>
        <v>YES</v>
      </c>
      <c r="N1421" s="43">
        <f t="shared" si="423"/>
        <v>245.26962</v>
      </c>
      <c r="O1421" s="26">
        <f t="shared" si="434"/>
        <v>178.37152604243809</v>
      </c>
      <c r="P1421" s="26">
        <f>$C$8*G1421</f>
        <v>-86.812500000000199</v>
      </c>
      <c r="Q1421" s="41">
        <f>O1421*E1421</f>
        <v>1332.8316807059955</v>
      </c>
      <c r="R1421" s="26">
        <f t="shared" si="424"/>
        <v>1332.8316807059955</v>
      </c>
      <c r="S1421" s="41">
        <f t="shared" si="435"/>
        <v>8573072.9539757781</v>
      </c>
      <c r="T1421" s="26">
        <f t="shared" si="425"/>
        <v>2.3814110590094835</v>
      </c>
      <c r="U1421" s="26">
        <f t="shared" si="426"/>
        <v>0</v>
      </c>
      <c r="V1421" s="26">
        <f t="shared" si="436"/>
        <v>3358575.6611709627</v>
      </c>
      <c r="W1421" s="28">
        <f t="shared" si="427"/>
        <v>0.93293843000874765</v>
      </c>
      <c r="X1421" s="28">
        <f>O1421*E1421</f>
        <v>1332.8316807059955</v>
      </c>
      <c r="Y1421" s="28"/>
      <c r="Z1421" s="28">
        <f t="shared" si="428"/>
        <v>0</v>
      </c>
      <c r="AA1421" s="28">
        <f t="shared" si="429"/>
        <v>0</v>
      </c>
      <c r="AB1421" s="28">
        <f t="shared" si="429"/>
        <v>0</v>
      </c>
      <c r="AC1421" s="28">
        <f t="shared" si="430"/>
        <v>0</v>
      </c>
      <c r="AD1421" s="28">
        <f t="shared" si="430"/>
        <v>0</v>
      </c>
      <c r="AE1421" s="28">
        <f>AD1421*0.97</f>
        <v>0</v>
      </c>
      <c r="AF1421" s="28">
        <f t="shared" si="437"/>
        <v>1296619.8642976398</v>
      </c>
      <c r="AG1421" s="26">
        <f t="shared" si="438"/>
        <v>2061955.7968733229</v>
      </c>
      <c r="AH1421" s="28">
        <f t="shared" si="431"/>
        <v>0.57276595734387792</v>
      </c>
      <c r="AI1421" s="28">
        <f t="shared" si="439"/>
        <v>0.5785513394050058</v>
      </c>
    </row>
    <row r="1422" spans="2:35" x14ac:dyDescent="0.25">
      <c r="B1422" s="6" t="s">
        <v>53</v>
      </c>
      <c r="C1422" s="6">
        <v>1409</v>
      </c>
      <c r="D1422" s="6">
        <v>387</v>
      </c>
      <c r="E1422" s="40">
        <f t="shared" si="440"/>
        <v>7.583333333333333</v>
      </c>
      <c r="F1422" s="39">
        <v>27.3</v>
      </c>
      <c r="G1422" s="41">
        <f t="shared" si="432"/>
        <v>8.3333333333333523E-2</v>
      </c>
      <c r="H1422" s="41">
        <f t="shared" si="433"/>
        <v>0.30000000000000071</v>
      </c>
      <c r="I1422" s="26">
        <f>0.5*$C$5*$C$6*$C$7*E1422^2</f>
        <v>20.511059381944442</v>
      </c>
      <c r="J1422" s="26">
        <f t="shared" ref="J1422:J1485" si="441">(U1423-U1422) / (C1423-C1422)</f>
        <v>0</v>
      </c>
      <c r="K1422" s="26">
        <f>0.5*$C$8*(E1422)^2</f>
        <v>59907.859375</v>
      </c>
      <c r="L1422" s="26">
        <f t="shared" ref="L1422:L1485" si="442">(K1422-R1422)</f>
        <v>56575.699639686922</v>
      </c>
      <c r="M1422" s="42" t="str">
        <f>IF((G1422)&lt;0,"YES", "NO")</f>
        <v>NO</v>
      </c>
      <c r="N1422" s="43">
        <f t="shared" ref="N1422:N1485" si="443">$C$10*$C$8*9.81</f>
        <v>245.26962</v>
      </c>
      <c r="O1422" s="26">
        <f t="shared" si="434"/>
        <v>439.40567938194482</v>
      </c>
      <c r="P1422" s="26">
        <f>$C$8*G1422</f>
        <v>173.6250000000004</v>
      </c>
      <c r="Q1422" s="41">
        <f>O1422*E1422</f>
        <v>3332.1597353130815</v>
      </c>
      <c r="R1422" s="26">
        <f t="shared" ref="R1422:R1485" si="444">IF(X1422&gt;0, X1422, 0)</f>
        <v>3332.1597353130815</v>
      </c>
      <c r="S1422" s="41">
        <f t="shared" si="435"/>
        <v>8576405.1137110908</v>
      </c>
      <c r="T1422" s="26">
        <f t="shared" ref="T1422:T1485" si="445">S1422*0.000000277778</f>
        <v>2.3823366596764393</v>
      </c>
      <c r="U1422" s="26">
        <f t="shared" ref="U1422:U1485" si="446">IF(X1422&lt;0,X1422,0)*-1</f>
        <v>0</v>
      </c>
      <c r="V1422" s="26">
        <f t="shared" si="436"/>
        <v>3358575.6611709627</v>
      </c>
      <c r="W1422" s="28">
        <f t="shared" ref="W1422:W1485" si="447">V1422*0.000000277778</f>
        <v>0.93293843000874765</v>
      </c>
      <c r="X1422" s="28">
        <f>O1422*E1422</f>
        <v>3332.1597353130815</v>
      </c>
      <c r="Y1422" s="28"/>
      <c r="Z1422" s="28">
        <f t="shared" ref="Z1422:Z1485" si="448">U1422*0.9</f>
        <v>0</v>
      </c>
      <c r="AA1422" s="28">
        <f t="shared" ref="AA1422:AB1485" si="449">Z1422*0.7</f>
        <v>0</v>
      </c>
      <c r="AB1422" s="28">
        <f t="shared" si="449"/>
        <v>0</v>
      </c>
      <c r="AC1422" s="28">
        <f t="shared" ref="AC1422:AD1485" si="450">AB1422*0.95</f>
        <v>0</v>
      </c>
      <c r="AD1422" s="28">
        <f t="shared" si="450"/>
        <v>0</v>
      </c>
      <c r="AE1422" s="28">
        <f>AD1422*0.97</f>
        <v>0</v>
      </c>
      <c r="AF1422" s="28">
        <f t="shared" si="437"/>
        <v>1296619.8642976398</v>
      </c>
      <c r="AG1422" s="26">
        <f t="shared" si="438"/>
        <v>2061955.7968733229</v>
      </c>
      <c r="AH1422" s="28">
        <f t="shared" ref="AH1422:AH1485" si="451">AG1422*0.000000277778</f>
        <v>0.57276595734387792</v>
      </c>
      <c r="AI1422" s="28">
        <f t="shared" si="439"/>
        <v>0.57855147073792801</v>
      </c>
    </row>
    <row r="1423" spans="2:35" x14ac:dyDescent="0.25">
      <c r="B1423" s="6" t="s">
        <v>53</v>
      </c>
      <c r="C1423" s="6">
        <v>1410</v>
      </c>
      <c r="D1423" s="6">
        <v>388</v>
      </c>
      <c r="E1423" s="40">
        <f t="shared" si="440"/>
        <v>7.6388888888888884</v>
      </c>
      <c r="F1423" s="39">
        <v>27.5</v>
      </c>
      <c r="G1423" s="41">
        <f t="shared" ref="G1423:G1486" si="452">($F1424-$F1422)/2/3.6</f>
        <v>1.3888888888888593E-2</v>
      </c>
      <c r="H1423" s="41">
        <f t="shared" ref="H1423:H1486" si="453">($F1424-$F1422)/2</f>
        <v>4.9999999999998934E-2</v>
      </c>
      <c r="I1423" s="26">
        <f>0.5*$C$5*$C$6*$C$7*E1423^2</f>
        <v>20.812688560956783</v>
      </c>
      <c r="J1423" s="26">
        <f t="shared" si="441"/>
        <v>0</v>
      </c>
      <c r="K1423" s="26">
        <f>0.5*$C$8*(E1423)^2</f>
        <v>60788.845486111102</v>
      </c>
      <c r="L1423" s="26">
        <f t="shared" si="442"/>
        <v>58535.22194849269</v>
      </c>
      <c r="M1423" s="42" t="str">
        <f>IF((G1423)&lt;0,"YES", "NO")</f>
        <v>NO</v>
      </c>
      <c r="N1423" s="43">
        <f t="shared" si="443"/>
        <v>245.26962</v>
      </c>
      <c r="O1423" s="26">
        <f t="shared" ref="O1423:O1486" si="454">N1423+I1423+P1423</f>
        <v>295.01980856095616</v>
      </c>
      <c r="P1423" s="26">
        <f>$C$8*G1423</f>
        <v>28.937499999999385</v>
      </c>
      <c r="Q1423" s="41">
        <f>O1423*E1423</f>
        <v>2253.623537618415</v>
      </c>
      <c r="R1423" s="26">
        <f t="shared" si="444"/>
        <v>2253.623537618415</v>
      </c>
      <c r="S1423" s="41">
        <f t="shared" ref="S1423:S1486" si="455">R1423+S1422</f>
        <v>8578658.7372487094</v>
      </c>
      <c r="T1423" s="26">
        <f t="shared" si="445"/>
        <v>2.3829626667154717</v>
      </c>
      <c r="U1423" s="26">
        <f t="shared" si="446"/>
        <v>0</v>
      </c>
      <c r="V1423" s="26">
        <f t="shared" ref="V1423:V1486" si="456">U1423+V1422</f>
        <v>3358575.6611709627</v>
      </c>
      <c r="W1423" s="28">
        <f t="shared" si="447"/>
        <v>0.93293843000874765</v>
      </c>
      <c r="X1423" s="28">
        <f>O1423*E1423</f>
        <v>2253.623537618415</v>
      </c>
      <c r="Y1423" s="28"/>
      <c r="Z1423" s="28">
        <f t="shared" si="448"/>
        <v>0</v>
      </c>
      <c r="AA1423" s="28">
        <f t="shared" si="449"/>
        <v>0</v>
      </c>
      <c r="AB1423" s="28">
        <f t="shared" si="449"/>
        <v>0</v>
      </c>
      <c r="AC1423" s="28">
        <f t="shared" si="450"/>
        <v>0</v>
      </c>
      <c r="AD1423" s="28">
        <f t="shared" si="450"/>
        <v>0</v>
      </c>
      <c r="AE1423" s="28">
        <f>AD1423*0.97</f>
        <v>0</v>
      </c>
      <c r="AF1423" s="28">
        <f t="shared" ref="AF1423:AF1486" si="457">AE1423+AF1422</f>
        <v>1296619.8642976398</v>
      </c>
      <c r="AG1423" s="26">
        <f t="shared" ref="AG1423:AG1486" si="458">V1423-AF1423</f>
        <v>2061955.7968733229</v>
      </c>
      <c r="AH1423" s="28">
        <f t="shared" si="451"/>
        <v>0.57276595734387792</v>
      </c>
      <c r="AI1423" s="28">
        <f t="shared" si="439"/>
        <v>0.57855147205125723</v>
      </c>
    </row>
    <row r="1424" spans="2:35" x14ac:dyDescent="0.25">
      <c r="B1424" s="6" t="s">
        <v>53</v>
      </c>
      <c r="C1424" s="6">
        <v>1411</v>
      </c>
      <c r="D1424" s="6">
        <v>389</v>
      </c>
      <c r="E1424" s="40">
        <f t="shared" si="440"/>
        <v>7.6111111111111107</v>
      </c>
      <c r="F1424" s="39">
        <v>27.4</v>
      </c>
      <c r="G1424" s="41">
        <f t="shared" si="452"/>
        <v>-5.5555555555555358E-2</v>
      </c>
      <c r="H1424" s="41">
        <f t="shared" si="453"/>
        <v>-0.19999999999999929</v>
      </c>
      <c r="I1424" s="26">
        <f>0.5*$C$5*$C$6*$C$7*E1424^2</f>
        <v>20.661598762345676</v>
      </c>
      <c r="J1424" s="26">
        <f t="shared" si="441"/>
        <v>0</v>
      </c>
      <c r="K1424" s="26">
        <f>0.5*$C$8*(E1424)^2</f>
        <v>60347.548611111102</v>
      </c>
      <c r="L1424" s="26">
        <f t="shared" si="442"/>
        <v>59204.5026683088</v>
      </c>
      <c r="M1424" s="42" t="str">
        <f>IF((G1424)&lt;0,"YES", "NO")</f>
        <v>YES</v>
      </c>
      <c r="N1424" s="43">
        <f t="shared" si="443"/>
        <v>245.26962</v>
      </c>
      <c r="O1424" s="26">
        <f t="shared" si="454"/>
        <v>150.18121876234608</v>
      </c>
      <c r="P1424" s="26">
        <f>$C$8*G1424</f>
        <v>-115.74999999999959</v>
      </c>
      <c r="Q1424" s="41">
        <f>O1424*E1424</f>
        <v>1143.0459428023007</v>
      </c>
      <c r="R1424" s="26">
        <f t="shared" si="444"/>
        <v>1143.0459428023007</v>
      </c>
      <c r="S1424" s="41">
        <f t="shared" si="455"/>
        <v>8579801.7831915114</v>
      </c>
      <c r="T1424" s="26">
        <f t="shared" si="445"/>
        <v>2.3832801797313716</v>
      </c>
      <c r="U1424" s="26">
        <f t="shared" si="446"/>
        <v>0</v>
      </c>
      <c r="V1424" s="26">
        <f t="shared" si="456"/>
        <v>3358575.6611709627</v>
      </c>
      <c r="W1424" s="28">
        <f t="shared" si="447"/>
        <v>0.93293843000874765</v>
      </c>
      <c r="X1424" s="28">
        <f>O1424*E1424</f>
        <v>1143.0459428023007</v>
      </c>
      <c r="Y1424" s="28"/>
      <c r="Z1424" s="28">
        <f t="shared" si="448"/>
        <v>0</v>
      </c>
      <c r="AA1424" s="28">
        <f t="shared" si="449"/>
        <v>0</v>
      </c>
      <c r="AB1424" s="28">
        <f t="shared" si="449"/>
        <v>0</v>
      </c>
      <c r="AC1424" s="28">
        <f t="shared" si="450"/>
        <v>0</v>
      </c>
      <c r="AD1424" s="28">
        <f t="shared" si="450"/>
        <v>0</v>
      </c>
      <c r="AE1424" s="28">
        <f>AD1424*0.97</f>
        <v>0</v>
      </c>
      <c r="AF1424" s="28">
        <f t="shared" si="457"/>
        <v>1296619.8642976398</v>
      </c>
      <c r="AG1424" s="26">
        <f t="shared" si="458"/>
        <v>2061955.7968733229</v>
      </c>
      <c r="AH1424" s="28">
        <f t="shared" si="451"/>
        <v>0.57276595734387792</v>
      </c>
      <c r="AI1424" s="28">
        <f t="shared" si="439"/>
        <v>0.5785514720643905</v>
      </c>
    </row>
    <row r="1425" spans="2:35" x14ac:dyDescent="0.25">
      <c r="B1425" s="6" t="s">
        <v>53</v>
      </c>
      <c r="C1425" s="6">
        <v>1412</v>
      </c>
      <c r="D1425" s="6">
        <v>390</v>
      </c>
      <c r="E1425" s="40">
        <f t="shared" si="440"/>
        <v>7.5277777777777777</v>
      </c>
      <c r="F1425" s="39">
        <v>27.1</v>
      </c>
      <c r="G1425" s="41">
        <f t="shared" si="452"/>
        <v>-9.7222222222222127E-2</v>
      </c>
      <c r="H1425" s="41">
        <f t="shared" si="453"/>
        <v>-0.34999999999999964</v>
      </c>
      <c r="I1425" s="26">
        <f>0.5*$C$5*$C$6*$C$7*E1425^2</f>
        <v>20.211631875771602</v>
      </c>
      <c r="J1425" s="26">
        <f t="shared" si="441"/>
        <v>0</v>
      </c>
      <c r="K1425" s="26">
        <f>0.5*$C$8*(E1425)^2</f>
        <v>59033.303819444445</v>
      </c>
      <c r="L1425" s="26">
        <f t="shared" si="442"/>
        <v>58559.665437268493</v>
      </c>
      <c r="M1425" s="42" t="str">
        <f>IF((G1425)&lt;0,"YES", "NO")</f>
        <v>YES</v>
      </c>
      <c r="N1425" s="43">
        <f t="shared" si="443"/>
        <v>245.26962</v>
      </c>
      <c r="O1425" s="26">
        <f t="shared" si="454"/>
        <v>62.91875187577179</v>
      </c>
      <c r="P1425" s="26">
        <f>$C$8*G1425</f>
        <v>-202.5624999999998</v>
      </c>
      <c r="Q1425" s="41">
        <f>O1425*E1425</f>
        <v>473.63838217594872</v>
      </c>
      <c r="R1425" s="26">
        <f t="shared" si="444"/>
        <v>473.63838217594872</v>
      </c>
      <c r="S1425" s="41">
        <f t="shared" si="455"/>
        <v>8580275.4215736873</v>
      </c>
      <c r="T1425" s="26">
        <f t="shared" si="445"/>
        <v>2.3834117460538957</v>
      </c>
      <c r="U1425" s="26">
        <f t="shared" si="446"/>
        <v>0</v>
      </c>
      <c r="V1425" s="26">
        <f t="shared" si="456"/>
        <v>3358575.6611709627</v>
      </c>
      <c r="W1425" s="28">
        <f t="shared" si="447"/>
        <v>0.93293843000874765</v>
      </c>
      <c r="X1425" s="28">
        <f>O1425*E1425</f>
        <v>473.63838217594872</v>
      </c>
      <c r="Y1425" s="28"/>
      <c r="Z1425" s="28">
        <f t="shared" si="448"/>
        <v>0</v>
      </c>
      <c r="AA1425" s="28">
        <f t="shared" si="449"/>
        <v>0</v>
      </c>
      <c r="AB1425" s="28">
        <f t="shared" si="449"/>
        <v>0</v>
      </c>
      <c r="AC1425" s="28">
        <f t="shared" si="450"/>
        <v>0</v>
      </c>
      <c r="AD1425" s="28">
        <f t="shared" si="450"/>
        <v>0</v>
      </c>
      <c r="AE1425" s="28">
        <f>AD1425*0.97</f>
        <v>0</v>
      </c>
      <c r="AF1425" s="28">
        <f t="shared" si="457"/>
        <v>1296619.8642976398</v>
      </c>
      <c r="AG1425" s="26">
        <f t="shared" si="458"/>
        <v>2061955.7968733229</v>
      </c>
      <c r="AH1425" s="28">
        <f t="shared" si="451"/>
        <v>0.57276595734387792</v>
      </c>
      <c r="AI1425" s="28">
        <f t="shared" si="439"/>
        <v>0.57855147206452184</v>
      </c>
    </row>
    <row r="1426" spans="2:35" x14ac:dyDescent="0.25">
      <c r="B1426" s="6" t="s">
        <v>53</v>
      </c>
      <c r="C1426" s="6">
        <v>1413</v>
      </c>
      <c r="D1426" s="6">
        <v>391</v>
      </c>
      <c r="E1426" s="40">
        <f t="shared" si="440"/>
        <v>7.4166666666666661</v>
      </c>
      <c r="F1426" s="39">
        <v>26.7</v>
      </c>
      <c r="G1426" s="41">
        <f t="shared" si="452"/>
        <v>-4.1666666666666761E-2</v>
      </c>
      <c r="H1426" s="41">
        <f t="shared" si="453"/>
        <v>-0.15000000000000036</v>
      </c>
      <c r="I1426" s="26">
        <f>0.5*$C$5*$C$6*$C$7*E1426^2</f>
        <v>19.619381881944438</v>
      </c>
      <c r="J1426" s="26">
        <f t="shared" si="441"/>
        <v>0</v>
      </c>
      <c r="K1426" s="26">
        <f>0.5*$C$8*(E1426)^2</f>
        <v>57303.484374999993</v>
      </c>
      <c r="L1426" s="26">
        <f t="shared" si="442"/>
        <v>55982.750319375569</v>
      </c>
      <c r="M1426" s="42" t="str">
        <f>IF((G1426)&lt;0,"YES", "NO")</f>
        <v>YES</v>
      </c>
      <c r="N1426" s="43">
        <f t="shared" si="443"/>
        <v>245.26962</v>
      </c>
      <c r="O1426" s="26">
        <f t="shared" si="454"/>
        <v>178.07650188194427</v>
      </c>
      <c r="P1426" s="26">
        <f>$C$8*G1426</f>
        <v>-86.812500000000199</v>
      </c>
      <c r="Q1426" s="41">
        <f>O1426*E1426</f>
        <v>1320.7340556244199</v>
      </c>
      <c r="R1426" s="26">
        <f t="shared" si="444"/>
        <v>1320.7340556244199</v>
      </c>
      <c r="S1426" s="41">
        <f t="shared" si="455"/>
        <v>8581596.1556293126</v>
      </c>
      <c r="T1426" s="26">
        <f t="shared" si="445"/>
        <v>2.383778616918399</v>
      </c>
      <c r="U1426" s="26">
        <f t="shared" si="446"/>
        <v>0</v>
      </c>
      <c r="V1426" s="26">
        <f t="shared" si="456"/>
        <v>3358575.6611709627</v>
      </c>
      <c r="W1426" s="28">
        <f t="shared" si="447"/>
        <v>0.93293843000874765</v>
      </c>
      <c r="X1426" s="28">
        <f>O1426*E1426</f>
        <v>1320.7340556244199</v>
      </c>
      <c r="Y1426" s="28"/>
      <c r="Z1426" s="28">
        <f t="shared" si="448"/>
        <v>0</v>
      </c>
      <c r="AA1426" s="28">
        <f t="shared" si="449"/>
        <v>0</v>
      </c>
      <c r="AB1426" s="28">
        <f t="shared" si="449"/>
        <v>0</v>
      </c>
      <c r="AC1426" s="28">
        <f t="shared" si="450"/>
        <v>0</v>
      </c>
      <c r="AD1426" s="28">
        <f t="shared" si="450"/>
        <v>0</v>
      </c>
      <c r="AE1426" s="28">
        <f>AD1426*0.97</f>
        <v>0</v>
      </c>
      <c r="AF1426" s="28">
        <f t="shared" si="457"/>
        <v>1296619.8642976398</v>
      </c>
      <c r="AG1426" s="26">
        <f t="shared" si="458"/>
        <v>2061955.7968733229</v>
      </c>
      <c r="AH1426" s="28">
        <f t="shared" si="451"/>
        <v>0.57276595734387792</v>
      </c>
      <c r="AI1426" s="28">
        <f t="shared" si="439"/>
        <v>0.57855147206452318</v>
      </c>
    </row>
    <row r="1427" spans="2:35" x14ac:dyDescent="0.25">
      <c r="B1427" s="6" t="s">
        <v>53</v>
      </c>
      <c r="C1427" s="6">
        <v>1414</v>
      </c>
      <c r="D1427" s="6">
        <v>392</v>
      </c>
      <c r="E1427" s="40">
        <f t="shared" si="440"/>
        <v>7.4444444444444446</v>
      </c>
      <c r="F1427" s="39">
        <v>26.8</v>
      </c>
      <c r="G1427" s="41">
        <f t="shared" si="452"/>
        <v>0.20833333333333331</v>
      </c>
      <c r="H1427" s="41">
        <f t="shared" si="453"/>
        <v>0.75</v>
      </c>
      <c r="I1427" s="26">
        <f>0.5*$C$5*$C$6*$C$7*E1427^2</f>
        <v>19.766618753086419</v>
      </c>
      <c r="J1427" s="26">
        <f t="shared" si="441"/>
        <v>0</v>
      </c>
      <c r="K1427" s="26">
        <f>0.5*$C$8*(E1427)^2</f>
        <v>57733.527777777781</v>
      </c>
      <c r="L1427" s="26">
        <f t="shared" si="442"/>
        <v>52529.126055949251</v>
      </c>
      <c r="M1427" s="42" t="str">
        <f>IF((G1427)&lt;0,"YES", "NO")</f>
        <v>NO</v>
      </c>
      <c r="N1427" s="43">
        <f t="shared" si="443"/>
        <v>245.26962</v>
      </c>
      <c r="O1427" s="26">
        <f t="shared" si="454"/>
        <v>699.09873875308631</v>
      </c>
      <c r="P1427" s="26">
        <f>$C$8*G1427</f>
        <v>434.06249999999994</v>
      </c>
      <c r="Q1427" s="41">
        <f>O1427*E1427</f>
        <v>5204.4017218285317</v>
      </c>
      <c r="R1427" s="26">
        <f t="shared" si="444"/>
        <v>5204.4017218285317</v>
      </c>
      <c r="S1427" s="41">
        <f t="shared" si="455"/>
        <v>8586800.5573511403</v>
      </c>
      <c r="T1427" s="26">
        <f t="shared" si="445"/>
        <v>2.3852242852198851</v>
      </c>
      <c r="U1427" s="26">
        <f t="shared" si="446"/>
        <v>0</v>
      </c>
      <c r="V1427" s="26">
        <f t="shared" si="456"/>
        <v>3358575.6611709627</v>
      </c>
      <c r="W1427" s="28">
        <f t="shared" si="447"/>
        <v>0.93293843000874765</v>
      </c>
      <c r="X1427" s="28">
        <f>O1427*E1427</f>
        <v>5204.4017218285317</v>
      </c>
      <c r="Y1427" s="28"/>
      <c r="Z1427" s="28">
        <f t="shared" si="448"/>
        <v>0</v>
      </c>
      <c r="AA1427" s="28">
        <f t="shared" si="449"/>
        <v>0</v>
      </c>
      <c r="AB1427" s="28">
        <f t="shared" si="449"/>
        <v>0</v>
      </c>
      <c r="AC1427" s="28">
        <f t="shared" si="450"/>
        <v>0</v>
      </c>
      <c r="AD1427" s="28">
        <f t="shared" si="450"/>
        <v>0</v>
      </c>
      <c r="AE1427" s="28">
        <f>AD1427*0.97</f>
        <v>0</v>
      </c>
      <c r="AF1427" s="28">
        <f t="shared" si="457"/>
        <v>1296619.8642976398</v>
      </c>
      <c r="AG1427" s="26">
        <f t="shared" si="458"/>
        <v>2061955.7968733229</v>
      </c>
      <c r="AH1427" s="28">
        <f t="shared" si="451"/>
        <v>0.57276595734387792</v>
      </c>
      <c r="AI1427" s="28">
        <f t="shared" si="439"/>
        <v>0.57855147206452318</v>
      </c>
    </row>
    <row r="1428" spans="2:35" x14ac:dyDescent="0.25">
      <c r="B1428" s="6" t="s">
        <v>53</v>
      </c>
      <c r="C1428" s="6">
        <v>1415</v>
      </c>
      <c r="D1428" s="6">
        <v>393</v>
      </c>
      <c r="E1428" s="40">
        <f t="shared" si="440"/>
        <v>7.833333333333333</v>
      </c>
      <c r="F1428" s="39">
        <v>28.2</v>
      </c>
      <c r="G1428" s="41">
        <f t="shared" si="452"/>
        <v>0.59722222222222232</v>
      </c>
      <c r="H1428" s="41">
        <f t="shared" si="453"/>
        <v>2.1500000000000004</v>
      </c>
      <c r="I1428" s="26">
        <f>0.5*$C$5*$C$6*$C$7*E1428^2</f>
        <v>21.885728861111108</v>
      </c>
      <c r="J1428" s="26">
        <f t="shared" si="441"/>
        <v>0</v>
      </c>
      <c r="K1428" s="26">
        <f>0.5*$C$8*(E1428)^2</f>
        <v>63922.937499999993</v>
      </c>
      <c r="L1428" s="26">
        <f t="shared" si="442"/>
        <v>52083.10601725462</v>
      </c>
      <c r="M1428" s="42" t="str">
        <f>IF((G1428)&lt;0,"YES", "NO")</f>
        <v>NO</v>
      </c>
      <c r="N1428" s="43">
        <f t="shared" si="443"/>
        <v>245.26962</v>
      </c>
      <c r="O1428" s="26">
        <f t="shared" si="454"/>
        <v>1511.4678488611114</v>
      </c>
      <c r="P1428" s="26">
        <f>$C$8*G1428</f>
        <v>1244.3125000000002</v>
      </c>
      <c r="Q1428" s="41">
        <f>O1428*E1428</f>
        <v>11839.831482745372</v>
      </c>
      <c r="R1428" s="26">
        <f t="shared" si="444"/>
        <v>11839.831482745372</v>
      </c>
      <c r="S1428" s="41">
        <f t="shared" si="455"/>
        <v>8598640.388833886</v>
      </c>
      <c r="T1428" s="26">
        <f t="shared" si="445"/>
        <v>2.3885131299294993</v>
      </c>
      <c r="U1428" s="26">
        <f t="shared" si="446"/>
        <v>0</v>
      </c>
      <c r="V1428" s="26">
        <f t="shared" si="456"/>
        <v>3358575.6611709627</v>
      </c>
      <c r="W1428" s="28">
        <f t="shared" si="447"/>
        <v>0.93293843000874765</v>
      </c>
      <c r="X1428" s="28">
        <f>O1428*E1428</f>
        <v>11839.831482745372</v>
      </c>
      <c r="Y1428" s="28"/>
      <c r="Z1428" s="28">
        <f t="shared" si="448"/>
        <v>0</v>
      </c>
      <c r="AA1428" s="28">
        <f t="shared" si="449"/>
        <v>0</v>
      </c>
      <c r="AB1428" s="28">
        <f t="shared" si="449"/>
        <v>0</v>
      </c>
      <c r="AC1428" s="28">
        <f t="shared" si="450"/>
        <v>0</v>
      </c>
      <c r="AD1428" s="28">
        <f t="shared" si="450"/>
        <v>0</v>
      </c>
      <c r="AE1428" s="28">
        <f>AD1428*0.97</f>
        <v>0</v>
      </c>
      <c r="AF1428" s="28">
        <f t="shared" si="457"/>
        <v>1296619.8642976398</v>
      </c>
      <c r="AG1428" s="26">
        <f t="shared" si="458"/>
        <v>2061955.7968733229</v>
      </c>
      <c r="AH1428" s="28">
        <f t="shared" si="451"/>
        <v>0.57276595734387792</v>
      </c>
      <c r="AI1428" s="28">
        <f t="shared" si="439"/>
        <v>0.57855147206452318</v>
      </c>
    </row>
    <row r="1429" spans="2:35" x14ac:dyDescent="0.25">
      <c r="B1429" s="6" t="s">
        <v>53</v>
      </c>
      <c r="C1429" s="6">
        <v>1416</v>
      </c>
      <c r="D1429" s="6">
        <v>394</v>
      </c>
      <c r="E1429" s="40">
        <f t="shared" si="440"/>
        <v>8.6388888888888893</v>
      </c>
      <c r="F1429" s="39">
        <v>31.1</v>
      </c>
      <c r="G1429" s="41">
        <f t="shared" si="452"/>
        <v>0.9166666666666663</v>
      </c>
      <c r="H1429" s="41">
        <f t="shared" si="453"/>
        <v>3.2999999999999989</v>
      </c>
      <c r="I1429" s="26">
        <f>0.5*$C$5*$C$6*$C$7*E1429^2</f>
        <v>26.618499838734568</v>
      </c>
      <c r="J1429" s="26">
        <f t="shared" si="441"/>
        <v>0</v>
      </c>
      <c r="K1429" s="26">
        <f>0.5*$C$8*(E1429)^2</f>
        <v>77746.220486111124</v>
      </c>
      <c r="L1429" s="26">
        <f t="shared" si="442"/>
        <v>58898.211311948726</v>
      </c>
      <c r="M1429" s="42" t="str">
        <f>IF((G1429)&lt;0,"YES", "NO")</f>
        <v>NO</v>
      </c>
      <c r="N1429" s="43">
        <f t="shared" si="443"/>
        <v>245.26962</v>
      </c>
      <c r="O1429" s="26">
        <f t="shared" si="454"/>
        <v>2181.7631198387339</v>
      </c>
      <c r="P1429" s="26">
        <f>$C$8*G1429</f>
        <v>1909.8749999999993</v>
      </c>
      <c r="Q1429" s="41">
        <f>O1429*E1429</f>
        <v>18848.009174162398</v>
      </c>
      <c r="R1429" s="26">
        <f t="shared" si="444"/>
        <v>18848.009174162398</v>
      </c>
      <c r="S1429" s="41">
        <f t="shared" si="455"/>
        <v>8617488.3980080485</v>
      </c>
      <c r="T1429" s="26">
        <f t="shared" si="445"/>
        <v>2.3937486922218798</v>
      </c>
      <c r="U1429" s="26">
        <f t="shared" si="446"/>
        <v>0</v>
      </c>
      <c r="V1429" s="26">
        <f t="shared" si="456"/>
        <v>3358575.6611709627</v>
      </c>
      <c r="W1429" s="28">
        <f t="shared" si="447"/>
        <v>0.93293843000874765</v>
      </c>
      <c r="X1429" s="28">
        <f>O1429*E1429</f>
        <v>18848.009174162398</v>
      </c>
      <c r="Y1429" s="28"/>
      <c r="Z1429" s="28">
        <f t="shared" si="448"/>
        <v>0</v>
      </c>
      <c r="AA1429" s="28">
        <f t="shared" si="449"/>
        <v>0</v>
      </c>
      <c r="AB1429" s="28">
        <f t="shared" si="449"/>
        <v>0</v>
      </c>
      <c r="AC1429" s="28">
        <f t="shared" si="450"/>
        <v>0</v>
      </c>
      <c r="AD1429" s="28">
        <f t="shared" si="450"/>
        <v>0</v>
      </c>
      <c r="AE1429" s="28">
        <f>AD1429*0.97</f>
        <v>0</v>
      </c>
      <c r="AF1429" s="28">
        <f t="shared" si="457"/>
        <v>1296619.8642976398</v>
      </c>
      <c r="AG1429" s="26">
        <f t="shared" si="458"/>
        <v>2061955.7968733229</v>
      </c>
      <c r="AH1429" s="28">
        <f t="shared" si="451"/>
        <v>0.57276595734387792</v>
      </c>
      <c r="AI1429" s="28">
        <f t="shared" si="439"/>
        <v>0.57855147206452318</v>
      </c>
    </row>
    <row r="1430" spans="2:35" x14ac:dyDescent="0.25">
      <c r="B1430" s="6" t="s">
        <v>53</v>
      </c>
      <c r="C1430" s="6">
        <v>1417</v>
      </c>
      <c r="D1430" s="6">
        <v>395</v>
      </c>
      <c r="E1430" s="40">
        <f t="shared" si="440"/>
        <v>9.6666666666666661</v>
      </c>
      <c r="F1430" s="39">
        <v>34.799999999999997</v>
      </c>
      <c r="G1430" s="41">
        <f t="shared" si="452"/>
        <v>1.0138888888888884</v>
      </c>
      <c r="H1430" s="41">
        <f t="shared" si="453"/>
        <v>3.6499999999999986</v>
      </c>
      <c r="I1430" s="26">
        <f>0.5*$C$5*$C$6*$C$7*E1430^2</f>
        <v>33.328923444444435</v>
      </c>
      <c r="J1430" s="26">
        <f t="shared" si="441"/>
        <v>0</v>
      </c>
      <c r="K1430" s="26">
        <f>0.5*$C$8*(E1430)^2</f>
        <v>97345.749999999985</v>
      </c>
      <c r="L1430" s="26">
        <f t="shared" si="442"/>
        <v>74232.401580037025</v>
      </c>
      <c r="M1430" s="42" t="str">
        <f>IF((G1430)&lt;0,"YES", "NO")</f>
        <v>NO</v>
      </c>
      <c r="N1430" s="43">
        <f t="shared" si="443"/>
        <v>245.26962</v>
      </c>
      <c r="O1430" s="26">
        <f t="shared" si="454"/>
        <v>2391.0360434444437</v>
      </c>
      <c r="P1430" s="26">
        <f>$C$8*G1430</f>
        <v>2112.4374999999991</v>
      </c>
      <c r="Q1430" s="41">
        <f>O1430*E1430</f>
        <v>23113.348419962957</v>
      </c>
      <c r="R1430" s="26">
        <f t="shared" si="444"/>
        <v>23113.348419962957</v>
      </c>
      <c r="S1430" s="41">
        <f t="shared" si="455"/>
        <v>8640601.746428011</v>
      </c>
      <c r="T1430" s="26">
        <f t="shared" si="445"/>
        <v>2.4001690719192799</v>
      </c>
      <c r="U1430" s="26">
        <f t="shared" si="446"/>
        <v>0</v>
      </c>
      <c r="V1430" s="26">
        <f t="shared" si="456"/>
        <v>3358575.6611709627</v>
      </c>
      <c r="W1430" s="28">
        <f t="shared" si="447"/>
        <v>0.93293843000874765</v>
      </c>
      <c r="X1430" s="28">
        <f>O1430*E1430</f>
        <v>23113.348419962957</v>
      </c>
      <c r="Y1430" s="28"/>
      <c r="Z1430" s="28">
        <f t="shared" si="448"/>
        <v>0</v>
      </c>
      <c r="AA1430" s="28">
        <f t="shared" si="449"/>
        <v>0</v>
      </c>
      <c r="AB1430" s="28">
        <f t="shared" si="449"/>
        <v>0</v>
      </c>
      <c r="AC1430" s="28">
        <f t="shared" si="450"/>
        <v>0</v>
      </c>
      <c r="AD1430" s="28">
        <f t="shared" si="450"/>
        <v>0</v>
      </c>
      <c r="AE1430" s="28">
        <f>AD1430*0.97</f>
        <v>0</v>
      </c>
      <c r="AF1430" s="28">
        <f t="shared" si="457"/>
        <v>1296619.8642976398</v>
      </c>
      <c r="AG1430" s="26">
        <f t="shared" si="458"/>
        <v>2061955.7968733229</v>
      </c>
      <c r="AH1430" s="28">
        <f t="shared" si="451"/>
        <v>0.57276595734387792</v>
      </c>
      <c r="AI1430" s="28">
        <f t="shared" si="439"/>
        <v>0.57855147206452318</v>
      </c>
    </row>
    <row r="1431" spans="2:35" x14ac:dyDescent="0.25">
      <c r="B1431" s="6" t="s">
        <v>53</v>
      </c>
      <c r="C1431" s="6">
        <v>1418</v>
      </c>
      <c r="D1431" s="6">
        <v>396</v>
      </c>
      <c r="E1431" s="40">
        <f t="shared" si="440"/>
        <v>10.666666666666666</v>
      </c>
      <c r="F1431" s="39">
        <v>38.4</v>
      </c>
      <c r="G1431" s="41">
        <f t="shared" si="452"/>
        <v>0.84722222222222243</v>
      </c>
      <c r="H1431" s="41">
        <f t="shared" si="453"/>
        <v>3.0500000000000007</v>
      </c>
      <c r="I1431" s="26">
        <f>0.5*$C$5*$C$6*$C$7*E1431^2</f>
        <v>40.581233777777769</v>
      </c>
      <c r="J1431" s="26">
        <f t="shared" si="441"/>
        <v>0</v>
      </c>
      <c r="K1431" s="26">
        <f>0.5*$C$8*(E1431)^2</f>
        <v>118528</v>
      </c>
      <c r="L1431" s="26">
        <f t="shared" si="442"/>
        <v>96650.257559703692</v>
      </c>
      <c r="M1431" s="42" t="str">
        <f>IF((G1431)&lt;0,"YES", "NO")</f>
        <v>NO</v>
      </c>
      <c r="N1431" s="43">
        <f t="shared" si="443"/>
        <v>245.26962</v>
      </c>
      <c r="O1431" s="26">
        <f t="shared" si="454"/>
        <v>2051.0383537777784</v>
      </c>
      <c r="P1431" s="26">
        <f>$C$8*G1431</f>
        <v>1765.1875000000005</v>
      </c>
      <c r="Q1431" s="41">
        <f>O1431*E1431</f>
        <v>21877.742440296301</v>
      </c>
      <c r="R1431" s="26">
        <f t="shared" si="444"/>
        <v>21877.742440296301</v>
      </c>
      <c r="S1431" s="41">
        <f t="shared" si="455"/>
        <v>8662479.4888683073</v>
      </c>
      <c r="T1431" s="26">
        <f t="shared" si="445"/>
        <v>2.4062462274588605</v>
      </c>
      <c r="U1431" s="26">
        <f t="shared" si="446"/>
        <v>0</v>
      </c>
      <c r="V1431" s="26">
        <f t="shared" si="456"/>
        <v>3358575.6611709627</v>
      </c>
      <c r="W1431" s="28">
        <f t="shared" si="447"/>
        <v>0.93293843000874765</v>
      </c>
      <c r="X1431" s="28">
        <f>O1431*E1431</f>
        <v>21877.742440296301</v>
      </c>
      <c r="Y1431" s="28"/>
      <c r="Z1431" s="28">
        <f t="shared" si="448"/>
        <v>0</v>
      </c>
      <c r="AA1431" s="28">
        <f t="shared" si="449"/>
        <v>0</v>
      </c>
      <c r="AB1431" s="28">
        <f t="shared" si="449"/>
        <v>0</v>
      </c>
      <c r="AC1431" s="28">
        <f t="shared" si="450"/>
        <v>0</v>
      </c>
      <c r="AD1431" s="28">
        <f t="shared" si="450"/>
        <v>0</v>
      </c>
      <c r="AE1431" s="28">
        <f>AD1431*0.97</f>
        <v>0</v>
      </c>
      <c r="AF1431" s="28">
        <f t="shared" si="457"/>
        <v>1296619.8642976398</v>
      </c>
      <c r="AG1431" s="26">
        <f t="shared" si="458"/>
        <v>2061955.7968733229</v>
      </c>
      <c r="AH1431" s="28">
        <f t="shared" si="451"/>
        <v>0.57276595734387792</v>
      </c>
      <c r="AI1431" s="28">
        <f t="shared" si="439"/>
        <v>0.57855147206452318</v>
      </c>
    </row>
    <row r="1432" spans="2:35" x14ac:dyDescent="0.25">
      <c r="B1432" s="6" t="s">
        <v>53</v>
      </c>
      <c r="C1432" s="6">
        <v>1419</v>
      </c>
      <c r="D1432" s="6">
        <v>397</v>
      </c>
      <c r="E1432" s="40">
        <f t="shared" si="440"/>
        <v>11.361111111111111</v>
      </c>
      <c r="F1432" s="39">
        <v>40.9</v>
      </c>
      <c r="G1432" s="41">
        <f t="shared" si="452"/>
        <v>0.45833333333333393</v>
      </c>
      <c r="H1432" s="41">
        <f t="shared" si="453"/>
        <v>1.6500000000000021</v>
      </c>
      <c r="I1432" s="26">
        <f>0.5*$C$5*$C$6*$C$7*E1432^2</f>
        <v>46.037254283179003</v>
      </c>
      <c r="J1432" s="26">
        <f t="shared" si="441"/>
        <v>0</v>
      </c>
      <c r="K1432" s="26">
        <f>0.5*$C$8*(E1432)^2</f>
        <v>134463.72048611109</v>
      </c>
      <c r="L1432" s="26">
        <f t="shared" si="442"/>
        <v>120304.99967828274</v>
      </c>
      <c r="M1432" s="42" t="str">
        <f>IF((G1432)&lt;0,"YES", "NO")</f>
        <v>NO</v>
      </c>
      <c r="N1432" s="43">
        <f t="shared" si="443"/>
        <v>245.26962</v>
      </c>
      <c r="O1432" s="26">
        <f t="shared" si="454"/>
        <v>1246.2443742831802</v>
      </c>
      <c r="P1432" s="26">
        <f>$C$8*G1432</f>
        <v>954.93750000000125</v>
      </c>
      <c r="Q1432" s="41">
        <f>O1432*E1432</f>
        <v>14158.720807828351</v>
      </c>
      <c r="R1432" s="26">
        <f t="shared" si="444"/>
        <v>14158.720807828351</v>
      </c>
      <c r="S1432" s="41">
        <f t="shared" si="455"/>
        <v>8676638.2096761353</v>
      </c>
      <c r="T1432" s="26">
        <f t="shared" si="445"/>
        <v>2.4101792086074174</v>
      </c>
      <c r="U1432" s="26">
        <f t="shared" si="446"/>
        <v>0</v>
      </c>
      <c r="V1432" s="26">
        <f t="shared" si="456"/>
        <v>3358575.6611709627</v>
      </c>
      <c r="W1432" s="28">
        <f t="shared" si="447"/>
        <v>0.93293843000874765</v>
      </c>
      <c r="X1432" s="28">
        <f>O1432*E1432</f>
        <v>14158.720807828351</v>
      </c>
      <c r="Y1432" s="28"/>
      <c r="Z1432" s="28">
        <f t="shared" si="448"/>
        <v>0</v>
      </c>
      <c r="AA1432" s="28">
        <f t="shared" si="449"/>
        <v>0</v>
      </c>
      <c r="AB1432" s="28">
        <f t="shared" si="449"/>
        <v>0</v>
      </c>
      <c r="AC1432" s="28">
        <f t="shared" si="450"/>
        <v>0</v>
      </c>
      <c r="AD1432" s="28">
        <f t="shared" si="450"/>
        <v>0</v>
      </c>
      <c r="AE1432" s="28">
        <f>AD1432*0.97</f>
        <v>0</v>
      </c>
      <c r="AF1432" s="28">
        <f t="shared" si="457"/>
        <v>1296619.8642976398</v>
      </c>
      <c r="AG1432" s="26">
        <f t="shared" si="458"/>
        <v>2061955.7968733229</v>
      </c>
      <c r="AH1432" s="28">
        <f t="shared" si="451"/>
        <v>0.57276595734387792</v>
      </c>
      <c r="AI1432" s="28">
        <f t="shared" ref="AI1432:AI1495" si="459">AH1432+AI1431/100</f>
        <v>0.57855147206452318</v>
      </c>
    </row>
    <row r="1433" spans="2:35" x14ac:dyDescent="0.25">
      <c r="B1433" s="6" t="s">
        <v>53</v>
      </c>
      <c r="C1433" s="6">
        <v>1420</v>
      </c>
      <c r="D1433" s="6">
        <v>398</v>
      </c>
      <c r="E1433" s="40">
        <f t="shared" si="440"/>
        <v>11.583333333333334</v>
      </c>
      <c r="F1433" s="39">
        <v>41.7</v>
      </c>
      <c r="G1433" s="41">
        <f t="shared" si="452"/>
        <v>0</v>
      </c>
      <c r="H1433" s="41">
        <f t="shared" si="453"/>
        <v>0</v>
      </c>
      <c r="I1433" s="26">
        <f>0.5*$C$5*$C$6*$C$7*E1433^2</f>
        <v>47.85583604861111</v>
      </c>
      <c r="J1433" s="26">
        <f t="shared" si="441"/>
        <v>7868.3434282827893</v>
      </c>
      <c r="K1433" s="26">
        <f>0.5*$C$8*(E1433)^2</f>
        <v>139775.359375</v>
      </c>
      <c r="L1433" s="26">
        <f t="shared" si="442"/>
        <v>136379.98950910359</v>
      </c>
      <c r="M1433" s="42" t="str">
        <f>IF((G1433)&lt;0,"YES", "NO")</f>
        <v>NO</v>
      </c>
      <c r="N1433" s="43">
        <f t="shared" si="443"/>
        <v>245.26962</v>
      </c>
      <c r="O1433" s="26">
        <f t="shared" si="454"/>
        <v>293.12545604861111</v>
      </c>
      <c r="P1433" s="26">
        <f>$C$8*G1433</f>
        <v>0</v>
      </c>
      <c r="Q1433" s="41">
        <f>O1433*E1433</f>
        <v>3395.3698658964122</v>
      </c>
      <c r="R1433" s="26">
        <f t="shared" si="444"/>
        <v>3395.3698658964122</v>
      </c>
      <c r="S1433" s="41">
        <f t="shared" si="455"/>
        <v>8680033.5795420315</v>
      </c>
      <c r="T1433" s="26">
        <f t="shared" si="445"/>
        <v>2.4111223676580265</v>
      </c>
      <c r="U1433" s="26">
        <f t="shared" si="446"/>
        <v>0</v>
      </c>
      <c r="V1433" s="26">
        <f t="shared" si="456"/>
        <v>3358575.6611709627</v>
      </c>
      <c r="W1433" s="28">
        <f t="shared" si="447"/>
        <v>0.93293843000874765</v>
      </c>
      <c r="X1433" s="28">
        <f>O1433*E1433</f>
        <v>3395.3698658964122</v>
      </c>
      <c r="Y1433" s="28"/>
      <c r="Z1433" s="28">
        <f t="shared" si="448"/>
        <v>0</v>
      </c>
      <c r="AA1433" s="28">
        <f t="shared" si="449"/>
        <v>0</v>
      </c>
      <c r="AB1433" s="28">
        <f t="shared" si="449"/>
        <v>0</v>
      </c>
      <c r="AC1433" s="28">
        <f t="shared" si="450"/>
        <v>0</v>
      </c>
      <c r="AD1433" s="28">
        <f t="shared" si="450"/>
        <v>0</v>
      </c>
      <c r="AE1433" s="28">
        <f>AD1433*0.97</f>
        <v>0</v>
      </c>
      <c r="AF1433" s="28">
        <f t="shared" si="457"/>
        <v>1296619.8642976398</v>
      </c>
      <c r="AG1433" s="26">
        <f t="shared" si="458"/>
        <v>2061955.7968733229</v>
      </c>
      <c r="AH1433" s="28">
        <f t="shared" si="451"/>
        <v>0.57276595734387792</v>
      </c>
      <c r="AI1433" s="28">
        <f t="shared" si="459"/>
        <v>0.57855147206452318</v>
      </c>
    </row>
    <row r="1434" spans="2:35" x14ac:dyDescent="0.25">
      <c r="B1434" s="6" t="s">
        <v>53</v>
      </c>
      <c r="C1434" s="6">
        <v>1421</v>
      </c>
      <c r="D1434" s="6">
        <v>399</v>
      </c>
      <c r="E1434" s="40">
        <f t="shared" ref="E1434:E1497" si="460">F1434/3.6</f>
        <v>11.361111111111111</v>
      </c>
      <c r="F1434" s="39">
        <v>40.9</v>
      </c>
      <c r="G1434" s="41">
        <f t="shared" si="452"/>
        <v>-0.47222222222222299</v>
      </c>
      <c r="H1434" s="41">
        <f t="shared" si="453"/>
        <v>-1.7000000000000028</v>
      </c>
      <c r="I1434" s="26">
        <f>0.5*$C$5*$C$6*$C$7*E1434^2</f>
        <v>46.037254283179003</v>
      </c>
      <c r="J1434" s="26">
        <f t="shared" si="441"/>
        <v>6333.0862579668483</v>
      </c>
      <c r="K1434" s="26">
        <f>0.5*$C$8*(E1434)^2</f>
        <v>134463.72048611109</v>
      </c>
      <c r="L1434" s="26">
        <f t="shared" si="442"/>
        <v>134463.72048611109</v>
      </c>
      <c r="M1434" s="42" t="str">
        <f>IF((G1434)&lt;0,"YES", "NO")</f>
        <v>YES</v>
      </c>
      <c r="N1434" s="43">
        <f t="shared" si="443"/>
        <v>245.26962</v>
      </c>
      <c r="O1434" s="26">
        <f t="shared" si="454"/>
        <v>-692.56812571682258</v>
      </c>
      <c r="P1434" s="26">
        <f>$C$8*G1434</f>
        <v>-983.87500000000159</v>
      </c>
      <c r="Q1434" s="41">
        <f>O1434*E1434</f>
        <v>-7868.3434282827893</v>
      </c>
      <c r="R1434" s="26">
        <f t="shared" si="444"/>
        <v>0</v>
      </c>
      <c r="S1434" s="41">
        <f t="shared" si="455"/>
        <v>8680033.5795420315</v>
      </c>
      <c r="T1434" s="26">
        <f t="shared" si="445"/>
        <v>2.4111223676580265</v>
      </c>
      <c r="U1434" s="26">
        <f t="shared" si="446"/>
        <v>7868.3434282827893</v>
      </c>
      <c r="V1434" s="26">
        <f t="shared" si="456"/>
        <v>3366444.0045992457</v>
      </c>
      <c r="W1434" s="28">
        <f t="shared" si="447"/>
        <v>0.93512408270956926</v>
      </c>
      <c r="X1434" s="28">
        <f>O1434*E1434</f>
        <v>-7868.3434282827893</v>
      </c>
      <c r="Y1434" s="28"/>
      <c r="Z1434" s="28">
        <f t="shared" si="448"/>
        <v>7081.5090854545106</v>
      </c>
      <c r="AA1434" s="28">
        <f t="shared" si="449"/>
        <v>4957.056359818157</v>
      </c>
      <c r="AB1434" s="28">
        <f t="shared" si="449"/>
        <v>3469.9394518727099</v>
      </c>
      <c r="AC1434" s="28">
        <f t="shared" si="450"/>
        <v>3296.4424792790742</v>
      </c>
      <c r="AD1434" s="28">
        <f t="shared" si="450"/>
        <v>3131.6203553151204</v>
      </c>
      <c r="AE1434" s="28">
        <f>AD1434*0.97</f>
        <v>3037.6717446556668</v>
      </c>
      <c r="AF1434" s="28">
        <f t="shared" si="457"/>
        <v>1299657.5360422954</v>
      </c>
      <c r="AG1434" s="26">
        <f t="shared" si="458"/>
        <v>2066786.4685569503</v>
      </c>
      <c r="AH1434" s="28">
        <f t="shared" si="451"/>
        <v>0.57410781166281255</v>
      </c>
      <c r="AI1434" s="28">
        <f t="shared" si="459"/>
        <v>0.57989332638345781</v>
      </c>
    </row>
    <row r="1435" spans="2:35" x14ac:dyDescent="0.25">
      <c r="B1435" s="6" t="s">
        <v>53</v>
      </c>
      <c r="C1435" s="6">
        <v>1422</v>
      </c>
      <c r="D1435" s="6">
        <v>400</v>
      </c>
      <c r="E1435" s="40">
        <f t="shared" si="460"/>
        <v>10.638888888888888</v>
      </c>
      <c r="F1435" s="39">
        <v>38.299999999999997</v>
      </c>
      <c r="G1435" s="41">
        <f t="shared" si="452"/>
        <v>-0.7777777777777779</v>
      </c>
      <c r="H1435" s="41">
        <f t="shared" si="453"/>
        <v>-2.8000000000000007</v>
      </c>
      <c r="I1435" s="26">
        <f>0.5*$C$5*$C$6*$C$7*E1435^2</f>
        <v>40.370148394290105</v>
      </c>
      <c r="J1435" s="26">
        <f t="shared" si="441"/>
        <v>-5592.7711426138139</v>
      </c>
      <c r="K1435" s="26">
        <f>0.5*$C$8*(E1435)^2</f>
        <v>117911.47048611108</v>
      </c>
      <c r="L1435" s="26">
        <f t="shared" si="442"/>
        <v>117911.47048611108</v>
      </c>
      <c r="M1435" s="42" t="str">
        <f>IF((G1435)&lt;0,"YES", "NO")</f>
        <v>YES</v>
      </c>
      <c r="N1435" s="43">
        <f t="shared" si="443"/>
        <v>245.26962</v>
      </c>
      <c r="O1435" s="26">
        <f t="shared" si="454"/>
        <v>-1334.8602316057102</v>
      </c>
      <c r="P1435" s="26">
        <f>$C$8*G1435</f>
        <v>-1620.5000000000002</v>
      </c>
      <c r="Q1435" s="41">
        <f>O1435*E1435</f>
        <v>-14201.429686249638</v>
      </c>
      <c r="R1435" s="26">
        <f t="shared" si="444"/>
        <v>0</v>
      </c>
      <c r="S1435" s="41">
        <f t="shared" si="455"/>
        <v>8680033.5795420315</v>
      </c>
      <c r="T1435" s="26">
        <f t="shared" si="445"/>
        <v>2.4111223676580265</v>
      </c>
      <c r="U1435" s="26">
        <f t="shared" si="446"/>
        <v>14201.429686249638</v>
      </c>
      <c r="V1435" s="26">
        <f t="shared" si="456"/>
        <v>3380645.4342854954</v>
      </c>
      <c r="W1435" s="28">
        <f t="shared" si="447"/>
        <v>0.93906892744495629</v>
      </c>
      <c r="X1435" s="28">
        <f>O1435*E1435</f>
        <v>-14201.429686249638</v>
      </c>
      <c r="Y1435" s="28"/>
      <c r="Z1435" s="28">
        <f t="shared" si="448"/>
        <v>12781.286717624675</v>
      </c>
      <c r="AA1435" s="28">
        <f t="shared" si="449"/>
        <v>8946.9007023372724</v>
      </c>
      <c r="AB1435" s="28">
        <f t="shared" si="449"/>
        <v>6262.8304916360903</v>
      </c>
      <c r="AC1435" s="28">
        <f t="shared" si="450"/>
        <v>5949.6889670542851</v>
      </c>
      <c r="AD1435" s="28">
        <f t="shared" si="450"/>
        <v>5652.2045187015701</v>
      </c>
      <c r="AE1435" s="28">
        <f>AD1435*0.97</f>
        <v>5482.6383831405228</v>
      </c>
      <c r="AF1435" s="28">
        <f t="shared" si="457"/>
        <v>1305140.174425436</v>
      </c>
      <c r="AG1435" s="26">
        <f t="shared" si="458"/>
        <v>2075505.2598600595</v>
      </c>
      <c r="AH1435" s="28">
        <f t="shared" si="451"/>
        <v>0.57652970007340754</v>
      </c>
      <c r="AI1435" s="28">
        <f t="shared" si="459"/>
        <v>0.58232863333724216</v>
      </c>
    </row>
    <row r="1436" spans="2:35" x14ac:dyDescent="0.25">
      <c r="B1436" s="6" t="s">
        <v>53</v>
      </c>
      <c r="C1436" s="6">
        <v>1423</v>
      </c>
      <c r="D1436" s="6">
        <v>401</v>
      </c>
      <c r="E1436" s="40">
        <f t="shared" si="460"/>
        <v>9.8055555555555554</v>
      </c>
      <c r="F1436" s="39">
        <v>35.299999999999997</v>
      </c>
      <c r="G1436" s="41">
        <f t="shared" si="452"/>
        <v>-0.55555555555555558</v>
      </c>
      <c r="H1436" s="41">
        <f t="shared" si="453"/>
        <v>-2</v>
      </c>
      <c r="I1436" s="26">
        <f>0.5*$C$5*$C$6*$C$7*E1436^2</f>
        <v>34.29353135725308</v>
      </c>
      <c r="J1436" s="26">
        <f t="shared" si="441"/>
        <v>-8608.6585436358237</v>
      </c>
      <c r="K1436" s="26">
        <f>0.5*$C$8*(E1436)^2</f>
        <v>100163.13715277778</v>
      </c>
      <c r="L1436" s="26">
        <f t="shared" si="442"/>
        <v>100163.13715277778</v>
      </c>
      <c r="M1436" s="42" t="str">
        <f>IF((G1436)&lt;0,"YES", "NO")</f>
        <v>YES</v>
      </c>
      <c r="N1436" s="43">
        <f t="shared" si="443"/>
        <v>245.26962</v>
      </c>
      <c r="O1436" s="26">
        <f t="shared" si="454"/>
        <v>-877.9368486427469</v>
      </c>
      <c r="P1436" s="26">
        <f>$C$8*G1436</f>
        <v>-1157.5</v>
      </c>
      <c r="Q1436" s="41">
        <f>O1436*E1436</f>
        <v>-8608.6585436358237</v>
      </c>
      <c r="R1436" s="26">
        <f t="shared" si="444"/>
        <v>0</v>
      </c>
      <c r="S1436" s="41">
        <f t="shared" si="455"/>
        <v>8680033.5795420315</v>
      </c>
      <c r="T1436" s="26">
        <f t="shared" si="445"/>
        <v>2.4111223676580265</v>
      </c>
      <c r="U1436" s="26">
        <f t="shared" si="446"/>
        <v>8608.6585436358237</v>
      </c>
      <c r="V1436" s="26">
        <f t="shared" si="456"/>
        <v>3389254.0928291311</v>
      </c>
      <c r="W1436" s="28">
        <f t="shared" si="447"/>
        <v>0.94146022339789037</v>
      </c>
      <c r="X1436" s="28">
        <f>O1436*E1436</f>
        <v>-8608.6585436358237</v>
      </c>
      <c r="Y1436" s="28"/>
      <c r="Z1436" s="28">
        <f t="shared" si="448"/>
        <v>7747.7926892722417</v>
      </c>
      <c r="AA1436" s="28">
        <f t="shared" si="449"/>
        <v>5423.4548824905687</v>
      </c>
      <c r="AB1436" s="28">
        <f t="shared" si="449"/>
        <v>3796.4184177433976</v>
      </c>
      <c r="AC1436" s="28">
        <f t="shared" si="450"/>
        <v>3606.5974968562277</v>
      </c>
      <c r="AD1436" s="28">
        <f t="shared" si="450"/>
        <v>3426.2676220134163</v>
      </c>
      <c r="AE1436" s="28">
        <f>AD1436*0.97</f>
        <v>3323.4795933530136</v>
      </c>
      <c r="AF1436" s="28">
        <f t="shared" si="457"/>
        <v>1308463.6540187891</v>
      </c>
      <c r="AG1436" s="26">
        <f t="shared" si="458"/>
        <v>2080790.438810342</v>
      </c>
      <c r="AH1436" s="28">
        <f t="shared" si="451"/>
        <v>0.57799780651185917</v>
      </c>
      <c r="AI1436" s="28">
        <f t="shared" si="459"/>
        <v>0.58382109284523154</v>
      </c>
    </row>
    <row r="1437" spans="2:35" x14ac:dyDescent="0.25">
      <c r="B1437" s="6" t="s">
        <v>53</v>
      </c>
      <c r="C1437" s="6">
        <v>1424</v>
      </c>
      <c r="D1437" s="6">
        <v>402</v>
      </c>
      <c r="E1437" s="40">
        <f t="shared" si="460"/>
        <v>9.5277777777777768</v>
      </c>
      <c r="F1437" s="39">
        <v>34.299999999999997</v>
      </c>
      <c r="G1437" s="41">
        <f t="shared" si="452"/>
        <v>-9.7222222222221627E-2</v>
      </c>
      <c r="H1437" s="41">
        <f t="shared" si="453"/>
        <v>-0.34999999999999787</v>
      </c>
      <c r="I1437" s="26">
        <f>0.5*$C$5*$C$6*$C$7*E1437^2</f>
        <v>32.378075986882706</v>
      </c>
      <c r="J1437" s="26">
        <f t="shared" si="441"/>
        <v>0</v>
      </c>
      <c r="K1437" s="26">
        <f>0.5*$C$8*(E1437)^2</f>
        <v>94568.553819444438</v>
      </c>
      <c r="L1437" s="26">
        <f t="shared" si="442"/>
        <v>93853.158757680518</v>
      </c>
      <c r="M1437" s="42" t="str">
        <f>IF((G1437)&lt;0,"YES", "NO")</f>
        <v>YES</v>
      </c>
      <c r="N1437" s="43">
        <f t="shared" si="443"/>
        <v>245.26962</v>
      </c>
      <c r="O1437" s="26">
        <f t="shared" si="454"/>
        <v>75.085195986883946</v>
      </c>
      <c r="P1437" s="26">
        <f>$C$8*G1437</f>
        <v>-202.56249999999875</v>
      </c>
      <c r="Q1437" s="41">
        <f>O1437*E1437</f>
        <v>715.39506176392194</v>
      </c>
      <c r="R1437" s="26">
        <f t="shared" si="444"/>
        <v>715.39506176392194</v>
      </c>
      <c r="S1437" s="41">
        <f t="shared" si="455"/>
        <v>8680748.9746037945</v>
      </c>
      <c r="T1437" s="26">
        <f t="shared" si="445"/>
        <v>2.4113210886674925</v>
      </c>
      <c r="U1437" s="26">
        <f t="shared" si="446"/>
        <v>0</v>
      </c>
      <c r="V1437" s="26">
        <f t="shared" si="456"/>
        <v>3389254.0928291311</v>
      </c>
      <c r="W1437" s="28">
        <f t="shared" si="447"/>
        <v>0.94146022339789037</v>
      </c>
      <c r="X1437" s="28">
        <f>O1437*E1437</f>
        <v>715.39506176392194</v>
      </c>
      <c r="Y1437" s="28"/>
      <c r="Z1437" s="28">
        <f t="shared" si="448"/>
        <v>0</v>
      </c>
      <c r="AA1437" s="28">
        <f t="shared" si="449"/>
        <v>0</v>
      </c>
      <c r="AB1437" s="28">
        <f t="shared" si="449"/>
        <v>0</v>
      </c>
      <c r="AC1437" s="28">
        <f t="shared" si="450"/>
        <v>0</v>
      </c>
      <c r="AD1437" s="28">
        <f t="shared" si="450"/>
        <v>0</v>
      </c>
      <c r="AE1437" s="28">
        <f>AD1437*0.97</f>
        <v>0</v>
      </c>
      <c r="AF1437" s="28">
        <f t="shared" si="457"/>
        <v>1308463.6540187891</v>
      </c>
      <c r="AG1437" s="26">
        <f t="shared" si="458"/>
        <v>2080790.438810342</v>
      </c>
      <c r="AH1437" s="28">
        <f t="shared" si="451"/>
        <v>0.57799780651185917</v>
      </c>
      <c r="AI1437" s="28">
        <f t="shared" si="459"/>
        <v>0.58383601744031144</v>
      </c>
    </row>
    <row r="1438" spans="2:35" x14ac:dyDescent="0.25">
      <c r="B1438" s="6" t="s">
        <v>53</v>
      </c>
      <c r="C1438" s="6">
        <v>1425</v>
      </c>
      <c r="D1438" s="6">
        <v>403</v>
      </c>
      <c r="E1438" s="40">
        <f t="shared" si="460"/>
        <v>9.6111111111111107</v>
      </c>
      <c r="F1438" s="39">
        <v>34.6</v>
      </c>
      <c r="G1438" s="41">
        <f t="shared" si="452"/>
        <v>0.27777777777777779</v>
      </c>
      <c r="H1438" s="41">
        <f t="shared" si="453"/>
        <v>1</v>
      </c>
      <c r="I1438" s="26">
        <f>0.5*$C$5*$C$6*$C$7*E1438^2</f>
        <v>32.946933206790121</v>
      </c>
      <c r="J1438" s="26">
        <f t="shared" si="441"/>
        <v>0</v>
      </c>
      <c r="K1438" s="26">
        <f>0.5*$C$8*(E1438)^2</f>
        <v>96230.048611111109</v>
      </c>
      <c r="L1438" s="26">
        <f t="shared" si="442"/>
        <v>87993.647849734742</v>
      </c>
      <c r="M1438" s="42" t="str">
        <f>IF((G1438)&lt;0,"YES", "NO")</f>
        <v>NO</v>
      </c>
      <c r="N1438" s="43">
        <f t="shared" si="443"/>
        <v>245.26962</v>
      </c>
      <c r="O1438" s="26">
        <f t="shared" si="454"/>
        <v>856.96655320679019</v>
      </c>
      <c r="P1438" s="26">
        <f>$C$8*G1438</f>
        <v>578.75</v>
      </c>
      <c r="Q1438" s="41">
        <f>O1438*E1438</f>
        <v>8236.4007613763715</v>
      </c>
      <c r="R1438" s="26">
        <f t="shared" si="444"/>
        <v>8236.4007613763715</v>
      </c>
      <c r="S1438" s="41">
        <f t="shared" si="455"/>
        <v>8688985.3753651716</v>
      </c>
      <c r="T1438" s="26">
        <f t="shared" si="445"/>
        <v>2.4136089795981865</v>
      </c>
      <c r="U1438" s="26">
        <f t="shared" si="446"/>
        <v>0</v>
      </c>
      <c r="V1438" s="26">
        <f t="shared" si="456"/>
        <v>3389254.0928291311</v>
      </c>
      <c r="W1438" s="28">
        <f t="shared" si="447"/>
        <v>0.94146022339789037</v>
      </c>
      <c r="X1438" s="28">
        <f>O1438*E1438</f>
        <v>8236.4007613763715</v>
      </c>
      <c r="Y1438" s="28"/>
      <c r="Z1438" s="28">
        <f t="shared" si="448"/>
        <v>0</v>
      </c>
      <c r="AA1438" s="28">
        <f t="shared" si="449"/>
        <v>0</v>
      </c>
      <c r="AB1438" s="28">
        <f t="shared" si="449"/>
        <v>0</v>
      </c>
      <c r="AC1438" s="28">
        <f t="shared" si="450"/>
        <v>0</v>
      </c>
      <c r="AD1438" s="28">
        <f t="shared" si="450"/>
        <v>0</v>
      </c>
      <c r="AE1438" s="28">
        <f>AD1438*0.97</f>
        <v>0</v>
      </c>
      <c r="AF1438" s="28">
        <f t="shared" si="457"/>
        <v>1308463.6540187891</v>
      </c>
      <c r="AG1438" s="26">
        <f t="shared" si="458"/>
        <v>2080790.438810342</v>
      </c>
      <c r="AH1438" s="28">
        <f t="shared" si="451"/>
        <v>0.57799780651185917</v>
      </c>
      <c r="AI1438" s="28">
        <f t="shared" si="459"/>
        <v>0.58383616668626226</v>
      </c>
    </row>
    <row r="1439" spans="2:35" x14ac:dyDescent="0.25">
      <c r="B1439" s="6" t="s">
        <v>53</v>
      </c>
      <c r="C1439" s="6">
        <v>1426</v>
      </c>
      <c r="D1439" s="6">
        <v>404</v>
      </c>
      <c r="E1439" s="40">
        <f t="shared" si="460"/>
        <v>10.083333333333332</v>
      </c>
      <c r="F1439" s="39">
        <v>36.299999999999997</v>
      </c>
      <c r="G1439" s="41">
        <f t="shared" si="452"/>
        <v>0.68055555555555536</v>
      </c>
      <c r="H1439" s="41">
        <f t="shared" si="453"/>
        <v>2.4499999999999993</v>
      </c>
      <c r="I1439" s="26">
        <f>0.5*$C$5*$C$6*$C$7*E1439^2</f>
        <v>36.264028548611101</v>
      </c>
      <c r="J1439" s="26">
        <f t="shared" si="441"/>
        <v>0</v>
      </c>
      <c r="K1439" s="26">
        <f>0.5*$C$8*(E1439)^2</f>
        <v>105918.48437499997</v>
      </c>
      <c r="L1439" s="26">
        <f t="shared" si="442"/>
        <v>88782.150293801475</v>
      </c>
      <c r="M1439" s="42" t="str">
        <f>IF((G1439)&lt;0,"YES", "NO")</f>
        <v>NO</v>
      </c>
      <c r="N1439" s="43">
        <f t="shared" si="443"/>
        <v>245.26962</v>
      </c>
      <c r="O1439" s="26">
        <f t="shared" si="454"/>
        <v>1699.4711485486107</v>
      </c>
      <c r="P1439" s="26">
        <f>$C$8*G1439</f>
        <v>1417.9374999999995</v>
      </c>
      <c r="Q1439" s="41">
        <f>O1439*E1439</f>
        <v>17136.334081198489</v>
      </c>
      <c r="R1439" s="26">
        <f t="shared" si="444"/>
        <v>17136.334081198489</v>
      </c>
      <c r="S1439" s="41">
        <f t="shared" si="455"/>
        <v>8706121.7094463706</v>
      </c>
      <c r="T1439" s="26">
        <f t="shared" si="445"/>
        <v>2.4183690762065937</v>
      </c>
      <c r="U1439" s="26">
        <f t="shared" si="446"/>
        <v>0</v>
      </c>
      <c r="V1439" s="26">
        <f t="shared" si="456"/>
        <v>3389254.0928291311</v>
      </c>
      <c r="W1439" s="28">
        <f t="shared" si="447"/>
        <v>0.94146022339789037</v>
      </c>
      <c r="X1439" s="28">
        <f>O1439*E1439</f>
        <v>17136.334081198489</v>
      </c>
      <c r="Y1439" s="28"/>
      <c r="Z1439" s="28">
        <f t="shared" si="448"/>
        <v>0</v>
      </c>
      <c r="AA1439" s="28">
        <f t="shared" si="449"/>
        <v>0</v>
      </c>
      <c r="AB1439" s="28">
        <f t="shared" si="449"/>
        <v>0</v>
      </c>
      <c r="AC1439" s="28">
        <f t="shared" si="450"/>
        <v>0</v>
      </c>
      <c r="AD1439" s="28">
        <f t="shared" si="450"/>
        <v>0</v>
      </c>
      <c r="AE1439" s="28">
        <f>AD1439*0.97</f>
        <v>0</v>
      </c>
      <c r="AF1439" s="28">
        <f t="shared" si="457"/>
        <v>1308463.6540187891</v>
      </c>
      <c r="AG1439" s="26">
        <f t="shared" si="458"/>
        <v>2080790.438810342</v>
      </c>
      <c r="AH1439" s="28">
        <f t="shared" si="451"/>
        <v>0.57799780651185917</v>
      </c>
      <c r="AI1439" s="28">
        <f t="shared" si="459"/>
        <v>0.58383616817872175</v>
      </c>
    </row>
    <row r="1440" spans="2:35" x14ac:dyDescent="0.25">
      <c r="B1440" s="6" t="s">
        <v>53</v>
      </c>
      <c r="C1440" s="6">
        <v>1427</v>
      </c>
      <c r="D1440" s="6">
        <v>405</v>
      </c>
      <c r="E1440" s="40">
        <f t="shared" si="460"/>
        <v>10.972222222222221</v>
      </c>
      <c r="F1440" s="39">
        <v>39.5</v>
      </c>
      <c r="G1440" s="41">
        <f t="shared" si="452"/>
        <v>0.76388888888888884</v>
      </c>
      <c r="H1440" s="41">
        <f t="shared" si="453"/>
        <v>2.75</v>
      </c>
      <c r="I1440" s="26">
        <f>0.5*$C$5*$C$6*$C$7*E1440^2</f>
        <v>42.939500597993813</v>
      </c>
      <c r="J1440" s="26">
        <f t="shared" si="441"/>
        <v>0</v>
      </c>
      <c r="K1440" s="26">
        <f>0.5*$C$8*(E1440)^2</f>
        <v>125415.92881944442</v>
      </c>
      <c r="L1440" s="26">
        <f t="shared" si="442"/>
        <v>104790.65687121643</v>
      </c>
      <c r="M1440" s="42" t="str">
        <f>IF((G1440)&lt;0,"YES", "NO")</f>
        <v>NO</v>
      </c>
      <c r="N1440" s="43">
        <f t="shared" si="443"/>
        <v>245.26962</v>
      </c>
      <c r="O1440" s="26">
        <f t="shared" si="454"/>
        <v>1879.7716205979939</v>
      </c>
      <c r="P1440" s="26">
        <f>$C$8*G1440</f>
        <v>1591.5625</v>
      </c>
      <c r="Q1440" s="41">
        <f>O1440*E1440</f>
        <v>20625.271948227986</v>
      </c>
      <c r="R1440" s="26">
        <f t="shared" si="444"/>
        <v>20625.271948227986</v>
      </c>
      <c r="S1440" s="41">
        <f t="shared" si="455"/>
        <v>8726746.9813945983</v>
      </c>
      <c r="T1440" s="26">
        <f t="shared" si="445"/>
        <v>2.4240983229978288</v>
      </c>
      <c r="U1440" s="26">
        <f t="shared" si="446"/>
        <v>0</v>
      </c>
      <c r="V1440" s="26">
        <f t="shared" si="456"/>
        <v>3389254.0928291311</v>
      </c>
      <c r="W1440" s="28">
        <f t="shared" si="447"/>
        <v>0.94146022339789037</v>
      </c>
      <c r="X1440" s="28">
        <f>O1440*E1440</f>
        <v>20625.271948227986</v>
      </c>
      <c r="Y1440" s="28"/>
      <c r="Z1440" s="28">
        <f t="shared" si="448"/>
        <v>0</v>
      </c>
      <c r="AA1440" s="28">
        <f t="shared" si="449"/>
        <v>0</v>
      </c>
      <c r="AB1440" s="28">
        <f t="shared" si="449"/>
        <v>0</v>
      </c>
      <c r="AC1440" s="28">
        <f t="shared" si="450"/>
        <v>0</v>
      </c>
      <c r="AD1440" s="28">
        <f t="shared" si="450"/>
        <v>0</v>
      </c>
      <c r="AE1440" s="28">
        <f>AD1440*0.97</f>
        <v>0</v>
      </c>
      <c r="AF1440" s="28">
        <f t="shared" si="457"/>
        <v>1308463.6540187891</v>
      </c>
      <c r="AG1440" s="26">
        <f t="shared" si="458"/>
        <v>2080790.438810342</v>
      </c>
      <c r="AH1440" s="28">
        <f t="shared" si="451"/>
        <v>0.57799780651185917</v>
      </c>
      <c r="AI1440" s="28">
        <f t="shared" si="459"/>
        <v>0.58383616819364637</v>
      </c>
    </row>
    <row r="1441" spans="2:35" x14ac:dyDescent="0.25">
      <c r="B1441" s="6" t="s">
        <v>53</v>
      </c>
      <c r="C1441" s="6">
        <v>1428</v>
      </c>
      <c r="D1441" s="6">
        <v>406</v>
      </c>
      <c r="E1441" s="40">
        <f t="shared" si="460"/>
        <v>11.611111111111111</v>
      </c>
      <c r="F1441" s="39">
        <v>41.8</v>
      </c>
      <c r="G1441" s="41">
        <f t="shared" si="452"/>
        <v>0.41666666666666663</v>
      </c>
      <c r="H1441" s="41">
        <f t="shared" si="453"/>
        <v>1.5</v>
      </c>
      <c r="I1441" s="26">
        <f>0.5*$C$5*$C$6*$C$7*E1441^2</f>
        <v>48.085635651234561</v>
      </c>
      <c r="J1441" s="26">
        <f t="shared" si="441"/>
        <v>0</v>
      </c>
      <c r="K1441" s="26">
        <f>0.5*$C$8*(E1441)^2</f>
        <v>140446.54861111109</v>
      </c>
      <c r="L1441" s="26">
        <f t="shared" si="442"/>
        <v>126960.47230938287</v>
      </c>
      <c r="M1441" s="42" t="str">
        <f>IF((G1441)&lt;0,"YES", "NO")</f>
        <v>NO</v>
      </c>
      <c r="N1441" s="43">
        <f t="shared" si="443"/>
        <v>245.26962</v>
      </c>
      <c r="O1441" s="26">
        <f t="shared" si="454"/>
        <v>1161.4802556512345</v>
      </c>
      <c r="P1441" s="26">
        <f>$C$8*G1441</f>
        <v>868.12499999999989</v>
      </c>
      <c r="Q1441" s="41">
        <f>O1441*E1441</f>
        <v>13486.076301728222</v>
      </c>
      <c r="R1441" s="26">
        <f t="shared" si="444"/>
        <v>13486.076301728222</v>
      </c>
      <c r="S1441" s="41">
        <f t="shared" si="455"/>
        <v>8740233.0576963257</v>
      </c>
      <c r="T1441" s="26">
        <f t="shared" si="445"/>
        <v>2.4278444583007697</v>
      </c>
      <c r="U1441" s="26">
        <f t="shared" si="446"/>
        <v>0</v>
      </c>
      <c r="V1441" s="26">
        <f t="shared" si="456"/>
        <v>3389254.0928291311</v>
      </c>
      <c r="W1441" s="28">
        <f t="shared" si="447"/>
        <v>0.94146022339789037</v>
      </c>
      <c r="X1441" s="28">
        <f>O1441*E1441</f>
        <v>13486.076301728222</v>
      </c>
      <c r="Y1441" s="28"/>
      <c r="Z1441" s="28">
        <f t="shared" si="448"/>
        <v>0</v>
      </c>
      <c r="AA1441" s="28">
        <f t="shared" si="449"/>
        <v>0</v>
      </c>
      <c r="AB1441" s="28">
        <f t="shared" si="449"/>
        <v>0</v>
      </c>
      <c r="AC1441" s="28">
        <f t="shared" si="450"/>
        <v>0</v>
      </c>
      <c r="AD1441" s="28">
        <f t="shared" si="450"/>
        <v>0</v>
      </c>
      <c r="AE1441" s="28">
        <f>AD1441*0.97</f>
        <v>0</v>
      </c>
      <c r="AF1441" s="28">
        <f t="shared" si="457"/>
        <v>1308463.6540187891</v>
      </c>
      <c r="AG1441" s="26">
        <f t="shared" si="458"/>
        <v>2080790.438810342</v>
      </c>
      <c r="AH1441" s="28">
        <f t="shared" si="451"/>
        <v>0.57799780651185917</v>
      </c>
      <c r="AI1441" s="28">
        <f t="shared" si="459"/>
        <v>0.58383616819379558</v>
      </c>
    </row>
    <row r="1442" spans="2:35" x14ac:dyDescent="0.25">
      <c r="B1442" s="6" t="s">
        <v>53</v>
      </c>
      <c r="C1442" s="6">
        <v>1429</v>
      </c>
      <c r="D1442" s="6">
        <v>407</v>
      </c>
      <c r="E1442" s="40">
        <f t="shared" si="460"/>
        <v>11.805555555555555</v>
      </c>
      <c r="F1442" s="39">
        <v>42.5</v>
      </c>
      <c r="G1442" s="41">
        <f t="shared" si="452"/>
        <v>1.3888888888889086E-2</v>
      </c>
      <c r="H1442" s="41">
        <f t="shared" si="453"/>
        <v>5.0000000000000711E-2</v>
      </c>
      <c r="I1442" s="26">
        <f>0.5*$C$5*$C$6*$C$7*E1442^2</f>
        <v>49.709644579475302</v>
      </c>
      <c r="J1442" s="26">
        <f t="shared" si="441"/>
        <v>4666.1980895389825</v>
      </c>
      <c r="K1442" s="26">
        <f>0.5*$C$8*(E1442)^2</f>
        <v>145189.88715277778</v>
      </c>
      <c r="L1442" s="26">
        <f t="shared" si="442"/>
        <v>141365.86979315898</v>
      </c>
      <c r="M1442" s="42" t="str">
        <f>IF((G1442)&lt;0,"YES", "NO")</f>
        <v>NO</v>
      </c>
      <c r="N1442" s="43">
        <f t="shared" si="443"/>
        <v>245.26962</v>
      </c>
      <c r="O1442" s="26">
        <f t="shared" si="454"/>
        <v>323.91676457947568</v>
      </c>
      <c r="P1442" s="26">
        <f>$C$8*G1442</f>
        <v>28.937500000000412</v>
      </c>
      <c r="Q1442" s="41">
        <f>O1442*E1442</f>
        <v>3824.0173596188101</v>
      </c>
      <c r="R1442" s="26">
        <f t="shared" si="444"/>
        <v>3824.0173596188101</v>
      </c>
      <c r="S1442" s="41">
        <f t="shared" si="455"/>
        <v>8744057.0750559438</v>
      </c>
      <c r="T1442" s="26">
        <f t="shared" si="445"/>
        <v>2.4289066861948898</v>
      </c>
      <c r="U1442" s="26">
        <f t="shared" si="446"/>
        <v>0</v>
      </c>
      <c r="V1442" s="26">
        <f t="shared" si="456"/>
        <v>3389254.0928291311</v>
      </c>
      <c r="W1442" s="28">
        <f t="shared" si="447"/>
        <v>0.94146022339789037</v>
      </c>
      <c r="X1442" s="28">
        <f>O1442*E1442</f>
        <v>3824.0173596188101</v>
      </c>
      <c r="Y1442" s="28"/>
      <c r="Z1442" s="28">
        <f t="shared" si="448"/>
        <v>0</v>
      </c>
      <c r="AA1442" s="28">
        <f t="shared" si="449"/>
        <v>0</v>
      </c>
      <c r="AB1442" s="28">
        <f t="shared" si="449"/>
        <v>0</v>
      </c>
      <c r="AC1442" s="28">
        <f t="shared" si="450"/>
        <v>0</v>
      </c>
      <c r="AD1442" s="28">
        <f t="shared" si="450"/>
        <v>0</v>
      </c>
      <c r="AE1442" s="28">
        <f>AD1442*0.97</f>
        <v>0</v>
      </c>
      <c r="AF1442" s="28">
        <f t="shared" si="457"/>
        <v>1308463.6540187891</v>
      </c>
      <c r="AG1442" s="26">
        <f t="shared" si="458"/>
        <v>2080790.438810342</v>
      </c>
      <c r="AH1442" s="28">
        <f t="shared" si="451"/>
        <v>0.57799780651185917</v>
      </c>
      <c r="AI1442" s="28">
        <f t="shared" si="459"/>
        <v>0.58383616819379713</v>
      </c>
    </row>
    <row r="1443" spans="2:35" x14ac:dyDescent="0.25">
      <c r="B1443" s="6" t="s">
        <v>53</v>
      </c>
      <c r="C1443" s="6">
        <v>1430</v>
      </c>
      <c r="D1443" s="6">
        <v>408</v>
      </c>
      <c r="E1443" s="40">
        <f t="shared" si="460"/>
        <v>11.638888888888888</v>
      </c>
      <c r="F1443" s="39">
        <v>41.9</v>
      </c>
      <c r="G1443" s="41">
        <f t="shared" si="452"/>
        <v>-0.33333333333333315</v>
      </c>
      <c r="H1443" s="41">
        <f t="shared" si="453"/>
        <v>-1.1999999999999993</v>
      </c>
      <c r="I1443" s="26">
        <f>0.5*$C$5*$C$6*$C$7*E1443^2</f>
        <v>48.315985672067889</v>
      </c>
      <c r="J1443" s="26">
        <f t="shared" si="441"/>
        <v>9192.4062512233759</v>
      </c>
      <c r="K1443" s="26">
        <f>0.5*$C$8*(E1443)^2</f>
        <v>141119.34548611109</v>
      </c>
      <c r="L1443" s="26">
        <f t="shared" si="442"/>
        <v>141119.34548611109</v>
      </c>
      <c r="M1443" s="42" t="str">
        <f>IF((G1443)&lt;0,"YES", "NO")</f>
        <v>YES</v>
      </c>
      <c r="N1443" s="43">
        <f t="shared" si="443"/>
        <v>245.26962</v>
      </c>
      <c r="O1443" s="26">
        <f t="shared" si="454"/>
        <v>-400.91439432793175</v>
      </c>
      <c r="P1443" s="26">
        <f>$C$8*G1443</f>
        <v>-694.49999999999966</v>
      </c>
      <c r="Q1443" s="41">
        <f>O1443*E1443</f>
        <v>-4666.1980895389825</v>
      </c>
      <c r="R1443" s="26">
        <f t="shared" si="444"/>
        <v>0</v>
      </c>
      <c r="S1443" s="41">
        <f t="shared" si="455"/>
        <v>8744057.0750559438</v>
      </c>
      <c r="T1443" s="26">
        <f t="shared" si="445"/>
        <v>2.4289066861948898</v>
      </c>
      <c r="U1443" s="26">
        <f t="shared" si="446"/>
        <v>4666.1980895389825</v>
      </c>
      <c r="V1443" s="26">
        <f t="shared" si="456"/>
        <v>3393920.2909186701</v>
      </c>
      <c r="W1443" s="28">
        <f t="shared" si="447"/>
        <v>0.94275639057080629</v>
      </c>
      <c r="X1443" s="28">
        <f>O1443*E1443</f>
        <v>-4666.1980895389825</v>
      </c>
      <c r="Y1443" s="28"/>
      <c r="Z1443" s="28">
        <f t="shared" si="448"/>
        <v>4199.578280585084</v>
      </c>
      <c r="AA1443" s="28">
        <f t="shared" si="449"/>
        <v>2939.7047964095586</v>
      </c>
      <c r="AB1443" s="28">
        <f t="shared" si="449"/>
        <v>2057.7933574866911</v>
      </c>
      <c r="AC1443" s="28">
        <f t="shared" si="450"/>
        <v>1954.9036896123564</v>
      </c>
      <c r="AD1443" s="28">
        <f t="shared" si="450"/>
        <v>1857.1585051317386</v>
      </c>
      <c r="AE1443" s="28">
        <f>AD1443*0.97</f>
        <v>1801.4437499777864</v>
      </c>
      <c r="AF1443" s="28">
        <f t="shared" si="457"/>
        <v>1310265.0977687668</v>
      </c>
      <c r="AG1443" s="26">
        <f t="shared" si="458"/>
        <v>2083655.1931499033</v>
      </c>
      <c r="AH1443" s="28">
        <f t="shared" si="451"/>
        <v>0.57879357224279382</v>
      </c>
      <c r="AI1443" s="28">
        <f t="shared" si="459"/>
        <v>0.58463193392473178</v>
      </c>
    </row>
    <row r="1444" spans="2:35" x14ac:dyDescent="0.25">
      <c r="B1444" s="6" t="s">
        <v>53</v>
      </c>
      <c r="C1444" s="6">
        <v>1431</v>
      </c>
      <c r="D1444" s="6">
        <v>409</v>
      </c>
      <c r="E1444" s="40">
        <f t="shared" si="460"/>
        <v>11.138888888888889</v>
      </c>
      <c r="F1444" s="39">
        <v>40.1</v>
      </c>
      <c r="G1444" s="41">
        <f t="shared" si="452"/>
        <v>-0.73611111111111072</v>
      </c>
      <c r="H1444" s="41">
        <f t="shared" si="453"/>
        <v>-2.6499999999999986</v>
      </c>
      <c r="I1444" s="26">
        <f>0.5*$C$5*$C$6*$C$7*E1444^2</f>
        <v>44.25389928317901</v>
      </c>
      <c r="J1444" s="26">
        <f t="shared" si="441"/>
        <v>9162.4344288163447</v>
      </c>
      <c r="K1444" s="26">
        <f>0.5*$C$8*(E1444)^2</f>
        <v>129254.97048611112</v>
      </c>
      <c r="L1444" s="26">
        <f t="shared" si="442"/>
        <v>129254.97048611112</v>
      </c>
      <c r="M1444" s="42" t="str">
        <f>IF((G1444)&lt;0,"YES", "NO")</f>
        <v>YES</v>
      </c>
      <c r="N1444" s="43">
        <f t="shared" si="443"/>
        <v>245.26962</v>
      </c>
      <c r="O1444" s="26">
        <f t="shared" si="454"/>
        <v>-1244.1639807168201</v>
      </c>
      <c r="P1444" s="26">
        <f>$C$8*G1444</f>
        <v>-1533.6874999999991</v>
      </c>
      <c r="Q1444" s="41">
        <f>O1444*E1444</f>
        <v>-13858.604340762358</v>
      </c>
      <c r="R1444" s="26">
        <f t="shared" si="444"/>
        <v>0</v>
      </c>
      <c r="S1444" s="41">
        <f t="shared" si="455"/>
        <v>8744057.0750559438</v>
      </c>
      <c r="T1444" s="26">
        <f t="shared" si="445"/>
        <v>2.4289066861948898</v>
      </c>
      <c r="U1444" s="26">
        <f t="shared" si="446"/>
        <v>13858.604340762358</v>
      </c>
      <c r="V1444" s="26">
        <f t="shared" si="456"/>
        <v>3407778.8952594325</v>
      </c>
      <c r="W1444" s="28">
        <f t="shared" si="447"/>
        <v>0.94660600596737465</v>
      </c>
      <c r="X1444" s="28">
        <f>O1444*E1444</f>
        <v>-13858.604340762358</v>
      </c>
      <c r="Y1444" s="28"/>
      <c r="Z1444" s="28">
        <f t="shared" si="448"/>
        <v>12472.743906686123</v>
      </c>
      <c r="AA1444" s="28">
        <f t="shared" si="449"/>
        <v>8730.920734680285</v>
      </c>
      <c r="AB1444" s="28">
        <f t="shared" si="449"/>
        <v>6111.6445142761995</v>
      </c>
      <c r="AC1444" s="28">
        <f t="shared" si="450"/>
        <v>5806.0622885623889</v>
      </c>
      <c r="AD1444" s="28">
        <f t="shared" si="450"/>
        <v>5515.7591741342694</v>
      </c>
      <c r="AE1444" s="28">
        <f>AD1444*0.97</f>
        <v>5350.2863989102416</v>
      </c>
      <c r="AF1444" s="28">
        <f t="shared" si="457"/>
        <v>1315615.384167677</v>
      </c>
      <c r="AG1444" s="26">
        <f t="shared" si="458"/>
        <v>2092163.5110917555</v>
      </c>
      <c r="AH1444" s="28">
        <f t="shared" si="451"/>
        <v>0.58115699578404567</v>
      </c>
      <c r="AI1444" s="28">
        <f t="shared" si="459"/>
        <v>0.58700331512329296</v>
      </c>
    </row>
    <row r="1445" spans="2:35" x14ac:dyDescent="0.25">
      <c r="B1445" s="6" t="s">
        <v>53</v>
      </c>
      <c r="C1445" s="6">
        <v>1432</v>
      </c>
      <c r="D1445" s="6">
        <v>410</v>
      </c>
      <c r="E1445" s="40">
        <f t="shared" si="460"/>
        <v>10.166666666666666</v>
      </c>
      <c r="F1445" s="39">
        <v>36.6</v>
      </c>
      <c r="G1445" s="41">
        <f t="shared" si="452"/>
        <v>-1.2222222222222223</v>
      </c>
      <c r="H1445" s="41">
        <f t="shared" si="453"/>
        <v>-4.4000000000000004</v>
      </c>
      <c r="I1445" s="26">
        <f>0.5*$C$5*$C$6*$C$7*E1445^2</f>
        <v>36.865910861111104</v>
      </c>
      <c r="J1445" s="26">
        <f t="shared" si="441"/>
        <v>1281.1804028954284</v>
      </c>
      <c r="K1445" s="26">
        <f>0.5*$C$8*(E1445)^2</f>
        <v>107676.43749999999</v>
      </c>
      <c r="L1445" s="26">
        <f t="shared" si="442"/>
        <v>107676.43749999999</v>
      </c>
      <c r="M1445" s="42" t="str">
        <f>IF((G1445)&lt;0,"YES", "NO")</f>
        <v>YES</v>
      </c>
      <c r="N1445" s="43">
        <f t="shared" si="443"/>
        <v>245.26962</v>
      </c>
      <c r="O1445" s="26">
        <f t="shared" si="454"/>
        <v>-2264.364469138889</v>
      </c>
      <c r="P1445" s="26">
        <f>$C$8*G1445</f>
        <v>-2546.5</v>
      </c>
      <c r="Q1445" s="41">
        <f>O1445*E1445</f>
        <v>-23021.038769578703</v>
      </c>
      <c r="R1445" s="26">
        <f t="shared" si="444"/>
        <v>0</v>
      </c>
      <c r="S1445" s="41">
        <f t="shared" si="455"/>
        <v>8744057.0750559438</v>
      </c>
      <c r="T1445" s="26">
        <f t="shared" si="445"/>
        <v>2.4289066861948898</v>
      </c>
      <c r="U1445" s="26">
        <f t="shared" si="446"/>
        <v>23021.038769578703</v>
      </c>
      <c r="V1445" s="26">
        <f t="shared" si="456"/>
        <v>3430799.9340290111</v>
      </c>
      <c r="W1445" s="28">
        <f t="shared" si="447"/>
        <v>0.95300074407471058</v>
      </c>
      <c r="X1445" s="28">
        <f>O1445*E1445</f>
        <v>-23021.038769578703</v>
      </c>
      <c r="Y1445" s="28"/>
      <c r="Z1445" s="28">
        <f t="shared" si="448"/>
        <v>20718.934892620833</v>
      </c>
      <c r="AA1445" s="28">
        <f t="shared" si="449"/>
        <v>14503.254424834582</v>
      </c>
      <c r="AB1445" s="28">
        <f t="shared" si="449"/>
        <v>10152.278097384207</v>
      </c>
      <c r="AC1445" s="28">
        <f t="shared" si="450"/>
        <v>9644.6641925149961</v>
      </c>
      <c r="AD1445" s="28">
        <f t="shared" si="450"/>
        <v>9162.4309828892456</v>
      </c>
      <c r="AE1445" s="28">
        <f>AD1445*0.97</f>
        <v>8887.5580534025685</v>
      </c>
      <c r="AF1445" s="28">
        <f t="shared" si="457"/>
        <v>1324502.9422210795</v>
      </c>
      <c r="AG1445" s="26">
        <f t="shared" si="458"/>
        <v>2106296.9918079316</v>
      </c>
      <c r="AH1445" s="28">
        <f t="shared" si="451"/>
        <v>0.58508296579042363</v>
      </c>
      <c r="AI1445" s="28">
        <f t="shared" si="459"/>
        <v>0.59095299894165654</v>
      </c>
    </row>
    <row r="1446" spans="2:35" x14ac:dyDescent="0.25">
      <c r="B1446" s="6" t="s">
        <v>53</v>
      </c>
      <c r="C1446" s="6">
        <v>1433</v>
      </c>
      <c r="D1446" s="6">
        <v>411</v>
      </c>
      <c r="E1446" s="40">
        <f t="shared" si="460"/>
        <v>8.6944444444444446</v>
      </c>
      <c r="F1446" s="39">
        <v>31.3</v>
      </c>
      <c r="G1446" s="41">
        <f t="shared" si="452"/>
        <v>-1.4722222222222223</v>
      </c>
      <c r="H1446" s="41">
        <f t="shared" si="453"/>
        <v>-5.3000000000000007</v>
      </c>
      <c r="I1446" s="26">
        <f>0.5*$C$5*$C$6*$C$7*E1446^2</f>
        <v>26.961960801697533</v>
      </c>
      <c r="J1446" s="26">
        <f t="shared" si="441"/>
        <v>-3845.71712881844</v>
      </c>
      <c r="K1446" s="26">
        <f>0.5*$C$8*(E1446)^2</f>
        <v>78749.387152777796</v>
      </c>
      <c r="L1446" s="26">
        <f t="shared" si="442"/>
        <v>78749.387152777796</v>
      </c>
      <c r="M1446" s="42" t="str">
        <f>IF((G1446)&lt;0,"YES", "NO")</f>
        <v>YES</v>
      </c>
      <c r="N1446" s="43">
        <f t="shared" si="443"/>
        <v>245.26962</v>
      </c>
      <c r="O1446" s="26">
        <f t="shared" si="454"/>
        <v>-2795.1434191983026</v>
      </c>
      <c r="P1446" s="26">
        <f>$C$8*G1446</f>
        <v>-3067.375</v>
      </c>
      <c r="Q1446" s="41">
        <f>O1446*E1446</f>
        <v>-24302.219172474131</v>
      </c>
      <c r="R1446" s="26">
        <f t="shared" si="444"/>
        <v>0</v>
      </c>
      <c r="S1446" s="41">
        <f t="shared" si="455"/>
        <v>8744057.0750559438</v>
      </c>
      <c r="T1446" s="26">
        <f t="shared" si="445"/>
        <v>2.4289066861948898</v>
      </c>
      <c r="U1446" s="26">
        <f t="shared" si="446"/>
        <v>24302.219172474131</v>
      </c>
      <c r="V1446" s="26">
        <f t="shared" si="456"/>
        <v>3455102.1532014851</v>
      </c>
      <c r="W1446" s="28">
        <f t="shared" si="447"/>
        <v>0.95975136591200205</v>
      </c>
      <c r="X1446" s="28">
        <f>O1446*E1446</f>
        <v>-24302.219172474131</v>
      </c>
      <c r="Y1446" s="28"/>
      <c r="Z1446" s="28">
        <f t="shared" si="448"/>
        <v>21871.997255226717</v>
      </c>
      <c r="AA1446" s="28">
        <f t="shared" si="449"/>
        <v>15310.398078658702</v>
      </c>
      <c r="AB1446" s="28">
        <f t="shared" si="449"/>
        <v>10717.278655061091</v>
      </c>
      <c r="AC1446" s="28">
        <f t="shared" si="450"/>
        <v>10181.414722308036</v>
      </c>
      <c r="AD1446" s="28">
        <f t="shared" si="450"/>
        <v>9672.3439861926345</v>
      </c>
      <c r="AE1446" s="28">
        <f>AD1446*0.97</f>
        <v>9382.1736666068555</v>
      </c>
      <c r="AF1446" s="28">
        <f t="shared" si="457"/>
        <v>1333885.1158876864</v>
      </c>
      <c r="AG1446" s="26">
        <f t="shared" si="458"/>
        <v>2121217.0373137984</v>
      </c>
      <c r="AH1446" s="28">
        <f t="shared" si="451"/>
        <v>0.58922742619095225</v>
      </c>
      <c r="AI1446" s="28">
        <f t="shared" si="459"/>
        <v>0.59513695618036877</v>
      </c>
    </row>
    <row r="1447" spans="2:35" x14ac:dyDescent="0.25">
      <c r="B1447" s="6" t="s">
        <v>53</v>
      </c>
      <c r="C1447" s="6">
        <v>1434</v>
      </c>
      <c r="D1447" s="6">
        <v>412</v>
      </c>
      <c r="E1447" s="40">
        <f t="shared" si="460"/>
        <v>7.2222222222222223</v>
      </c>
      <c r="F1447" s="39">
        <v>26</v>
      </c>
      <c r="G1447" s="41">
        <f t="shared" si="452"/>
        <v>-1.4861111111111109</v>
      </c>
      <c r="H1447" s="41">
        <f t="shared" si="453"/>
        <v>-5.35</v>
      </c>
      <c r="I1447" s="26">
        <f>0.5*$C$5*$C$6*$C$7*E1447^2</f>
        <v>18.604135493827158</v>
      </c>
      <c r="J1447" s="26">
        <f t="shared" si="441"/>
        <v>-10501.328268013889</v>
      </c>
      <c r="K1447" s="26">
        <f>0.5*$C$8*(E1447)^2</f>
        <v>54338.194444444445</v>
      </c>
      <c r="L1447" s="26">
        <f t="shared" si="442"/>
        <v>54338.194444444445</v>
      </c>
      <c r="M1447" s="42" t="str">
        <f>IF((G1447)&lt;0,"YES", "NO")</f>
        <v>YES</v>
      </c>
      <c r="N1447" s="43">
        <f t="shared" si="443"/>
        <v>245.26962</v>
      </c>
      <c r="O1447" s="26">
        <f t="shared" si="454"/>
        <v>-2832.4387445061725</v>
      </c>
      <c r="P1447" s="26">
        <f>$C$8*G1447</f>
        <v>-3096.3124999999995</v>
      </c>
      <c r="Q1447" s="41">
        <f>O1447*E1447</f>
        <v>-20456.502043655692</v>
      </c>
      <c r="R1447" s="26">
        <f t="shared" si="444"/>
        <v>0</v>
      </c>
      <c r="S1447" s="41">
        <f t="shared" si="455"/>
        <v>8744057.0750559438</v>
      </c>
      <c r="T1447" s="26">
        <f t="shared" si="445"/>
        <v>2.4289066861948898</v>
      </c>
      <c r="U1447" s="26">
        <f t="shared" si="446"/>
        <v>20456.502043655692</v>
      </c>
      <c r="V1447" s="26">
        <f t="shared" si="456"/>
        <v>3475558.6552451407</v>
      </c>
      <c r="W1447" s="28">
        <f t="shared" si="447"/>
        <v>0.9654337321366846</v>
      </c>
      <c r="X1447" s="28">
        <f>O1447*E1447</f>
        <v>-20456.502043655692</v>
      </c>
      <c r="Y1447" s="28"/>
      <c r="Z1447" s="28">
        <f t="shared" si="448"/>
        <v>18410.851839290124</v>
      </c>
      <c r="AA1447" s="28">
        <f t="shared" si="449"/>
        <v>12887.596287503085</v>
      </c>
      <c r="AB1447" s="28">
        <f t="shared" si="449"/>
        <v>9021.3174012521595</v>
      </c>
      <c r="AC1447" s="28">
        <f t="shared" si="450"/>
        <v>8570.2515311895513</v>
      </c>
      <c r="AD1447" s="28">
        <f t="shared" si="450"/>
        <v>8141.7389546300737</v>
      </c>
      <c r="AE1447" s="28">
        <f>AD1447*0.97</f>
        <v>7897.486785991171</v>
      </c>
      <c r="AF1447" s="28">
        <f t="shared" si="457"/>
        <v>1341782.6026736775</v>
      </c>
      <c r="AG1447" s="26">
        <f t="shared" si="458"/>
        <v>2133776.0525714634</v>
      </c>
      <c r="AH1447" s="28">
        <f t="shared" si="451"/>
        <v>0.59271604433119596</v>
      </c>
      <c r="AI1447" s="28">
        <f t="shared" si="459"/>
        <v>0.5986674138929996</v>
      </c>
    </row>
    <row r="1448" spans="2:35" x14ac:dyDescent="0.25">
      <c r="B1448" s="6" t="s">
        <v>53</v>
      </c>
      <c r="C1448" s="6">
        <v>1435</v>
      </c>
      <c r="D1448" s="6">
        <v>413</v>
      </c>
      <c r="E1448" s="40">
        <f t="shared" si="460"/>
        <v>5.7222222222222223</v>
      </c>
      <c r="F1448" s="39">
        <v>20.6</v>
      </c>
      <c r="G1448" s="41">
        <f t="shared" si="452"/>
        <v>-0.95833333333333315</v>
      </c>
      <c r="H1448" s="41">
        <f t="shared" si="453"/>
        <v>-3.4499999999999993</v>
      </c>
      <c r="I1448" s="26">
        <f>0.5*$C$5*$C$6*$C$7*E1448^2</f>
        <v>11.678773577160493</v>
      </c>
      <c r="J1448" s="26">
        <f t="shared" si="441"/>
        <v>-9927.9670106761132</v>
      </c>
      <c r="K1448" s="26">
        <f>0.5*$C$8*(E1448)^2</f>
        <v>34110.881944444445</v>
      </c>
      <c r="L1448" s="26">
        <f t="shared" si="442"/>
        <v>34110.881944444445</v>
      </c>
      <c r="M1448" s="42" t="str">
        <f>IF((G1448)&lt;0,"YES", "NO")</f>
        <v>YES</v>
      </c>
      <c r="N1448" s="43">
        <f t="shared" si="443"/>
        <v>245.26962</v>
      </c>
      <c r="O1448" s="26">
        <f t="shared" si="454"/>
        <v>-1739.7391064228391</v>
      </c>
      <c r="P1448" s="26">
        <f>$C$8*G1448</f>
        <v>-1996.6874999999995</v>
      </c>
      <c r="Q1448" s="41">
        <f>O1448*E1448</f>
        <v>-9955.1737756418024</v>
      </c>
      <c r="R1448" s="26">
        <f t="shared" si="444"/>
        <v>0</v>
      </c>
      <c r="S1448" s="41">
        <f t="shared" si="455"/>
        <v>8744057.0750559438</v>
      </c>
      <c r="T1448" s="26">
        <f t="shared" si="445"/>
        <v>2.4289066861948898</v>
      </c>
      <c r="U1448" s="26">
        <f t="shared" si="446"/>
        <v>9955.1737756418024</v>
      </c>
      <c r="V1448" s="26">
        <f t="shared" si="456"/>
        <v>3485513.8290207824</v>
      </c>
      <c r="W1448" s="28">
        <f t="shared" si="447"/>
        <v>0.96819906039773485</v>
      </c>
      <c r="X1448" s="28">
        <f>O1448*E1448</f>
        <v>-9955.1737756418024</v>
      </c>
      <c r="Y1448" s="28"/>
      <c r="Z1448" s="28">
        <f t="shared" si="448"/>
        <v>8959.6563980776227</v>
      </c>
      <c r="AA1448" s="28">
        <f t="shared" si="449"/>
        <v>6271.7594786543359</v>
      </c>
      <c r="AB1448" s="28">
        <f t="shared" si="449"/>
        <v>4390.231635058035</v>
      </c>
      <c r="AC1448" s="28">
        <f t="shared" si="450"/>
        <v>4170.7200533051328</v>
      </c>
      <c r="AD1448" s="28">
        <f t="shared" si="450"/>
        <v>3962.1840506398757</v>
      </c>
      <c r="AE1448" s="28">
        <f>AD1448*0.97</f>
        <v>3843.3185291206792</v>
      </c>
      <c r="AF1448" s="28">
        <f t="shared" si="457"/>
        <v>1345625.9212027981</v>
      </c>
      <c r="AG1448" s="26">
        <f t="shared" si="458"/>
        <v>2139887.907817984</v>
      </c>
      <c r="AH1448" s="28">
        <f t="shared" si="451"/>
        <v>0.59441378325786398</v>
      </c>
      <c r="AI1448" s="28">
        <f t="shared" si="459"/>
        <v>0.60040045739679393</v>
      </c>
    </row>
    <row r="1449" spans="2:35" x14ac:dyDescent="0.25">
      <c r="B1449" s="6" t="s">
        <v>53</v>
      </c>
      <c r="C1449" s="6">
        <v>1436</v>
      </c>
      <c r="D1449" s="6">
        <v>414</v>
      </c>
      <c r="E1449" s="40">
        <f t="shared" si="460"/>
        <v>5.3055555555555562</v>
      </c>
      <c r="F1449" s="39">
        <v>19.100000000000001</v>
      </c>
      <c r="G1449" s="41">
        <f t="shared" si="452"/>
        <v>-0.12500000000000031</v>
      </c>
      <c r="H1449" s="41">
        <f t="shared" si="453"/>
        <v>-0.45000000000000107</v>
      </c>
      <c r="I1449" s="26">
        <f>0.5*$C$5*$C$6*$C$7*E1449^2</f>
        <v>10.039903357253088</v>
      </c>
      <c r="J1449" s="26">
        <f t="shared" si="441"/>
        <v>-27.206764965688347</v>
      </c>
      <c r="K1449" s="26">
        <f>0.5*$C$8*(E1449)^2</f>
        <v>29324.137152777788</v>
      </c>
      <c r="L1449" s="26">
        <f t="shared" si="442"/>
        <v>29324.137152777788</v>
      </c>
      <c r="M1449" s="42" t="str">
        <f>IF((G1449)&lt;0,"YES", "NO")</f>
        <v>YES</v>
      </c>
      <c r="N1449" s="43">
        <f t="shared" si="443"/>
        <v>245.26962</v>
      </c>
      <c r="O1449" s="26">
        <f t="shared" si="454"/>
        <v>-5.1279766427475408</v>
      </c>
      <c r="P1449" s="26">
        <f>$C$8*G1449</f>
        <v>-260.43750000000063</v>
      </c>
      <c r="Q1449" s="41">
        <f>O1449*E1449</f>
        <v>-27.206764965688347</v>
      </c>
      <c r="R1449" s="26">
        <f t="shared" si="444"/>
        <v>0</v>
      </c>
      <c r="S1449" s="41">
        <f t="shared" si="455"/>
        <v>8744057.0750559438</v>
      </c>
      <c r="T1449" s="26">
        <f t="shared" si="445"/>
        <v>2.4289066861948898</v>
      </c>
      <c r="U1449" s="26">
        <f t="shared" si="446"/>
        <v>27.206764965688347</v>
      </c>
      <c r="V1449" s="26">
        <f t="shared" si="456"/>
        <v>3485541.0357857482</v>
      </c>
      <c r="W1449" s="28">
        <f t="shared" si="447"/>
        <v>0.96820661783849349</v>
      </c>
      <c r="X1449" s="28">
        <f>O1449*E1449</f>
        <v>-27.206764965688347</v>
      </c>
      <c r="Y1449" s="28"/>
      <c r="Z1449" s="28">
        <f t="shared" si="448"/>
        <v>24.486088469119512</v>
      </c>
      <c r="AA1449" s="28">
        <f t="shared" si="449"/>
        <v>17.140261928383659</v>
      </c>
      <c r="AB1449" s="28">
        <f t="shared" si="449"/>
        <v>11.99818334986856</v>
      </c>
      <c r="AC1449" s="28">
        <f t="shared" si="450"/>
        <v>11.398274182375131</v>
      </c>
      <c r="AD1449" s="28">
        <f t="shared" si="450"/>
        <v>10.828360473256375</v>
      </c>
      <c r="AE1449" s="28">
        <f>AD1449*0.97</f>
        <v>10.503509659058683</v>
      </c>
      <c r="AF1449" s="28">
        <f t="shared" si="457"/>
        <v>1345636.4247124572</v>
      </c>
      <c r="AG1449" s="26">
        <f t="shared" si="458"/>
        <v>2139904.6110732909</v>
      </c>
      <c r="AH1449" s="28">
        <f t="shared" si="451"/>
        <v>0.59441842305471659</v>
      </c>
      <c r="AI1449" s="28">
        <f t="shared" si="459"/>
        <v>0.60042242762868459</v>
      </c>
    </row>
    <row r="1450" spans="2:35" x14ac:dyDescent="0.25">
      <c r="B1450" s="6" t="s">
        <v>53</v>
      </c>
      <c r="C1450" s="6">
        <v>1437</v>
      </c>
      <c r="D1450" s="6">
        <v>415</v>
      </c>
      <c r="E1450" s="40">
        <f t="shared" si="460"/>
        <v>5.4722222222222223</v>
      </c>
      <c r="F1450" s="39">
        <v>19.7</v>
      </c>
      <c r="G1450" s="41">
        <f t="shared" si="452"/>
        <v>0.27777777777777779</v>
      </c>
      <c r="H1450" s="41">
        <f t="shared" si="453"/>
        <v>1</v>
      </c>
      <c r="I1450" s="26">
        <f>0.5*$C$5*$C$6*$C$7*E1450^2</f>
        <v>10.680590153549382</v>
      </c>
      <c r="J1450" s="26">
        <f t="shared" si="441"/>
        <v>0</v>
      </c>
      <c r="K1450" s="26">
        <f>0.5*$C$8*(E1450)^2</f>
        <v>31195.428819444449</v>
      </c>
      <c r="L1450" s="26">
        <f t="shared" si="442"/>
        <v>26627.763780548637</v>
      </c>
      <c r="M1450" s="42" t="str">
        <f>IF((G1450)&lt;0,"YES", "NO")</f>
        <v>NO</v>
      </c>
      <c r="N1450" s="43">
        <f t="shared" si="443"/>
        <v>245.26962</v>
      </c>
      <c r="O1450" s="26">
        <f t="shared" si="454"/>
        <v>834.70021015354939</v>
      </c>
      <c r="P1450" s="26">
        <f>$C$8*G1450</f>
        <v>578.75</v>
      </c>
      <c r="Q1450" s="41">
        <f>O1450*E1450</f>
        <v>4567.6650388958124</v>
      </c>
      <c r="R1450" s="26">
        <f t="shared" si="444"/>
        <v>4567.6650388958124</v>
      </c>
      <c r="S1450" s="41">
        <f t="shared" si="455"/>
        <v>8748624.7400948405</v>
      </c>
      <c r="T1450" s="26">
        <f t="shared" si="445"/>
        <v>2.4301754830540645</v>
      </c>
      <c r="U1450" s="26">
        <f t="shared" si="446"/>
        <v>0</v>
      </c>
      <c r="V1450" s="26">
        <f t="shared" si="456"/>
        <v>3485541.0357857482</v>
      </c>
      <c r="W1450" s="28">
        <f t="shared" si="447"/>
        <v>0.96820661783849349</v>
      </c>
      <c r="X1450" s="28">
        <f>O1450*E1450</f>
        <v>4567.6650388958124</v>
      </c>
      <c r="Y1450" s="28"/>
      <c r="Z1450" s="28">
        <f t="shared" si="448"/>
        <v>0</v>
      </c>
      <c r="AA1450" s="28">
        <f t="shared" si="449"/>
        <v>0</v>
      </c>
      <c r="AB1450" s="28">
        <f t="shared" si="449"/>
        <v>0</v>
      </c>
      <c r="AC1450" s="28">
        <f t="shared" si="450"/>
        <v>0</v>
      </c>
      <c r="AD1450" s="28">
        <f t="shared" si="450"/>
        <v>0</v>
      </c>
      <c r="AE1450" s="28">
        <f>AD1450*0.97</f>
        <v>0</v>
      </c>
      <c r="AF1450" s="28">
        <f t="shared" si="457"/>
        <v>1345636.4247124572</v>
      </c>
      <c r="AG1450" s="26">
        <f t="shared" si="458"/>
        <v>2139904.6110732909</v>
      </c>
      <c r="AH1450" s="28">
        <f t="shared" si="451"/>
        <v>0.59441842305471659</v>
      </c>
      <c r="AI1450" s="28">
        <f t="shared" si="459"/>
        <v>0.60042264733100348</v>
      </c>
    </row>
    <row r="1451" spans="2:35" x14ac:dyDescent="0.25">
      <c r="B1451" s="6" t="s">
        <v>53</v>
      </c>
      <c r="C1451" s="6">
        <v>1438</v>
      </c>
      <c r="D1451" s="6">
        <v>416</v>
      </c>
      <c r="E1451" s="40">
        <f t="shared" si="460"/>
        <v>5.8611111111111116</v>
      </c>
      <c r="F1451" s="39">
        <v>21.1</v>
      </c>
      <c r="G1451" s="41">
        <f t="shared" si="452"/>
        <v>0.31944444444444453</v>
      </c>
      <c r="H1451" s="41">
        <f t="shared" si="453"/>
        <v>1.1500000000000004</v>
      </c>
      <c r="I1451" s="26">
        <f>0.5*$C$5*$C$6*$C$7*E1451^2</f>
        <v>12.252584560956789</v>
      </c>
      <c r="J1451" s="26">
        <f t="shared" si="441"/>
        <v>0</v>
      </c>
      <c r="K1451" s="26">
        <f>0.5*$C$8*(E1451)^2</f>
        <v>35786.845486111117</v>
      </c>
      <c r="L1451" s="26">
        <f t="shared" si="442"/>
        <v>30376.543467712174</v>
      </c>
      <c r="M1451" s="42" t="str">
        <f>IF((G1451)&lt;0,"YES", "NO")</f>
        <v>NO</v>
      </c>
      <c r="N1451" s="43">
        <f t="shared" si="443"/>
        <v>245.26962</v>
      </c>
      <c r="O1451" s="26">
        <f t="shared" si="454"/>
        <v>923.08470456095699</v>
      </c>
      <c r="P1451" s="26">
        <f>$C$8*G1451</f>
        <v>665.56250000000023</v>
      </c>
      <c r="Q1451" s="41">
        <f>O1451*E1451</f>
        <v>5410.3020183989429</v>
      </c>
      <c r="R1451" s="26">
        <f t="shared" si="444"/>
        <v>5410.3020183989429</v>
      </c>
      <c r="S1451" s="41">
        <f t="shared" si="455"/>
        <v>8754035.0421132389</v>
      </c>
      <c r="T1451" s="26">
        <f t="shared" si="445"/>
        <v>2.4316783459281313</v>
      </c>
      <c r="U1451" s="26">
        <f t="shared" si="446"/>
        <v>0</v>
      </c>
      <c r="V1451" s="26">
        <f t="shared" si="456"/>
        <v>3485541.0357857482</v>
      </c>
      <c r="W1451" s="28">
        <f t="shared" si="447"/>
        <v>0.96820661783849349</v>
      </c>
      <c r="X1451" s="28">
        <f>O1451*E1451</f>
        <v>5410.3020183989429</v>
      </c>
      <c r="Y1451" s="28"/>
      <c r="Z1451" s="28">
        <f t="shared" si="448"/>
        <v>0</v>
      </c>
      <c r="AA1451" s="28">
        <f t="shared" si="449"/>
        <v>0</v>
      </c>
      <c r="AB1451" s="28">
        <f t="shared" si="449"/>
        <v>0</v>
      </c>
      <c r="AC1451" s="28">
        <f t="shared" si="450"/>
        <v>0</v>
      </c>
      <c r="AD1451" s="28">
        <f t="shared" si="450"/>
        <v>0</v>
      </c>
      <c r="AE1451" s="28">
        <f>AD1451*0.97</f>
        <v>0</v>
      </c>
      <c r="AF1451" s="28">
        <f t="shared" si="457"/>
        <v>1345636.4247124572</v>
      </c>
      <c r="AG1451" s="26">
        <f t="shared" si="458"/>
        <v>2139904.6110732909</v>
      </c>
      <c r="AH1451" s="28">
        <f t="shared" si="451"/>
        <v>0.59441842305471659</v>
      </c>
      <c r="AI1451" s="28">
        <f t="shared" si="459"/>
        <v>0.6004226495280266</v>
      </c>
    </row>
    <row r="1452" spans="2:35" x14ac:dyDescent="0.25">
      <c r="B1452" s="6" t="s">
        <v>53</v>
      </c>
      <c r="C1452" s="6">
        <v>1439</v>
      </c>
      <c r="D1452" s="6">
        <v>417</v>
      </c>
      <c r="E1452" s="40">
        <f t="shared" si="460"/>
        <v>6.1111111111111107</v>
      </c>
      <c r="F1452" s="39">
        <v>22</v>
      </c>
      <c r="G1452" s="41">
        <f t="shared" si="452"/>
        <v>0.1388888888888889</v>
      </c>
      <c r="H1452" s="41">
        <f t="shared" si="453"/>
        <v>0.5</v>
      </c>
      <c r="I1452" s="26">
        <f>0.5*$C$5*$C$6*$C$7*E1452^2</f>
        <v>13.320120679012344</v>
      </c>
      <c r="J1452" s="26">
        <f t="shared" si="441"/>
        <v>0</v>
      </c>
      <c r="K1452" s="26">
        <f>0.5*$C$8*(E1452)^2</f>
        <v>38904.861111111109</v>
      </c>
      <c r="L1452" s="26">
        <f t="shared" si="442"/>
        <v>35556.18769585048</v>
      </c>
      <c r="M1452" s="42" t="str">
        <f>IF((G1452)&lt;0,"YES", "NO")</f>
        <v>NO</v>
      </c>
      <c r="N1452" s="43">
        <f t="shared" si="443"/>
        <v>245.26962</v>
      </c>
      <c r="O1452" s="26">
        <f t="shared" si="454"/>
        <v>547.96474067901227</v>
      </c>
      <c r="P1452" s="26">
        <f>$C$8*G1452</f>
        <v>289.375</v>
      </c>
      <c r="Q1452" s="41">
        <f>O1452*E1452</f>
        <v>3348.6734152606305</v>
      </c>
      <c r="R1452" s="26">
        <f t="shared" si="444"/>
        <v>3348.6734152606305</v>
      </c>
      <c r="S1452" s="41">
        <f t="shared" si="455"/>
        <v>8757383.7155284993</v>
      </c>
      <c r="T1452" s="26">
        <f t="shared" si="445"/>
        <v>2.4326085337320755</v>
      </c>
      <c r="U1452" s="26">
        <f t="shared" si="446"/>
        <v>0</v>
      </c>
      <c r="V1452" s="26">
        <f t="shared" si="456"/>
        <v>3485541.0357857482</v>
      </c>
      <c r="W1452" s="28">
        <f t="shared" si="447"/>
        <v>0.96820661783849349</v>
      </c>
      <c r="X1452" s="28">
        <f>O1452*E1452</f>
        <v>3348.6734152606305</v>
      </c>
      <c r="Y1452" s="28"/>
      <c r="Z1452" s="28">
        <f t="shared" si="448"/>
        <v>0</v>
      </c>
      <c r="AA1452" s="28">
        <f t="shared" si="449"/>
        <v>0</v>
      </c>
      <c r="AB1452" s="28">
        <f t="shared" si="449"/>
        <v>0</v>
      </c>
      <c r="AC1452" s="28">
        <f t="shared" si="450"/>
        <v>0</v>
      </c>
      <c r="AD1452" s="28">
        <f t="shared" si="450"/>
        <v>0</v>
      </c>
      <c r="AE1452" s="28">
        <f>AD1452*0.97</f>
        <v>0</v>
      </c>
      <c r="AF1452" s="28">
        <f t="shared" si="457"/>
        <v>1345636.4247124572</v>
      </c>
      <c r="AG1452" s="26">
        <f t="shared" si="458"/>
        <v>2139904.6110732909</v>
      </c>
      <c r="AH1452" s="28">
        <f t="shared" si="451"/>
        <v>0.59441842305471659</v>
      </c>
      <c r="AI1452" s="28">
        <f t="shared" si="459"/>
        <v>0.60042264954999691</v>
      </c>
    </row>
    <row r="1453" spans="2:35" x14ac:dyDescent="0.25">
      <c r="B1453" s="6" t="s">
        <v>53</v>
      </c>
      <c r="C1453" s="6">
        <v>1440</v>
      </c>
      <c r="D1453" s="6">
        <v>418</v>
      </c>
      <c r="E1453" s="40">
        <f t="shared" si="460"/>
        <v>6.1388888888888893</v>
      </c>
      <c r="F1453" s="39">
        <v>22.1</v>
      </c>
      <c r="G1453" s="41">
        <f t="shared" si="452"/>
        <v>-8.3333333333333523E-2</v>
      </c>
      <c r="H1453" s="41">
        <f t="shared" si="453"/>
        <v>-0.30000000000000071</v>
      </c>
      <c r="I1453" s="26">
        <f>0.5*$C$5*$C$6*$C$7*E1453^2</f>
        <v>13.441487894290123</v>
      </c>
      <c r="J1453" s="26">
        <f t="shared" si="441"/>
        <v>2767.5217338798011</v>
      </c>
      <c r="K1453" s="26">
        <f>0.5*$C$8*(E1453)^2</f>
        <v>39259.345486111117</v>
      </c>
      <c r="L1453" s="26">
        <f t="shared" si="442"/>
        <v>38737.01132376006</v>
      </c>
      <c r="M1453" s="42" t="str">
        <f>IF((G1453)&lt;0,"YES", "NO")</f>
        <v>YES</v>
      </c>
      <c r="N1453" s="43">
        <f t="shared" si="443"/>
        <v>245.26962</v>
      </c>
      <c r="O1453" s="26">
        <f t="shared" si="454"/>
        <v>85.086107894289739</v>
      </c>
      <c r="P1453" s="26">
        <f>$C$8*G1453</f>
        <v>-173.6250000000004</v>
      </c>
      <c r="Q1453" s="41">
        <f>O1453*E1453</f>
        <v>522.33416235105653</v>
      </c>
      <c r="R1453" s="26">
        <f t="shared" si="444"/>
        <v>522.33416235105653</v>
      </c>
      <c r="S1453" s="41">
        <f t="shared" si="455"/>
        <v>8757906.0496908501</v>
      </c>
      <c r="T1453" s="26">
        <f t="shared" si="445"/>
        <v>2.4327536266710248</v>
      </c>
      <c r="U1453" s="26">
        <f t="shared" si="446"/>
        <v>0</v>
      </c>
      <c r="V1453" s="26">
        <f t="shared" si="456"/>
        <v>3485541.0357857482</v>
      </c>
      <c r="W1453" s="28">
        <f t="shared" si="447"/>
        <v>0.96820661783849349</v>
      </c>
      <c r="X1453" s="28">
        <f>O1453*E1453</f>
        <v>522.33416235105653</v>
      </c>
      <c r="Y1453" s="28"/>
      <c r="Z1453" s="28">
        <f t="shared" si="448"/>
        <v>0</v>
      </c>
      <c r="AA1453" s="28">
        <f t="shared" si="449"/>
        <v>0</v>
      </c>
      <c r="AB1453" s="28">
        <f t="shared" si="449"/>
        <v>0</v>
      </c>
      <c r="AC1453" s="28">
        <f t="shared" si="450"/>
        <v>0</v>
      </c>
      <c r="AD1453" s="28">
        <f t="shared" si="450"/>
        <v>0</v>
      </c>
      <c r="AE1453" s="28">
        <f>AD1453*0.97</f>
        <v>0</v>
      </c>
      <c r="AF1453" s="28">
        <f t="shared" si="457"/>
        <v>1345636.4247124572</v>
      </c>
      <c r="AG1453" s="26">
        <f t="shared" si="458"/>
        <v>2139904.6110732909</v>
      </c>
      <c r="AH1453" s="28">
        <f t="shared" si="451"/>
        <v>0.59441842305471659</v>
      </c>
      <c r="AI1453" s="28">
        <f t="shared" si="459"/>
        <v>0.60042264955021651</v>
      </c>
    </row>
    <row r="1454" spans="2:35" x14ac:dyDescent="0.25">
      <c r="B1454" s="6" t="s">
        <v>53</v>
      </c>
      <c r="C1454" s="6">
        <v>1441</v>
      </c>
      <c r="D1454" s="6">
        <v>419</v>
      </c>
      <c r="E1454" s="40">
        <f t="shared" si="460"/>
        <v>5.9444444444444438</v>
      </c>
      <c r="F1454" s="39">
        <v>21.4</v>
      </c>
      <c r="G1454" s="41">
        <f t="shared" si="452"/>
        <v>-0.34722222222222221</v>
      </c>
      <c r="H1454" s="41">
        <f t="shared" si="453"/>
        <v>-1.25</v>
      </c>
      <c r="I1454" s="26">
        <f>0.5*$C$5*$C$6*$C$7*E1454^2</f>
        <v>12.603476169753081</v>
      </c>
      <c r="J1454" s="26">
        <f t="shared" si="441"/>
        <v>723.56736658795944</v>
      </c>
      <c r="K1454" s="26">
        <f>0.5*$C$8*(E1454)^2</f>
        <v>36811.715277777766</v>
      </c>
      <c r="L1454" s="26">
        <f t="shared" si="442"/>
        <v>36811.715277777766</v>
      </c>
      <c r="M1454" s="42" t="str">
        <f>IF((G1454)&lt;0,"YES", "NO")</f>
        <v>YES</v>
      </c>
      <c r="N1454" s="43">
        <f t="shared" si="443"/>
        <v>245.26962</v>
      </c>
      <c r="O1454" s="26">
        <f t="shared" si="454"/>
        <v>-465.56440383024693</v>
      </c>
      <c r="P1454" s="26">
        <f>$C$8*G1454</f>
        <v>-723.4375</v>
      </c>
      <c r="Q1454" s="41">
        <f>O1454*E1454</f>
        <v>-2767.5217338798011</v>
      </c>
      <c r="R1454" s="26">
        <f t="shared" si="444"/>
        <v>0</v>
      </c>
      <c r="S1454" s="41">
        <f t="shared" si="455"/>
        <v>8757906.0496908501</v>
      </c>
      <c r="T1454" s="26">
        <f t="shared" si="445"/>
        <v>2.4327536266710248</v>
      </c>
      <c r="U1454" s="26">
        <f t="shared" si="446"/>
        <v>2767.5217338798011</v>
      </c>
      <c r="V1454" s="26">
        <f t="shared" si="456"/>
        <v>3488308.5575196277</v>
      </c>
      <c r="W1454" s="28">
        <f t="shared" si="447"/>
        <v>0.96897537449068716</v>
      </c>
      <c r="X1454" s="28">
        <f>O1454*E1454</f>
        <v>-2767.5217338798011</v>
      </c>
      <c r="Y1454" s="28"/>
      <c r="Z1454" s="28">
        <f t="shared" si="448"/>
        <v>2490.7695604918213</v>
      </c>
      <c r="AA1454" s="28">
        <f t="shared" si="449"/>
        <v>1743.5386923442748</v>
      </c>
      <c r="AB1454" s="28">
        <f t="shared" si="449"/>
        <v>1220.4770846409922</v>
      </c>
      <c r="AC1454" s="28">
        <f t="shared" si="450"/>
        <v>1159.4532304089425</v>
      </c>
      <c r="AD1454" s="28">
        <f t="shared" si="450"/>
        <v>1101.4805688884953</v>
      </c>
      <c r="AE1454" s="28">
        <f>AD1454*0.97</f>
        <v>1068.4361518218404</v>
      </c>
      <c r="AF1454" s="28">
        <f t="shared" si="457"/>
        <v>1346704.8608642791</v>
      </c>
      <c r="AG1454" s="26">
        <f t="shared" si="458"/>
        <v>2141603.6966553489</v>
      </c>
      <c r="AH1454" s="28">
        <f t="shared" si="451"/>
        <v>0.5948903916495295</v>
      </c>
      <c r="AI1454" s="28">
        <f t="shared" si="459"/>
        <v>0.60089461814503164</v>
      </c>
    </row>
    <row r="1455" spans="2:35" x14ac:dyDescent="0.25">
      <c r="B1455" s="6" t="s">
        <v>53</v>
      </c>
      <c r="C1455" s="6">
        <v>1442</v>
      </c>
      <c r="D1455" s="6">
        <v>420</v>
      </c>
      <c r="E1455" s="40">
        <f t="shared" si="460"/>
        <v>5.4444444444444446</v>
      </c>
      <c r="F1455" s="39">
        <v>19.600000000000001</v>
      </c>
      <c r="G1455" s="41">
        <f t="shared" si="452"/>
        <v>-0.43055555555555525</v>
      </c>
      <c r="H1455" s="41">
        <f t="shared" si="453"/>
        <v>-1.5499999999999989</v>
      </c>
      <c r="I1455" s="26">
        <f>0.5*$C$5*$C$6*$C$7*E1455^2</f>
        <v>10.572432975308642</v>
      </c>
      <c r="J1455" s="26">
        <f t="shared" si="441"/>
        <v>-2431.1434305204202</v>
      </c>
      <c r="K1455" s="26">
        <f>0.5*$C$8*(E1455)^2</f>
        <v>30879.527777777781</v>
      </c>
      <c r="L1455" s="26">
        <f t="shared" si="442"/>
        <v>30879.527777777781</v>
      </c>
      <c r="M1455" s="42" t="str">
        <f>IF((G1455)&lt;0,"YES", "NO")</f>
        <v>YES</v>
      </c>
      <c r="N1455" s="43">
        <f t="shared" si="443"/>
        <v>245.26962</v>
      </c>
      <c r="O1455" s="26">
        <f t="shared" si="454"/>
        <v>-641.22044702469066</v>
      </c>
      <c r="P1455" s="26">
        <f>$C$8*G1455</f>
        <v>-897.06249999999932</v>
      </c>
      <c r="Q1455" s="41">
        <f>O1455*E1455</f>
        <v>-3491.0891004677605</v>
      </c>
      <c r="R1455" s="26">
        <f t="shared" si="444"/>
        <v>0</v>
      </c>
      <c r="S1455" s="41">
        <f t="shared" si="455"/>
        <v>8757906.0496908501</v>
      </c>
      <c r="T1455" s="26">
        <f t="shared" si="445"/>
        <v>2.4327536266710248</v>
      </c>
      <c r="U1455" s="26">
        <f t="shared" si="446"/>
        <v>3491.0891004677605</v>
      </c>
      <c r="V1455" s="26">
        <f t="shared" si="456"/>
        <v>3491799.6466200957</v>
      </c>
      <c r="W1455" s="28">
        <f t="shared" si="447"/>
        <v>0.96994512223883689</v>
      </c>
      <c r="X1455" s="28">
        <f>O1455*E1455</f>
        <v>-3491.0891004677605</v>
      </c>
      <c r="Y1455" s="28"/>
      <c r="Z1455" s="28">
        <f t="shared" si="448"/>
        <v>3141.9801904209844</v>
      </c>
      <c r="AA1455" s="28">
        <f t="shared" si="449"/>
        <v>2199.386133294689</v>
      </c>
      <c r="AB1455" s="28">
        <f t="shared" si="449"/>
        <v>1539.5702933062821</v>
      </c>
      <c r="AC1455" s="28">
        <f t="shared" si="450"/>
        <v>1462.591778640968</v>
      </c>
      <c r="AD1455" s="28">
        <f t="shared" si="450"/>
        <v>1389.4621897089196</v>
      </c>
      <c r="AE1455" s="28">
        <f>AD1455*0.97</f>
        <v>1347.778324017652</v>
      </c>
      <c r="AF1455" s="28">
        <f t="shared" si="457"/>
        <v>1348052.6391882969</v>
      </c>
      <c r="AG1455" s="26">
        <f t="shared" si="458"/>
        <v>2143747.0074317986</v>
      </c>
      <c r="AH1455" s="28">
        <f t="shared" si="451"/>
        <v>0.59548575623039013</v>
      </c>
      <c r="AI1455" s="28">
        <f t="shared" si="459"/>
        <v>0.60149470241184044</v>
      </c>
    </row>
    <row r="1456" spans="2:35" x14ac:dyDescent="0.25">
      <c r="B1456" s="6" t="s">
        <v>53</v>
      </c>
      <c r="C1456" s="6">
        <v>1443</v>
      </c>
      <c r="D1456" s="6">
        <v>421</v>
      </c>
      <c r="E1456" s="40">
        <f t="shared" si="460"/>
        <v>5.083333333333333</v>
      </c>
      <c r="F1456" s="39">
        <v>18.3</v>
      </c>
      <c r="G1456" s="41">
        <f t="shared" si="452"/>
        <v>-0.2222222222222224</v>
      </c>
      <c r="H1456" s="41">
        <f t="shared" si="453"/>
        <v>-0.80000000000000071</v>
      </c>
      <c r="I1456" s="26">
        <f>0.5*$C$5*$C$6*$C$7*E1456^2</f>
        <v>9.2164777152777759</v>
      </c>
      <c r="J1456" s="26">
        <f t="shared" si="441"/>
        <v>-1059.9456699473401</v>
      </c>
      <c r="K1456" s="26">
        <f>0.5*$C$8*(E1456)^2</f>
        <v>26919.109374999996</v>
      </c>
      <c r="L1456" s="26">
        <f t="shared" si="442"/>
        <v>26919.109374999996</v>
      </c>
      <c r="M1456" s="42" t="str">
        <f>IF((G1456)&lt;0,"YES", "NO")</f>
        <v>YES</v>
      </c>
      <c r="N1456" s="43">
        <f t="shared" si="443"/>
        <v>245.26962</v>
      </c>
      <c r="O1456" s="26">
        <f t="shared" si="454"/>
        <v>-208.51390228472263</v>
      </c>
      <c r="P1456" s="26">
        <f>$C$8*G1456</f>
        <v>-463.0000000000004</v>
      </c>
      <c r="Q1456" s="41">
        <f>O1456*E1456</f>
        <v>-1059.9456699473401</v>
      </c>
      <c r="R1456" s="26">
        <f t="shared" si="444"/>
        <v>0</v>
      </c>
      <c r="S1456" s="41">
        <f t="shared" si="455"/>
        <v>8757906.0496908501</v>
      </c>
      <c r="T1456" s="26">
        <f t="shared" si="445"/>
        <v>2.4327536266710248</v>
      </c>
      <c r="U1456" s="26">
        <f t="shared" si="446"/>
        <v>1059.9456699473401</v>
      </c>
      <c r="V1456" s="26">
        <f t="shared" si="456"/>
        <v>3492859.5922900429</v>
      </c>
      <c r="W1456" s="28">
        <f t="shared" si="447"/>
        <v>0.9702395518271435</v>
      </c>
      <c r="X1456" s="28">
        <f>O1456*E1456</f>
        <v>-1059.9456699473401</v>
      </c>
      <c r="Y1456" s="28"/>
      <c r="Z1456" s="28">
        <f t="shared" si="448"/>
        <v>953.95110295260611</v>
      </c>
      <c r="AA1456" s="28">
        <f t="shared" si="449"/>
        <v>667.76577206682418</v>
      </c>
      <c r="AB1456" s="28">
        <f t="shared" si="449"/>
        <v>467.43604044677687</v>
      </c>
      <c r="AC1456" s="28">
        <f t="shared" si="450"/>
        <v>444.06423842443803</v>
      </c>
      <c r="AD1456" s="28">
        <f t="shared" si="450"/>
        <v>421.86102650321612</v>
      </c>
      <c r="AE1456" s="28">
        <f>AD1456*0.97</f>
        <v>409.20519570811962</v>
      </c>
      <c r="AF1456" s="28">
        <f t="shared" si="457"/>
        <v>1348461.8443840051</v>
      </c>
      <c r="AG1456" s="26">
        <f t="shared" si="458"/>
        <v>2144397.7479060376</v>
      </c>
      <c r="AH1456" s="28">
        <f t="shared" si="451"/>
        <v>0.59566651761784328</v>
      </c>
      <c r="AI1456" s="28">
        <f t="shared" si="459"/>
        <v>0.60168146464196171</v>
      </c>
    </row>
    <row r="1457" spans="2:35" x14ac:dyDescent="0.25">
      <c r="B1457" s="6" t="s">
        <v>53</v>
      </c>
      <c r="C1457" s="6">
        <v>1444</v>
      </c>
      <c r="D1457" s="6">
        <v>422</v>
      </c>
      <c r="E1457" s="40">
        <f t="shared" si="460"/>
        <v>5</v>
      </c>
      <c r="F1457" s="39">
        <v>18</v>
      </c>
      <c r="G1457" s="41">
        <f t="shared" si="452"/>
        <v>0</v>
      </c>
      <c r="H1457" s="41">
        <f t="shared" si="453"/>
        <v>0</v>
      </c>
      <c r="I1457" s="26">
        <f>0.5*$C$5*$C$6*$C$7*E1457^2</f>
        <v>8.9167749999999995</v>
      </c>
      <c r="J1457" s="26">
        <f t="shared" si="441"/>
        <v>0</v>
      </c>
      <c r="K1457" s="26">
        <f>0.5*$C$8*(E1457)^2</f>
        <v>26043.75</v>
      </c>
      <c r="L1457" s="26">
        <f t="shared" si="442"/>
        <v>24772.818025</v>
      </c>
      <c r="M1457" s="42" t="str">
        <f>IF((G1457)&lt;0,"YES", "NO")</f>
        <v>NO</v>
      </c>
      <c r="N1457" s="43">
        <f t="shared" si="443"/>
        <v>245.26962</v>
      </c>
      <c r="O1457" s="26">
        <f t="shared" si="454"/>
        <v>254.186395</v>
      </c>
      <c r="P1457" s="26">
        <f>$C$8*G1457</f>
        <v>0</v>
      </c>
      <c r="Q1457" s="41">
        <f>O1457*E1457</f>
        <v>1270.931975</v>
      </c>
      <c r="R1457" s="26">
        <f t="shared" si="444"/>
        <v>1270.931975</v>
      </c>
      <c r="S1457" s="41">
        <f t="shared" si="455"/>
        <v>8759176.9816658497</v>
      </c>
      <c r="T1457" s="26">
        <f t="shared" si="445"/>
        <v>2.4331066636131764</v>
      </c>
      <c r="U1457" s="26">
        <f t="shared" si="446"/>
        <v>0</v>
      </c>
      <c r="V1457" s="26">
        <f t="shared" si="456"/>
        <v>3492859.5922900429</v>
      </c>
      <c r="W1457" s="28">
        <f t="shared" si="447"/>
        <v>0.9702395518271435</v>
      </c>
      <c r="X1457" s="28">
        <f>O1457*E1457</f>
        <v>1270.931975</v>
      </c>
      <c r="Y1457" s="28"/>
      <c r="Z1457" s="28">
        <f t="shared" si="448"/>
        <v>0</v>
      </c>
      <c r="AA1457" s="28">
        <f t="shared" si="449"/>
        <v>0</v>
      </c>
      <c r="AB1457" s="28">
        <f t="shared" si="449"/>
        <v>0</v>
      </c>
      <c r="AC1457" s="28">
        <f t="shared" si="450"/>
        <v>0</v>
      </c>
      <c r="AD1457" s="28">
        <f t="shared" si="450"/>
        <v>0</v>
      </c>
      <c r="AE1457" s="28">
        <f>AD1457*0.97</f>
        <v>0</v>
      </c>
      <c r="AF1457" s="28">
        <f t="shared" si="457"/>
        <v>1348461.8443840051</v>
      </c>
      <c r="AG1457" s="26">
        <f t="shared" si="458"/>
        <v>2144397.7479060376</v>
      </c>
      <c r="AH1457" s="28">
        <f t="shared" si="451"/>
        <v>0.59566651761784328</v>
      </c>
      <c r="AI1457" s="28">
        <f t="shared" si="459"/>
        <v>0.60168333226426285</v>
      </c>
    </row>
    <row r="1458" spans="2:35" x14ac:dyDescent="0.25">
      <c r="B1458" s="6" t="s">
        <v>53</v>
      </c>
      <c r="C1458" s="6">
        <v>1445</v>
      </c>
      <c r="D1458" s="6">
        <v>423</v>
      </c>
      <c r="E1458" s="40">
        <f t="shared" si="460"/>
        <v>5.083333333333333</v>
      </c>
      <c r="F1458" s="39">
        <v>18.3</v>
      </c>
      <c r="G1458" s="41">
        <f t="shared" si="452"/>
        <v>6.9444444444444448E-2</v>
      </c>
      <c r="H1458" s="41">
        <f t="shared" si="453"/>
        <v>0.25</v>
      </c>
      <c r="I1458" s="26">
        <f>0.5*$C$5*$C$6*$C$7*E1458^2</f>
        <v>9.2164777152777759</v>
      </c>
      <c r="J1458" s="26">
        <f t="shared" si="441"/>
        <v>0</v>
      </c>
      <c r="K1458" s="26">
        <f>0.5*$C$8*(E1458)^2</f>
        <v>26919.109374999996</v>
      </c>
      <c r="L1458" s="26">
        <f t="shared" si="442"/>
        <v>24889.976919947334</v>
      </c>
      <c r="M1458" s="42" t="str">
        <f>IF((G1458)&lt;0,"YES", "NO")</f>
        <v>NO</v>
      </c>
      <c r="N1458" s="43">
        <f t="shared" si="443"/>
        <v>245.26962</v>
      </c>
      <c r="O1458" s="26">
        <f t="shared" si="454"/>
        <v>399.17359771527777</v>
      </c>
      <c r="P1458" s="26">
        <f>$C$8*G1458</f>
        <v>144.6875</v>
      </c>
      <c r="Q1458" s="41">
        <f>O1458*E1458</f>
        <v>2029.132455052662</v>
      </c>
      <c r="R1458" s="26">
        <f t="shared" si="444"/>
        <v>2029.132455052662</v>
      </c>
      <c r="S1458" s="41">
        <f t="shared" si="455"/>
        <v>8761206.1141209025</v>
      </c>
      <c r="T1458" s="26">
        <f t="shared" si="445"/>
        <v>2.4336703119682759</v>
      </c>
      <c r="U1458" s="26">
        <f t="shared" si="446"/>
        <v>0</v>
      </c>
      <c r="V1458" s="26">
        <f t="shared" si="456"/>
        <v>3492859.5922900429</v>
      </c>
      <c r="W1458" s="28">
        <f t="shared" si="447"/>
        <v>0.9702395518271435</v>
      </c>
      <c r="X1458" s="28">
        <f>O1458*E1458</f>
        <v>2029.132455052662</v>
      </c>
      <c r="Y1458" s="28"/>
      <c r="Z1458" s="28">
        <f t="shared" si="448"/>
        <v>0</v>
      </c>
      <c r="AA1458" s="28">
        <f t="shared" si="449"/>
        <v>0</v>
      </c>
      <c r="AB1458" s="28">
        <f t="shared" si="449"/>
        <v>0</v>
      </c>
      <c r="AC1458" s="28">
        <f t="shared" si="450"/>
        <v>0</v>
      </c>
      <c r="AD1458" s="28">
        <f t="shared" si="450"/>
        <v>0</v>
      </c>
      <c r="AE1458" s="28">
        <f>AD1458*0.97</f>
        <v>0</v>
      </c>
      <c r="AF1458" s="28">
        <f t="shared" si="457"/>
        <v>1348461.8443840051</v>
      </c>
      <c r="AG1458" s="26">
        <f t="shared" si="458"/>
        <v>2144397.7479060376</v>
      </c>
      <c r="AH1458" s="28">
        <f t="shared" si="451"/>
        <v>0.59566651761784328</v>
      </c>
      <c r="AI1458" s="28">
        <f t="shared" si="459"/>
        <v>0.60168335094048586</v>
      </c>
    </row>
    <row r="1459" spans="2:35" x14ac:dyDescent="0.25">
      <c r="B1459" s="6" t="s">
        <v>53</v>
      </c>
      <c r="C1459" s="6">
        <v>1446</v>
      </c>
      <c r="D1459" s="6">
        <v>424</v>
      </c>
      <c r="E1459" s="40">
        <f t="shared" si="460"/>
        <v>5.1388888888888884</v>
      </c>
      <c r="F1459" s="39">
        <v>18.5</v>
      </c>
      <c r="G1459" s="41">
        <f t="shared" si="452"/>
        <v>-5.5555555555555851E-2</v>
      </c>
      <c r="H1459" s="41">
        <f t="shared" si="453"/>
        <v>-0.20000000000000107</v>
      </c>
      <c r="I1459" s="26">
        <f>0.5*$C$5*$C$6*$C$7*E1459^2</f>
        <v>9.419031616512342</v>
      </c>
      <c r="J1459" s="26">
        <f t="shared" si="441"/>
        <v>3772.5488335359</v>
      </c>
      <c r="K1459" s="26">
        <f>0.5*$C$8*(E1459)^2</f>
        <v>27510.720486111106</v>
      </c>
      <c r="L1459" s="26">
        <f t="shared" si="442"/>
        <v>26796.73019308181</v>
      </c>
      <c r="M1459" s="42" t="str">
        <f>IF((G1459)&lt;0,"YES", "NO")</f>
        <v>YES</v>
      </c>
      <c r="N1459" s="43">
        <f t="shared" si="443"/>
        <v>245.26962</v>
      </c>
      <c r="O1459" s="26">
        <f t="shared" si="454"/>
        <v>138.93865161651172</v>
      </c>
      <c r="P1459" s="26">
        <f>$C$8*G1459</f>
        <v>-115.75000000000061</v>
      </c>
      <c r="Q1459" s="41">
        <f>O1459*E1459</f>
        <v>713.99029302929625</v>
      </c>
      <c r="R1459" s="26">
        <f t="shared" si="444"/>
        <v>713.99029302929625</v>
      </c>
      <c r="S1459" s="41">
        <f t="shared" si="455"/>
        <v>8761920.1044139322</v>
      </c>
      <c r="T1459" s="26">
        <f t="shared" si="445"/>
        <v>2.4338686427638931</v>
      </c>
      <c r="U1459" s="26">
        <f t="shared" si="446"/>
        <v>0</v>
      </c>
      <c r="V1459" s="26">
        <f t="shared" si="456"/>
        <v>3492859.5922900429</v>
      </c>
      <c r="W1459" s="28">
        <f t="shared" si="447"/>
        <v>0.9702395518271435</v>
      </c>
      <c r="X1459" s="28">
        <f>O1459*E1459</f>
        <v>713.99029302929625</v>
      </c>
      <c r="Y1459" s="28"/>
      <c r="Z1459" s="28">
        <f t="shared" si="448"/>
        <v>0</v>
      </c>
      <c r="AA1459" s="28">
        <f t="shared" si="449"/>
        <v>0</v>
      </c>
      <c r="AB1459" s="28">
        <f t="shared" si="449"/>
        <v>0</v>
      </c>
      <c r="AC1459" s="28">
        <f t="shared" si="450"/>
        <v>0</v>
      </c>
      <c r="AD1459" s="28">
        <f t="shared" si="450"/>
        <v>0</v>
      </c>
      <c r="AE1459" s="28">
        <f>AD1459*0.97</f>
        <v>0</v>
      </c>
      <c r="AF1459" s="28">
        <f t="shared" si="457"/>
        <v>1348461.8443840051</v>
      </c>
      <c r="AG1459" s="26">
        <f t="shared" si="458"/>
        <v>2144397.7479060376</v>
      </c>
      <c r="AH1459" s="28">
        <f t="shared" si="451"/>
        <v>0.59566651761784328</v>
      </c>
      <c r="AI1459" s="28">
        <f t="shared" si="459"/>
        <v>0.60168335112724813</v>
      </c>
    </row>
    <row r="1460" spans="2:35" x14ac:dyDescent="0.25">
      <c r="B1460" s="6" t="s">
        <v>53</v>
      </c>
      <c r="C1460" s="6">
        <v>1447</v>
      </c>
      <c r="D1460" s="6">
        <v>425</v>
      </c>
      <c r="E1460" s="40">
        <f t="shared" si="460"/>
        <v>4.9722222222222214</v>
      </c>
      <c r="F1460" s="39">
        <v>17.899999999999999</v>
      </c>
      <c r="G1460" s="41">
        <f t="shared" si="452"/>
        <v>-0.4861111111111111</v>
      </c>
      <c r="H1460" s="41">
        <f t="shared" si="453"/>
        <v>-1.75</v>
      </c>
      <c r="I1460" s="26">
        <f>0.5*$C$5*$C$6*$C$7*E1460^2</f>
        <v>8.8179749313271572</v>
      </c>
      <c r="J1460" s="26">
        <f t="shared" si="441"/>
        <v>4825.5268962094688</v>
      </c>
      <c r="K1460" s="26">
        <f>0.5*$C$8*(E1460)^2</f>
        <v>25755.178819444438</v>
      </c>
      <c r="L1460" s="26">
        <f t="shared" si="442"/>
        <v>25755.178819444438</v>
      </c>
      <c r="M1460" s="42" t="str">
        <f>IF((G1460)&lt;0,"YES", "NO")</f>
        <v>YES</v>
      </c>
      <c r="N1460" s="43">
        <f t="shared" si="443"/>
        <v>245.26962</v>
      </c>
      <c r="O1460" s="26">
        <f t="shared" si="454"/>
        <v>-758.7249050686728</v>
      </c>
      <c r="P1460" s="26">
        <f>$C$8*G1460</f>
        <v>-1012.8125</v>
      </c>
      <c r="Q1460" s="41">
        <f>O1460*E1460</f>
        <v>-3772.5488335359</v>
      </c>
      <c r="R1460" s="26">
        <f t="shared" si="444"/>
        <v>0</v>
      </c>
      <c r="S1460" s="41">
        <f t="shared" si="455"/>
        <v>8761920.1044139322</v>
      </c>
      <c r="T1460" s="26">
        <f t="shared" si="445"/>
        <v>2.4338686427638931</v>
      </c>
      <c r="U1460" s="26">
        <f t="shared" si="446"/>
        <v>3772.5488335359</v>
      </c>
      <c r="V1460" s="26">
        <f t="shared" si="456"/>
        <v>3496632.1411235789</v>
      </c>
      <c r="W1460" s="28">
        <f t="shared" si="447"/>
        <v>0.97128748289702549</v>
      </c>
      <c r="X1460" s="28">
        <f>O1460*E1460</f>
        <v>-3772.5488335359</v>
      </c>
      <c r="Y1460" s="28"/>
      <c r="Z1460" s="28">
        <f t="shared" si="448"/>
        <v>3395.2939501823103</v>
      </c>
      <c r="AA1460" s="28">
        <f t="shared" si="449"/>
        <v>2376.7057651276168</v>
      </c>
      <c r="AB1460" s="28">
        <f t="shared" si="449"/>
        <v>1663.6940355893316</v>
      </c>
      <c r="AC1460" s="28">
        <f t="shared" si="450"/>
        <v>1580.509333809865</v>
      </c>
      <c r="AD1460" s="28">
        <f t="shared" si="450"/>
        <v>1501.4838671193716</v>
      </c>
      <c r="AE1460" s="28">
        <f>AD1460*0.97</f>
        <v>1456.4393511057904</v>
      </c>
      <c r="AF1460" s="28">
        <f t="shared" si="457"/>
        <v>1349918.2837351109</v>
      </c>
      <c r="AG1460" s="26">
        <f t="shared" si="458"/>
        <v>2146713.857388468</v>
      </c>
      <c r="AH1460" s="28">
        <f t="shared" si="451"/>
        <v>0.59630988187765388</v>
      </c>
      <c r="AI1460" s="28">
        <f t="shared" si="459"/>
        <v>0.60232671538892635</v>
      </c>
    </row>
    <row r="1461" spans="2:35" x14ac:dyDescent="0.25">
      <c r="B1461" s="6" t="s">
        <v>53</v>
      </c>
      <c r="C1461" s="6">
        <v>1448</v>
      </c>
      <c r="D1461" s="6">
        <v>426</v>
      </c>
      <c r="E1461" s="40">
        <f t="shared" si="460"/>
        <v>4.166666666666667</v>
      </c>
      <c r="F1461" s="39">
        <v>15</v>
      </c>
      <c r="G1461" s="41">
        <f t="shared" si="452"/>
        <v>-1.1111111111111109</v>
      </c>
      <c r="H1461" s="41">
        <f t="shared" si="453"/>
        <v>-3.9999999999999991</v>
      </c>
      <c r="I1461" s="26">
        <f>0.5*$C$5*$C$6*$C$7*E1461^2</f>
        <v>6.1922048611111116</v>
      </c>
      <c r="J1461" s="26">
        <f t="shared" si="441"/>
        <v>-1003.8598269484937</v>
      </c>
      <c r="K1461" s="26">
        <f>0.5*$C$8*(E1461)^2</f>
        <v>18085.937500000004</v>
      </c>
      <c r="L1461" s="26">
        <f t="shared" si="442"/>
        <v>18085.937500000004</v>
      </c>
      <c r="M1461" s="42" t="str">
        <f>IF((G1461)&lt;0,"YES", "NO")</f>
        <v>YES</v>
      </c>
      <c r="N1461" s="43">
        <f t="shared" si="443"/>
        <v>245.26962</v>
      </c>
      <c r="O1461" s="26">
        <f t="shared" si="454"/>
        <v>-2063.5381751388886</v>
      </c>
      <c r="P1461" s="26">
        <f>$C$8*G1461</f>
        <v>-2314.9999999999995</v>
      </c>
      <c r="Q1461" s="41">
        <f>O1461*E1461</f>
        <v>-8598.0757297453692</v>
      </c>
      <c r="R1461" s="26">
        <f t="shared" si="444"/>
        <v>0</v>
      </c>
      <c r="S1461" s="41">
        <f t="shared" si="455"/>
        <v>8761920.1044139322</v>
      </c>
      <c r="T1461" s="26">
        <f t="shared" si="445"/>
        <v>2.4338686427638931</v>
      </c>
      <c r="U1461" s="26">
        <f t="shared" si="446"/>
        <v>8598.0757297453692</v>
      </c>
      <c r="V1461" s="26">
        <f t="shared" si="456"/>
        <v>3505230.2168533243</v>
      </c>
      <c r="W1461" s="28">
        <f t="shared" si="447"/>
        <v>0.97367583917708267</v>
      </c>
      <c r="X1461" s="28">
        <f>O1461*E1461</f>
        <v>-8598.0757297453692</v>
      </c>
      <c r="Y1461" s="28"/>
      <c r="Z1461" s="28">
        <f t="shared" si="448"/>
        <v>7738.2681567708323</v>
      </c>
      <c r="AA1461" s="28">
        <f t="shared" si="449"/>
        <v>5416.7877097395822</v>
      </c>
      <c r="AB1461" s="28">
        <f t="shared" si="449"/>
        <v>3791.7513968177072</v>
      </c>
      <c r="AC1461" s="28">
        <f t="shared" si="450"/>
        <v>3602.1638269768218</v>
      </c>
      <c r="AD1461" s="28">
        <f t="shared" si="450"/>
        <v>3422.0556356279808</v>
      </c>
      <c r="AE1461" s="28">
        <f>AD1461*0.97</f>
        <v>3319.3939665591411</v>
      </c>
      <c r="AF1461" s="28">
        <f t="shared" si="457"/>
        <v>1353237.67770167</v>
      </c>
      <c r="AG1461" s="26">
        <f t="shared" si="458"/>
        <v>2151992.5391516546</v>
      </c>
      <c r="AH1461" s="28">
        <f t="shared" si="451"/>
        <v>0.59777618354046824</v>
      </c>
      <c r="AI1461" s="28">
        <f t="shared" si="459"/>
        <v>0.60379945069435748</v>
      </c>
    </row>
    <row r="1462" spans="2:35" x14ac:dyDescent="0.25">
      <c r="B1462" s="6" t="s">
        <v>53</v>
      </c>
      <c r="C1462" s="6">
        <v>1449</v>
      </c>
      <c r="D1462" s="6">
        <v>427</v>
      </c>
      <c r="E1462" s="40">
        <f t="shared" si="460"/>
        <v>2.75</v>
      </c>
      <c r="F1462" s="39">
        <v>9.9</v>
      </c>
      <c r="G1462" s="41">
        <f t="shared" si="452"/>
        <v>-1.4444444444444444</v>
      </c>
      <c r="H1462" s="41">
        <f t="shared" si="453"/>
        <v>-5.2</v>
      </c>
      <c r="I1462" s="26">
        <f>0.5*$C$5*$C$6*$C$7*E1462^2</f>
        <v>2.6973244374999998</v>
      </c>
      <c r="J1462" s="26">
        <f t="shared" si="441"/>
        <v>-4691.4746603923832</v>
      </c>
      <c r="K1462" s="26">
        <f>0.5*$C$8*(E1462)^2</f>
        <v>7878.234375</v>
      </c>
      <c r="L1462" s="26">
        <f t="shared" si="442"/>
        <v>7878.234375</v>
      </c>
      <c r="M1462" s="42" t="str">
        <f>IF((G1462)&lt;0,"YES", "NO")</f>
        <v>YES</v>
      </c>
      <c r="N1462" s="43">
        <f t="shared" si="443"/>
        <v>245.26962</v>
      </c>
      <c r="O1462" s="26">
        <f t="shared" si="454"/>
        <v>-2761.5330555625001</v>
      </c>
      <c r="P1462" s="26">
        <f>$C$8*G1462</f>
        <v>-3009.5</v>
      </c>
      <c r="Q1462" s="41">
        <f>O1462*E1462</f>
        <v>-7594.2159027968755</v>
      </c>
      <c r="R1462" s="26">
        <f t="shared" si="444"/>
        <v>0</v>
      </c>
      <c r="S1462" s="41">
        <f t="shared" si="455"/>
        <v>8761920.1044139322</v>
      </c>
      <c r="T1462" s="26">
        <f t="shared" si="445"/>
        <v>2.4338686427638931</v>
      </c>
      <c r="U1462" s="26">
        <f t="shared" si="446"/>
        <v>7594.2159027968755</v>
      </c>
      <c r="V1462" s="26">
        <f t="shared" si="456"/>
        <v>3512824.4327561213</v>
      </c>
      <c r="W1462" s="28">
        <f t="shared" si="447"/>
        <v>0.97578534528212979</v>
      </c>
      <c r="X1462" s="28">
        <f>O1462*E1462</f>
        <v>-7594.2159027968755</v>
      </c>
      <c r="Y1462" s="28"/>
      <c r="Z1462" s="28">
        <f t="shared" si="448"/>
        <v>6834.7943125171878</v>
      </c>
      <c r="AA1462" s="28">
        <f t="shared" si="449"/>
        <v>4784.3560187620315</v>
      </c>
      <c r="AB1462" s="28">
        <f t="shared" si="449"/>
        <v>3349.0492131334217</v>
      </c>
      <c r="AC1462" s="28">
        <f t="shared" si="450"/>
        <v>3181.5967524767507</v>
      </c>
      <c r="AD1462" s="28">
        <f t="shared" si="450"/>
        <v>3022.516914852913</v>
      </c>
      <c r="AE1462" s="28">
        <f>AD1462*0.97</f>
        <v>2931.8414074073257</v>
      </c>
      <c r="AF1462" s="28">
        <f t="shared" si="457"/>
        <v>1356169.5191090773</v>
      </c>
      <c r="AG1462" s="26">
        <f t="shared" si="458"/>
        <v>2156654.913647044</v>
      </c>
      <c r="AH1462" s="28">
        <f t="shared" si="451"/>
        <v>0.59907128860304859</v>
      </c>
      <c r="AI1462" s="28">
        <f t="shared" si="459"/>
        <v>0.60510928310999212</v>
      </c>
    </row>
    <row r="1463" spans="2:35" x14ac:dyDescent="0.25">
      <c r="B1463" s="6" t="s">
        <v>53</v>
      </c>
      <c r="C1463" s="6">
        <v>1450</v>
      </c>
      <c r="D1463" s="6">
        <v>428</v>
      </c>
      <c r="E1463" s="40">
        <f t="shared" si="460"/>
        <v>1.2777777777777777</v>
      </c>
      <c r="F1463" s="39">
        <v>4.5999999999999996</v>
      </c>
      <c r="G1463" s="41">
        <f t="shared" si="452"/>
        <v>-1.2083333333333335</v>
      </c>
      <c r="H1463" s="41">
        <f t="shared" si="453"/>
        <v>-4.3500000000000005</v>
      </c>
      <c r="I1463" s="26">
        <f>0.5*$C$5*$C$6*$C$7*E1463^2</f>
        <v>0.58234246604938256</v>
      </c>
      <c r="J1463" s="26">
        <f t="shared" si="441"/>
        <v>-2540.8026591081966</v>
      </c>
      <c r="K1463" s="26">
        <f>0.5*$C$8*(E1463)^2</f>
        <v>1700.8819444444441</v>
      </c>
      <c r="L1463" s="26">
        <f t="shared" si="442"/>
        <v>1700.8819444444441</v>
      </c>
      <c r="M1463" s="42" t="str">
        <f>IF((G1463)&lt;0,"YES", "NO")</f>
        <v>YES</v>
      </c>
      <c r="N1463" s="43">
        <f t="shared" si="443"/>
        <v>245.26962</v>
      </c>
      <c r="O1463" s="26">
        <f t="shared" si="454"/>
        <v>-2271.7105375339511</v>
      </c>
      <c r="P1463" s="26">
        <f>$C$8*G1463</f>
        <v>-2517.5625000000005</v>
      </c>
      <c r="Q1463" s="41">
        <f>O1463*E1463</f>
        <v>-2902.7412424044928</v>
      </c>
      <c r="R1463" s="26">
        <f t="shared" si="444"/>
        <v>0</v>
      </c>
      <c r="S1463" s="41">
        <f t="shared" si="455"/>
        <v>8761920.1044139322</v>
      </c>
      <c r="T1463" s="26">
        <f t="shared" si="445"/>
        <v>2.4338686427638931</v>
      </c>
      <c r="U1463" s="26">
        <f t="shared" si="446"/>
        <v>2902.7412424044928</v>
      </c>
      <c r="V1463" s="26">
        <f t="shared" si="456"/>
        <v>3515727.1739985258</v>
      </c>
      <c r="W1463" s="28">
        <f t="shared" si="447"/>
        <v>0.97659166293896249</v>
      </c>
      <c r="X1463" s="28">
        <f>O1463*E1463</f>
        <v>-2902.7412424044928</v>
      </c>
      <c r="Y1463" s="28"/>
      <c r="Z1463" s="28">
        <f t="shared" si="448"/>
        <v>2612.4671181640438</v>
      </c>
      <c r="AA1463" s="28">
        <f t="shared" si="449"/>
        <v>1828.7269827148305</v>
      </c>
      <c r="AB1463" s="28">
        <f t="shared" si="449"/>
        <v>1280.1088879003812</v>
      </c>
      <c r="AC1463" s="28">
        <f t="shared" si="450"/>
        <v>1216.1034435053621</v>
      </c>
      <c r="AD1463" s="28">
        <f t="shared" si="450"/>
        <v>1155.2982713300939</v>
      </c>
      <c r="AE1463" s="28">
        <f>AD1463*0.97</f>
        <v>1120.6393231901911</v>
      </c>
      <c r="AF1463" s="28">
        <f t="shared" si="457"/>
        <v>1357290.1584322674</v>
      </c>
      <c r="AG1463" s="26">
        <f t="shared" si="458"/>
        <v>2158437.0155662587</v>
      </c>
      <c r="AH1463" s="28">
        <f t="shared" si="451"/>
        <v>0.59956631730996413</v>
      </c>
      <c r="AI1463" s="28">
        <f t="shared" si="459"/>
        <v>0.60561741014106407</v>
      </c>
    </row>
    <row r="1464" spans="2:35" x14ac:dyDescent="0.25">
      <c r="B1464" s="6" t="s">
        <v>53</v>
      </c>
      <c r="C1464" s="6">
        <v>1451</v>
      </c>
      <c r="D1464" s="6">
        <v>429</v>
      </c>
      <c r="E1464" s="40">
        <f t="shared" si="460"/>
        <v>0.33333333333333331</v>
      </c>
      <c r="F1464" s="39">
        <v>1.2</v>
      </c>
      <c r="G1464" s="41">
        <f t="shared" si="452"/>
        <v>-0.63888888888888884</v>
      </c>
      <c r="H1464" s="41">
        <f t="shared" si="453"/>
        <v>-2.2999999999999998</v>
      </c>
      <c r="I1464" s="26">
        <f>0.5*$C$5*$C$6*$C$7*E1464^2</f>
        <v>3.9630111111111102E-2</v>
      </c>
      <c r="J1464" s="26">
        <f t="shared" si="441"/>
        <v>-361.93858329629626</v>
      </c>
      <c r="K1464" s="26">
        <f>0.5*$C$8*(E1464)^2</f>
        <v>115.75</v>
      </c>
      <c r="L1464" s="26">
        <f t="shared" si="442"/>
        <v>115.75</v>
      </c>
      <c r="M1464" s="42" t="str">
        <f>IF((G1464)&lt;0,"YES", "NO")</f>
        <v>YES</v>
      </c>
      <c r="N1464" s="43">
        <f t="shared" si="443"/>
        <v>245.26962</v>
      </c>
      <c r="O1464" s="26">
        <f t="shared" si="454"/>
        <v>-1085.8157498888888</v>
      </c>
      <c r="P1464" s="26">
        <f>$C$8*G1464</f>
        <v>-1331.125</v>
      </c>
      <c r="Q1464" s="41">
        <f>O1464*E1464</f>
        <v>-361.93858329629626</v>
      </c>
      <c r="R1464" s="26">
        <f t="shared" si="444"/>
        <v>0</v>
      </c>
      <c r="S1464" s="41">
        <f t="shared" si="455"/>
        <v>8761920.1044139322</v>
      </c>
      <c r="T1464" s="26">
        <f t="shared" si="445"/>
        <v>2.4338686427638931</v>
      </c>
      <c r="U1464" s="26">
        <f t="shared" si="446"/>
        <v>361.93858329629626</v>
      </c>
      <c r="V1464" s="26">
        <f t="shared" si="456"/>
        <v>3516089.1125818221</v>
      </c>
      <c r="W1464" s="28">
        <f t="shared" si="447"/>
        <v>0.97669220151475333</v>
      </c>
      <c r="X1464" s="28">
        <f>O1464*E1464</f>
        <v>-361.93858329629626</v>
      </c>
      <c r="Y1464" s="28"/>
      <c r="Z1464" s="28">
        <f t="shared" si="448"/>
        <v>325.74472496666664</v>
      </c>
      <c r="AA1464" s="28">
        <f t="shared" si="449"/>
        <v>228.02130747666664</v>
      </c>
      <c r="AB1464" s="28">
        <f t="shared" si="449"/>
        <v>159.61491523366664</v>
      </c>
      <c r="AC1464" s="28">
        <f t="shared" si="450"/>
        <v>151.63416947198328</v>
      </c>
      <c r="AD1464" s="28">
        <f t="shared" si="450"/>
        <v>144.05246099838411</v>
      </c>
      <c r="AE1464" s="28">
        <f>AD1464*0.97</f>
        <v>139.73088716843259</v>
      </c>
      <c r="AF1464" s="28">
        <f t="shared" si="457"/>
        <v>1357429.8893194357</v>
      </c>
      <c r="AG1464" s="26">
        <f t="shared" si="458"/>
        <v>2158659.2232623864</v>
      </c>
      <c r="AH1464" s="28">
        <f t="shared" si="451"/>
        <v>0.59962804171937911</v>
      </c>
      <c r="AI1464" s="28">
        <f t="shared" si="459"/>
        <v>0.6056842158207898</v>
      </c>
    </row>
    <row r="1465" spans="2:35" x14ac:dyDescent="0.25">
      <c r="B1465" s="6" t="s">
        <v>53</v>
      </c>
      <c r="C1465" s="6">
        <v>1452</v>
      </c>
      <c r="D1465" s="6">
        <v>430</v>
      </c>
      <c r="E1465" s="40">
        <f t="shared" si="460"/>
        <v>0</v>
      </c>
      <c r="F1465" s="39">
        <v>0</v>
      </c>
      <c r="G1465" s="41">
        <f t="shared" si="452"/>
        <v>-0.16666666666666666</v>
      </c>
      <c r="H1465" s="41">
        <f t="shared" si="453"/>
        <v>-0.6</v>
      </c>
      <c r="I1465" s="26">
        <f>0.5*$C$5*$C$6*$C$7*E1465^2</f>
        <v>0</v>
      </c>
      <c r="J1465" s="26">
        <f t="shared" si="441"/>
        <v>0</v>
      </c>
      <c r="K1465" s="26">
        <f>0.5*$C$8*(E1465)^2</f>
        <v>0</v>
      </c>
      <c r="L1465" s="26">
        <f t="shared" si="442"/>
        <v>0</v>
      </c>
      <c r="M1465" s="42" t="str">
        <f>IF((G1465)&lt;0,"YES", "NO")</f>
        <v>YES</v>
      </c>
      <c r="N1465" s="43">
        <f t="shared" si="443"/>
        <v>245.26962</v>
      </c>
      <c r="O1465" s="26">
        <f t="shared" si="454"/>
        <v>-101.98038</v>
      </c>
      <c r="P1465" s="26">
        <f>$C$8*G1465</f>
        <v>-347.25</v>
      </c>
      <c r="Q1465" s="41">
        <f>O1465*E1465</f>
        <v>0</v>
      </c>
      <c r="R1465" s="26">
        <f t="shared" si="444"/>
        <v>0</v>
      </c>
      <c r="S1465" s="41">
        <f t="shared" si="455"/>
        <v>8761920.1044139322</v>
      </c>
      <c r="T1465" s="26">
        <f t="shared" si="445"/>
        <v>2.4338686427638931</v>
      </c>
      <c r="U1465" s="26">
        <f t="shared" si="446"/>
        <v>0</v>
      </c>
      <c r="V1465" s="26">
        <f t="shared" si="456"/>
        <v>3516089.1125818221</v>
      </c>
      <c r="W1465" s="28">
        <f t="shared" si="447"/>
        <v>0.97669220151475333</v>
      </c>
      <c r="X1465" s="28">
        <f>O1465*E1465</f>
        <v>0</v>
      </c>
      <c r="Y1465" s="28"/>
      <c r="Z1465" s="28">
        <f t="shared" si="448"/>
        <v>0</v>
      </c>
      <c r="AA1465" s="28">
        <f t="shared" si="449"/>
        <v>0</v>
      </c>
      <c r="AB1465" s="28">
        <f t="shared" si="449"/>
        <v>0</v>
      </c>
      <c r="AC1465" s="28">
        <f t="shared" si="450"/>
        <v>0</v>
      </c>
      <c r="AD1465" s="28">
        <f t="shared" si="450"/>
        <v>0</v>
      </c>
      <c r="AE1465" s="28">
        <f>AD1465*0.97</f>
        <v>0</v>
      </c>
      <c r="AF1465" s="28">
        <f t="shared" si="457"/>
        <v>1357429.8893194357</v>
      </c>
      <c r="AG1465" s="26">
        <f t="shared" si="458"/>
        <v>2158659.2232623864</v>
      </c>
      <c r="AH1465" s="28">
        <f t="shared" si="451"/>
        <v>0.59962804171937911</v>
      </c>
      <c r="AI1465" s="28">
        <f t="shared" si="459"/>
        <v>0.60568488387758701</v>
      </c>
    </row>
    <row r="1466" spans="2:35" x14ac:dyDescent="0.25">
      <c r="B1466" s="6" t="s">
        <v>53</v>
      </c>
      <c r="C1466" s="6">
        <v>1453</v>
      </c>
      <c r="D1466" s="6">
        <v>431</v>
      </c>
      <c r="E1466" s="40">
        <f t="shared" si="460"/>
        <v>0</v>
      </c>
      <c r="F1466" s="39">
        <v>0</v>
      </c>
      <c r="G1466" s="41">
        <f t="shared" si="452"/>
        <v>0</v>
      </c>
      <c r="H1466" s="41">
        <f t="shared" si="453"/>
        <v>0</v>
      </c>
      <c r="I1466" s="26">
        <f>0.5*$C$5*$C$6*$C$7*E1466^2</f>
        <v>0</v>
      </c>
      <c r="J1466" s="26">
        <f t="shared" si="441"/>
        <v>0</v>
      </c>
      <c r="K1466" s="26">
        <f>0.5*$C$8*(E1466)^2</f>
        <v>0</v>
      </c>
      <c r="L1466" s="26">
        <f t="shared" si="442"/>
        <v>0</v>
      </c>
      <c r="M1466" s="42" t="str">
        <f>IF((G1466)&lt;0,"YES", "NO")</f>
        <v>NO</v>
      </c>
      <c r="N1466" s="43">
        <f t="shared" si="443"/>
        <v>245.26962</v>
      </c>
      <c r="O1466" s="26">
        <f t="shared" si="454"/>
        <v>245.26962</v>
      </c>
      <c r="P1466" s="26">
        <f>$C$8*G1466</f>
        <v>0</v>
      </c>
      <c r="Q1466" s="41">
        <f>O1466*E1466</f>
        <v>0</v>
      </c>
      <c r="R1466" s="26">
        <f t="shared" si="444"/>
        <v>0</v>
      </c>
      <c r="S1466" s="41">
        <f t="shared" si="455"/>
        <v>8761920.1044139322</v>
      </c>
      <c r="T1466" s="26">
        <f t="shared" si="445"/>
        <v>2.4338686427638931</v>
      </c>
      <c r="U1466" s="26">
        <f t="shared" si="446"/>
        <v>0</v>
      </c>
      <c r="V1466" s="26">
        <f t="shared" si="456"/>
        <v>3516089.1125818221</v>
      </c>
      <c r="W1466" s="28">
        <f t="shared" si="447"/>
        <v>0.97669220151475333</v>
      </c>
      <c r="X1466" s="28">
        <f>O1466*E1466</f>
        <v>0</v>
      </c>
      <c r="Y1466" s="28"/>
      <c r="Z1466" s="28">
        <f t="shared" si="448"/>
        <v>0</v>
      </c>
      <c r="AA1466" s="28">
        <f t="shared" si="449"/>
        <v>0</v>
      </c>
      <c r="AB1466" s="28">
        <f t="shared" si="449"/>
        <v>0</v>
      </c>
      <c r="AC1466" s="28">
        <f t="shared" si="450"/>
        <v>0</v>
      </c>
      <c r="AD1466" s="28">
        <f t="shared" si="450"/>
        <v>0</v>
      </c>
      <c r="AE1466" s="28">
        <f>AD1466*0.97</f>
        <v>0</v>
      </c>
      <c r="AF1466" s="28">
        <f t="shared" si="457"/>
        <v>1357429.8893194357</v>
      </c>
      <c r="AG1466" s="26">
        <f t="shared" si="458"/>
        <v>2158659.2232623864</v>
      </c>
      <c r="AH1466" s="28">
        <f t="shared" si="451"/>
        <v>0.59962804171937911</v>
      </c>
      <c r="AI1466" s="28">
        <f t="shared" si="459"/>
        <v>0.605684890558155</v>
      </c>
    </row>
    <row r="1467" spans="2:35" x14ac:dyDescent="0.25">
      <c r="B1467" s="6" t="s">
        <v>53</v>
      </c>
      <c r="C1467" s="6">
        <v>1454</v>
      </c>
      <c r="D1467" s="6">
        <v>432</v>
      </c>
      <c r="E1467" s="40">
        <f t="shared" si="460"/>
        <v>0</v>
      </c>
      <c r="F1467" s="39">
        <v>0</v>
      </c>
      <c r="G1467" s="41">
        <f t="shared" si="452"/>
        <v>0</v>
      </c>
      <c r="H1467" s="41">
        <f t="shared" si="453"/>
        <v>0</v>
      </c>
      <c r="I1467" s="26">
        <f>0.5*$C$5*$C$6*$C$7*E1467^2</f>
        <v>0</v>
      </c>
      <c r="J1467" s="26">
        <f t="shared" si="441"/>
        <v>0</v>
      </c>
      <c r="K1467" s="26">
        <f>0.5*$C$8*(E1467)^2</f>
        <v>0</v>
      </c>
      <c r="L1467" s="26">
        <f t="shared" si="442"/>
        <v>0</v>
      </c>
      <c r="M1467" s="42" t="str">
        <f>IF((G1467)&lt;0,"YES", "NO")</f>
        <v>NO</v>
      </c>
      <c r="N1467" s="43">
        <f t="shared" si="443"/>
        <v>245.26962</v>
      </c>
      <c r="O1467" s="26">
        <f t="shared" si="454"/>
        <v>245.26962</v>
      </c>
      <c r="P1467" s="26">
        <f>$C$8*G1467</f>
        <v>0</v>
      </c>
      <c r="Q1467" s="41">
        <f>O1467*E1467</f>
        <v>0</v>
      </c>
      <c r="R1467" s="26">
        <f t="shared" si="444"/>
        <v>0</v>
      </c>
      <c r="S1467" s="41">
        <f t="shared" si="455"/>
        <v>8761920.1044139322</v>
      </c>
      <c r="T1467" s="26">
        <f t="shared" si="445"/>
        <v>2.4338686427638931</v>
      </c>
      <c r="U1467" s="26">
        <f t="shared" si="446"/>
        <v>0</v>
      </c>
      <c r="V1467" s="26">
        <f t="shared" si="456"/>
        <v>3516089.1125818221</v>
      </c>
      <c r="W1467" s="28">
        <f t="shared" si="447"/>
        <v>0.97669220151475333</v>
      </c>
      <c r="X1467" s="28">
        <f>O1467*E1467</f>
        <v>0</v>
      </c>
      <c r="Y1467" s="28"/>
      <c r="Z1467" s="28">
        <f t="shared" si="448"/>
        <v>0</v>
      </c>
      <c r="AA1467" s="28">
        <f t="shared" si="449"/>
        <v>0</v>
      </c>
      <c r="AB1467" s="28">
        <f t="shared" si="449"/>
        <v>0</v>
      </c>
      <c r="AC1467" s="28">
        <f t="shared" si="450"/>
        <v>0</v>
      </c>
      <c r="AD1467" s="28">
        <f t="shared" si="450"/>
        <v>0</v>
      </c>
      <c r="AE1467" s="28">
        <f>AD1467*0.97</f>
        <v>0</v>
      </c>
      <c r="AF1467" s="28">
        <f t="shared" si="457"/>
        <v>1357429.8893194357</v>
      </c>
      <c r="AG1467" s="26">
        <f t="shared" si="458"/>
        <v>2158659.2232623864</v>
      </c>
      <c r="AH1467" s="28">
        <f t="shared" si="451"/>
        <v>0.59962804171937911</v>
      </c>
      <c r="AI1467" s="28">
        <f t="shared" si="459"/>
        <v>0.60568489062496067</v>
      </c>
    </row>
    <row r="1468" spans="2:35" x14ac:dyDescent="0.25">
      <c r="B1468" s="6" t="s">
        <v>53</v>
      </c>
      <c r="C1468" s="6">
        <v>1455</v>
      </c>
      <c r="D1468" s="6">
        <v>433</v>
      </c>
      <c r="E1468" s="40">
        <f t="shared" si="460"/>
        <v>0</v>
      </c>
      <c r="F1468" s="39">
        <v>0</v>
      </c>
      <c r="G1468" s="41">
        <f t="shared" si="452"/>
        <v>0</v>
      </c>
      <c r="H1468" s="41">
        <f t="shared" si="453"/>
        <v>0</v>
      </c>
      <c r="I1468" s="26">
        <f>0.5*$C$5*$C$6*$C$7*E1468^2</f>
        <v>0</v>
      </c>
      <c r="J1468" s="26">
        <f t="shared" si="441"/>
        <v>0</v>
      </c>
      <c r="K1468" s="26">
        <f>0.5*$C$8*(E1468)^2</f>
        <v>0</v>
      </c>
      <c r="L1468" s="26">
        <f t="shared" si="442"/>
        <v>0</v>
      </c>
      <c r="M1468" s="42" t="str">
        <f>IF((G1468)&lt;0,"YES", "NO")</f>
        <v>NO</v>
      </c>
      <c r="N1468" s="43">
        <f t="shared" si="443"/>
        <v>245.26962</v>
      </c>
      <c r="O1468" s="26">
        <f t="shared" si="454"/>
        <v>245.26962</v>
      </c>
      <c r="P1468" s="26">
        <f>$C$8*G1468</f>
        <v>0</v>
      </c>
      <c r="Q1468" s="41">
        <f>O1468*E1468</f>
        <v>0</v>
      </c>
      <c r="R1468" s="26">
        <f t="shared" si="444"/>
        <v>0</v>
      </c>
      <c r="S1468" s="41">
        <f t="shared" si="455"/>
        <v>8761920.1044139322</v>
      </c>
      <c r="T1468" s="26">
        <f t="shared" si="445"/>
        <v>2.4338686427638931</v>
      </c>
      <c r="U1468" s="26">
        <f t="shared" si="446"/>
        <v>0</v>
      </c>
      <c r="V1468" s="26">
        <f t="shared" si="456"/>
        <v>3516089.1125818221</v>
      </c>
      <c r="W1468" s="28">
        <f t="shared" si="447"/>
        <v>0.97669220151475333</v>
      </c>
      <c r="X1468" s="28">
        <f>O1468*E1468</f>
        <v>0</v>
      </c>
      <c r="Y1468" s="28"/>
      <c r="Z1468" s="28">
        <f t="shared" si="448"/>
        <v>0</v>
      </c>
      <c r="AA1468" s="28">
        <f t="shared" si="449"/>
        <v>0</v>
      </c>
      <c r="AB1468" s="28">
        <f t="shared" si="449"/>
        <v>0</v>
      </c>
      <c r="AC1468" s="28">
        <f t="shared" si="450"/>
        <v>0</v>
      </c>
      <c r="AD1468" s="28">
        <f t="shared" si="450"/>
        <v>0</v>
      </c>
      <c r="AE1468" s="28">
        <f>AD1468*0.97</f>
        <v>0</v>
      </c>
      <c r="AF1468" s="28">
        <f t="shared" si="457"/>
        <v>1357429.8893194357</v>
      </c>
      <c r="AG1468" s="26">
        <f t="shared" si="458"/>
        <v>2158659.2232623864</v>
      </c>
      <c r="AH1468" s="28">
        <f t="shared" si="451"/>
        <v>0.59962804171937911</v>
      </c>
      <c r="AI1468" s="28">
        <f t="shared" si="459"/>
        <v>0.60568489062562869</v>
      </c>
    </row>
    <row r="1469" spans="2:35" x14ac:dyDescent="0.25">
      <c r="B1469" s="6" t="s">
        <v>53</v>
      </c>
      <c r="C1469" s="6">
        <v>1456</v>
      </c>
      <c r="D1469" s="6">
        <v>434</v>
      </c>
      <c r="E1469" s="40">
        <f t="shared" si="460"/>
        <v>0</v>
      </c>
      <c r="F1469" s="39">
        <v>0</v>
      </c>
      <c r="G1469" s="41">
        <f t="shared" si="452"/>
        <v>0</v>
      </c>
      <c r="H1469" s="41">
        <f t="shared" si="453"/>
        <v>0</v>
      </c>
      <c r="I1469" s="26">
        <f>0.5*$C$5*$C$6*$C$7*E1469^2</f>
        <v>0</v>
      </c>
      <c r="J1469" s="26">
        <f t="shared" si="441"/>
        <v>0</v>
      </c>
      <c r="K1469" s="26">
        <f>0.5*$C$8*(E1469)^2</f>
        <v>0</v>
      </c>
      <c r="L1469" s="26">
        <f t="shared" si="442"/>
        <v>0</v>
      </c>
      <c r="M1469" s="42" t="str">
        <f>IF((G1469)&lt;0,"YES", "NO")</f>
        <v>NO</v>
      </c>
      <c r="N1469" s="43">
        <f t="shared" si="443"/>
        <v>245.26962</v>
      </c>
      <c r="O1469" s="26">
        <f t="shared" si="454"/>
        <v>245.26962</v>
      </c>
      <c r="P1469" s="26">
        <f>$C$8*G1469</f>
        <v>0</v>
      </c>
      <c r="Q1469" s="41">
        <f>O1469*E1469</f>
        <v>0</v>
      </c>
      <c r="R1469" s="26">
        <f t="shared" si="444"/>
        <v>0</v>
      </c>
      <c r="S1469" s="41">
        <f t="shared" si="455"/>
        <v>8761920.1044139322</v>
      </c>
      <c r="T1469" s="26">
        <f t="shared" si="445"/>
        <v>2.4338686427638931</v>
      </c>
      <c r="U1469" s="26">
        <f t="shared" si="446"/>
        <v>0</v>
      </c>
      <c r="V1469" s="26">
        <f t="shared" si="456"/>
        <v>3516089.1125818221</v>
      </c>
      <c r="W1469" s="28">
        <f t="shared" si="447"/>
        <v>0.97669220151475333</v>
      </c>
      <c r="X1469" s="28">
        <f>O1469*E1469</f>
        <v>0</v>
      </c>
      <c r="Y1469" s="28"/>
      <c r="Z1469" s="28">
        <f t="shared" si="448"/>
        <v>0</v>
      </c>
      <c r="AA1469" s="28">
        <f t="shared" si="449"/>
        <v>0</v>
      </c>
      <c r="AB1469" s="28">
        <f t="shared" si="449"/>
        <v>0</v>
      </c>
      <c r="AC1469" s="28">
        <f t="shared" si="450"/>
        <v>0</v>
      </c>
      <c r="AD1469" s="28">
        <f t="shared" si="450"/>
        <v>0</v>
      </c>
      <c r="AE1469" s="28">
        <f>AD1469*0.97</f>
        <v>0</v>
      </c>
      <c r="AF1469" s="28">
        <f t="shared" si="457"/>
        <v>1357429.8893194357</v>
      </c>
      <c r="AG1469" s="26">
        <f t="shared" si="458"/>
        <v>2158659.2232623864</v>
      </c>
      <c r="AH1469" s="28">
        <f t="shared" si="451"/>
        <v>0.59962804171937911</v>
      </c>
      <c r="AI1469" s="28">
        <f t="shared" si="459"/>
        <v>0.60568489062563535</v>
      </c>
    </row>
    <row r="1470" spans="2:35" x14ac:dyDescent="0.25">
      <c r="B1470" s="6" t="s">
        <v>53</v>
      </c>
      <c r="C1470" s="6">
        <v>1457</v>
      </c>
      <c r="D1470" s="6">
        <v>435</v>
      </c>
      <c r="E1470" s="40">
        <f t="shared" si="460"/>
        <v>0</v>
      </c>
      <c r="F1470" s="39">
        <v>0</v>
      </c>
      <c r="G1470" s="41">
        <f t="shared" si="452"/>
        <v>0</v>
      </c>
      <c r="H1470" s="41">
        <f t="shared" si="453"/>
        <v>0</v>
      </c>
      <c r="I1470" s="26">
        <f>0.5*$C$5*$C$6*$C$7*E1470^2</f>
        <v>0</v>
      </c>
      <c r="J1470" s="26">
        <f t="shared" si="441"/>
        <v>0</v>
      </c>
      <c r="K1470" s="26">
        <f>0.5*$C$8*(E1470)^2</f>
        <v>0</v>
      </c>
      <c r="L1470" s="26">
        <f t="shared" si="442"/>
        <v>0</v>
      </c>
      <c r="M1470" s="42" t="str">
        <f>IF((G1470)&lt;0,"YES", "NO")</f>
        <v>NO</v>
      </c>
      <c r="N1470" s="43">
        <f t="shared" si="443"/>
        <v>245.26962</v>
      </c>
      <c r="O1470" s="26">
        <f t="shared" si="454"/>
        <v>245.26962</v>
      </c>
      <c r="P1470" s="26">
        <f>$C$8*G1470</f>
        <v>0</v>
      </c>
      <c r="Q1470" s="41">
        <f>O1470*E1470</f>
        <v>0</v>
      </c>
      <c r="R1470" s="26">
        <f t="shared" si="444"/>
        <v>0</v>
      </c>
      <c r="S1470" s="41">
        <f t="shared" si="455"/>
        <v>8761920.1044139322</v>
      </c>
      <c r="T1470" s="26">
        <f t="shared" si="445"/>
        <v>2.4338686427638931</v>
      </c>
      <c r="U1470" s="26">
        <f t="shared" si="446"/>
        <v>0</v>
      </c>
      <c r="V1470" s="26">
        <f t="shared" si="456"/>
        <v>3516089.1125818221</v>
      </c>
      <c r="W1470" s="28">
        <f t="shared" si="447"/>
        <v>0.97669220151475333</v>
      </c>
      <c r="X1470" s="28">
        <f>O1470*E1470</f>
        <v>0</v>
      </c>
      <c r="Y1470" s="28"/>
      <c r="Z1470" s="28">
        <f t="shared" si="448"/>
        <v>0</v>
      </c>
      <c r="AA1470" s="28">
        <f t="shared" si="449"/>
        <v>0</v>
      </c>
      <c r="AB1470" s="28">
        <f t="shared" si="449"/>
        <v>0</v>
      </c>
      <c r="AC1470" s="28">
        <f t="shared" si="450"/>
        <v>0</v>
      </c>
      <c r="AD1470" s="28">
        <f t="shared" si="450"/>
        <v>0</v>
      </c>
      <c r="AE1470" s="28">
        <f>AD1470*0.97</f>
        <v>0</v>
      </c>
      <c r="AF1470" s="28">
        <f t="shared" si="457"/>
        <v>1357429.8893194357</v>
      </c>
      <c r="AG1470" s="26">
        <f t="shared" si="458"/>
        <v>2158659.2232623864</v>
      </c>
      <c r="AH1470" s="28">
        <f t="shared" si="451"/>
        <v>0.59962804171937911</v>
      </c>
      <c r="AI1470" s="28">
        <f t="shared" si="459"/>
        <v>0.60568489062563546</v>
      </c>
    </row>
    <row r="1471" spans="2:35" x14ac:dyDescent="0.25">
      <c r="B1471" s="6" t="s">
        <v>53</v>
      </c>
      <c r="C1471" s="6">
        <v>1458</v>
      </c>
      <c r="D1471" s="6">
        <v>436</v>
      </c>
      <c r="E1471" s="40">
        <f t="shared" si="460"/>
        <v>0</v>
      </c>
      <c r="F1471" s="39">
        <v>0</v>
      </c>
      <c r="G1471" s="41">
        <f t="shared" si="452"/>
        <v>0</v>
      </c>
      <c r="H1471" s="41">
        <f t="shared" si="453"/>
        <v>0</v>
      </c>
      <c r="I1471" s="26">
        <f>0.5*$C$5*$C$6*$C$7*E1471^2</f>
        <v>0</v>
      </c>
      <c r="J1471" s="26">
        <f t="shared" si="441"/>
        <v>0</v>
      </c>
      <c r="K1471" s="26">
        <f>0.5*$C$8*(E1471)^2</f>
        <v>0</v>
      </c>
      <c r="L1471" s="26">
        <f t="shared" si="442"/>
        <v>0</v>
      </c>
      <c r="M1471" s="42" t="str">
        <f>IF((G1471)&lt;0,"YES", "NO")</f>
        <v>NO</v>
      </c>
      <c r="N1471" s="43">
        <f t="shared" si="443"/>
        <v>245.26962</v>
      </c>
      <c r="O1471" s="26">
        <f t="shared" si="454"/>
        <v>245.26962</v>
      </c>
      <c r="P1471" s="26">
        <f>$C$8*G1471</f>
        <v>0</v>
      </c>
      <c r="Q1471" s="41">
        <f>O1471*E1471</f>
        <v>0</v>
      </c>
      <c r="R1471" s="26">
        <f t="shared" si="444"/>
        <v>0</v>
      </c>
      <c r="S1471" s="41">
        <f t="shared" si="455"/>
        <v>8761920.1044139322</v>
      </c>
      <c r="T1471" s="26">
        <f t="shared" si="445"/>
        <v>2.4338686427638931</v>
      </c>
      <c r="U1471" s="26">
        <f t="shared" si="446"/>
        <v>0</v>
      </c>
      <c r="V1471" s="26">
        <f t="shared" si="456"/>
        <v>3516089.1125818221</v>
      </c>
      <c r="W1471" s="28">
        <f t="shared" si="447"/>
        <v>0.97669220151475333</v>
      </c>
      <c r="X1471" s="28">
        <f>O1471*E1471</f>
        <v>0</v>
      </c>
      <c r="Y1471" s="28"/>
      <c r="Z1471" s="28">
        <f t="shared" si="448"/>
        <v>0</v>
      </c>
      <c r="AA1471" s="28">
        <f t="shared" si="449"/>
        <v>0</v>
      </c>
      <c r="AB1471" s="28">
        <f t="shared" si="449"/>
        <v>0</v>
      </c>
      <c r="AC1471" s="28">
        <f t="shared" si="450"/>
        <v>0</v>
      </c>
      <c r="AD1471" s="28">
        <f t="shared" si="450"/>
        <v>0</v>
      </c>
      <c r="AE1471" s="28">
        <f>AD1471*0.97</f>
        <v>0</v>
      </c>
      <c r="AF1471" s="28">
        <f t="shared" si="457"/>
        <v>1357429.8893194357</v>
      </c>
      <c r="AG1471" s="26">
        <f t="shared" si="458"/>
        <v>2158659.2232623864</v>
      </c>
      <c r="AH1471" s="28">
        <f t="shared" si="451"/>
        <v>0.59962804171937911</v>
      </c>
      <c r="AI1471" s="28">
        <f t="shared" si="459"/>
        <v>0.60568489062563546</v>
      </c>
    </row>
    <row r="1472" spans="2:35" x14ac:dyDescent="0.25">
      <c r="B1472" s="6" t="s">
        <v>53</v>
      </c>
      <c r="C1472" s="6">
        <v>1459</v>
      </c>
      <c r="D1472" s="6">
        <v>437</v>
      </c>
      <c r="E1472" s="40">
        <f t="shared" si="460"/>
        <v>0</v>
      </c>
      <c r="F1472" s="39">
        <v>0</v>
      </c>
      <c r="G1472" s="41">
        <f t="shared" si="452"/>
        <v>0</v>
      </c>
      <c r="H1472" s="41">
        <f t="shared" si="453"/>
        <v>0</v>
      </c>
      <c r="I1472" s="26">
        <f>0.5*$C$5*$C$6*$C$7*E1472^2</f>
        <v>0</v>
      </c>
      <c r="J1472" s="26">
        <f t="shared" si="441"/>
        <v>0</v>
      </c>
      <c r="K1472" s="26">
        <f>0.5*$C$8*(E1472)^2</f>
        <v>0</v>
      </c>
      <c r="L1472" s="26">
        <f t="shared" si="442"/>
        <v>0</v>
      </c>
      <c r="M1472" s="42" t="str">
        <f>IF((G1472)&lt;0,"YES", "NO")</f>
        <v>NO</v>
      </c>
      <c r="N1472" s="43">
        <f t="shared" si="443"/>
        <v>245.26962</v>
      </c>
      <c r="O1472" s="26">
        <f t="shared" si="454"/>
        <v>245.26962</v>
      </c>
      <c r="P1472" s="26">
        <f>$C$8*G1472</f>
        <v>0</v>
      </c>
      <c r="Q1472" s="41">
        <f>O1472*E1472</f>
        <v>0</v>
      </c>
      <c r="R1472" s="26">
        <f t="shared" si="444"/>
        <v>0</v>
      </c>
      <c r="S1472" s="41">
        <f t="shared" si="455"/>
        <v>8761920.1044139322</v>
      </c>
      <c r="T1472" s="26">
        <f t="shared" si="445"/>
        <v>2.4338686427638931</v>
      </c>
      <c r="U1472" s="26">
        <f t="shared" si="446"/>
        <v>0</v>
      </c>
      <c r="V1472" s="26">
        <f t="shared" si="456"/>
        <v>3516089.1125818221</v>
      </c>
      <c r="W1472" s="28">
        <f t="shared" si="447"/>
        <v>0.97669220151475333</v>
      </c>
      <c r="X1472" s="28">
        <f>O1472*E1472</f>
        <v>0</v>
      </c>
      <c r="Y1472" s="28"/>
      <c r="Z1472" s="28">
        <f t="shared" si="448"/>
        <v>0</v>
      </c>
      <c r="AA1472" s="28">
        <f t="shared" si="449"/>
        <v>0</v>
      </c>
      <c r="AB1472" s="28">
        <f t="shared" si="449"/>
        <v>0</v>
      </c>
      <c r="AC1472" s="28">
        <f t="shared" si="450"/>
        <v>0</v>
      </c>
      <c r="AD1472" s="28">
        <f t="shared" si="450"/>
        <v>0</v>
      </c>
      <c r="AE1472" s="28">
        <f>AD1472*0.97</f>
        <v>0</v>
      </c>
      <c r="AF1472" s="28">
        <f t="shared" si="457"/>
        <v>1357429.8893194357</v>
      </c>
      <c r="AG1472" s="26">
        <f t="shared" si="458"/>
        <v>2158659.2232623864</v>
      </c>
      <c r="AH1472" s="28">
        <f t="shared" si="451"/>
        <v>0.59962804171937911</v>
      </c>
      <c r="AI1472" s="28">
        <f t="shared" si="459"/>
        <v>0.60568489062563546</v>
      </c>
    </row>
    <row r="1473" spans="2:35" x14ac:dyDescent="0.25">
      <c r="B1473" s="6" t="s">
        <v>53</v>
      </c>
      <c r="C1473" s="6">
        <v>1460</v>
      </c>
      <c r="D1473" s="6">
        <v>438</v>
      </c>
      <c r="E1473" s="40">
        <f t="shared" si="460"/>
        <v>0</v>
      </c>
      <c r="F1473" s="39">
        <v>0</v>
      </c>
      <c r="G1473" s="41">
        <f t="shared" si="452"/>
        <v>0</v>
      </c>
      <c r="H1473" s="41">
        <f t="shared" si="453"/>
        <v>0</v>
      </c>
      <c r="I1473" s="26">
        <f>0.5*$C$5*$C$6*$C$7*E1473^2</f>
        <v>0</v>
      </c>
      <c r="J1473" s="26">
        <f t="shared" si="441"/>
        <v>0</v>
      </c>
      <c r="K1473" s="26">
        <f>0.5*$C$8*(E1473)^2</f>
        <v>0</v>
      </c>
      <c r="L1473" s="26">
        <f t="shared" si="442"/>
        <v>0</v>
      </c>
      <c r="M1473" s="42" t="str">
        <f>IF((G1473)&lt;0,"YES", "NO")</f>
        <v>NO</v>
      </c>
      <c r="N1473" s="43">
        <f t="shared" si="443"/>
        <v>245.26962</v>
      </c>
      <c r="O1473" s="26">
        <f t="shared" si="454"/>
        <v>245.26962</v>
      </c>
      <c r="P1473" s="26">
        <f>$C$8*G1473</f>
        <v>0</v>
      </c>
      <c r="Q1473" s="41">
        <f>O1473*E1473</f>
        <v>0</v>
      </c>
      <c r="R1473" s="26">
        <f t="shared" si="444"/>
        <v>0</v>
      </c>
      <c r="S1473" s="41">
        <f t="shared" si="455"/>
        <v>8761920.1044139322</v>
      </c>
      <c r="T1473" s="26">
        <f t="shared" si="445"/>
        <v>2.4338686427638931</v>
      </c>
      <c r="U1473" s="26">
        <f t="shared" si="446"/>
        <v>0</v>
      </c>
      <c r="V1473" s="26">
        <f t="shared" si="456"/>
        <v>3516089.1125818221</v>
      </c>
      <c r="W1473" s="28">
        <f t="shared" si="447"/>
        <v>0.97669220151475333</v>
      </c>
      <c r="X1473" s="28">
        <f>O1473*E1473</f>
        <v>0</v>
      </c>
      <c r="Y1473" s="28"/>
      <c r="Z1473" s="28">
        <f t="shared" si="448"/>
        <v>0</v>
      </c>
      <c r="AA1473" s="28">
        <f t="shared" si="449"/>
        <v>0</v>
      </c>
      <c r="AB1473" s="28">
        <f t="shared" si="449"/>
        <v>0</v>
      </c>
      <c r="AC1473" s="28">
        <f t="shared" si="450"/>
        <v>0</v>
      </c>
      <c r="AD1473" s="28">
        <f t="shared" si="450"/>
        <v>0</v>
      </c>
      <c r="AE1473" s="28">
        <f>AD1473*0.97</f>
        <v>0</v>
      </c>
      <c r="AF1473" s="28">
        <f t="shared" si="457"/>
        <v>1357429.8893194357</v>
      </c>
      <c r="AG1473" s="26">
        <f t="shared" si="458"/>
        <v>2158659.2232623864</v>
      </c>
      <c r="AH1473" s="28">
        <f t="shared" si="451"/>
        <v>0.59962804171937911</v>
      </c>
      <c r="AI1473" s="28">
        <f t="shared" si="459"/>
        <v>0.60568489062563546</v>
      </c>
    </row>
    <row r="1474" spans="2:35" x14ac:dyDescent="0.25">
      <c r="B1474" s="6" t="s">
        <v>53</v>
      </c>
      <c r="C1474" s="6">
        <v>1461</v>
      </c>
      <c r="D1474" s="6">
        <v>439</v>
      </c>
      <c r="E1474" s="40">
        <f t="shared" si="460"/>
        <v>0</v>
      </c>
      <c r="F1474" s="39">
        <v>0</v>
      </c>
      <c r="G1474" s="41">
        <f t="shared" si="452"/>
        <v>0</v>
      </c>
      <c r="H1474" s="41">
        <f t="shared" si="453"/>
        <v>0</v>
      </c>
      <c r="I1474" s="26">
        <f>0.5*$C$5*$C$6*$C$7*E1474^2</f>
        <v>0</v>
      </c>
      <c r="J1474" s="26">
        <f t="shared" si="441"/>
        <v>0</v>
      </c>
      <c r="K1474" s="26">
        <f>0.5*$C$8*(E1474)^2</f>
        <v>0</v>
      </c>
      <c r="L1474" s="26">
        <f t="shared" si="442"/>
        <v>0</v>
      </c>
      <c r="M1474" s="42" t="str">
        <f>IF((G1474)&lt;0,"YES", "NO")</f>
        <v>NO</v>
      </c>
      <c r="N1474" s="43">
        <f t="shared" si="443"/>
        <v>245.26962</v>
      </c>
      <c r="O1474" s="26">
        <f t="shared" si="454"/>
        <v>245.26962</v>
      </c>
      <c r="P1474" s="26">
        <f>$C$8*G1474</f>
        <v>0</v>
      </c>
      <c r="Q1474" s="41">
        <f>O1474*E1474</f>
        <v>0</v>
      </c>
      <c r="R1474" s="26">
        <f t="shared" si="444"/>
        <v>0</v>
      </c>
      <c r="S1474" s="41">
        <f t="shared" si="455"/>
        <v>8761920.1044139322</v>
      </c>
      <c r="T1474" s="26">
        <f t="shared" si="445"/>
        <v>2.4338686427638931</v>
      </c>
      <c r="U1474" s="26">
        <f t="shared" si="446"/>
        <v>0</v>
      </c>
      <c r="V1474" s="26">
        <f t="shared" si="456"/>
        <v>3516089.1125818221</v>
      </c>
      <c r="W1474" s="28">
        <f t="shared" si="447"/>
        <v>0.97669220151475333</v>
      </c>
      <c r="X1474" s="28">
        <f>O1474*E1474</f>
        <v>0</v>
      </c>
      <c r="Y1474" s="28"/>
      <c r="Z1474" s="28">
        <f t="shared" si="448"/>
        <v>0</v>
      </c>
      <c r="AA1474" s="28">
        <f t="shared" si="449"/>
        <v>0</v>
      </c>
      <c r="AB1474" s="28">
        <f t="shared" si="449"/>
        <v>0</v>
      </c>
      <c r="AC1474" s="28">
        <f t="shared" si="450"/>
        <v>0</v>
      </c>
      <c r="AD1474" s="28">
        <f t="shared" si="450"/>
        <v>0</v>
      </c>
      <c r="AE1474" s="28">
        <f>AD1474*0.97</f>
        <v>0</v>
      </c>
      <c r="AF1474" s="28">
        <f t="shared" si="457"/>
        <v>1357429.8893194357</v>
      </c>
      <c r="AG1474" s="26">
        <f t="shared" si="458"/>
        <v>2158659.2232623864</v>
      </c>
      <c r="AH1474" s="28">
        <f t="shared" si="451"/>
        <v>0.59962804171937911</v>
      </c>
      <c r="AI1474" s="28">
        <f t="shared" si="459"/>
        <v>0.60568489062563546</v>
      </c>
    </row>
    <row r="1475" spans="2:35" x14ac:dyDescent="0.25">
      <c r="B1475" s="6" t="s">
        <v>53</v>
      </c>
      <c r="C1475" s="6">
        <v>1462</v>
      </c>
      <c r="D1475" s="6">
        <v>440</v>
      </c>
      <c r="E1475" s="40">
        <f t="shared" si="460"/>
        <v>0</v>
      </c>
      <c r="F1475" s="39">
        <v>0</v>
      </c>
      <c r="G1475" s="41">
        <f t="shared" si="452"/>
        <v>0</v>
      </c>
      <c r="H1475" s="41">
        <f t="shared" si="453"/>
        <v>0</v>
      </c>
      <c r="I1475" s="26">
        <f>0.5*$C$5*$C$6*$C$7*E1475^2</f>
        <v>0</v>
      </c>
      <c r="J1475" s="26">
        <f t="shared" si="441"/>
        <v>0</v>
      </c>
      <c r="K1475" s="26">
        <f>0.5*$C$8*(E1475)^2</f>
        <v>0</v>
      </c>
      <c r="L1475" s="26">
        <f t="shared" si="442"/>
        <v>0</v>
      </c>
      <c r="M1475" s="42" t="str">
        <f>IF((G1475)&lt;0,"YES", "NO")</f>
        <v>NO</v>
      </c>
      <c r="N1475" s="43">
        <f t="shared" si="443"/>
        <v>245.26962</v>
      </c>
      <c r="O1475" s="26">
        <f t="shared" si="454"/>
        <v>245.26962</v>
      </c>
      <c r="P1475" s="26">
        <f>$C$8*G1475</f>
        <v>0</v>
      </c>
      <c r="Q1475" s="41">
        <f>O1475*E1475</f>
        <v>0</v>
      </c>
      <c r="R1475" s="26">
        <f t="shared" si="444"/>
        <v>0</v>
      </c>
      <c r="S1475" s="41">
        <f t="shared" si="455"/>
        <v>8761920.1044139322</v>
      </c>
      <c r="T1475" s="26">
        <f t="shared" si="445"/>
        <v>2.4338686427638931</v>
      </c>
      <c r="U1475" s="26">
        <f t="shared" si="446"/>
        <v>0</v>
      </c>
      <c r="V1475" s="26">
        <f t="shared" si="456"/>
        <v>3516089.1125818221</v>
      </c>
      <c r="W1475" s="28">
        <f t="shared" si="447"/>
        <v>0.97669220151475333</v>
      </c>
      <c r="X1475" s="28">
        <f>O1475*E1475</f>
        <v>0</v>
      </c>
      <c r="Y1475" s="28"/>
      <c r="Z1475" s="28">
        <f t="shared" si="448"/>
        <v>0</v>
      </c>
      <c r="AA1475" s="28">
        <f t="shared" si="449"/>
        <v>0</v>
      </c>
      <c r="AB1475" s="28">
        <f t="shared" si="449"/>
        <v>0</v>
      </c>
      <c r="AC1475" s="28">
        <f t="shared" si="450"/>
        <v>0</v>
      </c>
      <c r="AD1475" s="28">
        <f t="shared" si="450"/>
        <v>0</v>
      </c>
      <c r="AE1475" s="28">
        <f>AD1475*0.97</f>
        <v>0</v>
      </c>
      <c r="AF1475" s="28">
        <f t="shared" si="457"/>
        <v>1357429.8893194357</v>
      </c>
      <c r="AG1475" s="26">
        <f t="shared" si="458"/>
        <v>2158659.2232623864</v>
      </c>
      <c r="AH1475" s="28">
        <f t="shared" si="451"/>
        <v>0.59962804171937911</v>
      </c>
      <c r="AI1475" s="28">
        <f t="shared" si="459"/>
        <v>0.60568489062563546</v>
      </c>
    </row>
    <row r="1476" spans="2:35" x14ac:dyDescent="0.25">
      <c r="B1476" s="6" t="s">
        <v>53</v>
      </c>
      <c r="C1476" s="6">
        <v>1463</v>
      </c>
      <c r="D1476" s="6">
        <v>441</v>
      </c>
      <c r="E1476" s="40">
        <f t="shared" si="460"/>
        <v>0</v>
      </c>
      <c r="F1476" s="39">
        <v>0</v>
      </c>
      <c r="G1476" s="41">
        <f t="shared" si="452"/>
        <v>0</v>
      </c>
      <c r="H1476" s="41">
        <f t="shared" si="453"/>
        <v>0</v>
      </c>
      <c r="I1476" s="26">
        <f>0.5*$C$5*$C$6*$C$7*E1476^2</f>
        <v>0</v>
      </c>
      <c r="J1476" s="26">
        <f t="shared" si="441"/>
        <v>0</v>
      </c>
      <c r="K1476" s="26">
        <f>0.5*$C$8*(E1476)^2</f>
        <v>0</v>
      </c>
      <c r="L1476" s="26">
        <f t="shared" si="442"/>
        <v>0</v>
      </c>
      <c r="M1476" s="42" t="str">
        <f>IF((G1476)&lt;0,"YES", "NO")</f>
        <v>NO</v>
      </c>
      <c r="N1476" s="43">
        <f t="shared" si="443"/>
        <v>245.26962</v>
      </c>
      <c r="O1476" s="26">
        <f t="shared" si="454"/>
        <v>245.26962</v>
      </c>
      <c r="P1476" s="26">
        <f>$C$8*G1476</f>
        <v>0</v>
      </c>
      <c r="Q1476" s="41">
        <f>O1476*E1476</f>
        <v>0</v>
      </c>
      <c r="R1476" s="26">
        <f t="shared" si="444"/>
        <v>0</v>
      </c>
      <c r="S1476" s="41">
        <f t="shared" si="455"/>
        <v>8761920.1044139322</v>
      </c>
      <c r="T1476" s="26">
        <f t="shared" si="445"/>
        <v>2.4338686427638931</v>
      </c>
      <c r="U1476" s="26">
        <f t="shared" si="446"/>
        <v>0</v>
      </c>
      <c r="V1476" s="26">
        <f t="shared" si="456"/>
        <v>3516089.1125818221</v>
      </c>
      <c r="W1476" s="28">
        <f t="shared" si="447"/>
        <v>0.97669220151475333</v>
      </c>
      <c r="X1476" s="28">
        <f>O1476*E1476</f>
        <v>0</v>
      </c>
      <c r="Y1476" s="28"/>
      <c r="Z1476" s="28">
        <f t="shared" si="448"/>
        <v>0</v>
      </c>
      <c r="AA1476" s="28">
        <f t="shared" si="449"/>
        <v>0</v>
      </c>
      <c r="AB1476" s="28">
        <f t="shared" si="449"/>
        <v>0</v>
      </c>
      <c r="AC1476" s="28">
        <f t="shared" si="450"/>
        <v>0</v>
      </c>
      <c r="AD1476" s="28">
        <f t="shared" si="450"/>
        <v>0</v>
      </c>
      <c r="AE1476" s="28">
        <f>AD1476*0.97</f>
        <v>0</v>
      </c>
      <c r="AF1476" s="28">
        <f t="shared" si="457"/>
        <v>1357429.8893194357</v>
      </c>
      <c r="AG1476" s="26">
        <f t="shared" si="458"/>
        <v>2158659.2232623864</v>
      </c>
      <c r="AH1476" s="28">
        <f t="shared" si="451"/>
        <v>0.59962804171937911</v>
      </c>
      <c r="AI1476" s="28">
        <f t="shared" si="459"/>
        <v>0.60568489062563546</v>
      </c>
    </row>
    <row r="1477" spans="2:35" x14ac:dyDescent="0.25">
      <c r="B1477" s="6" t="s">
        <v>53</v>
      </c>
      <c r="C1477" s="6">
        <v>1464</v>
      </c>
      <c r="D1477" s="6">
        <v>442</v>
      </c>
      <c r="E1477" s="40">
        <f t="shared" si="460"/>
        <v>0</v>
      </c>
      <c r="F1477" s="39">
        <v>0</v>
      </c>
      <c r="G1477" s="41">
        <f t="shared" si="452"/>
        <v>0</v>
      </c>
      <c r="H1477" s="41">
        <f t="shared" si="453"/>
        <v>0</v>
      </c>
      <c r="I1477" s="26">
        <f>0.5*$C$5*$C$6*$C$7*E1477^2</f>
        <v>0</v>
      </c>
      <c r="J1477" s="26">
        <f t="shared" si="441"/>
        <v>0</v>
      </c>
      <c r="K1477" s="26">
        <f>0.5*$C$8*(E1477)^2</f>
        <v>0</v>
      </c>
      <c r="L1477" s="26">
        <f t="shared" si="442"/>
        <v>0</v>
      </c>
      <c r="M1477" s="42" t="str">
        <f>IF((G1477)&lt;0,"YES", "NO")</f>
        <v>NO</v>
      </c>
      <c r="N1477" s="43">
        <f t="shared" si="443"/>
        <v>245.26962</v>
      </c>
      <c r="O1477" s="26">
        <f t="shared" si="454"/>
        <v>245.26962</v>
      </c>
      <c r="P1477" s="26">
        <f>$C$8*G1477</f>
        <v>0</v>
      </c>
      <c r="Q1477" s="41">
        <f>O1477*E1477</f>
        <v>0</v>
      </c>
      <c r="R1477" s="26">
        <f t="shared" si="444"/>
        <v>0</v>
      </c>
      <c r="S1477" s="41">
        <f t="shared" si="455"/>
        <v>8761920.1044139322</v>
      </c>
      <c r="T1477" s="26">
        <f t="shared" si="445"/>
        <v>2.4338686427638931</v>
      </c>
      <c r="U1477" s="26">
        <f t="shared" si="446"/>
        <v>0</v>
      </c>
      <c r="V1477" s="26">
        <f t="shared" si="456"/>
        <v>3516089.1125818221</v>
      </c>
      <c r="W1477" s="28">
        <f t="shared" si="447"/>
        <v>0.97669220151475333</v>
      </c>
      <c r="X1477" s="28">
        <f>O1477*E1477</f>
        <v>0</v>
      </c>
      <c r="Y1477" s="28"/>
      <c r="Z1477" s="28">
        <f t="shared" si="448"/>
        <v>0</v>
      </c>
      <c r="AA1477" s="28">
        <f t="shared" si="449"/>
        <v>0</v>
      </c>
      <c r="AB1477" s="28">
        <f t="shared" si="449"/>
        <v>0</v>
      </c>
      <c r="AC1477" s="28">
        <f t="shared" si="450"/>
        <v>0</v>
      </c>
      <c r="AD1477" s="28">
        <f t="shared" si="450"/>
        <v>0</v>
      </c>
      <c r="AE1477" s="28">
        <f>AD1477*0.97</f>
        <v>0</v>
      </c>
      <c r="AF1477" s="28">
        <f t="shared" si="457"/>
        <v>1357429.8893194357</v>
      </c>
      <c r="AG1477" s="26">
        <f t="shared" si="458"/>
        <v>2158659.2232623864</v>
      </c>
      <c r="AH1477" s="28">
        <f t="shared" si="451"/>
        <v>0.59962804171937911</v>
      </c>
      <c r="AI1477" s="28">
        <f t="shared" si="459"/>
        <v>0.60568489062563546</v>
      </c>
    </row>
    <row r="1478" spans="2:35" x14ac:dyDescent="0.25">
      <c r="B1478" s="6" t="s">
        <v>53</v>
      </c>
      <c r="C1478" s="6">
        <v>1465</v>
      </c>
      <c r="D1478" s="6">
        <v>443</v>
      </c>
      <c r="E1478" s="40">
        <f t="shared" si="460"/>
        <v>0</v>
      </c>
      <c r="F1478" s="39">
        <v>0</v>
      </c>
      <c r="G1478" s="41">
        <f t="shared" si="452"/>
        <v>0</v>
      </c>
      <c r="H1478" s="41">
        <f t="shared" si="453"/>
        <v>0</v>
      </c>
      <c r="I1478" s="26">
        <f>0.5*$C$5*$C$6*$C$7*E1478^2</f>
        <v>0</v>
      </c>
      <c r="J1478" s="26">
        <f t="shared" si="441"/>
        <v>0</v>
      </c>
      <c r="K1478" s="26">
        <f>0.5*$C$8*(E1478)^2</f>
        <v>0</v>
      </c>
      <c r="L1478" s="26">
        <f t="shared" si="442"/>
        <v>0</v>
      </c>
      <c r="M1478" s="42" t="str">
        <f>IF((G1478)&lt;0,"YES", "NO")</f>
        <v>NO</v>
      </c>
      <c r="N1478" s="43">
        <f t="shared" si="443"/>
        <v>245.26962</v>
      </c>
      <c r="O1478" s="26">
        <f t="shared" si="454"/>
        <v>245.26962</v>
      </c>
      <c r="P1478" s="26">
        <f>$C$8*G1478</f>
        <v>0</v>
      </c>
      <c r="Q1478" s="41">
        <f>O1478*E1478</f>
        <v>0</v>
      </c>
      <c r="R1478" s="26">
        <f t="shared" si="444"/>
        <v>0</v>
      </c>
      <c r="S1478" s="41">
        <f t="shared" si="455"/>
        <v>8761920.1044139322</v>
      </c>
      <c r="T1478" s="26">
        <f t="shared" si="445"/>
        <v>2.4338686427638931</v>
      </c>
      <c r="U1478" s="26">
        <f t="shared" si="446"/>
        <v>0</v>
      </c>
      <c r="V1478" s="26">
        <f t="shared" si="456"/>
        <v>3516089.1125818221</v>
      </c>
      <c r="W1478" s="28">
        <f t="shared" si="447"/>
        <v>0.97669220151475333</v>
      </c>
      <c r="X1478" s="28">
        <f>O1478*E1478</f>
        <v>0</v>
      </c>
      <c r="Y1478" s="28"/>
      <c r="Z1478" s="28">
        <f t="shared" si="448"/>
        <v>0</v>
      </c>
      <c r="AA1478" s="28">
        <f t="shared" si="449"/>
        <v>0</v>
      </c>
      <c r="AB1478" s="28">
        <f t="shared" si="449"/>
        <v>0</v>
      </c>
      <c r="AC1478" s="28">
        <f t="shared" si="450"/>
        <v>0</v>
      </c>
      <c r="AD1478" s="28">
        <f t="shared" si="450"/>
        <v>0</v>
      </c>
      <c r="AE1478" s="28">
        <f>AD1478*0.97</f>
        <v>0</v>
      </c>
      <c r="AF1478" s="28">
        <f t="shared" si="457"/>
        <v>1357429.8893194357</v>
      </c>
      <c r="AG1478" s="26">
        <f t="shared" si="458"/>
        <v>2158659.2232623864</v>
      </c>
      <c r="AH1478" s="28">
        <f t="shared" si="451"/>
        <v>0.59962804171937911</v>
      </c>
      <c r="AI1478" s="28">
        <f t="shared" si="459"/>
        <v>0.60568489062563546</v>
      </c>
    </row>
    <row r="1479" spans="2:35" x14ac:dyDescent="0.25">
      <c r="B1479" s="6" t="s">
        <v>53</v>
      </c>
      <c r="C1479" s="6">
        <v>1466</v>
      </c>
      <c r="D1479" s="6">
        <v>444</v>
      </c>
      <c r="E1479" s="40">
        <f t="shared" si="460"/>
        <v>0</v>
      </c>
      <c r="F1479" s="39">
        <v>0</v>
      </c>
      <c r="G1479" s="41">
        <f t="shared" si="452"/>
        <v>0</v>
      </c>
      <c r="H1479" s="41">
        <f t="shared" si="453"/>
        <v>0</v>
      </c>
      <c r="I1479" s="26">
        <f>0.5*$C$5*$C$6*$C$7*E1479^2</f>
        <v>0</v>
      </c>
      <c r="J1479" s="26">
        <f t="shared" si="441"/>
        <v>0</v>
      </c>
      <c r="K1479" s="26">
        <f>0.5*$C$8*(E1479)^2</f>
        <v>0</v>
      </c>
      <c r="L1479" s="26">
        <f t="shared" si="442"/>
        <v>0</v>
      </c>
      <c r="M1479" s="42" t="str">
        <f>IF((G1479)&lt;0,"YES", "NO")</f>
        <v>NO</v>
      </c>
      <c r="N1479" s="43">
        <f t="shared" si="443"/>
        <v>245.26962</v>
      </c>
      <c r="O1479" s="26">
        <f t="shared" si="454"/>
        <v>245.26962</v>
      </c>
      <c r="P1479" s="26">
        <f>$C$8*G1479</f>
        <v>0</v>
      </c>
      <c r="Q1479" s="41">
        <f>O1479*E1479</f>
        <v>0</v>
      </c>
      <c r="R1479" s="26">
        <f t="shared" si="444"/>
        <v>0</v>
      </c>
      <c r="S1479" s="41">
        <f t="shared" si="455"/>
        <v>8761920.1044139322</v>
      </c>
      <c r="T1479" s="26">
        <f t="shared" si="445"/>
        <v>2.4338686427638931</v>
      </c>
      <c r="U1479" s="26">
        <f t="shared" si="446"/>
        <v>0</v>
      </c>
      <c r="V1479" s="26">
        <f t="shared" si="456"/>
        <v>3516089.1125818221</v>
      </c>
      <c r="W1479" s="28">
        <f t="shared" si="447"/>
        <v>0.97669220151475333</v>
      </c>
      <c r="X1479" s="28">
        <f>O1479*E1479</f>
        <v>0</v>
      </c>
      <c r="Y1479" s="28"/>
      <c r="Z1479" s="28">
        <f t="shared" si="448"/>
        <v>0</v>
      </c>
      <c r="AA1479" s="28">
        <f t="shared" si="449"/>
        <v>0</v>
      </c>
      <c r="AB1479" s="28">
        <f t="shared" si="449"/>
        <v>0</v>
      </c>
      <c r="AC1479" s="28">
        <f t="shared" si="450"/>
        <v>0</v>
      </c>
      <c r="AD1479" s="28">
        <f t="shared" si="450"/>
        <v>0</v>
      </c>
      <c r="AE1479" s="28">
        <f>AD1479*0.97</f>
        <v>0</v>
      </c>
      <c r="AF1479" s="28">
        <f t="shared" si="457"/>
        <v>1357429.8893194357</v>
      </c>
      <c r="AG1479" s="26">
        <f t="shared" si="458"/>
        <v>2158659.2232623864</v>
      </c>
      <c r="AH1479" s="28">
        <f t="shared" si="451"/>
        <v>0.59962804171937911</v>
      </c>
      <c r="AI1479" s="28">
        <f t="shared" si="459"/>
        <v>0.60568489062563546</v>
      </c>
    </row>
    <row r="1480" spans="2:35" x14ac:dyDescent="0.25">
      <c r="B1480" s="6" t="s">
        <v>53</v>
      </c>
      <c r="C1480" s="6">
        <v>1467</v>
      </c>
      <c r="D1480" s="6">
        <v>445</v>
      </c>
      <c r="E1480" s="40">
        <f t="shared" si="460"/>
        <v>0</v>
      </c>
      <c r="F1480" s="39">
        <v>0</v>
      </c>
      <c r="G1480" s="41">
        <f t="shared" si="452"/>
        <v>0</v>
      </c>
      <c r="H1480" s="41">
        <f t="shared" si="453"/>
        <v>0</v>
      </c>
      <c r="I1480" s="26">
        <f>0.5*$C$5*$C$6*$C$7*E1480^2</f>
        <v>0</v>
      </c>
      <c r="J1480" s="26">
        <f t="shared" si="441"/>
        <v>0</v>
      </c>
      <c r="K1480" s="26">
        <f>0.5*$C$8*(E1480)^2</f>
        <v>0</v>
      </c>
      <c r="L1480" s="26">
        <f t="shared" si="442"/>
        <v>0</v>
      </c>
      <c r="M1480" s="42" t="str">
        <f>IF((G1480)&lt;0,"YES", "NO")</f>
        <v>NO</v>
      </c>
      <c r="N1480" s="43">
        <f t="shared" si="443"/>
        <v>245.26962</v>
      </c>
      <c r="O1480" s="26">
        <f t="shared" si="454"/>
        <v>245.26962</v>
      </c>
      <c r="P1480" s="26">
        <f>$C$8*G1480</f>
        <v>0</v>
      </c>
      <c r="Q1480" s="41">
        <f>O1480*E1480</f>
        <v>0</v>
      </c>
      <c r="R1480" s="26">
        <f t="shared" si="444"/>
        <v>0</v>
      </c>
      <c r="S1480" s="41">
        <f t="shared" si="455"/>
        <v>8761920.1044139322</v>
      </c>
      <c r="T1480" s="26">
        <f t="shared" si="445"/>
        <v>2.4338686427638931</v>
      </c>
      <c r="U1480" s="26">
        <f t="shared" si="446"/>
        <v>0</v>
      </c>
      <c r="V1480" s="26">
        <f t="shared" si="456"/>
        <v>3516089.1125818221</v>
      </c>
      <c r="W1480" s="28">
        <f t="shared" si="447"/>
        <v>0.97669220151475333</v>
      </c>
      <c r="X1480" s="28">
        <f>O1480*E1480</f>
        <v>0</v>
      </c>
      <c r="Y1480" s="28"/>
      <c r="Z1480" s="28">
        <f t="shared" si="448"/>
        <v>0</v>
      </c>
      <c r="AA1480" s="28">
        <f t="shared" si="449"/>
        <v>0</v>
      </c>
      <c r="AB1480" s="28">
        <f t="shared" si="449"/>
        <v>0</v>
      </c>
      <c r="AC1480" s="28">
        <f t="shared" si="450"/>
        <v>0</v>
      </c>
      <c r="AD1480" s="28">
        <f t="shared" si="450"/>
        <v>0</v>
      </c>
      <c r="AE1480" s="28">
        <f>AD1480*0.97</f>
        <v>0</v>
      </c>
      <c r="AF1480" s="28">
        <f t="shared" si="457"/>
        <v>1357429.8893194357</v>
      </c>
      <c r="AG1480" s="26">
        <f t="shared" si="458"/>
        <v>2158659.2232623864</v>
      </c>
      <c r="AH1480" s="28">
        <f t="shared" si="451"/>
        <v>0.59962804171937911</v>
      </c>
      <c r="AI1480" s="28">
        <f t="shared" si="459"/>
        <v>0.60568489062563546</v>
      </c>
    </row>
    <row r="1481" spans="2:35" x14ac:dyDescent="0.25">
      <c r="B1481" s="6" t="s">
        <v>53</v>
      </c>
      <c r="C1481" s="6">
        <v>1468</v>
      </c>
      <c r="D1481" s="6">
        <v>446</v>
      </c>
      <c r="E1481" s="40">
        <f t="shared" si="460"/>
        <v>0</v>
      </c>
      <c r="F1481" s="39">
        <v>0</v>
      </c>
      <c r="G1481" s="41">
        <f t="shared" si="452"/>
        <v>0</v>
      </c>
      <c r="H1481" s="41">
        <f t="shared" si="453"/>
        <v>0</v>
      </c>
      <c r="I1481" s="26">
        <f>0.5*$C$5*$C$6*$C$7*E1481^2</f>
        <v>0</v>
      </c>
      <c r="J1481" s="26">
        <f t="shared" si="441"/>
        <v>0</v>
      </c>
      <c r="K1481" s="26">
        <f>0.5*$C$8*(E1481)^2</f>
        <v>0</v>
      </c>
      <c r="L1481" s="26">
        <f t="shared" si="442"/>
        <v>0</v>
      </c>
      <c r="M1481" s="42" t="str">
        <f>IF((G1481)&lt;0,"YES", "NO")</f>
        <v>NO</v>
      </c>
      <c r="N1481" s="43">
        <f t="shared" si="443"/>
        <v>245.26962</v>
      </c>
      <c r="O1481" s="26">
        <f t="shared" si="454"/>
        <v>245.26962</v>
      </c>
      <c r="P1481" s="26">
        <f>$C$8*G1481</f>
        <v>0</v>
      </c>
      <c r="Q1481" s="41">
        <f>O1481*E1481</f>
        <v>0</v>
      </c>
      <c r="R1481" s="26">
        <f t="shared" si="444"/>
        <v>0</v>
      </c>
      <c r="S1481" s="41">
        <f t="shared" si="455"/>
        <v>8761920.1044139322</v>
      </c>
      <c r="T1481" s="26">
        <f t="shared" si="445"/>
        <v>2.4338686427638931</v>
      </c>
      <c r="U1481" s="26">
        <f t="shared" si="446"/>
        <v>0</v>
      </c>
      <c r="V1481" s="26">
        <f t="shared" si="456"/>
        <v>3516089.1125818221</v>
      </c>
      <c r="W1481" s="28">
        <f t="shared" si="447"/>
        <v>0.97669220151475333</v>
      </c>
      <c r="X1481" s="28">
        <f>O1481*E1481</f>
        <v>0</v>
      </c>
      <c r="Y1481" s="28"/>
      <c r="Z1481" s="28">
        <f t="shared" si="448"/>
        <v>0</v>
      </c>
      <c r="AA1481" s="28">
        <f t="shared" si="449"/>
        <v>0</v>
      </c>
      <c r="AB1481" s="28">
        <f t="shared" si="449"/>
        <v>0</v>
      </c>
      <c r="AC1481" s="28">
        <f t="shared" si="450"/>
        <v>0</v>
      </c>
      <c r="AD1481" s="28">
        <f t="shared" si="450"/>
        <v>0</v>
      </c>
      <c r="AE1481" s="28">
        <f>AD1481*0.97</f>
        <v>0</v>
      </c>
      <c r="AF1481" s="28">
        <f t="shared" si="457"/>
        <v>1357429.8893194357</v>
      </c>
      <c r="AG1481" s="26">
        <f t="shared" si="458"/>
        <v>2158659.2232623864</v>
      </c>
      <c r="AH1481" s="28">
        <f t="shared" si="451"/>
        <v>0.59962804171937911</v>
      </c>
      <c r="AI1481" s="28">
        <f t="shared" si="459"/>
        <v>0.60568489062563546</v>
      </c>
    </row>
    <row r="1482" spans="2:35" x14ac:dyDescent="0.25">
      <c r="B1482" s="6" t="s">
        <v>53</v>
      </c>
      <c r="C1482" s="6">
        <v>1469</v>
      </c>
      <c r="D1482" s="6">
        <v>447</v>
      </c>
      <c r="E1482" s="40">
        <f t="shared" si="460"/>
        <v>0</v>
      </c>
      <c r="F1482" s="39">
        <v>0</v>
      </c>
      <c r="G1482" s="41">
        <f t="shared" si="452"/>
        <v>0</v>
      </c>
      <c r="H1482" s="41">
        <f t="shared" si="453"/>
        <v>0</v>
      </c>
      <c r="I1482" s="26">
        <f>0.5*$C$5*$C$6*$C$7*E1482^2</f>
        <v>0</v>
      </c>
      <c r="J1482" s="26">
        <f t="shared" si="441"/>
        <v>0</v>
      </c>
      <c r="K1482" s="26">
        <f>0.5*$C$8*(E1482)^2</f>
        <v>0</v>
      </c>
      <c r="L1482" s="26">
        <f t="shared" si="442"/>
        <v>0</v>
      </c>
      <c r="M1482" s="42" t="str">
        <f>IF((G1482)&lt;0,"YES", "NO")</f>
        <v>NO</v>
      </c>
      <c r="N1482" s="43">
        <f t="shared" si="443"/>
        <v>245.26962</v>
      </c>
      <c r="O1482" s="26">
        <f t="shared" si="454"/>
        <v>245.26962</v>
      </c>
      <c r="P1482" s="26">
        <f>$C$8*G1482</f>
        <v>0</v>
      </c>
      <c r="Q1482" s="41">
        <f>O1482*E1482</f>
        <v>0</v>
      </c>
      <c r="R1482" s="26">
        <f t="shared" si="444"/>
        <v>0</v>
      </c>
      <c r="S1482" s="41">
        <f t="shared" si="455"/>
        <v>8761920.1044139322</v>
      </c>
      <c r="T1482" s="26">
        <f t="shared" si="445"/>
        <v>2.4338686427638931</v>
      </c>
      <c r="U1482" s="26">
        <f t="shared" si="446"/>
        <v>0</v>
      </c>
      <c r="V1482" s="26">
        <f t="shared" si="456"/>
        <v>3516089.1125818221</v>
      </c>
      <c r="W1482" s="28">
        <f t="shared" si="447"/>
        <v>0.97669220151475333</v>
      </c>
      <c r="X1482" s="28">
        <f>O1482*E1482</f>
        <v>0</v>
      </c>
      <c r="Y1482" s="28"/>
      <c r="Z1482" s="28">
        <f t="shared" si="448"/>
        <v>0</v>
      </c>
      <c r="AA1482" s="28">
        <f t="shared" si="449"/>
        <v>0</v>
      </c>
      <c r="AB1482" s="28">
        <f t="shared" si="449"/>
        <v>0</v>
      </c>
      <c r="AC1482" s="28">
        <f t="shared" si="450"/>
        <v>0</v>
      </c>
      <c r="AD1482" s="28">
        <f t="shared" si="450"/>
        <v>0</v>
      </c>
      <c r="AE1482" s="28">
        <f>AD1482*0.97</f>
        <v>0</v>
      </c>
      <c r="AF1482" s="28">
        <f t="shared" si="457"/>
        <v>1357429.8893194357</v>
      </c>
      <c r="AG1482" s="26">
        <f t="shared" si="458"/>
        <v>2158659.2232623864</v>
      </c>
      <c r="AH1482" s="28">
        <f t="shared" si="451"/>
        <v>0.59962804171937911</v>
      </c>
      <c r="AI1482" s="28">
        <f t="shared" si="459"/>
        <v>0.60568489062563546</v>
      </c>
    </row>
    <row r="1483" spans="2:35" x14ac:dyDescent="0.25">
      <c r="B1483" s="6" t="s">
        <v>53</v>
      </c>
      <c r="C1483" s="6">
        <v>1470</v>
      </c>
      <c r="D1483" s="6">
        <v>448</v>
      </c>
      <c r="E1483" s="40">
        <f t="shared" si="460"/>
        <v>0</v>
      </c>
      <c r="F1483" s="39">
        <v>0</v>
      </c>
      <c r="G1483" s="41">
        <f t="shared" si="452"/>
        <v>0</v>
      </c>
      <c r="H1483" s="41">
        <f t="shared" si="453"/>
        <v>0</v>
      </c>
      <c r="I1483" s="26">
        <f>0.5*$C$5*$C$6*$C$7*E1483^2</f>
        <v>0</v>
      </c>
      <c r="J1483" s="26">
        <f t="shared" si="441"/>
        <v>0</v>
      </c>
      <c r="K1483" s="26">
        <f>0.5*$C$8*(E1483)^2</f>
        <v>0</v>
      </c>
      <c r="L1483" s="26">
        <f t="shared" si="442"/>
        <v>0</v>
      </c>
      <c r="M1483" s="42" t="str">
        <f>IF((G1483)&lt;0,"YES", "NO")</f>
        <v>NO</v>
      </c>
      <c r="N1483" s="43">
        <f t="shared" si="443"/>
        <v>245.26962</v>
      </c>
      <c r="O1483" s="26">
        <f t="shared" si="454"/>
        <v>245.26962</v>
      </c>
      <c r="P1483" s="26">
        <f>$C$8*G1483</f>
        <v>0</v>
      </c>
      <c r="Q1483" s="41">
        <f>O1483*E1483</f>
        <v>0</v>
      </c>
      <c r="R1483" s="26">
        <f t="shared" si="444"/>
        <v>0</v>
      </c>
      <c r="S1483" s="41">
        <f t="shared" si="455"/>
        <v>8761920.1044139322</v>
      </c>
      <c r="T1483" s="26">
        <f t="shared" si="445"/>
        <v>2.4338686427638931</v>
      </c>
      <c r="U1483" s="26">
        <f t="shared" si="446"/>
        <v>0</v>
      </c>
      <c r="V1483" s="26">
        <f t="shared" si="456"/>
        <v>3516089.1125818221</v>
      </c>
      <c r="W1483" s="28">
        <f t="shared" si="447"/>
        <v>0.97669220151475333</v>
      </c>
      <c r="X1483" s="28">
        <f>O1483*E1483</f>
        <v>0</v>
      </c>
      <c r="Y1483" s="28"/>
      <c r="Z1483" s="28">
        <f t="shared" si="448"/>
        <v>0</v>
      </c>
      <c r="AA1483" s="28">
        <f t="shared" si="449"/>
        <v>0</v>
      </c>
      <c r="AB1483" s="28">
        <f t="shared" si="449"/>
        <v>0</v>
      </c>
      <c r="AC1483" s="28">
        <f t="shared" si="450"/>
        <v>0</v>
      </c>
      <c r="AD1483" s="28">
        <f t="shared" si="450"/>
        <v>0</v>
      </c>
      <c r="AE1483" s="28">
        <f>AD1483*0.97</f>
        <v>0</v>
      </c>
      <c r="AF1483" s="28">
        <f t="shared" si="457"/>
        <v>1357429.8893194357</v>
      </c>
      <c r="AG1483" s="26">
        <f t="shared" si="458"/>
        <v>2158659.2232623864</v>
      </c>
      <c r="AH1483" s="28">
        <f t="shared" si="451"/>
        <v>0.59962804171937911</v>
      </c>
      <c r="AI1483" s="28">
        <f t="shared" si="459"/>
        <v>0.60568489062563546</v>
      </c>
    </row>
    <row r="1484" spans="2:35" x14ac:dyDescent="0.25">
      <c r="B1484" s="6" t="s">
        <v>53</v>
      </c>
      <c r="C1484" s="6">
        <v>1471</v>
      </c>
      <c r="D1484" s="6">
        <v>449</v>
      </c>
      <c r="E1484" s="40">
        <f t="shared" si="460"/>
        <v>0</v>
      </c>
      <c r="F1484" s="39">
        <v>0</v>
      </c>
      <c r="G1484" s="41">
        <f t="shared" si="452"/>
        <v>0</v>
      </c>
      <c r="H1484" s="41">
        <f t="shared" si="453"/>
        <v>0</v>
      </c>
      <c r="I1484" s="26">
        <f>0.5*$C$5*$C$6*$C$7*E1484^2</f>
        <v>0</v>
      </c>
      <c r="J1484" s="26">
        <f t="shared" si="441"/>
        <v>0</v>
      </c>
      <c r="K1484" s="26">
        <f>0.5*$C$8*(E1484)^2</f>
        <v>0</v>
      </c>
      <c r="L1484" s="26">
        <f t="shared" si="442"/>
        <v>0</v>
      </c>
      <c r="M1484" s="42" t="str">
        <f>IF((G1484)&lt;0,"YES", "NO")</f>
        <v>NO</v>
      </c>
      <c r="N1484" s="43">
        <f t="shared" si="443"/>
        <v>245.26962</v>
      </c>
      <c r="O1484" s="26">
        <f t="shared" si="454"/>
        <v>245.26962</v>
      </c>
      <c r="P1484" s="26">
        <f>$C$8*G1484</f>
        <v>0</v>
      </c>
      <c r="Q1484" s="41">
        <f>O1484*E1484</f>
        <v>0</v>
      </c>
      <c r="R1484" s="26">
        <f t="shared" si="444"/>
        <v>0</v>
      </c>
      <c r="S1484" s="41">
        <f t="shared" si="455"/>
        <v>8761920.1044139322</v>
      </c>
      <c r="T1484" s="26">
        <f t="shared" si="445"/>
        <v>2.4338686427638931</v>
      </c>
      <c r="U1484" s="26">
        <f t="shared" si="446"/>
        <v>0</v>
      </c>
      <c r="V1484" s="26">
        <f t="shared" si="456"/>
        <v>3516089.1125818221</v>
      </c>
      <c r="W1484" s="28">
        <f t="shared" si="447"/>
        <v>0.97669220151475333</v>
      </c>
      <c r="X1484" s="28">
        <f>O1484*E1484</f>
        <v>0</v>
      </c>
      <c r="Y1484" s="28"/>
      <c r="Z1484" s="28">
        <f t="shared" si="448"/>
        <v>0</v>
      </c>
      <c r="AA1484" s="28">
        <f t="shared" si="449"/>
        <v>0</v>
      </c>
      <c r="AB1484" s="28">
        <f t="shared" si="449"/>
        <v>0</v>
      </c>
      <c r="AC1484" s="28">
        <f t="shared" si="450"/>
        <v>0</v>
      </c>
      <c r="AD1484" s="28">
        <f t="shared" si="450"/>
        <v>0</v>
      </c>
      <c r="AE1484" s="28">
        <f>AD1484*0.97</f>
        <v>0</v>
      </c>
      <c r="AF1484" s="28">
        <f t="shared" si="457"/>
        <v>1357429.8893194357</v>
      </c>
      <c r="AG1484" s="26">
        <f t="shared" si="458"/>
        <v>2158659.2232623864</v>
      </c>
      <c r="AH1484" s="28">
        <f t="shared" si="451"/>
        <v>0.59962804171937911</v>
      </c>
      <c r="AI1484" s="28">
        <f t="shared" si="459"/>
        <v>0.60568489062563546</v>
      </c>
    </row>
    <row r="1485" spans="2:35" x14ac:dyDescent="0.25">
      <c r="B1485" s="6" t="s">
        <v>53</v>
      </c>
      <c r="C1485" s="6">
        <v>1472</v>
      </c>
      <c r="D1485" s="6">
        <v>450</v>
      </c>
      <c r="E1485" s="40">
        <f t="shared" si="460"/>
        <v>0</v>
      </c>
      <c r="F1485" s="39">
        <v>0</v>
      </c>
      <c r="G1485" s="41">
        <f t="shared" si="452"/>
        <v>0</v>
      </c>
      <c r="H1485" s="41">
        <f t="shared" si="453"/>
        <v>0</v>
      </c>
      <c r="I1485" s="26">
        <f>0.5*$C$5*$C$6*$C$7*E1485^2</f>
        <v>0</v>
      </c>
      <c r="J1485" s="26">
        <f t="shared" si="441"/>
        <v>0</v>
      </c>
      <c r="K1485" s="26">
        <f>0.5*$C$8*(E1485)^2</f>
        <v>0</v>
      </c>
      <c r="L1485" s="26">
        <f t="shared" si="442"/>
        <v>0</v>
      </c>
      <c r="M1485" s="42" t="str">
        <f>IF((G1485)&lt;0,"YES", "NO")</f>
        <v>NO</v>
      </c>
      <c r="N1485" s="43">
        <f t="shared" si="443"/>
        <v>245.26962</v>
      </c>
      <c r="O1485" s="26">
        <f t="shared" si="454"/>
        <v>245.26962</v>
      </c>
      <c r="P1485" s="26">
        <f>$C$8*G1485</f>
        <v>0</v>
      </c>
      <c r="Q1485" s="41">
        <f>O1485*E1485</f>
        <v>0</v>
      </c>
      <c r="R1485" s="26">
        <f t="shared" si="444"/>
        <v>0</v>
      </c>
      <c r="S1485" s="41">
        <f t="shared" si="455"/>
        <v>8761920.1044139322</v>
      </c>
      <c r="T1485" s="26">
        <f t="shared" si="445"/>
        <v>2.4338686427638931</v>
      </c>
      <c r="U1485" s="26">
        <f t="shared" si="446"/>
        <v>0</v>
      </c>
      <c r="V1485" s="26">
        <f t="shared" si="456"/>
        <v>3516089.1125818221</v>
      </c>
      <c r="W1485" s="28">
        <f t="shared" si="447"/>
        <v>0.97669220151475333</v>
      </c>
      <c r="X1485" s="28">
        <f>O1485*E1485</f>
        <v>0</v>
      </c>
      <c r="Y1485" s="28"/>
      <c r="Z1485" s="28">
        <f t="shared" si="448"/>
        <v>0</v>
      </c>
      <c r="AA1485" s="28">
        <f t="shared" si="449"/>
        <v>0</v>
      </c>
      <c r="AB1485" s="28">
        <f t="shared" si="449"/>
        <v>0</v>
      </c>
      <c r="AC1485" s="28">
        <f t="shared" si="450"/>
        <v>0</v>
      </c>
      <c r="AD1485" s="28">
        <f t="shared" si="450"/>
        <v>0</v>
      </c>
      <c r="AE1485" s="28">
        <f>AD1485*0.97</f>
        <v>0</v>
      </c>
      <c r="AF1485" s="28">
        <f t="shared" si="457"/>
        <v>1357429.8893194357</v>
      </c>
      <c r="AG1485" s="26">
        <f t="shared" si="458"/>
        <v>2158659.2232623864</v>
      </c>
      <c r="AH1485" s="28">
        <f t="shared" si="451"/>
        <v>0.59962804171937911</v>
      </c>
      <c r="AI1485" s="28">
        <f t="shared" si="459"/>
        <v>0.60568489062563546</v>
      </c>
    </row>
    <row r="1486" spans="2:35" x14ac:dyDescent="0.25">
      <c r="B1486" s="6" t="s">
        <v>53</v>
      </c>
      <c r="C1486" s="6">
        <v>1473</v>
      </c>
      <c r="D1486" s="6">
        <v>451</v>
      </c>
      <c r="E1486" s="40">
        <f t="shared" si="460"/>
        <v>0</v>
      </c>
      <c r="F1486" s="39">
        <v>0</v>
      </c>
      <c r="G1486" s="41">
        <f t="shared" si="452"/>
        <v>0</v>
      </c>
      <c r="H1486" s="41">
        <f t="shared" si="453"/>
        <v>0</v>
      </c>
      <c r="I1486" s="26">
        <f>0.5*$C$5*$C$6*$C$7*E1486^2</f>
        <v>0</v>
      </c>
      <c r="J1486" s="26">
        <f t="shared" ref="J1486:J1549" si="461">(U1487-U1486) / (C1487-C1486)</f>
        <v>0</v>
      </c>
      <c r="K1486" s="26">
        <f>0.5*$C$8*(E1486)^2</f>
        <v>0</v>
      </c>
      <c r="L1486" s="26">
        <f t="shared" ref="L1486:L1549" si="462">(K1486-R1486)</f>
        <v>0</v>
      </c>
      <c r="M1486" s="42" t="str">
        <f>IF((G1486)&lt;0,"YES", "NO")</f>
        <v>NO</v>
      </c>
      <c r="N1486" s="43">
        <f t="shared" ref="N1486:N1549" si="463">$C$10*$C$8*9.81</f>
        <v>245.26962</v>
      </c>
      <c r="O1486" s="26">
        <f t="shared" si="454"/>
        <v>245.26962</v>
      </c>
      <c r="P1486" s="26">
        <f>$C$8*G1486</f>
        <v>0</v>
      </c>
      <c r="Q1486" s="41">
        <f>O1486*E1486</f>
        <v>0</v>
      </c>
      <c r="R1486" s="26">
        <f t="shared" ref="R1486:R1549" si="464">IF(X1486&gt;0, X1486, 0)</f>
        <v>0</v>
      </c>
      <c r="S1486" s="41">
        <f t="shared" si="455"/>
        <v>8761920.1044139322</v>
      </c>
      <c r="T1486" s="26">
        <f t="shared" ref="T1486:T1549" si="465">S1486*0.000000277778</f>
        <v>2.4338686427638931</v>
      </c>
      <c r="U1486" s="26">
        <f t="shared" ref="U1486:U1549" si="466">IF(X1486&lt;0,X1486,0)*-1</f>
        <v>0</v>
      </c>
      <c r="V1486" s="26">
        <f t="shared" si="456"/>
        <v>3516089.1125818221</v>
      </c>
      <c r="W1486" s="28">
        <f t="shared" ref="W1486:W1549" si="467">V1486*0.000000277778</f>
        <v>0.97669220151475333</v>
      </c>
      <c r="X1486" s="28">
        <f>O1486*E1486</f>
        <v>0</v>
      </c>
      <c r="Y1486" s="28"/>
      <c r="Z1486" s="28">
        <f t="shared" ref="Z1486:Z1549" si="468">U1486*0.9</f>
        <v>0</v>
      </c>
      <c r="AA1486" s="28">
        <f t="shared" ref="AA1486:AB1549" si="469">Z1486*0.7</f>
        <v>0</v>
      </c>
      <c r="AB1486" s="28">
        <f t="shared" si="469"/>
        <v>0</v>
      </c>
      <c r="AC1486" s="28">
        <f t="shared" ref="AC1486:AD1549" si="470">AB1486*0.95</f>
        <v>0</v>
      </c>
      <c r="AD1486" s="28">
        <f t="shared" si="470"/>
        <v>0</v>
      </c>
      <c r="AE1486" s="28">
        <f>AD1486*0.97</f>
        <v>0</v>
      </c>
      <c r="AF1486" s="28">
        <f t="shared" si="457"/>
        <v>1357429.8893194357</v>
      </c>
      <c r="AG1486" s="26">
        <f t="shared" si="458"/>
        <v>2158659.2232623864</v>
      </c>
      <c r="AH1486" s="28">
        <f t="shared" ref="AH1486:AH1549" si="471">AG1486*0.000000277778</f>
        <v>0.59962804171937911</v>
      </c>
      <c r="AI1486" s="28">
        <f t="shared" si="459"/>
        <v>0.60568489062563546</v>
      </c>
    </row>
    <row r="1487" spans="2:35" x14ac:dyDescent="0.25">
      <c r="B1487" s="6" t="s">
        <v>53</v>
      </c>
      <c r="C1487" s="6">
        <v>1474</v>
      </c>
      <c r="D1487" s="6">
        <v>452</v>
      </c>
      <c r="E1487" s="40">
        <f t="shared" si="460"/>
        <v>0</v>
      </c>
      <c r="F1487" s="39">
        <v>0</v>
      </c>
      <c r="G1487" s="41">
        <f t="shared" ref="G1487:G1550" si="472">($F1488-$F1486)/2/3.6</f>
        <v>0</v>
      </c>
      <c r="H1487" s="41">
        <f t="shared" ref="H1487:H1550" si="473">($F1488-$F1486)/2</f>
        <v>0</v>
      </c>
      <c r="I1487" s="26">
        <f>0.5*$C$5*$C$6*$C$7*E1487^2</f>
        <v>0</v>
      </c>
      <c r="J1487" s="26">
        <f t="shared" si="461"/>
        <v>0</v>
      </c>
      <c r="K1487" s="26">
        <f>0.5*$C$8*(E1487)^2</f>
        <v>0</v>
      </c>
      <c r="L1487" s="26">
        <f t="shared" si="462"/>
        <v>0</v>
      </c>
      <c r="M1487" s="42" t="str">
        <f>IF((G1487)&lt;0,"YES", "NO")</f>
        <v>NO</v>
      </c>
      <c r="N1487" s="43">
        <f t="shared" si="463"/>
        <v>245.26962</v>
      </c>
      <c r="O1487" s="26">
        <f t="shared" ref="O1487:O1550" si="474">N1487+I1487+P1487</f>
        <v>245.26962</v>
      </c>
      <c r="P1487" s="26">
        <f>$C$8*G1487</f>
        <v>0</v>
      </c>
      <c r="Q1487" s="41">
        <f>O1487*E1487</f>
        <v>0</v>
      </c>
      <c r="R1487" s="26">
        <f t="shared" si="464"/>
        <v>0</v>
      </c>
      <c r="S1487" s="41">
        <f t="shared" ref="S1487:S1550" si="475">R1487+S1486</f>
        <v>8761920.1044139322</v>
      </c>
      <c r="T1487" s="26">
        <f t="shared" si="465"/>
        <v>2.4338686427638931</v>
      </c>
      <c r="U1487" s="26">
        <f t="shared" si="466"/>
        <v>0</v>
      </c>
      <c r="V1487" s="26">
        <f t="shared" ref="V1487:V1550" si="476">U1487+V1486</f>
        <v>3516089.1125818221</v>
      </c>
      <c r="W1487" s="28">
        <f t="shared" si="467"/>
        <v>0.97669220151475333</v>
      </c>
      <c r="X1487" s="28">
        <f>O1487*E1487</f>
        <v>0</v>
      </c>
      <c r="Y1487" s="28"/>
      <c r="Z1487" s="28">
        <f t="shared" si="468"/>
        <v>0</v>
      </c>
      <c r="AA1487" s="28">
        <f t="shared" si="469"/>
        <v>0</v>
      </c>
      <c r="AB1487" s="28">
        <f t="shared" si="469"/>
        <v>0</v>
      </c>
      <c r="AC1487" s="28">
        <f t="shared" si="470"/>
        <v>0</v>
      </c>
      <c r="AD1487" s="28">
        <f t="shared" si="470"/>
        <v>0</v>
      </c>
      <c r="AE1487" s="28">
        <f>AD1487*0.97</f>
        <v>0</v>
      </c>
      <c r="AF1487" s="28">
        <f t="shared" ref="AF1487:AF1550" si="477">AE1487+AF1486</f>
        <v>1357429.8893194357</v>
      </c>
      <c r="AG1487" s="26">
        <f t="shared" ref="AG1487:AG1550" si="478">V1487-AF1487</f>
        <v>2158659.2232623864</v>
      </c>
      <c r="AH1487" s="28">
        <f t="shared" si="471"/>
        <v>0.59962804171937911</v>
      </c>
      <c r="AI1487" s="28">
        <f t="shared" si="459"/>
        <v>0.60568489062563546</v>
      </c>
    </row>
    <row r="1488" spans="2:35" x14ac:dyDescent="0.25">
      <c r="B1488" s="6" t="s">
        <v>53</v>
      </c>
      <c r="C1488" s="6">
        <v>1475</v>
      </c>
      <c r="D1488" s="6">
        <v>453</v>
      </c>
      <c r="E1488" s="40">
        <f t="shared" si="460"/>
        <v>0</v>
      </c>
      <c r="F1488" s="39">
        <v>0</v>
      </c>
      <c r="G1488" s="41">
        <f t="shared" si="472"/>
        <v>0</v>
      </c>
      <c r="H1488" s="41">
        <f t="shared" si="473"/>
        <v>0</v>
      </c>
      <c r="I1488" s="26">
        <f>0.5*$C$5*$C$6*$C$7*E1488^2</f>
        <v>0</v>
      </c>
      <c r="J1488" s="26">
        <f t="shared" si="461"/>
        <v>0</v>
      </c>
      <c r="K1488" s="26">
        <f>0.5*$C$8*(E1488)^2</f>
        <v>0</v>
      </c>
      <c r="L1488" s="26">
        <f t="shared" si="462"/>
        <v>0</v>
      </c>
      <c r="M1488" s="42" t="str">
        <f>IF((G1488)&lt;0,"YES", "NO")</f>
        <v>NO</v>
      </c>
      <c r="N1488" s="43">
        <f t="shared" si="463"/>
        <v>245.26962</v>
      </c>
      <c r="O1488" s="26">
        <f t="shared" si="474"/>
        <v>245.26962</v>
      </c>
      <c r="P1488" s="26">
        <f>$C$8*G1488</f>
        <v>0</v>
      </c>
      <c r="Q1488" s="41">
        <f>O1488*E1488</f>
        <v>0</v>
      </c>
      <c r="R1488" s="26">
        <f t="shared" si="464"/>
        <v>0</v>
      </c>
      <c r="S1488" s="41">
        <f t="shared" si="475"/>
        <v>8761920.1044139322</v>
      </c>
      <c r="T1488" s="26">
        <f t="shared" si="465"/>
        <v>2.4338686427638931</v>
      </c>
      <c r="U1488" s="26">
        <f t="shared" si="466"/>
        <v>0</v>
      </c>
      <c r="V1488" s="26">
        <f t="shared" si="476"/>
        <v>3516089.1125818221</v>
      </c>
      <c r="W1488" s="28">
        <f t="shared" si="467"/>
        <v>0.97669220151475333</v>
      </c>
      <c r="X1488" s="28">
        <f>O1488*E1488</f>
        <v>0</v>
      </c>
      <c r="Y1488" s="28"/>
      <c r="Z1488" s="28">
        <f t="shared" si="468"/>
        <v>0</v>
      </c>
      <c r="AA1488" s="28">
        <f t="shared" si="469"/>
        <v>0</v>
      </c>
      <c r="AB1488" s="28">
        <f t="shared" si="469"/>
        <v>0</v>
      </c>
      <c r="AC1488" s="28">
        <f t="shared" si="470"/>
        <v>0</v>
      </c>
      <c r="AD1488" s="28">
        <f t="shared" si="470"/>
        <v>0</v>
      </c>
      <c r="AE1488" s="28">
        <f>AD1488*0.97</f>
        <v>0</v>
      </c>
      <c r="AF1488" s="28">
        <f t="shared" si="477"/>
        <v>1357429.8893194357</v>
      </c>
      <c r="AG1488" s="26">
        <f t="shared" si="478"/>
        <v>2158659.2232623864</v>
      </c>
      <c r="AH1488" s="28">
        <f t="shared" si="471"/>
        <v>0.59962804171937911</v>
      </c>
      <c r="AI1488" s="28">
        <f t="shared" si="459"/>
        <v>0.60568489062563546</v>
      </c>
    </row>
    <row r="1489" spans="2:35" x14ac:dyDescent="0.25">
      <c r="B1489" s="6" t="s">
        <v>53</v>
      </c>
      <c r="C1489" s="6">
        <v>1476</v>
      </c>
      <c r="D1489" s="6">
        <v>454</v>
      </c>
      <c r="E1489" s="40">
        <f t="shared" si="460"/>
        <v>0</v>
      </c>
      <c r="F1489" s="39">
        <v>0</v>
      </c>
      <c r="G1489" s="41">
        <f t="shared" si="472"/>
        <v>0</v>
      </c>
      <c r="H1489" s="41">
        <f t="shared" si="473"/>
        <v>0</v>
      </c>
      <c r="I1489" s="26">
        <f>0.5*$C$5*$C$6*$C$7*E1489^2</f>
        <v>0</v>
      </c>
      <c r="J1489" s="26">
        <f t="shared" si="461"/>
        <v>0</v>
      </c>
      <c r="K1489" s="26">
        <f>0.5*$C$8*(E1489)^2</f>
        <v>0</v>
      </c>
      <c r="L1489" s="26">
        <f t="shared" si="462"/>
        <v>0</v>
      </c>
      <c r="M1489" s="42" t="str">
        <f>IF((G1489)&lt;0,"YES", "NO")</f>
        <v>NO</v>
      </c>
      <c r="N1489" s="43">
        <f t="shared" si="463"/>
        <v>245.26962</v>
      </c>
      <c r="O1489" s="26">
        <f t="shared" si="474"/>
        <v>245.26962</v>
      </c>
      <c r="P1489" s="26">
        <f>$C$8*G1489</f>
        <v>0</v>
      </c>
      <c r="Q1489" s="41">
        <f>O1489*E1489</f>
        <v>0</v>
      </c>
      <c r="R1489" s="26">
        <f t="shared" si="464"/>
        <v>0</v>
      </c>
      <c r="S1489" s="41">
        <f t="shared" si="475"/>
        <v>8761920.1044139322</v>
      </c>
      <c r="T1489" s="26">
        <f t="shared" si="465"/>
        <v>2.4338686427638931</v>
      </c>
      <c r="U1489" s="26">
        <f t="shared" si="466"/>
        <v>0</v>
      </c>
      <c r="V1489" s="26">
        <f t="shared" si="476"/>
        <v>3516089.1125818221</v>
      </c>
      <c r="W1489" s="28">
        <f t="shared" si="467"/>
        <v>0.97669220151475333</v>
      </c>
      <c r="X1489" s="28">
        <f>O1489*E1489</f>
        <v>0</v>
      </c>
      <c r="Y1489" s="28"/>
      <c r="Z1489" s="28">
        <f t="shared" si="468"/>
        <v>0</v>
      </c>
      <c r="AA1489" s="28">
        <f t="shared" si="469"/>
        <v>0</v>
      </c>
      <c r="AB1489" s="28">
        <f t="shared" si="469"/>
        <v>0</v>
      </c>
      <c r="AC1489" s="28">
        <f t="shared" si="470"/>
        <v>0</v>
      </c>
      <c r="AD1489" s="28">
        <f t="shared" si="470"/>
        <v>0</v>
      </c>
      <c r="AE1489" s="28">
        <f>AD1489*0.97</f>
        <v>0</v>
      </c>
      <c r="AF1489" s="28">
        <f t="shared" si="477"/>
        <v>1357429.8893194357</v>
      </c>
      <c r="AG1489" s="26">
        <f t="shared" si="478"/>
        <v>2158659.2232623864</v>
      </c>
      <c r="AH1489" s="28">
        <f t="shared" si="471"/>
        <v>0.59962804171937911</v>
      </c>
      <c r="AI1489" s="28">
        <f t="shared" si="459"/>
        <v>0.60568489062563546</v>
      </c>
    </row>
    <row r="1490" spans="2:35" x14ac:dyDescent="0.25">
      <c r="B1490" s="6" t="s">
        <v>53</v>
      </c>
      <c r="C1490" s="6">
        <v>1477</v>
      </c>
      <c r="D1490" s="6">
        <v>455</v>
      </c>
      <c r="E1490" s="40">
        <f t="shared" si="460"/>
        <v>0</v>
      </c>
      <c r="F1490" s="39">
        <v>0</v>
      </c>
      <c r="G1490" s="41">
        <f t="shared" si="472"/>
        <v>0</v>
      </c>
      <c r="H1490" s="41">
        <f t="shared" si="473"/>
        <v>0</v>
      </c>
      <c r="I1490" s="26">
        <f>0.5*$C$5*$C$6*$C$7*E1490^2</f>
        <v>0</v>
      </c>
      <c r="J1490" s="26">
        <f t="shared" si="461"/>
        <v>0</v>
      </c>
      <c r="K1490" s="26">
        <f>0.5*$C$8*(E1490)^2</f>
        <v>0</v>
      </c>
      <c r="L1490" s="26">
        <f t="shared" si="462"/>
        <v>0</v>
      </c>
      <c r="M1490" s="42" t="str">
        <f>IF((G1490)&lt;0,"YES", "NO")</f>
        <v>NO</v>
      </c>
      <c r="N1490" s="43">
        <f t="shared" si="463"/>
        <v>245.26962</v>
      </c>
      <c r="O1490" s="26">
        <f t="shared" si="474"/>
        <v>245.26962</v>
      </c>
      <c r="P1490" s="26">
        <f>$C$8*G1490</f>
        <v>0</v>
      </c>
      <c r="Q1490" s="41">
        <f>O1490*E1490</f>
        <v>0</v>
      </c>
      <c r="R1490" s="26">
        <f t="shared" si="464"/>
        <v>0</v>
      </c>
      <c r="S1490" s="41">
        <f t="shared" si="475"/>
        <v>8761920.1044139322</v>
      </c>
      <c r="T1490" s="26">
        <f t="shared" si="465"/>
        <v>2.4338686427638931</v>
      </c>
      <c r="U1490" s="26">
        <f t="shared" si="466"/>
        <v>0</v>
      </c>
      <c r="V1490" s="26">
        <f t="shared" si="476"/>
        <v>3516089.1125818221</v>
      </c>
      <c r="W1490" s="28">
        <f t="shared" si="467"/>
        <v>0.97669220151475333</v>
      </c>
      <c r="X1490" s="28">
        <f>O1490*E1490</f>
        <v>0</v>
      </c>
      <c r="Y1490" s="28"/>
      <c r="Z1490" s="28">
        <f t="shared" si="468"/>
        <v>0</v>
      </c>
      <c r="AA1490" s="28">
        <f t="shared" si="469"/>
        <v>0</v>
      </c>
      <c r="AB1490" s="28">
        <f t="shared" si="469"/>
        <v>0</v>
      </c>
      <c r="AC1490" s="28">
        <f t="shared" si="470"/>
        <v>0</v>
      </c>
      <c r="AD1490" s="28">
        <f t="shared" si="470"/>
        <v>0</v>
      </c>
      <c r="AE1490" s="28">
        <f>AD1490*0.97</f>
        <v>0</v>
      </c>
      <c r="AF1490" s="28">
        <f t="shared" si="477"/>
        <v>1357429.8893194357</v>
      </c>
      <c r="AG1490" s="26">
        <f t="shared" si="478"/>
        <v>2158659.2232623864</v>
      </c>
      <c r="AH1490" s="28">
        <f t="shared" si="471"/>
        <v>0.59962804171937911</v>
      </c>
      <c r="AI1490" s="28">
        <f t="shared" si="459"/>
        <v>0.60568489062563546</v>
      </c>
    </row>
    <row r="1491" spans="2:35" x14ac:dyDescent="0.25">
      <c r="B1491" s="7" t="s">
        <v>54</v>
      </c>
      <c r="C1491" s="7">
        <v>1478</v>
      </c>
      <c r="D1491" s="7">
        <v>1</v>
      </c>
      <c r="E1491" s="45">
        <f t="shared" si="460"/>
        <v>0</v>
      </c>
      <c r="F1491" s="44">
        <v>0</v>
      </c>
      <c r="G1491" s="46">
        <f t="shared" si="472"/>
        <v>0.30555555555555558</v>
      </c>
      <c r="H1491" s="46">
        <f t="shared" si="473"/>
        <v>1.1000000000000001</v>
      </c>
      <c r="I1491" s="26">
        <f>0.5*$C$5*$C$6*$C$7*E1491^2</f>
        <v>0</v>
      </c>
      <c r="J1491" s="26">
        <f t="shared" si="461"/>
        <v>0</v>
      </c>
      <c r="K1491" s="26">
        <f>0.5*$C$8*(E1491)^2</f>
        <v>0</v>
      </c>
      <c r="L1491" s="26">
        <f t="shared" si="462"/>
        <v>0</v>
      </c>
      <c r="M1491" s="47" t="str">
        <f>IF((G1491)&lt;0,"YES", "NO")</f>
        <v>NO</v>
      </c>
      <c r="N1491" s="48">
        <f t="shared" si="463"/>
        <v>245.26962</v>
      </c>
      <c r="O1491" s="26">
        <f t="shared" si="474"/>
        <v>881.89462000000003</v>
      </c>
      <c r="P1491" s="26">
        <f>$C$8*G1491</f>
        <v>636.625</v>
      </c>
      <c r="Q1491" s="46">
        <f>O1491*E1491</f>
        <v>0</v>
      </c>
      <c r="R1491" s="26">
        <f t="shared" si="464"/>
        <v>0</v>
      </c>
      <c r="S1491" s="46">
        <f t="shared" si="475"/>
        <v>8761920.1044139322</v>
      </c>
      <c r="T1491" s="26">
        <f t="shared" si="465"/>
        <v>2.4338686427638931</v>
      </c>
      <c r="U1491" s="26">
        <f t="shared" si="466"/>
        <v>0</v>
      </c>
      <c r="V1491" s="26">
        <f t="shared" si="476"/>
        <v>3516089.1125818221</v>
      </c>
      <c r="W1491" s="28">
        <f t="shared" si="467"/>
        <v>0.97669220151475333</v>
      </c>
      <c r="X1491" s="28">
        <f>O1491*E1491</f>
        <v>0</v>
      </c>
      <c r="Y1491" s="28"/>
      <c r="Z1491" s="28">
        <f t="shared" si="468"/>
        <v>0</v>
      </c>
      <c r="AA1491" s="28">
        <f t="shared" si="469"/>
        <v>0</v>
      </c>
      <c r="AB1491" s="28">
        <f t="shared" si="469"/>
        <v>0</v>
      </c>
      <c r="AC1491" s="28">
        <f t="shared" si="470"/>
        <v>0</v>
      </c>
      <c r="AD1491" s="28">
        <f t="shared" si="470"/>
        <v>0</v>
      </c>
      <c r="AE1491" s="28">
        <f>AD1491*0.97</f>
        <v>0</v>
      </c>
      <c r="AF1491" s="28">
        <f t="shared" si="477"/>
        <v>1357429.8893194357</v>
      </c>
      <c r="AG1491" s="26">
        <f t="shared" si="478"/>
        <v>2158659.2232623864</v>
      </c>
      <c r="AH1491" s="28">
        <f t="shared" si="471"/>
        <v>0.59962804171937911</v>
      </c>
      <c r="AI1491" s="28">
        <f t="shared" si="459"/>
        <v>0.60568489062563546</v>
      </c>
    </row>
    <row r="1492" spans="2:35" x14ac:dyDescent="0.25">
      <c r="B1492" s="7" t="s">
        <v>54</v>
      </c>
      <c r="C1492" s="7">
        <v>1479</v>
      </c>
      <c r="D1492" s="7">
        <v>2</v>
      </c>
      <c r="E1492" s="45">
        <f t="shared" si="460"/>
        <v>0.61111111111111116</v>
      </c>
      <c r="F1492" s="44">
        <v>2.2000000000000002</v>
      </c>
      <c r="G1492" s="46">
        <f t="shared" si="472"/>
        <v>0.61111111111111116</v>
      </c>
      <c r="H1492" s="46">
        <f t="shared" si="473"/>
        <v>2.2000000000000002</v>
      </c>
      <c r="I1492" s="26">
        <f>0.5*$C$5*$C$6*$C$7*E1492^2</f>
        <v>0.13320120679012346</v>
      </c>
      <c r="J1492" s="26">
        <f t="shared" si="461"/>
        <v>0</v>
      </c>
      <c r="K1492" s="26">
        <f>0.5*$C$8*(E1492)^2</f>
        <v>389.04861111111114</v>
      </c>
      <c r="L1492" s="26">
        <f t="shared" si="462"/>
        <v>-539.01700184859396</v>
      </c>
      <c r="M1492" s="47" t="str">
        <f>IF((G1492)&lt;0,"YES", "NO")</f>
        <v>NO</v>
      </c>
      <c r="N1492" s="48">
        <f t="shared" si="463"/>
        <v>245.26962</v>
      </c>
      <c r="O1492" s="26">
        <f t="shared" si="474"/>
        <v>1518.6528212067901</v>
      </c>
      <c r="P1492" s="26">
        <f>$C$8*G1492</f>
        <v>1273.25</v>
      </c>
      <c r="Q1492" s="46">
        <f>O1492*E1492</f>
        <v>928.06561295970516</v>
      </c>
      <c r="R1492" s="26">
        <f t="shared" si="464"/>
        <v>928.06561295970516</v>
      </c>
      <c r="S1492" s="46">
        <f t="shared" si="475"/>
        <v>8762848.1700268928</v>
      </c>
      <c r="T1492" s="26">
        <f t="shared" si="465"/>
        <v>2.4341264389737303</v>
      </c>
      <c r="U1492" s="26">
        <f t="shared" si="466"/>
        <v>0</v>
      </c>
      <c r="V1492" s="26">
        <f t="shared" si="476"/>
        <v>3516089.1125818221</v>
      </c>
      <c r="W1492" s="28">
        <f t="shared" si="467"/>
        <v>0.97669220151475333</v>
      </c>
      <c r="X1492" s="28">
        <f>O1492*E1492</f>
        <v>928.06561295970516</v>
      </c>
      <c r="Y1492" s="28"/>
      <c r="Z1492" s="28">
        <f t="shared" si="468"/>
        <v>0</v>
      </c>
      <c r="AA1492" s="28">
        <f t="shared" si="469"/>
        <v>0</v>
      </c>
      <c r="AB1492" s="28">
        <f t="shared" si="469"/>
        <v>0</v>
      </c>
      <c r="AC1492" s="28">
        <f t="shared" si="470"/>
        <v>0</v>
      </c>
      <c r="AD1492" s="28">
        <f t="shared" si="470"/>
        <v>0</v>
      </c>
      <c r="AE1492" s="28">
        <f>AD1492*0.97</f>
        <v>0</v>
      </c>
      <c r="AF1492" s="28">
        <f t="shared" si="477"/>
        <v>1357429.8893194357</v>
      </c>
      <c r="AG1492" s="26">
        <f t="shared" si="478"/>
        <v>2158659.2232623864</v>
      </c>
      <c r="AH1492" s="28">
        <f t="shared" si="471"/>
        <v>0.59962804171937911</v>
      </c>
      <c r="AI1492" s="28">
        <f t="shared" si="459"/>
        <v>0.60568489062563546</v>
      </c>
    </row>
    <row r="1493" spans="2:35" x14ac:dyDescent="0.25">
      <c r="B1493" s="7" t="s">
        <v>54</v>
      </c>
      <c r="C1493" s="7">
        <v>1480</v>
      </c>
      <c r="D1493" s="7">
        <v>3</v>
      </c>
      <c r="E1493" s="45">
        <f t="shared" si="460"/>
        <v>1.2222222222222223</v>
      </c>
      <c r="F1493" s="44">
        <v>4.4000000000000004</v>
      </c>
      <c r="G1493" s="46">
        <f t="shared" si="472"/>
        <v>0.56944444444444442</v>
      </c>
      <c r="H1493" s="46">
        <f t="shared" si="473"/>
        <v>2.0499999999999998</v>
      </c>
      <c r="I1493" s="26">
        <f>0.5*$C$5*$C$6*$C$7*E1493^2</f>
        <v>0.53280482716049382</v>
      </c>
      <c r="J1493" s="26">
        <f t="shared" si="461"/>
        <v>0</v>
      </c>
      <c r="K1493" s="26">
        <f>0.5*$C$8*(E1493)^2</f>
        <v>1556.1944444444446</v>
      </c>
      <c r="L1493" s="26">
        <f t="shared" si="462"/>
        <v>-194.32101923319601</v>
      </c>
      <c r="M1493" s="47" t="str">
        <f>IF((G1493)&lt;0,"YES", "NO")</f>
        <v>NO</v>
      </c>
      <c r="N1493" s="48">
        <f t="shared" si="463"/>
        <v>245.26962</v>
      </c>
      <c r="O1493" s="26">
        <f t="shared" si="474"/>
        <v>1432.2399248271604</v>
      </c>
      <c r="P1493" s="26">
        <f>$C$8*G1493</f>
        <v>1186.4375</v>
      </c>
      <c r="Q1493" s="46">
        <f>O1493*E1493</f>
        <v>1750.5154636776406</v>
      </c>
      <c r="R1493" s="26">
        <f t="shared" si="464"/>
        <v>1750.5154636776406</v>
      </c>
      <c r="S1493" s="46">
        <f t="shared" si="475"/>
        <v>8764598.685490571</v>
      </c>
      <c r="T1493" s="26">
        <f t="shared" si="465"/>
        <v>2.4346126936581998</v>
      </c>
      <c r="U1493" s="26">
        <f t="shared" si="466"/>
        <v>0</v>
      </c>
      <c r="V1493" s="26">
        <f t="shared" si="476"/>
        <v>3516089.1125818221</v>
      </c>
      <c r="W1493" s="28">
        <f t="shared" si="467"/>
        <v>0.97669220151475333</v>
      </c>
      <c r="X1493" s="28">
        <f>O1493*E1493</f>
        <v>1750.5154636776406</v>
      </c>
      <c r="Y1493" s="28"/>
      <c r="Z1493" s="28">
        <f t="shared" si="468"/>
        <v>0</v>
      </c>
      <c r="AA1493" s="28">
        <f t="shared" si="469"/>
        <v>0</v>
      </c>
      <c r="AB1493" s="28">
        <f t="shared" si="469"/>
        <v>0</v>
      </c>
      <c r="AC1493" s="28">
        <f t="shared" si="470"/>
        <v>0</v>
      </c>
      <c r="AD1493" s="28">
        <f t="shared" si="470"/>
        <v>0</v>
      </c>
      <c r="AE1493" s="28">
        <f>AD1493*0.97</f>
        <v>0</v>
      </c>
      <c r="AF1493" s="28">
        <f t="shared" si="477"/>
        <v>1357429.8893194357</v>
      </c>
      <c r="AG1493" s="26">
        <f t="shared" si="478"/>
        <v>2158659.2232623864</v>
      </c>
      <c r="AH1493" s="28">
        <f t="shared" si="471"/>
        <v>0.59962804171937911</v>
      </c>
      <c r="AI1493" s="28">
        <f t="shared" si="459"/>
        <v>0.60568489062563546</v>
      </c>
    </row>
    <row r="1494" spans="2:35" x14ac:dyDescent="0.25">
      <c r="B1494" s="7" t="s">
        <v>54</v>
      </c>
      <c r="C1494" s="7">
        <v>1481</v>
      </c>
      <c r="D1494" s="7">
        <v>4</v>
      </c>
      <c r="E1494" s="45">
        <f t="shared" si="460"/>
        <v>1.75</v>
      </c>
      <c r="F1494" s="44">
        <v>6.3</v>
      </c>
      <c r="G1494" s="46">
        <f t="shared" si="472"/>
        <v>0.4861111111111111</v>
      </c>
      <c r="H1494" s="46">
        <f t="shared" si="473"/>
        <v>1.75</v>
      </c>
      <c r="I1494" s="26">
        <f>0.5*$C$5*$C$6*$C$7*E1494^2</f>
        <v>1.0923049374999998</v>
      </c>
      <c r="J1494" s="26">
        <f t="shared" si="461"/>
        <v>0</v>
      </c>
      <c r="K1494" s="26">
        <f>0.5*$C$8*(E1494)^2</f>
        <v>3190.359375</v>
      </c>
      <c r="L1494" s="26">
        <f t="shared" si="462"/>
        <v>986.80413135937533</v>
      </c>
      <c r="M1494" s="47" t="str">
        <f>IF((G1494)&lt;0,"YES", "NO")</f>
        <v>NO</v>
      </c>
      <c r="N1494" s="48">
        <f t="shared" si="463"/>
        <v>245.26962</v>
      </c>
      <c r="O1494" s="26">
        <f t="shared" si="474"/>
        <v>1259.1744249374999</v>
      </c>
      <c r="P1494" s="26">
        <f>$C$8*G1494</f>
        <v>1012.8125</v>
      </c>
      <c r="Q1494" s="46">
        <f>O1494*E1494</f>
        <v>2203.5552436406247</v>
      </c>
      <c r="R1494" s="26">
        <f t="shared" si="464"/>
        <v>2203.5552436406247</v>
      </c>
      <c r="S1494" s="46">
        <f t="shared" si="475"/>
        <v>8766802.2407342121</v>
      </c>
      <c r="T1494" s="26">
        <f t="shared" si="465"/>
        <v>2.4352247928266677</v>
      </c>
      <c r="U1494" s="26">
        <f t="shared" si="466"/>
        <v>0</v>
      </c>
      <c r="V1494" s="26">
        <f t="shared" si="476"/>
        <v>3516089.1125818221</v>
      </c>
      <c r="W1494" s="28">
        <f t="shared" si="467"/>
        <v>0.97669220151475333</v>
      </c>
      <c r="X1494" s="28">
        <f>O1494*E1494</f>
        <v>2203.5552436406247</v>
      </c>
      <c r="Y1494" s="28"/>
      <c r="Z1494" s="28">
        <f t="shared" si="468"/>
        <v>0</v>
      </c>
      <c r="AA1494" s="28">
        <f t="shared" si="469"/>
        <v>0</v>
      </c>
      <c r="AB1494" s="28">
        <f t="shared" si="469"/>
        <v>0</v>
      </c>
      <c r="AC1494" s="28">
        <f t="shared" si="470"/>
        <v>0</v>
      </c>
      <c r="AD1494" s="28">
        <f t="shared" si="470"/>
        <v>0</v>
      </c>
      <c r="AE1494" s="28">
        <f>AD1494*0.97</f>
        <v>0</v>
      </c>
      <c r="AF1494" s="28">
        <f t="shared" si="477"/>
        <v>1357429.8893194357</v>
      </c>
      <c r="AG1494" s="26">
        <f t="shared" si="478"/>
        <v>2158659.2232623864</v>
      </c>
      <c r="AH1494" s="28">
        <f t="shared" si="471"/>
        <v>0.59962804171937911</v>
      </c>
      <c r="AI1494" s="28">
        <f t="shared" si="459"/>
        <v>0.60568489062563546</v>
      </c>
    </row>
    <row r="1495" spans="2:35" x14ac:dyDescent="0.25">
      <c r="B1495" s="7" t="s">
        <v>54</v>
      </c>
      <c r="C1495" s="7">
        <v>1482</v>
      </c>
      <c r="D1495" s="7">
        <v>5</v>
      </c>
      <c r="E1495" s="45">
        <f t="shared" si="460"/>
        <v>2.1944444444444446</v>
      </c>
      <c r="F1495" s="44">
        <v>7.9</v>
      </c>
      <c r="G1495" s="46">
        <f t="shared" si="472"/>
        <v>0.40277777777777768</v>
      </c>
      <c r="H1495" s="46">
        <f t="shared" si="473"/>
        <v>1.4499999999999997</v>
      </c>
      <c r="I1495" s="26">
        <f>0.5*$C$5*$C$6*$C$7*E1495^2</f>
        <v>1.7175800239197532</v>
      </c>
      <c r="J1495" s="26">
        <f t="shared" si="461"/>
        <v>0</v>
      </c>
      <c r="K1495" s="26">
        <f>0.5*$C$8*(E1495)^2</f>
        <v>5016.6371527777783</v>
      </c>
      <c r="L1495" s="26">
        <f t="shared" si="462"/>
        <v>2633.0871166141769</v>
      </c>
      <c r="M1495" s="47" t="str">
        <f>IF((G1495)&lt;0,"YES", "NO")</f>
        <v>NO</v>
      </c>
      <c r="N1495" s="48">
        <f t="shared" si="463"/>
        <v>245.26962</v>
      </c>
      <c r="O1495" s="26">
        <f t="shared" si="474"/>
        <v>1086.1747000239195</v>
      </c>
      <c r="P1495" s="26">
        <f>$C$8*G1495</f>
        <v>839.18749999999977</v>
      </c>
      <c r="Q1495" s="46">
        <f>O1495*E1495</f>
        <v>2383.5500361636014</v>
      </c>
      <c r="R1495" s="26">
        <f t="shared" si="464"/>
        <v>2383.5500361636014</v>
      </c>
      <c r="S1495" s="46">
        <f t="shared" si="475"/>
        <v>8769185.7907703761</v>
      </c>
      <c r="T1495" s="26">
        <f t="shared" si="465"/>
        <v>2.4358868905886135</v>
      </c>
      <c r="U1495" s="26">
        <f t="shared" si="466"/>
        <v>0</v>
      </c>
      <c r="V1495" s="26">
        <f t="shared" si="476"/>
        <v>3516089.1125818221</v>
      </c>
      <c r="W1495" s="28">
        <f t="shared" si="467"/>
        <v>0.97669220151475333</v>
      </c>
      <c r="X1495" s="28">
        <f>O1495*E1495</f>
        <v>2383.5500361636014</v>
      </c>
      <c r="Y1495" s="28"/>
      <c r="Z1495" s="28">
        <f t="shared" si="468"/>
        <v>0</v>
      </c>
      <c r="AA1495" s="28">
        <f t="shared" si="469"/>
        <v>0</v>
      </c>
      <c r="AB1495" s="28">
        <f t="shared" si="469"/>
        <v>0</v>
      </c>
      <c r="AC1495" s="28">
        <f t="shared" si="470"/>
        <v>0</v>
      </c>
      <c r="AD1495" s="28">
        <f t="shared" si="470"/>
        <v>0</v>
      </c>
      <c r="AE1495" s="28">
        <f>AD1495*0.97</f>
        <v>0</v>
      </c>
      <c r="AF1495" s="28">
        <f t="shared" si="477"/>
        <v>1357429.8893194357</v>
      </c>
      <c r="AG1495" s="26">
        <f t="shared" si="478"/>
        <v>2158659.2232623864</v>
      </c>
      <c r="AH1495" s="28">
        <f t="shared" si="471"/>
        <v>0.59962804171937911</v>
      </c>
      <c r="AI1495" s="28">
        <f t="shared" si="459"/>
        <v>0.60568489062563546</v>
      </c>
    </row>
    <row r="1496" spans="2:35" x14ac:dyDescent="0.25">
      <c r="B1496" s="7" t="s">
        <v>54</v>
      </c>
      <c r="C1496" s="7">
        <v>1483</v>
      </c>
      <c r="D1496" s="7">
        <v>6</v>
      </c>
      <c r="E1496" s="45">
        <f t="shared" si="460"/>
        <v>2.5555555555555554</v>
      </c>
      <c r="F1496" s="44">
        <v>9.1999999999999993</v>
      </c>
      <c r="G1496" s="46">
        <f t="shared" si="472"/>
        <v>0.34722222222222221</v>
      </c>
      <c r="H1496" s="46">
        <f t="shared" si="473"/>
        <v>1.25</v>
      </c>
      <c r="I1496" s="26">
        <f>0.5*$C$5*$C$6*$C$7*E1496^2</f>
        <v>2.3293698641975302</v>
      </c>
      <c r="J1496" s="26">
        <f t="shared" si="461"/>
        <v>0</v>
      </c>
      <c r="K1496" s="26">
        <f>0.5*$C$8*(E1496)^2</f>
        <v>6803.5277777777765</v>
      </c>
      <c r="L1496" s="26">
        <f t="shared" si="462"/>
        <v>4321.9900814581606</v>
      </c>
      <c r="M1496" s="47" t="str">
        <f>IF((G1496)&lt;0,"YES", "NO")</f>
        <v>NO</v>
      </c>
      <c r="N1496" s="48">
        <f t="shared" si="463"/>
        <v>245.26962</v>
      </c>
      <c r="O1496" s="26">
        <f t="shared" si="474"/>
        <v>971.03648986419751</v>
      </c>
      <c r="P1496" s="26">
        <f>$C$8*G1496</f>
        <v>723.4375</v>
      </c>
      <c r="Q1496" s="46">
        <f>O1496*E1496</f>
        <v>2481.5376963196159</v>
      </c>
      <c r="R1496" s="26">
        <f t="shared" si="464"/>
        <v>2481.5376963196159</v>
      </c>
      <c r="S1496" s="46">
        <f t="shared" si="475"/>
        <v>8771667.3284666948</v>
      </c>
      <c r="T1496" s="26">
        <f t="shared" si="465"/>
        <v>2.4365762071668216</v>
      </c>
      <c r="U1496" s="26">
        <f t="shared" si="466"/>
        <v>0</v>
      </c>
      <c r="V1496" s="26">
        <f t="shared" si="476"/>
        <v>3516089.1125818221</v>
      </c>
      <c r="W1496" s="28">
        <f t="shared" si="467"/>
        <v>0.97669220151475333</v>
      </c>
      <c r="X1496" s="28">
        <f>O1496*E1496</f>
        <v>2481.5376963196159</v>
      </c>
      <c r="Y1496" s="28"/>
      <c r="Z1496" s="28">
        <f t="shared" si="468"/>
        <v>0</v>
      </c>
      <c r="AA1496" s="28">
        <f t="shared" si="469"/>
        <v>0</v>
      </c>
      <c r="AB1496" s="28">
        <f t="shared" si="469"/>
        <v>0</v>
      </c>
      <c r="AC1496" s="28">
        <f t="shared" si="470"/>
        <v>0</v>
      </c>
      <c r="AD1496" s="28">
        <f t="shared" si="470"/>
        <v>0</v>
      </c>
      <c r="AE1496" s="28">
        <f>AD1496*0.97</f>
        <v>0</v>
      </c>
      <c r="AF1496" s="28">
        <f t="shared" si="477"/>
        <v>1357429.8893194357</v>
      </c>
      <c r="AG1496" s="26">
        <f t="shared" si="478"/>
        <v>2158659.2232623864</v>
      </c>
      <c r="AH1496" s="28">
        <f t="shared" si="471"/>
        <v>0.59962804171937911</v>
      </c>
      <c r="AI1496" s="28">
        <f t="shared" ref="AI1496:AI1559" si="479">AH1496+AI1495/100</f>
        <v>0.60568489062563546</v>
      </c>
    </row>
    <row r="1497" spans="2:35" x14ac:dyDescent="0.25">
      <c r="B1497" s="7" t="s">
        <v>54</v>
      </c>
      <c r="C1497" s="7">
        <v>1484</v>
      </c>
      <c r="D1497" s="7">
        <v>7</v>
      </c>
      <c r="E1497" s="45">
        <f t="shared" si="460"/>
        <v>2.8888888888888888</v>
      </c>
      <c r="F1497" s="44">
        <v>10.4</v>
      </c>
      <c r="G1497" s="46">
        <f t="shared" si="472"/>
        <v>0.31944444444444453</v>
      </c>
      <c r="H1497" s="46">
        <f t="shared" si="473"/>
        <v>1.1500000000000004</v>
      </c>
      <c r="I1497" s="26">
        <f>0.5*$C$5*$C$6*$C$7*E1497^2</f>
        <v>2.9766616790123455</v>
      </c>
      <c r="J1497" s="26">
        <f t="shared" si="461"/>
        <v>0</v>
      </c>
      <c r="K1497" s="26">
        <f>0.5*$C$8*(E1497)^2</f>
        <v>8694.1111111111113</v>
      </c>
      <c r="L1497" s="26">
        <f t="shared" si="462"/>
        <v>6054.21907514952</v>
      </c>
      <c r="M1497" s="47" t="str">
        <f>IF((G1497)&lt;0,"YES", "NO")</f>
        <v>NO</v>
      </c>
      <c r="N1497" s="48">
        <f t="shared" si="463"/>
        <v>245.26962</v>
      </c>
      <c r="O1497" s="26">
        <f t="shared" si="474"/>
        <v>913.80878167901255</v>
      </c>
      <c r="P1497" s="26">
        <f>$C$8*G1497</f>
        <v>665.56250000000023</v>
      </c>
      <c r="Q1497" s="46">
        <f>O1497*E1497</f>
        <v>2639.8920359615918</v>
      </c>
      <c r="R1497" s="26">
        <f t="shared" si="464"/>
        <v>2639.8920359615918</v>
      </c>
      <c r="S1497" s="46">
        <f t="shared" si="475"/>
        <v>8774307.220502656</v>
      </c>
      <c r="T1497" s="26">
        <f t="shared" si="465"/>
        <v>2.4373095110967866</v>
      </c>
      <c r="U1497" s="26">
        <f t="shared" si="466"/>
        <v>0</v>
      </c>
      <c r="V1497" s="26">
        <f t="shared" si="476"/>
        <v>3516089.1125818221</v>
      </c>
      <c r="W1497" s="28">
        <f t="shared" si="467"/>
        <v>0.97669220151475333</v>
      </c>
      <c r="X1497" s="28">
        <f>O1497*E1497</f>
        <v>2639.8920359615918</v>
      </c>
      <c r="Y1497" s="28"/>
      <c r="Z1497" s="28">
        <f t="shared" si="468"/>
        <v>0</v>
      </c>
      <c r="AA1497" s="28">
        <f t="shared" si="469"/>
        <v>0</v>
      </c>
      <c r="AB1497" s="28">
        <f t="shared" si="469"/>
        <v>0</v>
      </c>
      <c r="AC1497" s="28">
        <f t="shared" si="470"/>
        <v>0</v>
      </c>
      <c r="AD1497" s="28">
        <f t="shared" si="470"/>
        <v>0</v>
      </c>
      <c r="AE1497" s="28">
        <f>AD1497*0.97</f>
        <v>0</v>
      </c>
      <c r="AF1497" s="28">
        <f t="shared" si="477"/>
        <v>1357429.8893194357</v>
      </c>
      <c r="AG1497" s="26">
        <f t="shared" si="478"/>
        <v>2158659.2232623864</v>
      </c>
      <c r="AH1497" s="28">
        <f t="shared" si="471"/>
        <v>0.59962804171937911</v>
      </c>
      <c r="AI1497" s="28">
        <f t="shared" si="479"/>
        <v>0.60568489062563546</v>
      </c>
    </row>
    <row r="1498" spans="2:35" x14ac:dyDescent="0.25">
      <c r="B1498" s="7" t="s">
        <v>54</v>
      </c>
      <c r="C1498" s="7">
        <v>1485</v>
      </c>
      <c r="D1498" s="7">
        <v>8</v>
      </c>
      <c r="E1498" s="45">
        <f t="shared" ref="E1498:E1561" si="480">F1498/3.6</f>
        <v>3.1944444444444442</v>
      </c>
      <c r="F1498" s="44">
        <v>11.5</v>
      </c>
      <c r="G1498" s="46">
        <f t="shared" si="472"/>
        <v>0.34722222222222221</v>
      </c>
      <c r="H1498" s="46">
        <f t="shared" si="473"/>
        <v>1.25</v>
      </c>
      <c r="I1498" s="26">
        <f>0.5*$C$5*$C$6*$C$7*E1498^2</f>
        <v>3.6396404128086415</v>
      </c>
      <c r="J1498" s="26">
        <f t="shared" si="461"/>
        <v>0</v>
      </c>
      <c r="K1498" s="26">
        <f>0.5*$C$8*(E1498)^2</f>
        <v>10630.512152777777</v>
      </c>
      <c r="L1498" s="26">
        <f t="shared" si="462"/>
        <v>7524.4044459035276</v>
      </c>
      <c r="M1498" s="47" t="str">
        <f>IF((G1498)&lt;0,"YES", "NO")</f>
        <v>NO</v>
      </c>
      <c r="N1498" s="48">
        <f t="shared" si="463"/>
        <v>245.26962</v>
      </c>
      <c r="O1498" s="26">
        <f t="shared" si="474"/>
        <v>972.34676041280864</v>
      </c>
      <c r="P1498" s="26">
        <f>$C$8*G1498</f>
        <v>723.4375</v>
      </c>
      <c r="Q1498" s="46">
        <f>O1498*E1498</f>
        <v>3106.1077068742497</v>
      </c>
      <c r="R1498" s="26">
        <f t="shared" si="464"/>
        <v>3106.1077068742497</v>
      </c>
      <c r="S1498" s="46">
        <f t="shared" si="475"/>
        <v>8777413.3282095306</v>
      </c>
      <c r="T1498" s="26">
        <f t="shared" si="465"/>
        <v>2.4381723194833871</v>
      </c>
      <c r="U1498" s="26">
        <f t="shared" si="466"/>
        <v>0</v>
      </c>
      <c r="V1498" s="26">
        <f t="shared" si="476"/>
        <v>3516089.1125818221</v>
      </c>
      <c r="W1498" s="28">
        <f t="shared" si="467"/>
        <v>0.97669220151475333</v>
      </c>
      <c r="X1498" s="28">
        <f>O1498*E1498</f>
        <v>3106.1077068742497</v>
      </c>
      <c r="Y1498" s="28"/>
      <c r="Z1498" s="28">
        <f t="shared" si="468"/>
        <v>0</v>
      </c>
      <c r="AA1498" s="28">
        <f t="shared" si="469"/>
        <v>0</v>
      </c>
      <c r="AB1498" s="28">
        <f t="shared" si="469"/>
        <v>0</v>
      </c>
      <c r="AC1498" s="28">
        <f t="shared" si="470"/>
        <v>0</v>
      </c>
      <c r="AD1498" s="28">
        <f t="shared" si="470"/>
        <v>0</v>
      </c>
      <c r="AE1498" s="28">
        <f>AD1498*0.97</f>
        <v>0</v>
      </c>
      <c r="AF1498" s="28">
        <f t="shared" si="477"/>
        <v>1357429.8893194357</v>
      </c>
      <c r="AG1498" s="26">
        <f t="shared" si="478"/>
        <v>2158659.2232623864</v>
      </c>
      <c r="AH1498" s="28">
        <f t="shared" si="471"/>
        <v>0.59962804171937911</v>
      </c>
      <c r="AI1498" s="28">
        <f t="shared" si="479"/>
        <v>0.60568489062563546</v>
      </c>
    </row>
    <row r="1499" spans="2:35" x14ac:dyDescent="0.25">
      <c r="B1499" s="7" t="s">
        <v>54</v>
      </c>
      <c r="C1499" s="7">
        <v>1486</v>
      </c>
      <c r="D1499" s="7">
        <v>9</v>
      </c>
      <c r="E1499" s="45">
        <f t="shared" si="480"/>
        <v>3.5833333333333335</v>
      </c>
      <c r="F1499" s="44">
        <v>12.9</v>
      </c>
      <c r="G1499" s="46">
        <f t="shared" si="472"/>
        <v>0.44444444444444431</v>
      </c>
      <c r="H1499" s="46">
        <f t="shared" si="473"/>
        <v>1.5999999999999996</v>
      </c>
      <c r="I1499" s="26">
        <f>0.5*$C$5*$C$6*$C$7*E1499^2</f>
        <v>4.5797547152777778</v>
      </c>
      <c r="J1499" s="26">
        <f t="shared" si="461"/>
        <v>0</v>
      </c>
      <c r="K1499" s="26">
        <f>0.5*$C$8*(E1499)^2</f>
        <v>13376.359375</v>
      </c>
      <c r="L1499" s="26">
        <f t="shared" si="462"/>
        <v>9162.8991156035881</v>
      </c>
      <c r="M1499" s="47" t="str">
        <f>IF((G1499)&lt;0,"YES", "NO")</f>
        <v>NO</v>
      </c>
      <c r="N1499" s="48">
        <f t="shared" si="463"/>
        <v>245.26962</v>
      </c>
      <c r="O1499" s="26">
        <f t="shared" si="474"/>
        <v>1175.8493747152775</v>
      </c>
      <c r="P1499" s="26">
        <f>$C$8*G1499</f>
        <v>925.99999999999977</v>
      </c>
      <c r="Q1499" s="46">
        <f>O1499*E1499</f>
        <v>4213.4602593964109</v>
      </c>
      <c r="R1499" s="26">
        <f t="shared" si="464"/>
        <v>4213.4602593964109</v>
      </c>
      <c r="S1499" s="46">
        <f t="shared" si="475"/>
        <v>8781626.7884689271</v>
      </c>
      <c r="T1499" s="26">
        <f t="shared" si="465"/>
        <v>2.4393427260473217</v>
      </c>
      <c r="U1499" s="26">
        <f t="shared" si="466"/>
        <v>0</v>
      </c>
      <c r="V1499" s="26">
        <f t="shared" si="476"/>
        <v>3516089.1125818221</v>
      </c>
      <c r="W1499" s="28">
        <f t="shared" si="467"/>
        <v>0.97669220151475333</v>
      </c>
      <c r="X1499" s="28">
        <f>O1499*E1499</f>
        <v>4213.4602593964109</v>
      </c>
      <c r="Y1499" s="28"/>
      <c r="Z1499" s="28">
        <f t="shared" si="468"/>
        <v>0</v>
      </c>
      <c r="AA1499" s="28">
        <f t="shared" si="469"/>
        <v>0</v>
      </c>
      <c r="AB1499" s="28">
        <f t="shared" si="469"/>
        <v>0</v>
      </c>
      <c r="AC1499" s="28">
        <f t="shared" si="470"/>
        <v>0</v>
      </c>
      <c r="AD1499" s="28">
        <f t="shared" si="470"/>
        <v>0</v>
      </c>
      <c r="AE1499" s="28">
        <f>AD1499*0.97</f>
        <v>0</v>
      </c>
      <c r="AF1499" s="28">
        <f t="shared" si="477"/>
        <v>1357429.8893194357</v>
      </c>
      <c r="AG1499" s="26">
        <f t="shared" si="478"/>
        <v>2158659.2232623864</v>
      </c>
      <c r="AH1499" s="28">
        <f t="shared" si="471"/>
        <v>0.59962804171937911</v>
      </c>
      <c r="AI1499" s="28">
        <f t="shared" si="479"/>
        <v>0.60568489062563546</v>
      </c>
    </row>
    <row r="1500" spans="2:35" x14ac:dyDescent="0.25">
      <c r="B1500" s="7" t="s">
        <v>54</v>
      </c>
      <c r="C1500" s="7">
        <v>1487</v>
      </c>
      <c r="D1500" s="7">
        <v>10</v>
      </c>
      <c r="E1500" s="45">
        <f t="shared" si="480"/>
        <v>4.083333333333333</v>
      </c>
      <c r="F1500" s="44">
        <v>14.7</v>
      </c>
      <c r="G1500" s="46">
        <f t="shared" si="472"/>
        <v>0.56944444444444442</v>
      </c>
      <c r="H1500" s="46">
        <f t="shared" si="473"/>
        <v>2.0499999999999998</v>
      </c>
      <c r="I1500" s="26">
        <f>0.5*$C$5*$C$6*$C$7*E1500^2</f>
        <v>5.9469935486111094</v>
      </c>
      <c r="J1500" s="26">
        <f t="shared" si="461"/>
        <v>0</v>
      </c>
      <c r="K1500" s="26">
        <f>0.5*$C$8*(E1500)^2</f>
        <v>17369.734374999996</v>
      </c>
      <c r="L1500" s="26">
        <f t="shared" si="462"/>
        <v>11499.313411343168</v>
      </c>
      <c r="M1500" s="47" t="str">
        <f>IF((G1500)&lt;0,"YES", "NO")</f>
        <v>NO</v>
      </c>
      <c r="N1500" s="48">
        <f t="shared" si="463"/>
        <v>245.26962</v>
      </c>
      <c r="O1500" s="26">
        <f t="shared" si="474"/>
        <v>1437.6541135486111</v>
      </c>
      <c r="P1500" s="26">
        <f>$C$8*G1500</f>
        <v>1186.4375</v>
      </c>
      <c r="Q1500" s="46">
        <f>O1500*E1500</f>
        <v>5870.4209636568285</v>
      </c>
      <c r="R1500" s="26">
        <f t="shared" si="464"/>
        <v>5870.4209636568285</v>
      </c>
      <c r="S1500" s="46">
        <f t="shared" si="475"/>
        <v>8787497.2094325833</v>
      </c>
      <c r="T1500" s="26">
        <f t="shared" si="465"/>
        <v>2.4409733998417642</v>
      </c>
      <c r="U1500" s="26">
        <f t="shared" si="466"/>
        <v>0</v>
      </c>
      <c r="V1500" s="26">
        <f t="shared" si="476"/>
        <v>3516089.1125818221</v>
      </c>
      <c r="W1500" s="28">
        <f t="shared" si="467"/>
        <v>0.97669220151475333</v>
      </c>
      <c r="X1500" s="28">
        <f>O1500*E1500</f>
        <v>5870.4209636568285</v>
      </c>
      <c r="Y1500" s="28"/>
      <c r="Z1500" s="28">
        <f t="shared" si="468"/>
        <v>0</v>
      </c>
      <c r="AA1500" s="28">
        <f t="shared" si="469"/>
        <v>0</v>
      </c>
      <c r="AB1500" s="28">
        <f t="shared" si="469"/>
        <v>0</v>
      </c>
      <c r="AC1500" s="28">
        <f t="shared" si="470"/>
        <v>0</v>
      </c>
      <c r="AD1500" s="28">
        <f t="shared" si="470"/>
        <v>0</v>
      </c>
      <c r="AE1500" s="28">
        <f>AD1500*0.97</f>
        <v>0</v>
      </c>
      <c r="AF1500" s="28">
        <f t="shared" si="477"/>
        <v>1357429.8893194357</v>
      </c>
      <c r="AG1500" s="26">
        <f t="shared" si="478"/>
        <v>2158659.2232623864</v>
      </c>
      <c r="AH1500" s="28">
        <f t="shared" si="471"/>
        <v>0.59962804171937911</v>
      </c>
      <c r="AI1500" s="28">
        <f t="shared" si="479"/>
        <v>0.60568489062563546</v>
      </c>
    </row>
    <row r="1501" spans="2:35" x14ac:dyDescent="0.25">
      <c r="B1501" s="7" t="s">
        <v>54</v>
      </c>
      <c r="C1501" s="7">
        <v>1488</v>
      </c>
      <c r="D1501" s="7">
        <v>11</v>
      </c>
      <c r="E1501" s="45">
        <f t="shared" si="480"/>
        <v>4.7222222222222223</v>
      </c>
      <c r="F1501" s="44">
        <v>17</v>
      </c>
      <c r="G1501" s="46">
        <f t="shared" si="472"/>
        <v>0.70833333333333348</v>
      </c>
      <c r="H1501" s="46">
        <f t="shared" si="473"/>
        <v>2.5500000000000007</v>
      </c>
      <c r="I1501" s="26">
        <f>0.5*$C$5*$C$6*$C$7*E1501^2</f>
        <v>7.9535431327160486</v>
      </c>
      <c r="J1501" s="26">
        <f t="shared" si="461"/>
        <v>0</v>
      </c>
      <c r="K1501" s="26">
        <f>0.5*$C$8*(E1501)^2</f>
        <v>23230.381944444445</v>
      </c>
      <c r="L1501" s="26">
        <f t="shared" si="462"/>
        <v>15065.491312984395</v>
      </c>
      <c r="M1501" s="47" t="str">
        <f>IF((G1501)&lt;0,"YES", "NO")</f>
        <v>NO</v>
      </c>
      <c r="N1501" s="48">
        <f t="shared" si="463"/>
        <v>245.26962</v>
      </c>
      <c r="O1501" s="26">
        <f t="shared" si="474"/>
        <v>1729.0356631327163</v>
      </c>
      <c r="P1501" s="26">
        <f>$C$8*G1501</f>
        <v>1475.8125000000002</v>
      </c>
      <c r="Q1501" s="46">
        <f>O1501*E1501</f>
        <v>8164.890631460049</v>
      </c>
      <c r="R1501" s="26">
        <f t="shared" si="464"/>
        <v>8164.890631460049</v>
      </c>
      <c r="S1501" s="46">
        <f t="shared" si="475"/>
        <v>8795662.100064043</v>
      </c>
      <c r="T1501" s="26">
        <f t="shared" si="465"/>
        <v>2.4432414268315896</v>
      </c>
      <c r="U1501" s="26">
        <f t="shared" si="466"/>
        <v>0</v>
      </c>
      <c r="V1501" s="26">
        <f t="shared" si="476"/>
        <v>3516089.1125818221</v>
      </c>
      <c r="W1501" s="28">
        <f t="shared" si="467"/>
        <v>0.97669220151475333</v>
      </c>
      <c r="X1501" s="28">
        <f>O1501*E1501</f>
        <v>8164.890631460049</v>
      </c>
      <c r="Y1501" s="28"/>
      <c r="Z1501" s="28">
        <f t="shared" si="468"/>
        <v>0</v>
      </c>
      <c r="AA1501" s="28">
        <f t="shared" si="469"/>
        <v>0</v>
      </c>
      <c r="AB1501" s="28">
        <f t="shared" si="469"/>
        <v>0</v>
      </c>
      <c r="AC1501" s="28">
        <f t="shared" si="470"/>
        <v>0</v>
      </c>
      <c r="AD1501" s="28">
        <f t="shared" si="470"/>
        <v>0</v>
      </c>
      <c r="AE1501" s="28">
        <f>AD1501*0.97</f>
        <v>0</v>
      </c>
      <c r="AF1501" s="28">
        <f t="shared" si="477"/>
        <v>1357429.8893194357</v>
      </c>
      <c r="AG1501" s="26">
        <f t="shared" si="478"/>
        <v>2158659.2232623864</v>
      </c>
      <c r="AH1501" s="28">
        <f t="shared" si="471"/>
        <v>0.59962804171937911</v>
      </c>
      <c r="AI1501" s="28">
        <f t="shared" si="479"/>
        <v>0.60568489062563546</v>
      </c>
    </row>
    <row r="1502" spans="2:35" x14ac:dyDescent="0.25">
      <c r="B1502" s="7" t="s">
        <v>54</v>
      </c>
      <c r="C1502" s="7">
        <v>1489</v>
      </c>
      <c r="D1502" s="7">
        <v>12</v>
      </c>
      <c r="E1502" s="45">
        <f t="shared" si="480"/>
        <v>5.5</v>
      </c>
      <c r="F1502" s="44">
        <v>19.8</v>
      </c>
      <c r="G1502" s="46">
        <f t="shared" si="472"/>
        <v>0.84722222222222243</v>
      </c>
      <c r="H1502" s="46">
        <f t="shared" si="473"/>
        <v>3.0500000000000007</v>
      </c>
      <c r="I1502" s="26">
        <f>0.5*$C$5*$C$6*$C$7*E1502^2</f>
        <v>10.789297749999999</v>
      </c>
      <c r="J1502" s="26">
        <f t="shared" si="461"/>
        <v>0</v>
      </c>
      <c r="K1502" s="26">
        <f>0.5*$C$8*(E1502)^2</f>
        <v>31512.9375</v>
      </c>
      <c r="L1502" s="26">
        <f t="shared" si="462"/>
        <v>20396.082202374997</v>
      </c>
      <c r="M1502" s="47" t="str">
        <f>IF((G1502)&lt;0,"YES", "NO")</f>
        <v>NO</v>
      </c>
      <c r="N1502" s="48">
        <f t="shared" si="463"/>
        <v>245.26962</v>
      </c>
      <c r="O1502" s="26">
        <f t="shared" si="474"/>
        <v>2021.2464177500005</v>
      </c>
      <c r="P1502" s="26">
        <f>$C$8*G1502</f>
        <v>1765.1875000000005</v>
      </c>
      <c r="Q1502" s="46">
        <f>O1502*E1502</f>
        <v>11116.855297625003</v>
      </c>
      <c r="R1502" s="26">
        <f t="shared" si="464"/>
        <v>11116.855297625003</v>
      </c>
      <c r="S1502" s="46">
        <f t="shared" si="475"/>
        <v>8806778.955361668</v>
      </c>
      <c r="T1502" s="26">
        <f t="shared" si="465"/>
        <v>2.4463294446624535</v>
      </c>
      <c r="U1502" s="26">
        <f t="shared" si="466"/>
        <v>0</v>
      </c>
      <c r="V1502" s="26">
        <f t="shared" si="476"/>
        <v>3516089.1125818221</v>
      </c>
      <c r="W1502" s="28">
        <f t="shared" si="467"/>
        <v>0.97669220151475333</v>
      </c>
      <c r="X1502" s="28">
        <f>O1502*E1502</f>
        <v>11116.855297625003</v>
      </c>
      <c r="Y1502" s="28"/>
      <c r="Z1502" s="28">
        <f t="shared" si="468"/>
        <v>0</v>
      </c>
      <c r="AA1502" s="28">
        <f t="shared" si="469"/>
        <v>0</v>
      </c>
      <c r="AB1502" s="28">
        <f t="shared" si="469"/>
        <v>0</v>
      </c>
      <c r="AC1502" s="28">
        <f t="shared" si="470"/>
        <v>0</v>
      </c>
      <c r="AD1502" s="28">
        <f t="shared" si="470"/>
        <v>0</v>
      </c>
      <c r="AE1502" s="28">
        <f>AD1502*0.97</f>
        <v>0</v>
      </c>
      <c r="AF1502" s="28">
        <f t="shared" si="477"/>
        <v>1357429.8893194357</v>
      </c>
      <c r="AG1502" s="26">
        <f t="shared" si="478"/>
        <v>2158659.2232623864</v>
      </c>
      <c r="AH1502" s="28">
        <f t="shared" si="471"/>
        <v>0.59962804171937911</v>
      </c>
      <c r="AI1502" s="28">
        <f t="shared" si="479"/>
        <v>0.60568489062563546</v>
      </c>
    </row>
    <row r="1503" spans="2:35" x14ac:dyDescent="0.25">
      <c r="B1503" s="7" t="s">
        <v>54</v>
      </c>
      <c r="C1503" s="7">
        <v>1490</v>
      </c>
      <c r="D1503" s="7">
        <v>13</v>
      </c>
      <c r="E1503" s="45">
        <f t="shared" si="480"/>
        <v>6.416666666666667</v>
      </c>
      <c r="F1503" s="44">
        <v>23.1</v>
      </c>
      <c r="G1503" s="46">
        <f t="shared" si="472"/>
        <v>0.95833333333333315</v>
      </c>
      <c r="H1503" s="46">
        <f t="shared" si="473"/>
        <v>3.4499999999999993</v>
      </c>
      <c r="I1503" s="26">
        <f>0.5*$C$5*$C$6*$C$7*E1503^2</f>
        <v>14.685433048611111</v>
      </c>
      <c r="J1503" s="26">
        <f t="shared" si="461"/>
        <v>0</v>
      </c>
      <c r="K1503" s="26">
        <f>0.5*$C$8*(E1503)^2</f>
        <v>42892.609375</v>
      </c>
      <c r="L1503" s="26">
        <f t="shared" si="462"/>
        <v>28412.486326271413</v>
      </c>
      <c r="M1503" s="47" t="str">
        <f>IF((G1503)&lt;0,"YES", "NO")</f>
        <v>NO</v>
      </c>
      <c r="N1503" s="48">
        <f t="shared" si="463"/>
        <v>245.26962</v>
      </c>
      <c r="O1503" s="26">
        <f t="shared" si="474"/>
        <v>2256.6425530486108</v>
      </c>
      <c r="P1503" s="26">
        <f>$C$8*G1503</f>
        <v>1996.6874999999995</v>
      </c>
      <c r="Q1503" s="46">
        <f>O1503*E1503</f>
        <v>14480.123048728587</v>
      </c>
      <c r="R1503" s="26">
        <f t="shared" si="464"/>
        <v>14480.123048728587</v>
      </c>
      <c r="S1503" s="46">
        <f t="shared" si="475"/>
        <v>8821259.0784103964</v>
      </c>
      <c r="T1503" s="26">
        <f t="shared" si="465"/>
        <v>2.4503517042826828</v>
      </c>
      <c r="U1503" s="26">
        <f t="shared" si="466"/>
        <v>0</v>
      </c>
      <c r="V1503" s="26">
        <f t="shared" si="476"/>
        <v>3516089.1125818221</v>
      </c>
      <c r="W1503" s="28">
        <f t="shared" si="467"/>
        <v>0.97669220151475333</v>
      </c>
      <c r="X1503" s="28">
        <f>O1503*E1503</f>
        <v>14480.123048728587</v>
      </c>
      <c r="Y1503" s="28"/>
      <c r="Z1503" s="28">
        <f t="shared" si="468"/>
        <v>0</v>
      </c>
      <c r="AA1503" s="28">
        <f t="shared" si="469"/>
        <v>0</v>
      </c>
      <c r="AB1503" s="28">
        <f t="shared" si="469"/>
        <v>0</v>
      </c>
      <c r="AC1503" s="28">
        <f t="shared" si="470"/>
        <v>0</v>
      </c>
      <c r="AD1503" s="28">
        <f t="shared" si="470"/>
        <v>0</v>
      </c>
      <c r="AE1503" s="28">
        <f>AD1503*0.97</f>
        <v>0</v>
      </c>
      <c r="AF1503" s="28">
        <f t="shared" si="477"/>
        <v>1357429.8893194357</v>
      </c>
      <c r="AG1503" s="26">
        <f t="shared" si="478"/>
        <v>2158659.2232623864</v>
      </c>
      <c r="AH1503" s="28">
        <f t="shared" si="471"/>
        <v>0.59962804171937911</v>
      </c>
      <c r="AI1503" s="28">
        <f t="shared" si="479"/>
        <v>0.60568489062563546</v>
      </c>
    </row>
    <row r="1504" spans="2:35" x14ac:dyDescent="0.25">
      <c r="B1504" s="7" t="s">
        <v>54</v>
      </c>
      <c r="C1504" s="7">
        <v>1491</v>
      </c>
      <c r="D1504" s="7">
        <v>14</v>
      </c>
      <c r="E1504" s="45">
        <f t="shared" si="480"/>
        <v>7.4166666666666661</v>
      </c>
      <c r="F1504" s="44">
        <v>26.7</v>
      </c>
      <c r="G1504" s="46">
        <f t="shared" si="472"/>
        <v>1.0277777777777775</v>
      </c>
      <c r="H1504" s="46">
        <f t="shared" si="473"/>
        <v>3.6999999999999993</v>
      </c>
      <c r="I1504" s="26">
        <f>0.5*$C$5*$C$6*$C$7*E1504^2</f>
        <v>19.619381881944438</v>
      </c>
      <c r="J1504" s="26">
        <f t="shared" si="461"/>
        <v>0</v>
      </c>
      <c r="K1504" s="26">
        <f>0.5*$C$8*(E1504)^2</f>
        <v>57303.484374999993</v>
      </c>
      <c r="L1504" s="26">
        <f t="shared" si="462"/>
        <v>39457.026361042241</v>
      </c>
      <c r="M1504" s="47" t="str">
        <f>IF((G1504)&lt;0,"YES", "NO")</f>
        <v>NO</v>
      </c>
      <c r="N1504" s="48">
        <f t="shared" si="463"/>
        <v>245.26962</v>
      </c>
      <c r="O1504" s="26">
        <f t="shared" si="474"/>
        <v>2406.2640018819438</v>
      </c>
      <c r="P1504" s="26">
        <f>$C$8*G1504</f>
        <v>2141.3749999999995</v>
      </c>
      <c r="Q1504" s="46">
        <f>O1504*E1504</f>
        <v>17846.458013957748</v>
      </c>
      <c r="R1504" s="26">
        <f t="shared" si="464"/>
        <v>17846.458013957748</v>
      </c>
      <c r="S1504" s="46">
        <f t="shared" si="475"/>
        <v>8839105.5364243537</v>
      </c>
      <c r="T1504" s="26">
        <f t="shared" si="465"/>
        <v>2.4553090576968839</v>
      </c>
      <c r="U1504" s="26">
        <f t="shared" si="466"/>
        <v>0</v>
      </c>
      <c r="V1504" s="26">
        <f t="shared" si="476"/>
        <v>3516089.1125818221</v>
      </c>
      <c r="W1504" s="28">
        <f t="shared" si="467"/>
        <v>0.97669220151475333</v>
      </c>
      <c r="X1504" s="28">
        <f>O1504*E1504</f>
        <v>17846.458013957748</v>
      </c>
      <c r="Y1504" s="28"/>
      <c r="Z1504" s="28">
        <f t="shared" si="468"/>
        <v>0</v>
      </c>
      <c r="AA1504" s="28">
        <f t="shared" si="469"/>
        <v>0</v>
      </c>
      <c r="AB1504" s="28">
        <f t="shared" si="469"/>
        <v>0</v>
      </c>
      <c r="AC1504" s="28">
        <f t="shared" si="470"/>
        <v>0</v>
      </c>
      <c r="AD1504" s="28">
        <f t="shared" si="470"/>
        <v>0</v>
      </c>
      <c r="AE1504" s="28">
        <f>AD1504*0.97</f>
        <v>0</v>
      </c>
      <c r="AF1504" s="28">
        <f t="shared" si="477"/>
        <v>1357429.8893194357</v>
      </c>
      <c r="AG1504" s="26">
        <f t="shared" si="478"/>
        <v>2158659.2232623864</v>
      </c>
      <c r="AH1504" s="28">
        <f t="shared" si="471"/>
        <v>0.59962804171937911</v>
      </c>
      <c r="AI1504" s="28">
        <f t="shared" si="479"/>
        <v>0.60568489062563546</v>
      </c>
    </row>
    <row r="1505" spans="2:35" x14ac:dyDescent="0.25">
      <c r="B1505" s="7" t="s">
        <v>54</v>
      </c>
      <c r="C1505" s="7">
        <v>1492</v>
      </c>
      <c r="D1505" s="7">
        <v>15</v>
      </c>
      <c r="E1505" s="45">
        <f t="shared" si="480"/>
        <v>8.4722222222222214</v>
      </c>
      <c r="F1505" s="44">
        <v>30.5</v>
      </c>
      <c r="G1505" s="46">
        <f t="shared" si="472"/>
        <v>1.0277777777777781</v>
      </c>
      <c r="H1505" s="46">
        <f t="shared" si="473"/>
        <v>3.7000000000000011</v>
      </c>
      <c r="I1505" s="26">
        <f>0.5*$C$5*$C$6*$C$7*E1505^2</f>
        <v>25.601326986882707</v>
      </c>
      <c r="J1505" s="26">
        <f t="shared" si="461"/>
        <v>0</v>
      </c>
      <c r="K1505" s="26">
        <f>0.5*$C$8*(E1505)^2</f>
        <v>74775.303819444438</v>
      </c>
      <c r="L1505" s="26">
        <f t="shared" si="462"/>
        <v>54338.220101916675</v>
      </c>
      <c r="M1505" s="47" t="str">
        <f>IF((G1505)&lt;0,"YES", "NO")</f>
        <v>NO</v>
      </c>
      <c r="N1505" s="48">
        <f t="shared" si="463"/>
        <v>245.26962</v>
      </c>
      <c r="O1505" s="26">
        <f t="shared" si="474"/>
        <v>2412.2459469868836</v>
      </c>
      <c r="P1505" s="26">
        <f>$C$8*G1505</f>
        <v>2141.3750000000009</v>
      </c>
      <c r="Q1505" s="46">
        <f>O1505*E1505</f>
        <v>20437.083717527763</v>
      </c>
      <c r="R1505" s="26">
        <f t="shared" si="464"/>
        <v>20437.083717527763</v>
      </c>
      <c r="S1505" s="46">
        <f t="shared" si="475"/>
        <v>8859542.6201418806</v>
      </c>
      <c r="T1505" s="26">
        <f t="shared" si="465"/>
        <v>2.460986029937771</v>
      </c>
      <c r="U1505" s="26">
        <f t="shared" si="466"/>
        <v>0</v>
      </c>
      <c r="V1505" s="26">
        <f t="shared" si="476"/>
        <v>3516089.1125818221</v>
      </c>
      <c r="W1505" s="28">
        <f t="shared" si="467"/>
        <v>0.97669220151475333</v>
      </c>
      <c r="X1505" s="28">
        <f>O1505*E1505</f>
        <v>20437.083717527763</v>
      </c>
      <c r="Y1505" s="28"/>
      <c r="Z1505" s="28">
        <f t="shared" si="468"/>
        <v>0</v>
      </c>
      <c r="AA1505" s="28">
        <f t="shared" si="469"/>
        <v>0</v>
      </c>
      <c r="AB1505" s="28">
        <f t="shared" si="469"/>
        <v>0</v>
      </c>
      <c r="AC1505" s="28">
        <f t="shared" si="470"/>
        <v>0</v>
      </c>
      <c r="AD1505" s="28">
        <f t="shared" si="470"/>
        <v>0</v>
      </c>
      <c r="AE1505" s="28">
        <f>AD1505*0.97</f>
        <v>0</v>
      </c>
      <c r="AF1505" s="28">
        <f t="shared" si="477"/>
        <v>1357429.8893194357</v>
      </c>
      <c r="AG1505" s="26">
        <f t="shared" si="478"/>
        <v>2158659.2232623864</v>
      </c>
      <c r="AH1505" s="28">
        <f t="shared" si="471"/>
        <v>0.59962804171937911</v>
      </c>
      <c r="AI1505" s="28">
        <f t="shared" si="479"/>
        <v>0.60568489062563546</v>
      </c>
    </row>
    <row r="1506" spans="2:35" x14ac:dyDescent="0.25">
      <c r="B1506" s="7" t="s">
        <v>54</v>
      </c>
      <c r="C1506" s="7">
        <v>1493</v>
      </c>
      <c r="D1506" s="7">
        <v>16</v>
      </c>
      <c r="E1506" s="45">
        <f t="shared" si="480"/>
        <v>9.4722222222222232</v>
      </c>
      <c r="F1506" s="44">
        <v>34.1</v>
      </c>
      <c r="G1506" s="46">
        <f t="shared" si="472"/>
        <v>0.97222222222222221</v>
      </c>
      <c r="H1506" s="46">
        <f t="shared" si="473"/>
        <v>3.5</v>
      </c>
      <c r="I1506" s="26">
        <f>0.5*$C$5*$C$6*$C$7*E1506^2</f>
        <v>32.00158993132716</v>
      </c>
      <c r="J1506" s="26">
        <f t="shared" si="461"/>
        <v>0</v>
      </c>
      <c r="K1506" s="26">
        <f>0.5*$C$8*(E1506)^2</f>
        <v>93468.928819444453</v>
      </c>
      <c r="L1506" s="26">
        <f t="shared" si="462"/>
        <v>71655.384164261603</v>
      </c>
      <c r="M1506" s="47" t="str">
        <f>IF((G1506)&lt;0,"YES", "NO")</f>
        <v>NO</v>
      </c>
      <c r="N1506" s="48">
        <f t="shared" si="463"/>
        <v>245.26962</v>
      </c>
      <c r="O1506" s="26">
        <f t="shared" si="474"/>
        <v>2302.8962099313271</v>
      </c>
      <c r="P1506" s="26">
        <f>$C$8*G1506</f>
        <v>2025.625</v>
      </c>
      <c r="Q1506" s="46">
        <f>O1506*E1506</f>
        <v>21813.54465518285</v>
      </c>
      <c r="R1506" s="26">
        <f t="shared" si="464"/>
        <v>21813.54465518285</v>
      </c>
      <c r="S1506" s="46">
        <f t="shared" si="475"/>
        <v>8881356.1647970639</v>
      </c>
      <c r="T1506" s="26">
        <f t="shared" si="465"/>
        <v>2.4670453527449987</v>
      </c>
      <c r="U1506" s="26">
        <f t="shared" si="466"/>
        <v>0</v>
      </c>
      <c r="V1506" s="26">
        <f t="shared" si="476"/>
        <v>3516089.1125818221</v>
      </c>
      <c r="W1506" s="28">
        <f t="shared" si="467"/>
        <v>0.97669220151475333</v>
      </c>
      <c r="X1506" s="28">
        <f>O1506*E1506</f>
        <v>21813.54465518285</v>
      </c>
      <c r="Y1506" s="28"/>
      <c r="Z1506" s="28">
        <f t="shared" si="468"/>
        <v>0</v>
      </c>
      <c r="AA1506" s="28">
        <f t="shared" si="469"/>
        <v>0</v>
      </c>
      <c r="AB1506" s="28">
        <f t="shared" si="469"/>
        <v>0</v>
      </c>
      <c r="AC1506" s="28">
        <f t="shared" si="470"/>
        <v>0</v>
      </c>
      <c r="AD1506" s="28">
        <f t="shared" si="470"/>
        <v>0</v>
      </c>
      <c r="AE1506" s="28">
        <f>AD1506*0.97</f>
        <v>0</v>
      </c>
      <c r="AF1506" s="28">
        <f t="shared" si="477"/>
        <v>1357429.8893194357</v>
      </c>
      <c r="AG1506" s="26">
        <f t="shared" si="478"/>
        <v>2158659.2232623864</v>
      </c>
      <c r="AH1506" s="28">
        <f t="shared" si="471"/>
        <v>0.59962804171937911</v>
      </c>
      <c r="AI1506" s="28">
        <f t="shared" si="479"/>
        <v>0.60568489062563546</v>
      </c>
    </row>
    <row r="1507" spans="2:35" x14ac:dyDescent="0.25">
      <c r="B1507" s="7" t="s">
        <v>54</v>
      </c>
      <c r="C1507" s="7">
        <v>1494</v>
      </c>
      <c r="D1507" s="7">
        <v>17</v>
      </c>
      <c r="E1507" s="45">
        <f t="shared" si="480"/>
        <v>10.416666666666666</v>
      </c>
      <c r="F1507" s="44">
        <v>37.5</v>
      </c>
      <c r="G1507" s="46">
        <f t="shared" si="472"/>
        <v>0.90277777777777779</v>
      </c>
      <c r="H1507" s="46">
        <f t="shared" si="473"/>
        <v>3.25</v>
      </c>
      <c r="I1507" s="26">
        <f>0.5*$C$5*$C$6*$C$7*E1507^2</f>
        <v>38.701280381944436</v>
      </c>
      <c r="J1507" s="26">
        <f t="shared" si="461"/>
        <v>0</v>
      </c>
      <c r="K1507" s="26">
        <f>0.5*$C$8*(E1507)^2</f>
        <v>113037.10937499999</v>
      </c>
      <c r="L1507" s="26">
        <f t="shared" si="462"/>
        <v>90485.980204354739</v>
      </c>
      <c r="M1507" s="47" t="str">
        <f>IF((G1507)&lt;0,"YES", "NO")</f>
        <v>NO</v>
      </c>
      <c r="N1507" s="48">
        <f t="shared" si="463"/>
        <v>245.26962</v>
      </c>
      <c r="O1507" s="26">
        <f t="shared" si="474"/>
        <v>2164.9084003819444</v>
      </c>
      <c r="P1507" s="26">
        <f>$C$8*G1507</f>
        <v>1880.9375</v>
      </c>
      <c r="Q1507" s="46">
        <f>O1507*E1507</f>
        <v>22551.129170645254</v>
      </c>
      <c r="R1507" s="26">
        <f t="shared" si="464"/>
        <v>22551.129170645254</v>
      </c>
      <c r="S1507" s="46">
        <f t="shared" si="475"/>
        <v>8903907.2939677089</v>
      </c>
      <c r="T1507" s="26">
        <f t="shared" si="465"/>
        <v>2.473309560303762</v>
      </c>
      <c r="U1507" s="26">
        <f t="shared" si="466"/>
        <v>0</v>
      </c>
      <c r="V1507" s="26">
        <f t="shared" si="476"/>
        <v>3516089.1125818221</v>
      </c>
      <c r="W1507" s="28">
        <f t="shared" si="467"/>
        <v>0.97669220151475333</v>
      </c>
      <c r="X1507" s="28">
        <f>O1507*E1507</f>
        <v>22551.129170645254</v>
      </c>
      <c r="Y1507" s="28"/>
      <c r="Z1507" s="28">
        <f t="shared" si="468"/>
        <v>0</v>
      </c>
      <c r="AA1507" s="28">
        <f t="shared" si="469"/>
        <v>0</v>
      </c>
      <c r="AB1507" s="28">
        <f t="shared" si="469"/>
        <v>0</v>
      </c>
      <c r="AC1507" s="28">
        <f t="shared" si="470"/>
        <v>0</v>
      </c>
      <c r="AD1507" s="28">
        <f t="shared" si="470"/>
        <v>0</v>
      </c>
      <c r="AE1507" s="28">
        <f>AD1507*0.97</f>
        <v>0</v>
      </c>
      <c r="AF1507" s="28">
        <f t="shared" si="477"/>
        <v>1357429.8893194357</v>
      </c>
      <c r="AG1507" s="26">
        <f t="shared" si="478"/>
        <v>2158659.2232623864</v>
      </c>
      <c r="AH1507" s="28">
        <f t="shared" si="471"/>
        <v>0.59962804171937911</v>
      </c>
      <c r="AI1507" s="28">
        <f t="shared" si="479"/>
        <v>0.60568489062563546</v>
      </c>
    </row>
    <row r="1508" spans="2:35" x14ac:dyDescent="0.25">
      <c r="B1508" s="7" t="s">
        <v>54</v>
      </c>
      <c r="C1508" s="7">
        <v>1495</v>
      </c>
      <c r="D1508" s="7">
        <v>18</v>
      </c>
      <c r="E1508" s="45">
        <f t="shared" si="480"/>
        <v>11.277777777777779</v>
      </c>
      <c r="F1508" s="44">
        <v>40.6</v>
      </c>
      <c r="G1508" s="46">
        <f t="shared" si="472"/>
        <v>0.80555555555555514</v>
      </c>
      <c r="H1508" s="46">
        <f t="shared" si="473"/>
        <v>2.8999999999999986</v>
      </c>
      <c r="I1508" s="26">
        <f>0.5*$C$5*$C$6*$C$7*E1508^2</f>
        <v>45.364368021604939</v>
      </c>
      <c r="J1508" s="26">
        <f t="shared" si="461"/>
        <v>0</v>
      </c>
      <c r="K1508" s="26">
        <f>0.5*$C$8*(E1508)^2</f>
        <v>132498.38194444447</v>
      </c>
      <c r="L1508" s="26">
        <f t="shared" si="462"/>
        <v>110292.33613508972</v>
      </c>
      <c r="M1508" s="47" t="str">
        <f>IF((G1508)&lt;0,"YES", "NO")</f>
        <v>NO</v>
      </c>
      <c r="N1508" s="48">
        <f t="shared" si="463"/>
        <v>245.26962</v>
      </c>
      <c r="O1508" s="26">
        <f t="shared" si="474"/>
        <v>1969.008988021604</v>
      </c>
      <c r="P1508" s="26">
        <f>$C$8*G1508</f>
        <v>1678.3749999999991</v>
      </c>
      <c r="Q1508" s="46">
        <f>O1508*E1508</f>
        <v>22206.045809354757</v>
      </c>
      <c r="R1508" s="26">
        <f t="shared" si="464"/>
        <v>22206.045809354757</v>
      </c>
      <c r="S1508" s="46">
        <f t="shared" si="475"/>
        <v>8926113.3397770636</v>
      </c>
      <c r="T1508" s="26">
        <f t="shared" si="465"/>
        <v>2.479477911296593</v>
      </c>
      <c r="U1508" s="26">
        <f t="shared" si="466"/>
        <v>0</v>
      </c>
      <c r="V1508" s="26">
        <f t="shared" si="476"/>
        <v>3516089.1125818221</v>
      </c>
      <c r="W1508" s="28">
        <f t="shared" si="467"/>
        <v>0.97669220151475333</v>
      </c>
      <c r="X1508" s="28">
        <f>O1508*E1508</f>
        <v>22206.045809354757</v>
      </c>
      <c r="Y1508" s="28"/>
      <c r="Z1508" s="28">
        <f t="shared" si="468"/>
        <v>0</v>
      </c>
      <c r="AA1508" s="28">
        <f t="shared" si="469"/>
        <v>0</v>
      </c>
      <c r="AB1508" s="28">
        <f t="shared" si="469"/>
        <v>0</v>
      </c>
      <c r="AC1508" s="28">
        <f t="shared" si="470"/>
        <v>0</v>
      </c>
      <c r="AD1508" s="28">
        <f t="shared" si="470"/>
        <v>0</v>
      </c>
      <c r="AE1508" s="28">
        <f>AD1508*0.97</f>
        <v>0</v>
      </c>
      <c r="AF1508" s="28">
        <f t="shared" si="477"/>
        <v>1357429.8893194357</v>
      </c>
      <c r="AG1508" s="26">
        <f t="shared" si="478"/>
        <v>2158659.2232623864</v>
      </c>
      <c r="AH1508" s="28">
        <f t="shared" si="471"/>
        <v>0.59962804171937911</v>
      </c>
      <c r="AI1508" s="28">
        <f t="shared" si="479"/>
        <v>0.60568489062563546</v>
      </c>
    </row>
    <row r="1509" spans="2:35" x14ac:dyDescent="0.25">
      <c r="B1509" s="7" t="s">
        <v>54</v>
      </c>
      <c r="C1509" s="7">
        <v>1496</v>
      </c>
      <c r="D1509" s="7">
        <v>19</v>
      </c>
      <c r="E1509" s="45">
        <f t="shared" si="480"/>
        <v>12.027777777777777</v>
      </c>
      <c r="F1509" s="44">
        <v>43.3</v>
      </c>
      <c r="G1509" s="46">
        <f t="shared" si="472"/>
        <v>0.70833333333333348</v>
      </c>
      <c r="H1509" s="46">
        <f t="shared" si="473"/>
        <v>2.5500000000000007</v>
      </c>
      <c r="I1509" s="26">
        <f>0.5*$C$5*$C$6*$C$7*E1509^2</f>
        <v>51.598679875771587</v>
      </c>
      <c r="J1509" s="26">
        <f t="shared" si="461"/>
        <v>0</v>
      </c>
      <c r="K1509" s="26">
        <f>0.5*$C$8*(E1509)^2</f>
        <v>150707.30381944441</v>
      </c>
      <c r="L1509" s="26">
        <f t="shared" si="462"/>
        <v>129385.89308760526</v>
      </c>
      <c r="M1509" s="47" t="str">
        <f>IF((G1509)&lt;0,"YES", "NO")</f>
        <v>NO</v>
      </c>
      <c r="N1509" s="48">
        <f t="shared" si="463"/>
        <v>245.26962</v>
      </c>
      <c r="O1509" s="26">
        <f t="shared" si="474"/>
        <v>1772.6807998757718</v>
      </c>
      <c r="P1509" s="26">
        <f>$C$8*G1509</f>
        <v>1475.8125000000002</v>
      </c>
      <c r="Q1509" s="46">
        <f>O1509*E1509</f>
        <v>21321.410731839143</v>
      </c>
      <c r="R1509" s="26">
        <f t="shared" si="464"/>
        <v>21321.410731839143</v>
      </c>
      <c r="S1509" s="46">
        <f t="shared" si="475"/>
        <v>8947434.7505089026</v>
      </c>
      <c r="T1509" s="26">
        <f t="shared" si="465"/>
        <v>2.4854005301268618</v>
      </c>
      <c r="U1509" s="26">
        <f t="shared" si="466"/>
        <v>0</v>
      </c>
      <c r="V1509" s="26">
        <f t="shared" si="476"/>
        <v>3516089.1125818221</v>
      </c>
      <c r="W1509" s="28">
        <f t="shared" si="467"/>
        <v>0.97669220151475333</v>
      </c>
      <c r="X1509" s="28">
        <f>O1509*E1509</f>
        <v>21321.410731839143</v>
      </c>
      <c r="Y1509" s="28"/>
      <c r="Z1509" s="28">
        <f t="shared" si="468"/>
        <v>0</v>
      </c>
      <c r="AA1509" s="28">
        <f t="shared" si="469"/>
        <v>0</v>
      </c>
      <c r="AB1509" s="28">
        <f t="shared" si="469"/>
        <v>0</v>
      </c>
      <c r="AC1509" s="28">
        <f t="shared" si="470"/>
        <v>0</v>
      </c>
      <c r="AD1509" s="28">
        <f t="shared" si="470"/>
        <v>0</v>
      </c>
      <c r="AE1509" s="28">
        <f>AD1509*0.97</f>
        <v>0</v>
      </c>
      <c r="AF1509" s="28">
        <f t="shared" si="477"/>
        <v>1357429.8893194357</v>
      </c>
      <c r="AG1509" s="26">
        <f t="shared" si="478"/>
        <v>2158659.2232623864</v>
      </c>
      <c r="AH1509" s="28">
        <f t="shared" si="471"/>
        <v>0.59962804171937911</v>
      </c>
      <c r="AI1509" s="28">
        <f t="shared" si="479"/>
        <v>0.60568489062563546</v>
      </c>
    </row>
    <row r="1510" spans="2:35" x14ac:dyDescent="0.25">
      <c r="B1510" s="7" t="s">
        <v>54</v>
      </c>
      <c r="C1510" s="7">
        <v>1497</v>
      </c>
      <c r="D1510" s="7">
        <v>20</v>
      </c>
      <c r="E1510" s="45">
        <f t="shared" si="480"/>
        <v>12.694444444444445</v>
      </c>
      <c r="F1510" s="44">
        <v>45.7</v>
      </c>
      <c r="G1510" s="46">
        <f t="shared" si="472"/>
        <v>0.61111111111111194</v>
      </c>
      <c r="H1510" s="46">
        <f t="shared" si="473"/>
        <v>2.2000000000000028</v>
      </c>
      <c r="I1510" s="26">
        <f>0.5*$C$5*$C$6*$C$7*E1510^2</f>
        <v>57.477146357253083</v>
      </c>
      <c r="J1510" s="26">
        <f t="shared" si="461"/>
        <v>0</v>
      </c>
      <c r="K1510" s="26">
        <f>0.5*$C$8*(E1510)^2</f>
        <v>167876.88715277778</v>
      </c>
      <c r="L1510" s="26">
        <f t="shared" si="462"/>
        <v>147870.4837576315</v>
      </c>
      <c r="M1510" s="47" t="str">
        <f>IF((G1510)&lt;0,"YES", "NO")</f>
        <v>NO</v>
      </c>
      <c r="N1510" s="48">
        <f t="shared" si="463"/>
        <v>245.26962</v>
      </c>
      <c r="O1510" s="26">
        <f t="shared" si="474"/>
        <v>1575.996766357255</v>
      </c>
      <c r="P1510" s="26">
        <f>$C$8*G1510</f>
        <v>1273.2500000000018</v>
      </c>
      <c r="Q1510" s="46">
        <f>O1510*E1510</f>
        <v>20006.403395146266</v>
      </c>
      <c r="R1510" s="26">
        <f t="shared" si="464"/>
        <v>20006.403395146266</v>
      </c>
      <c r="S1510" s="46">
        <f t="shared" si="475"/>
        <v>8967441.1539040487</v>
      </c>
      <c r="T1510" s="26">
        <f t="shared" si="465"/>
        <v>2.4909578688491587</v>
      </c>
      <c r="U1510" s="26">
        <f t="shared" si="466"/>
        <v>0</v>
      </c>
      <c r="V1510" s="26">
        <f t="shared" si="476"/>
        <v>3516089.1125818221</v>
      </c>
      <c r="W1510" s="28">
        <f t="shared" si="467"/>
        <v>0.97669220151475333</v>
      </c>
      <c r="X1510" s="28">
        <f>O1510*E1510</f>
        <v>20006.403395146266</v>
      </c>
      <c r="Y1510" s="28"/>
      <c r="Z1510" s="28">
        <f t="shared" si="468"/>
        <v>0</v>
      </c>
      <c r="AA1510" s="28">
        <f t="shared" si="469"/>
        <v>0</v>
      </c>
      <c r="AB1510" s="28">
        <f t="shared" si="469"/>
        <v>0</v>
      </c>
      <c r="AC1510" s="28">
        <f t="shared" si="470"/>
        <v>0</v>
      </c>
      <c r="AD1510" s="28">
        <f t="shared" si="470"/>
        <v>0</v>
      </c>
      <c r="AE1510" s="28">
        <f>AD1510*0.97</f>
        <v>0</v>
      </c>
      <c r="AF1510" s="28">
        <f t="shared" si="477"/>
        <v>1357429.8893194357</v>
      </c>
      <c r="AG1510" s="26">
        <f t="shared" si="478"/>
        <v>2158659.2232623864</v>
      </c>
      <c r="AH1510" s="28">
        <f t="shared" si="471"/>
        <v>0.59962804171937911</v>
      </c>
      <c r="AI1510" s="28">
        <f t="shared" si="479"/>
        <v>0.60568489062563546</v>
      </c>
    </row>
    <row r="1511" spans="2:35" x14ac:dyDescent="0.25">
      <c r="B1511" s="7" t="s">
        <v>54</v>
      </c>
      <c r="C1511" s="7">
        <v>1498</v>
      </c>
      <c r="D1511" s="7">
        <v>21</v>
      </c>
      <c r="E1511" s="45">
        <f t="shared" si="480"/>
        <v>13.25</v>
      </c>
      <c r="F1511" s="44">
        <v>47.7</v>
      </c>
      <c r="G1511" s="46">
        <f t="shared" si="472"/>
        <v>0.49999999999999922</v>
      </c>
      <c r="H1511" s="46">
        <f t="shared" si="473"/>
        <v>1.7999999999999972</v>
      </c>
      <c r="I1511" s="26">
        <f>0.5*$C$5*$C$6*$C$7*E1511^2</f>
        <v>62.618052437499991</v>
      </c>
      <c r="J1511" s="26">
        <f t="shared" si="461"/>
        <v>0</v>
      </c>
      <c r="K1511" s="26">
        <f>0.5*$C$8*(E1511)^2</f>
        <v>182892.234375</v>
      </c>
      <c r="L1511" s="26">
        <f t="shared" si="462"/>
        <v>165009.53521520316</v>
      </c>
      <c r="M1511" s="47" t="str">
        <f>IF((G1511)&lt;0,"YES", "NO")</f>
        <v>NO</v>
      </c>
      <c r="N1511" s="48">
        <f t="shared" si="463"/>
        <v>245.26962</v>
      </c>
      <c r="O1511" s="26">
        <f t="shared" si="474"/>
        <v>1349.6376724374984</v>
      </c>
      <c r="P1511" s="26">
        <f>$C$8*G1511</f>
        <v>1041.7499999999984</v>
      </c>
      <c r="Q1511" s="46">
        <f>O1511*E1511</f>
        <v>17882.699159796855</v>
      </c>
      <c r="R1511" s="26">
        <f t="shared" si="464"/>
        <v>17882.699159796855</v>
      </c>
      <c r="S1511" s="46">
        <f t="shared" si="475"/>
        <v>8985323.853063846</v>
      </c>
      <c r="T1511" s="26">
        <f t="shared" si="465"/>
        <v>2.4959252892563688</v>
      </c>
      <c r="U1511" s="26">
        <f t="shared" si="466"/>
        <v>0</v>
      </c>
      <c r="V1511" s="26">
        <f t="shared" si="476"/>
        <v>3516089.1125818221</v>
      </c>
      <c r="W1511" s="28">
        <f t="shared" si="467"/>
        <v>0.97669220151475333</v>
      </c>
      <c r="X1511" s="28">
        <f>O1511*E1511</f>
        <v>17882.699159796855</v>
      </c>
      <c r="Y1511" s="28"/>
      <c r="Z1511" s="28">
        <f t="shared" si="468"/>
        <v>0</v>
      </c>
      <c r="AA1511" s="28">
        <f t="shared" si="469"/>
        <v>0</v>
      </c>
      <c r="AB1511" s="28">
        <f t="shared" si="469"/>
        <v>0</v>
      </c>
      <c r="AC1511" s="28">
        <f t="shared" si="470"/>
        <v>0</v>
      </c>
      <c r="AD1511" s="28">
        <f t="shared" si="470"/>
        <v>0</v>
      </c>
      <c r="AE1511" s="28">
        <f>AD1511*0.97</f>
        <v>0</v>
      </c>
      <c r="AF1511" s="28">
        <f t="shared" si="477"/>
        <v>1357429.8893194357</v>
      </c>
      <c r="AG1511" s="26">
        <f t="shared" si="478"/>
        <v>2158659.2232623864</v>
      </c>
      <c r="AH1511" s="28">
        <f t="shared" si="471"/>
        <v>0.59962804171937911</v>
      </c>
      <c r="AI1511" s="28">
        <f t="shared" si="479"/>
        <v>0.60568489062563546</v>
      </c>
    </row>
    <row r="1512" spans="2:35" x14ac:dyDescent="0.25">
      <c r="B1512" s="7" t="s">
        <v>54</v>
      </c>
      <c r="C1512" s="7">
        <v>1499</v>
      </c>
      <c r="D1512" s="7">
        <v>22</v>
      </c>
      <c r="E1512" s="45">
        <f t="shared" si="480"/>
        <v>13.694444444444443</v>
      </c>
      <c r="F1512" s="44">
        <v>49.3</v>
      </c>
      <c r="G1512" s="46">
        <f t="shared" si="472"/>
        <v>0.38888888888888851</v>
      </c>
      <c r="H1512" s="46">
        <f t="shared" si="473"/>
        <v>1.3999999999999986</v>
      </c>
      <c r="I1512" s="26">
        <f>0.5*$C$5*$C$6*$C$7*E1512^2</f>
        <v>66.889297746141949</v>
      </c>
      <c r="J1512" s="26">
        <f t="shared" si="461"/>
        <v>0</v>
      </c>
      <c r="K1512" s="26">
        <f>0.5*$C$8*(E1512)^2</f>
        <v>195367.51215277772</v>
      </c>
      <c r="L1512" s="26">
        <f t="shared" si="462"/>
        <v>179996.74558475419</v>
      </c>
      <c r="M1512" s="47" t="str">
        <f>IF((G1512)&lt;0,"YES", "NO")</f>
        <v>NO</v>
      </c>
      <c r="N1512" s="48">
        <f t="shared" si="463"/>
        <v>245.26962</v>
      </c>
      <c r="O1512" s="26">
        <f t="shared" si="474"/>
        <v>1122.408917746141</v>
      </c>
      <c r="P1512" s="26">
        <f>$C$8*G1512</f>
        <v>810.2499999999992</v>
      </c>
      <c r="Q1512" s="46">
        <f>O1512*E1512</f>
        <v>15370.76656802354</v>
      </c>
      <c r="R1512" s="26">
        <f t="shared" si="464"/>
        <v>15370.76656802354</v>
      </c>
      <c r="S1512" s="46">
        <f t="shared" si="475"/>
        <v>9000694.6196318697</v>
      </c>
      <c r="T1512" s="26">
        <f t="shared" si="465"/>
        <v>2.5001949500521015</v>
      </c>
      <c r="U1512" s="26">
        <f t="shared" si="466"/>
        <v>0</v>
      </c>
      <c r="V1512" s="26">
        <f t="shared" si="476"/>
        <v>3516089.1125818221</v>
      </c>
      <c r="W1512" s="28">
        <f t="shared" si="467"/>
        <v>0.97669220151475333</v>
      </c>
      <c r="X1512" s="28">
        <f>O1512*E1512</f>
        <v>15370.76656802354</v>
      </c>
      <c r="Y1512" s="28"/>
      <c r="Z1512" s="28">
        <f t="shared" si="468"/>
        <v>0</v>
      </c>
      <c r="AA1512" s="28">
        <f t="shared" si="469"/>
        <v>0</v>
      </c>
      <c r="AB1512" s="28">
        <f t="shared" si="469"/>
        <v>0</v>
      </c>
      <c r="AC1512" s="28">
        <f t="shared" si="470"/>
        <v>0</v>
      </c>
      <c r="AD1512" s="28">
        <f t="shared" si="470"/>
        <v>0</v>
      </c>
      <c r="AE1512" s="28">
        <f>AD1512*0.97</f>
        <v>0</v>
      </c>
      <c r="AF1512" s="28">
        <f t="shared" si="477"/>
        <v>1357429.8893194357</v>
      </c>
      <c r="AG1512" s="26">
        <f t="shared" si="478"/>
        <v>2158659.2232623864</v>
      </c>
      <c r="AH1512" s="28">
        <f t="shared" si="471"/>
        <v>0.59962804171937911</v>
      </c>
      <c r="AI1512" s="28">
        <f t="shared" si="479"/>
        <v>0.60568489062563546</v>
      </c>
    </row>
    <row r="1513" spans="2:35" x14ac:dyDescent="0.25">
      <c r="B1513" s="7" t="s">
        <v>54</v>
      </c>
      <c r="C1513" s="7">
        <v>1500</v>
      </c>
      <c r="D1513" s="7">
        <v>23</v>
      </c>
      <c r="E1513" s="45">
        <f t="shared" si="480"/>
        <v>14.027777777777777</v>
      </c>
      <c r="F1513" s="44">
        <v>50.5</v>
      </c>
      <c r="G1513" s="46">
        <f t="shared" si="472"/>
        <v>0.27777777777777779</v>
      </c>
      <c r="H1513" s="46">
        <f t="shared" si="473"/>
        <v>1</v>
      </c>
      <c r="I1513" s="26">
        <f>0.5*$C$5*$C$6*$C$7*E1513^2</f>
        <v>70.185201986882703</v>
      </c>
      <c r="J1513" s="26">
        <f t="shared" si="461"/>
        <v>0</v>
      </c>
      <c r="K1513" s="26">
        <f>0.5*$C$8*(E1513)^2</f>
        <v>204994.05381944441</v>
      </c>
      <c r="L1513" s="26">
        <f t="shared" si="462"/>
        <v>192450.34728879508</v>
      </c>
      <c r="M1513" s="47" t="str">
        <f>IF((G1513)&lt;0,"YES", "NO")</f>
        <v>NO</v>
      </c>
      <c r="N1513" s="48">
        <f t="shared" si="463"/>
        <v>245.26962</v>
      </c>
      <c r="O1513" s="26">
        <f t="shared" si="474"/>
        <v>894.20482198688273</v>
      </c>
      <c r="P1513" s="26">
        <f>$C$8*G1513</f>
        <v>578.75</v>
      </c>
      <c r="Q1513" s="46">
        <f>O1513*E1513</f>
        <v>12543.706530649326</v>
      </c>
      <c r="R1513" s="26">
        <f t="shared" si="464"/>
        <v>12543.706530649326</v>
      </c>
      <c r="S1513" s="46">
        <f t="shared" si="475"/>
        <v>9013238.3261625189</v>
      </c>
      <c r="T1513" s="26">
        <f t="shared" si="465"/>
        <v>2.5036793157647721</v>
      </c>
      <c r="U1513" s="26">
        <f t="shared" si="466"/>
        <v>0</v>
      </c>
      <c r="V1513" s="26">
        <f t="shared" si="476"/>
        <v>3516089.1125818221</v>
      </c>
      <c r="W1513" s="28">
        <f t="shared" si="467"/>
        <v>0.97669220151475333</v>
      </c>
      <c r="X1513" s="28">
        <f>O1513*E1513</f>
        <v>12543.706530649326</v>
      </c>
      <c r="Y1513" s="28"/>
      <c r="Z1513" s="28">
        <f t="shared" si="468"/>
        <v>0</v>
      </c>
      <c r="AA1513" s="28">
        <f t="shared" si="469"/>
        <v>0</v>
      </c>
      <c r="AB1513" s="28">
        <f t="shared" si="469"/>
        <v>0</v>
      </c>
      <c r="AC1513" s="28">
        <f t="shared" si="470"/>
        <v>0</v>
      </c>
      <c r="AD1513" s="28">
        <f t="shared" si="470"/>
        <v>0</v>
      </c>
      <c r="AE1513" s="28">
        <f>AD1513*0.97</f>
        <v>0</v>
      </c>
      <c r="AF1513" s="28">
        <f t="shared" si="477"/>
        <v>1357429.8893194357</v>
      </c>
      <c r="AG1513" s="26">
        <f t="shared" si="478"/>
        <v>2158659.2232623864</v>
      </c>
      <c r="AH1513" s="28">
        <f t="shared" si="471"/>
        <v>0.59962804171937911</v>
      </c>
      <c r="AI1513" s="28">
        <f t="shared" si="479"/>
        <v>0.60568489062563546</v>
      </c>
    </row>
    <row r="1514" spans="2:35" x14ac:dyDescent="0.25">
      <c r="B1514" s="7" t="s">
        <v>54</v>
      </c>
      <c r="C1514" s="7">
        <v>1501</v>
      </c>
      <c r="D1514" s="7">
        <v>24</v>
      </c>
      <c r="E1514" s="45">
        <f t="shared" si="480"/>
        <v>14.249999999999998</v>
      </c>
      <c r="F1514" s="44">
        <v>51.3</v>
      </c>
      <c r="G1514" s="46">
        <f t="shared" si="472"/>
        <v>0.2222222222222224</v>
      </c>
      <c r="H1514" s="46">
        <f t="shared" si="473"/>
        <v>0.80000000000000071</v>
      </c>
      <c r="I1514" s="26">
        <f>0.5*$C$5*$C$6*$C$7*E1514^2</f>
        <v>72.426504937499971</v>
      </c>
      <c r="J1514" s="26">
        <f t="shared" si="461"/>
        <v>0</v>
      </c>
      <c r="K1514" s="26">
        <f>0.5*$C$8*(E1514)^2</f>
        <v>211540.35937499994</v>
      </c>
      <c r="L1514" s="26">
        <f t="shared" si="462"/>
        <v>200415.43959464057</v>
      </c>
      <c r="M1514" s="47" t="str">
        <f>IF((G1514)&lt;0,"YES", "NO")</f>
        <v>NO</v>
      </c>
      <c r="N1514" s="48">
        <f t="shared" si="463"/>
        <v>245.26962</v>
      </c>
      <c r="O1514" s="26">
        <f t="shared" si="474"/>
        <v>780.69612493750037</v>
      </c>
      <c r="P1514" s="26">
        <f>$C$8*G1514</f>
        <v>463.0000000000004</v>
      </c>
      <c r="Q1514" s="46">
        <f>O1514*E1514</f>
        <v>11124.91978035938</v>
      </c>
      <c r="R1514" s="26">
        <f t="shared" si="464"/>
        <v>11124.91978035938</v>
      </c>
      <c r="S1514" s="46">
        <f t="shared" si="475"/>
        <v>9024363.2459428776</v>
      </c>
      <c r="T1514" s="26">
        <f t="shared" si="465"/>
        <v>2.5067695737315208</v>
      </c>
      <c r="U1514" s="26">
        <f t="shared" si="466"/>
        <v>0</v>
      </c>
      <c r="V1514" s="26">
        <f t="shared" si="476"/>
        <v>3516089.1125818221</v>
      </c>
      <c r="W1514" s="28">
        <f t="shared" si="467"/>
        <v>0.97669220151475333</v>
      </c>
      <c r="X1514" s="28">
        <f>O1514*E1514</f>
        <v>11124.91978035938</v>
      </c>
      <c r="Y1514" s="28"/>
      <c r="Z1514" s="28">
        <f t="shared" si="468"/>
        <v>0</v>
      </c>
      <c r="AA1514" s="28">
        <f t="shared" si="469"/>
        <v>0</v>
      </c>
      <c r="AB1514" s="28">
        <f t="shared" si="469"/>
        <v>0</v>
      </c>
      <c r="AC1514" s="28">
        <f t="shared" si="470"/>
        <v>0</v>
      </c>
      <c r="AD1514" s="28">
        <f t="shared" si="470"/>
        <v>0</v>
      </c>
      <c r="AE1514" s="28">
        <f>AD1514*0.97</f>
        <v>0</v>
      </c>
      <c r="AF1514" s="28">
        <f t="shared" si="477"/>
        <v>1357429.8893194357</v>
      </c>
      <c r="AG1514" s="26">
        <f t="shared" si="478"/>
        <v>2158659.2232623864</v>
      </c>
      <c r="AH1514" s="28">
        <f t="shared" si="471"/>
        <v>0.59962804171937911</v>
      </c>
      <c r="AI1514" s="28">
        <f t="shared" si="479"/>
        <v>0.60568489062563546</v>
      </c>
    </row>
    <row r="1515" spans="2:35" x14ac:dyDescent="0.25">
      <c r="B1515" s="7" t="s">
        <v>54</v>
      </c>
      <c r="C1515" s="7">
        <v>1502</v>
      </c>
      <c r="D1515" s="7">
        <v>25</v>
      </c>
      <c r="E1515" s="45">
        <f t="shared" si="480"/>
        <v>14.472222222222221</v>
      </c>
      <c r="F1515" s="44">
        <v>52.1</v>
      </c>
      <c r="G1515" s="46">
        <f t="shared" si="472"/>
        <v>0.19444444444444522</v>
      </c>
      <c r="H1515" s="46">
        <f t="shared" si="473"/>
        <v>0.70000000000000284</v>
      </c>
      <c r="I1515" s="26">
        <f>0.5*$C$5*$C$6*$C$7*E1515^2</f>
        <v>74.703034653549366</v>
      </c>
      <c r="J1515" s="26">
        <f t="shared" si="461"/>
        <v>0</v>
      </c>
      <c r="K1515" s="26">
        <f>0.5*$C$8*(E1515)^2</f>
        <v>218189.55381944441</v>
      </c>
      <c r="L1515" s="26">
        <f t="shared" si="462"/>
        <v>207695.77942848607</v>
      </c>
      <c r="M1515" s="47" t="str">
        <f>IF((G1515)&lt;0,"YES", "NO")</f>
        <v>NO</v>
      </c>
      <c r="N1515" s="48">
        <f t="shared" si="463"/>
        <v>245.26962</v>
      </c>
      <c r="O1515" s="26">
        <f t="shared" si="474"/>
        <v>725.09765465355099</v>
      </c>
      <c r="P1515" s="26">
        <f>$C$8*G1515</f>
        <v>405.12500000000165</v>
      </c>
      <c r="Q1515" s="46">
        <f>O1515*E1515</f>
        <v>10493.774390958335</v>
      </c>
      <c r="R1515" s="26">
        <f t="shared" si="464"/>
        <v>10493.774390958335</v>
      </c>
      <c r="S1515" s="46">
        <f t="shared" si="475"/>
        <v>9034857.0203338359</v>
      </c>
      <c r="T1515" s="26">
        <f t="shared" si="465"/>
        <v>2.509684513394292</v>
      </c>
      <c r="U1515" s="26">
        <f t="shared" si="466"/>
        <v>0</v>
      </c>
      <c r="V1515" s="26">
        <f t="shared" si="476"/>
        <v>3516089.1125818221</v>
      </c>
      <c r="W1515" s="28">
        <f t="shared" si="467"/>
        <v>0.97669220151475333</v>
      </c>
      <c r="X1515" s="28">
        <f>O1515*E1515</f>
        <v>10493.774390958335</v>
      </c>
      <c r="Y1515" s="28"/>
      <c r="Z1515" s="28">
        <f t="shared" si="468"/>
        <v>0</v>
      </c>
      <c r="AA1515" s="28">
        <f t="shared" si="469"/>
        <v>0</v>
      </c>
      <c r="AB1515" s="28">
        <f t="shared" si="469"/>
        <v>0</v>
      </c>
      <c r="AC1515" s="28">
        <f t="shared" si="470"/>
        <v>0</v>
      </c>
      <c r="AD1515" s="28">
        <f t="shared" si="470"/>
        <v>0</v>
      </c>
      <c r="AE1515" s="28">
        <f>AD1515*0.97</f>
        <v>0</v>
      </c>
      <c r="AF1515" s="28">
        <f t="shared" si="477"/>
        <v>1357429.8893194357</v>
      </c>
      <c r="AG1515" s="26">
        <f t="shared" si="478"/>
        <v>2158659.2232623864</v>
      </c>
      <c r="AH1515" s="28">
        <f t="shared" si="471"/>
        <v>0.59962804171937911</v>
      </c>
      <c r="AI1515" s="28">
        <f t="shared" si="479"/>
        <v>0.60568489062563546</v>
      </c>
    </row>
    <row r="1516" spans="2:35" x14ac:dyDescent="0.25">
      <c r="B1516" s="7" t="s">
        <v>54</v>
      </c>
      <c r="C1516" s="7">
        <v>1503</v>
      </c>
      <c r="D1516" s="7">
        <v>26</v>
      </c>
      <c r="E1516" s="45">
        <f t="shared" si="480"/>
        <v>14.638888888888889</v>
      </c>
      <c r="F1516" s="44">
        <v>52.7</v>
      </c>
      <c r="G1516" s="46">
        <f t="shared" si="472"/>
        <v>0.18055555555555516</v>
      </c>
      <c r="H1516" s="46">
        <f t="shared" si="473"/>
        <v>0.64999999999999858</v>
      </c>
      <c r="I1516" s="26">
        <f>0.5*$C$5*$C$6*$C$7*E1516^2</f>
        <v>76.433549505401231</v>
      </c>
      <c r="J1516" s="26">
        <f t="shared" si="461"/>
        <v>0</v>
      </c>
      <c r="K1516" s="26">
        <f>0.5*$C$8*(E1516)^2</f>
        <v>223243.97048611112</v>
      </c>
      <c r="L1516" s="26">
        <f t="shared" si="462"/>
        <v>213027.62651862929</v>
      </c>
      <c r="M1516" s="47" t="str">
        <f>IF((G1516)&lt;0,"YES", "NO")</f>
        <v>NO</v>
      </c>
      <c r="N1516" s="48">
        <f t="shared" si="463"/>
        <v>245.26962</v>
      </c>
      <c r="O1516" s="26">
        <f t="shared" si="474"/>
        <v>697.89066950540041</v>
      </c>
      <c r="P1516" s="26">
        <f>$C$8*G1516</f>
        <v>376.1874999999992</v>
      </c>
      <c r="Q1516" s="46">
        <f>O1516*E1516</f>
        <v>10216.343967481835</v>
      </c>
      <c r="R1516" s="26">
        <f t="shared" si="464"/>
        <v>10216.343967481835</v>
      </c>
      <c r="S1516" s="46">
        <f t="shared" si="475"/>
        <v>9045073.3643013183</v>
      </c>
      <c r="T1516" s="26">
        <f t="shared" si="465"/>
        <v>2.5125223889888915</v>
      </c>
      <c r="U1516" s="26">
        <f t="shared" si="466"/>
        <v>0</v>
      </c>
      <c r="V1516" s="26">
        <f t="shared" si="476"/>
        <v>3516089.1125818221</v>
      </c>
      <c r="W1516" s="28">
        <f t="shared" si="467"/>
        <v>0.97669220151475333</v>
      </c>
      <c r="X1516" s="28">
        <f>O1516*E1516</f>
        <v>10216.343967481835</v>
      </c>
      <c r="Y1516" s="28"/>
      <c r="Z1516" s="28">
        <f t="shared" si="468"/>
        <v>0</v>
      </c>
      <c r="AA1516" s="28">
        <f t="shared" si="469"/>
        <v>0</v>
      </c>
      <c r="AB1516" s="28">
        <f t="shared" si="469"/>
        <v>0</v>
      </c>
      <c r="AC1516" s="28">
        <f t="shared" si="470"/>
        <v>0</v>
      </c>
      <c r="AD1516" s="28">
        <f t="shared" si="470"/>
        <v>0</v>
      </c>
      <c r="AE1516" s="28">
        <f>AD1516*0.97</f>
        <v>0</v>
      </c>
      <c r="AF1516" s="28">
        <f t="shared" si="477"/>
        <v>1357429.8893194357</v>
      </c>
      <c r="AG1516" s="26">
        <f t="shared" si="478"/>
        <v>2158659.2232623864</v>
      </c>
      <c r="AH1516" s="28">
        <f t="shared" si="471"/>
        <v>0.59962804171937911</v>
      </c>
      <c r="AI1516" s="28">
        <f t="shared" si="479"/>
        <v>0.60568489062563546</v>
      </c>
    </row>
    <row r="1517" spans="2:35" x14ac:dyDescent="0.25">
      <c r="B1517" s="7" t="s">
        <v>54</v>
      </c>
      <c r="C1517" s="7">
        <v>1504</v>
      </c>
      <c r="D1517" s="7">
        <v>27</v>
      </c>
      <c r="E1517" s="45">
        <f t="shared" si="480"/>
        <v>14.833333333333332</v>
      </c>
      <c r="F1517" s="44">
        <v>53.4</v>
      </c>
      <c r="G1517" s="46">
        <f t="shared" si="472"/>
        <v>0.18055555555555516</v>
      </c>
      <c r="H1517" s="46">
        <f t="shared" si="473"/>
        <v>0.64999999999999858</v>
      </c>
      <c r="I1517" s="26">
        <f>0.5*$C$5*$C$6*$C$7*E1517^2</f>
        <v>78.477527527777752</v>
      </c>
      <c r="J1517" s="26">
        <f t="shared" si="461"/>
        <v>0</v>
      </c>
      <c r="K1517" s="26">
        <f>0.5*$C$8*(E1517)^2</f>
        <v>229213.93749999997</v>
      </c>
      <c r="L1517" s="26">
        <f t="shared" si="462"/>
        <v>218831.57356167128</v>
      </c>
      <c r="M1517" s="47" t="str">
        <f>IF((G1517)&lt;0,"YES", "NO")</f>
        <v>NO</v>
      </c>
      <c r="N1517" s="48">
        <f t="shared" si="463"/>
        <v>245.26962</v>
      </c>
      <c r="O1517" s="26">
        <f t="shared" si="474"/>
        <v>699.93464752777697</v>
      </c>
      <c r="P1517" s="26">
        <f>$C$8*G1517</f>
        <v>376.1874999999992</v>
      </c>
      <c r="Q1517" s="46">
        <f>O1517*E1517</f>
        <v>10382.363938328692</v>
      </c>
      <c r="R1517" s="26">
        <f t="shared" si="464"/>
        <v>10382.363938328692</v>
      </c>
      <c r="S1517" s="46">
        <f t="shared" si="475"/>
        <v>9055455.7282396462</v>
      </c>
      <c r="T1517" s="26">
        <f t="shared" si="465"/>
        <v>2.5154063812789524</v>
      </c>
      <c r="U1517" s="26">
        <f t="shared" si="466"/>
        <v>0</v>
      </c>
      <c r="V1517" s="26">
        <f t="shared" si="476"/>
        <v>3516089.1125818221</v>
      </c>
      <c r="W1517" s="28">
        <f t="shared" si="467"/>
        <v>0.97669220151475333</v>
      </c>
      <c r="X1517" s="28">
        <f>O1517*E1517</f>
        <v>10382.363938328692</v>
      </c>
      <c r="Y1517" s="28"/>
      <c r="Z1517" s="28">
        <f t="shared" si="468"/>
        <v>0</v>
      </c>
      <c r="AA1517" s="28">
        <f t="shared" si="469"/>
        <v>0</v>
      </c>
      <c r="AB1517" s="28">
        <f t="shared" si="469"/>
        <v>0</v>
      </c>
      <c r="AC1517" s="28">
        <f t="shared" si="470"/>
        <v>0</v>
      </c>
      <c r="AD1517" s="28">
        <f t="shared" si="470"/>
        <v>0</v>
      </c>
      <c r="AE1517" s="28">
        <f>AD1517*0.97</f>
        <v>0</v>
      </c>
      <c r="AF1517" s="28">
        <f t="shared" si="477"/>
        <v>1357429.8893194357</v>
      </c>
      <c r="AG1517" s="26">
        <f t="shared" si="478"/>
        <v>2158659.2232623864</v>
      </c>
      <c r="AH1517" s="28">
        <f t="shared" si="471"/>
        <v>0.59962804171937911</v>
      </c>
      <c r="AI1517" s="28">
        <f t="shared" si="479"/>
        <v>0.60568489062563546</v>
      </c>
    </row>
    <row r="1518" spans="2:35" x14ac:dyDescent="0.25">
      <c r="B1518" s="7" t="s">
        <v>54</v>
      </c>
      <c r="C1518" s="7">
        <v>1505</v>
      </c>
      <c r="D1518" s="7">
        <v>28</v>
      </c>
      <c r="E1518" s="45">
        <f t="shared" si="480"/>
        <v>15</v>
      </c>
      <c r="F1518" s="44">
        <v>54</v>
      </c>
      <c r="G1518" s="46">
        <f t="shared" si="472"/>
        <v>0.15277777777777798</v>
      </c>
      <c r="H1518" s="46">
        <f t="shared" si="473"/>
        <v>0.55000000000000071</v>
      </c>
      <c r="I1518" s="26">
        <f>0.5*$C$5*$C$6*$C$7*E1518^2</f>
        <v>80.250974999999997</v>
      </c>
      <c r="J1518" s="26">
        <f t="shared" si="461"/>
        <v>0</v>
      </c>
      <c r="K1518" s="26">
        <f>0.5*$C$8*(E1518)^2</f>
        <v>234393.75</v>
      </c>
      <c r="L1518" s="26">
        <f t="shared" si="462"/>
        <v>224736.25357499998</v>
      </c>
      <c r="M1518" s="47" t="str">
        <f>IF((G1518)&lt;0,"YES", "NO")</f>
        <v>NO</v>
      </c>
      <c r="N1518" s="48">
        <f t="shared" si="463"/>
        <v>245.26962</v>
      </c>
      <c r="O1518" s="26">
        <f t="shared" si="474"/>
        <v>643.83309500000041</v>
      </c>
      <c r="P1518" s="26">
        <f>$C$8*G1518</f>
        <v>318.31250000000045</v>
      </c>
      <c r="Q1518" s="46">
        <f>O1518*E1518</f>
        <v>9657.4964250000066</v>
      </c>
      <c r="R1518" s="26">
        <f t="shared" si="464"/>
        <v>9657.4964250000066</v>
      </c>
      <c r="S1518" s="46">
        <f t="shared" si="475"/>
        <v>9065113.2246646453</v>
      </c>
      <c r="T1518" s="26">
        <f t="shared" si="465"/>
        <v>2.5180890213208955</v>
      </c>
      <c r="U1518" s="26">
        <f t="shared" si="466"/>
        <v>0</v>
      </c>
      <c r="V1518" s="26">
        <f t="shared" si="476"/>
        <v>3516089.1125818221</v>
      </c>
      <c r="W1518" s="28">
        <f t="shared" si="467"/>
        <v>0.97669220151475333</v>
      </c>
      <c r="X1518" s="28">
        <f>O1518*E1518</f>
        <v>9657.4964250000066</v>
      </c>
      <c r="Y1518" s="28"/>
      <c r="Z1518" s="28">
        <f t="shared" si="468"/>
        <v>0</v>
      </c>
      <c r="AA1518" s="28">
        <f t="shared" si="469"/>
        <v>0</v>
      </c>
      <c r="AB1518" s="28">
        <f t="shared" si="469"/>
        <v>0</v>
      </c>
      <c r="AC1518" s="28">
        <f t="shared" si="470"/>
        <v>0</v>
      </c>
      <c r="AD1518" s="28">
        <f t="shared" si="470"/>
        <v>0</v>
      </c>
      <c r="AE1518" s="28">
        <f>AD1518*0.97</f>
        <v>0</v>
      </c>
      <c r="AF1518" s="28">
        <f t="shared" si="477"/>
        <v>1357429.8893194357</v>
      </c>
      <c r="AG1518" s="26">
        <f t="shared" si="478"/>
        <v>2158659.2232623864</v>
      </c>
      <c r="AH1518" s="28">
        <f t="shared" si="471"/>
        <v>0.59962804171937911</v>
      </c>
      <c r="AI1518" s="28">
        <f t="shared" si="479"/>
        <v>0.60568489062563546</v>
      </c>
    </row>
    <row r="1519" spans="2:35" x14ac:dyDescent="0.25">
      <c r="B1519" s="7" t="s">
        <v>54</v>
      </c>
      <c r="C1519" s="7">
        <v>1506</v>
      </c>
      <c r="D1519" s="7">
        <v>29</v>
      </c>
      <c r="E1519" s="45">
        <f t="shared" si="480"/>
        <v>15.138888888888889</v>
      </c>
      <c r="F1519" s="44">
        <v>54.5</v>
      </c>
      <c r="G1519" s="46">
        <f t="shared" si="472"/>
        <v>0.1388888888888889</v>
      </c>
      <c r="H1519" s="46">
        <f t="shared" si="473"/>
        <v>0.5</v>
      </c>
      <c r="I1519" s="26">
        <f>0.5*$C$5*$C$6*$C$7*E1519^2</f>
        <v>81.743984394290123</v>
      </c>
      <c r="J1519" s="26">
        <f t="shared" si="461"/>
        <v>0</v>
      </c>
      <c r="K1519" s="26">
        <f>0.5*$C$8*(E1519)^2</f>
        <v>238754.47048611112</v>
      </c>
      <c r="L1519" s="26">
        <f t="shared" si="462"/>
        <v>229423.03189180867</v>
      </c>
      <c r="M1519" s="47" t="str">
        <f>IF((G1519)&lt;0,"YES", "NO")</f>
        <v>NO</v>
      </c>
      <c r="N1519" s="48">
        <f t="shared" si="463"/>
        <v>245.26962</v>
      </c>
      <c r="O1519" s="26">
        <f t="shared" si="474"/>
        <v>616.38860439429016</v>
      </c>
      <c r="P1519" s="26">
        <f>$C$8*G1519</f>
        <v>289.375</v>
      </c>
      <c r="Q1519" s="46">
        <f>O1519*E1519</f>
        <v>9331.4385943024481</v>
      </c>
      <c r="R1519" s="26">
        <f t="shared" si="464"/>
        <v>9331.4385943024481</v>
      </c>
      <c r="S1519" s="46">
        <f t="shared" si="475"/>
        <v>9074444.6632589474</v>
      </c>
      <c r="T1519" s="26">
        <f t="shared" si="465"/>
        <v>2.5206810896707439</v>
      </c>
      <c r="U1519" s="26">
        <f t="shared" si="466"/>
        <v>0</v>
      </c>
      <c r="V1519" s="26">
        <f t="shared" si="476"/>
        <v>3516089.1125818221</v>
      </c>
      <c r="W1519" s="28">
        <f t="shared" si="467"/>
        <v>0.97669220151475333</v>
      </c>
      <c r="X1519" s="28">
        <f>O1519*E1519</f>
        <v>9331.4385943024481</v>
      </c>
      <c r="Y1519" s="28"/>
      <c r="Z1519" s="28">
        <f t="shared" si="468"/>
        <v>0</v>
      </c>
      <c r="AA1519" s="28">
        <f t="shared" si="469"/>
        <v>0</v>
      </c>
      <c r="AB1519" s="28">
        <f t="shared" si="469"/>
        <v>0</v>
      </c>
      <c r="AC1519" s="28">
        <f t="shared" si="470"/>
        <v>0</v>
      </c>
      <c r="AD1519" s="28">
        <f t="shared" si="470"/>
        <v>0</v>
      </c>
      <c r="AE1519" s="28">
        <f>AD1519*0.97</f>
        <v>0</v>
      </c>
      <c r="AF1519" s="28">
        <f t="shared" si="477"/>
        <v>1357429.8893194357</v>
      </c>
      <c r="AG1519" s="26">
        <f t="shared" si="478"/>
        <v>2158659.2232623864</v>
      </c>
      <c r="AH1519" s="28">
        <f t="shared" si="471"/>
        <v>0.59962804171937911</v>
      </c>
      <c r="AI1519" s="28">
        <f t="shared" si="479"/>
        <v>0.60568489062563546</v>
      </c>
    </row>
    <row r="1520" spans="2:35" x14ac:dyDescent="0.25">
      <c r="B1520" s="7" t="s">
        <v>54</v>
      </c>
      <c r="C1520" s="7">
        <v>1507</v>
      </c>
      <c r="D1520" s="7">
        <v>30</v>
      </c>
      <c r="E1520" s="45">
        <f t="shared" si="480"/>
        <v>15.277777777777777</v>
      </c>
      <c r="F1520" s="44">
        <v>55</v>
      </c>
      <c r="G1520" s="46">
        <f t="shared" si="472"/>
        <v>0.15277777777777798</v>
      </c>
      <c r="H1520" s="46">
        <f t="shared" si="473"/>
        <v>0.55000000000000071</v>
      </c>
      <c r="I1520" s="26">
        <f>0.5*$C$5*$C$6*$C$7*E1520^2</f>
        <v>83.250754243827132</v>
      </c>
      <c r="J1520" s="26">
        <f t="shared" si="461"/>
        <v>0</v>
      </c>
      <c r="K1520" s="26">
        <f>0.5*$C$8*(E1520)^2</f>
        <v>243155.38194444441</v>
      </c>
      <c r="L1520" s="26">
        <f t="shared" si="462"/>
        <v>233273.21303238595</v>
      </c>
      <c r="M1520" s="47" t="str">
        <f>IF((G1520)&lt;0,"YES", "NO")</f>
        <v>NO</v>
      </c>
      <c r="N1520" s="48">
        <f t="shared" si="463"/>
        <v>245.26962</v>
      </c>
      <c r="O1520" s="26">
        <f t="shared" si="474"/>
        <v>646.83287424382752</v>
      </c>
      <c r="P1520" s="26">
        <f>$C$8*G1520</f>
        <v>318.31250000000045</v>
      </c>
      <c r="Q1520" s="46">
        <f>O1520*E1520</f>
        <v>9882.1689120584761</v>
      </c>
      <c r="R1520" s="26">
        <f t="shared" si="464"/>
        <v>9882.1689120584761</v>
      </c>
      <c r="S1520" s="46">
        <f t="shared" si="475"/>
        <v>9084326.8321710061</v>
      </c>
      <c r="T1520" s="26">
        <f t="shared" si="465"/>
        <v>2.5234261387867978</v>
      </c>
      <c r="U1520" s="26">
        <f t="shared" si="466"/>
        <v>0</v>
      </c>
      <c r="V1520" s="26">
        <f t="shared" si="476"/>
        <v>3516089.1125818221</v>
      </c>
      <c r="W1520" s="28">
        <f t="shared" si="467"/>
        <v>0.97669220151475333</v>
      </c>
      <c r="X1520" s="28">
        <f>O1520*E1520</f>
        <v>9882.1689120584761</v>
      </c>
      <c r="Y1520" s="28"/>
      <c r="Z1520" s="28">
        <f t="shared" si="468"/>
        <v>0</v>
      </c>
      <c r="AA1520" s="28">
        <f t="shared" si="469"/>
        <v>0</v>
      </c>
      <c r="AB1520" s="28">
        <f t="shared" si="469"/>
        <v>0</v>
      </c>
      <c r="AC1520" s="28">
        <f t="shared" si="470"/>
        <v>0</v>
      </c>
      <c r="AD1520" s="28">
        <f t="shared" si="470"/>
        <v>0</v>
      </c>
      <c r="AE1520" s="28">
        <f>AD1520*0.97</f>
        <v>0</v>
      </c>
      <c r="AF1520" s="28">
        <f t="shared" si="477"/>
        <v>1357429.8893194357</v>
      </c>
      <c r="AG1520" s="26">
        <f t="shared" si="478"/>
        <v>2158659.2232623864</v>
      </c>
      <c r="AH1520" s="28">
        <f t="shared" si="471"/>
        <v>0.59962804171937911</v>
      </c>
      <c r="AI1520" s="28">
        <f t="shared" si="479"/>
        <v>0.60568489062563546</v>
      </c>
    </row>
    <row r="1521" spans="2:35" x14ac:dyDescent="0.25">
      <c r="B1521" s="7" t="s">
        <v>54</v>
      </c>
      <c r="C1521" s="7">
        <v>1508</v>
      </c>
      <c r="D1521" s="7">
        <v>31</v>
      </c>
      <c r="E1521" s="45">
        <f t="shared" si="480"/>
        <v>15.444444444444445</v>
      </c>
      <c r="F1521" s="44">
        <v>55.6</v>
      </c>
      <c r="G1521" s="46">
        <f t="shared" si="472"/>
        <v>0.18055555555555516</v>
      </c>
      <c r="H1521" s="46">
        <f t="shared" si="473"/>
        <v>0.64999999999999858</v>
      </c>
      <c r="I1521" s="26">
        <f>0.5*$C$5*$C$6*$C$7*E1521^2</f>
        <v>85.077041864197525</v>
      </c>
      <c r="J1521" s="26">
        <f t="shared" si="461"/>
        <v>0</v>
      </c>
      <c r="K1521" s="26">
        <f>0.5*$C$8*(E1521)^2</f>
        <v>248489.52777777778</v>
      </c>
      <c r="L1521" s="26">
        <f t="shared" si="462"/>
        <v>237577.50016676408</v>
      </c>
      <c r="M1521" s="47" t="str">
        <f>IF((G1521)&lt;0,"YES", "NO")</f>
        <v>NO</v>
      </c>
      <c r="N1521" s="48">
        <f t="shared" si="463"/>
        <v>245.26962</v>
      </c>
      <c r="O1521" s="26">
        <f t="shared" si="474"/>
        <v>706.53416186419668</v>
      </c>
      <c r="P1521" s="26">
        <f>$C$8*G1521</f>
        <v>376.1874999999992</v>
      </c>
      <c r="Q1521" s="46">
        <f>O1521*E1521</f>
        <v>10912.027611013704</v>
      </c>
      <c r="R1521" s="26">
        <f t="shared" si="464"/>
        <v>10912.027611013704</v>
      </c>
      <c r="S1521" s="46">
        <f t="shared" si="475"/>
        <v>9095238.8597820196</v>
      </c>
      <c r="T1521" s="26">
        <f t="shared" si="465"/>
        <v>2.5264572599925299</v>
      </c>
      <c r="U1521" s="26">
        <f t="shared" si="466"/>
        <v>0</v>
      </c>
      <c r="V1521" s="26">
        <f t="shared" si="476"/>
        <v>3516089.1125818221</v>
      </c>
      <c r="W1521" s="28">
        <f t="shared" si="467"/>
        <v>0.97669220151475333</v>
      </c>
      <c r="X1521" s="28">
        <f>O1521*E1521</f>
        <v>10912.027611013704</v>
      </c>
      <c r="Y1521" s="28"/>
      <c r="Z1521" s="28">
        <f t="shared" si="468"/>
        <v>0</v>
      </c>
      <c r="AA1521" s="28">
        <f t="shared" si="469"/>
        <v>0</v>
      </c>
      <c r="AB1521" s="28">
        <f t="shared" si="469"/>
        <v>0</v>
      </c>
      <c r="AC1521" s="28">
        <f t="shared" si="470"/>
        <v>0</v>
      </c>
      <c r="AD1521" s="28">
        <f t="shared" si="470"/>
        <v>0</v>
      </c>
      <c r="AE1521" s="28">
        <f>AD1521*0.97</f>
        <v>0</v>
      </c>
      <c r="AF1521" s="28">
        <f t="shared" si="477"/>
        <v>1357429.8893194357</v>
      </c>
      <c r="AG1521" s="26">
        <f t="shared" si="478"/>
        <v>2158659.2232623864</v>
      </c>
      <c r="AH1521" s="28">
        <f t="shared" si="471"/>
        <v>0.59962804171937911</v>
      </c>
      <c r="AI1521" s="28">
        <f t="shared" si="479"/>
        <v>0.60568489062563546</v>
      </c>
    </row>
    <row r="1522" spans="2:35" x14ac:dyDescent="0.25">
      <c r="B1522" s="7" t="s">
        <v>54</v>
      </c>
      <c r="C1522" s="7">
        <v>1509</v>
      </c>
      <c r="D1522" s="7">
        <v>32</v>
      </c>
      <c r="E1522" s="45">
        <f t="shared" si="480"/>
        <v>15.638888888888888</v>
      </c>
      <c r="F1522" s="44">
        <v>56.3</v>
      </c>
      <c r="G1522" s="46">
        <f t="shared" si="472"/>
        <v>0.2222222222222224</v>
      </c>
      <c r="H1522" s="46">
        <f t="shared" si="473"/>
        <v>0.80000000000000071</v>
      </c>
      <c r="I1522" s="26">
        <f>0.5*$C$5*$C$6*$C$7*E1522^2</f>
        <v>87.23275478317899</v>
      </c>
      <c r="J1522" s="26">
        <f t="shared" si="461"/>
        <v>0</v>
      </c>
      <c r="K1522" s="26">
        <f>0.5*$C$8*(E1522)^2</f>
        <v>254785.84548611107</v>
      </c>
      <c r="L1522" s="26">
        <f t="shared" si="462"/>
        <v>242345.07223602966</v>
      </c>
      <c r="M1522" s="47" t="str">
        <f>IF((G1522)&lt;0,"YES", "NO")</f>
        <v>NO</v>
      </c>
      <c r="N1522" s="48">
        <f t="shared" si="463"/>
        <v>245.26962</v>
      </c>
      <c r="O1522" s="26">
        <f t="shared" si="474"/>
        <v>795.50237478317945</v>
      </c>
      <c r="P1522" s="26">
        <f>$C$8*G1522</f>
        <v>463.0000000000004</v>
      </c>
      <c r="Q1522" s="46">
        <f>O1522*E1522</f>
        <v>12440.773250081389</v>
      </c>
      <c r="R1522" s="26">
        <f t="shared" si="464"/>
        <v>12440.773250081389</v>
      </c>
      <c r="S1522" s="46">
        <f t="shared" si="475"/>
        <v>9107679.6330321003</v>
      </c>
      <c r="T1522" s="26">
        <f t="shared" si="465"/>
        <v>2.5299130331043904</v>
      </c>
      <c r="U1522" s="26">
        <f t="shared" si="466"/>
        <v>0</v>
      </c>
      <c r="V1522" s="26">
        <f t="shared" si="476"/>
        <v>3516089.1125818221</v>
      </c>
      <c r="W1522" s="28">
        <f t="shared" si="467"/>
        <v>0.97669220151475333</v>
      </c>
      <c r="X1522" s="28">
        <f>O1522*E1522</f>
        <v>12440.773250081389</v>
      </c>
      <c r="Y1522" s="28"/>
      <c r="Z1522" s="28">
        <f t="shared" si="468"/>
        <v>0</v>
      </c>
      <c r="AA1522" s="28">
        <f t="shared" si="469"/>
        <v>0</v>
      </c>
      <c r="AB1522" s="28">
        <f t="shared" si="469"/>
        <v>0</v>
      </c>
      <c r="AC1522" s="28">
        <f t="shared" si="470"/>
        <v>0</v>
      </c>
      <c r="AD1522" s="28">
        <f t="shared" si="470"/>
        <v>0</v>
      </c>
      <c r="AE1522" s="28">
        <f>AD1522*0.97</f>
        <v>0</v>
      </c>
      <c r="AF1522" s="28">
        <f t="shared" si="477"/>
        <v>1357429.8893194357</v>
      </c>
      <c r="AG1522" s="26">
        <f t="shared" si="478"/>
        <v>2158659.2232623864</v>
      </c>
      <c r="AH1522" s="28">
        <f t="shared" si="471"/>
        <v>0.59962804171937911</v>
      </c>
      <c r="AI1522" s="28">
        <f t="shared" si="479"/>
        <v>0.60568489062563546</v>
      </c>
    </row>
    <row r="1523" spans="2:35" x14ac:dyDescent="0.25">
      <c r="B1523" s="7" t="s">
        <v>54</v>
      </c>
      <c r="C1523" s="7">
        <v>1510</v>
      </c>
      <c r="D1523" s="7">
        <v>33</v>
      </c>
      <c r="E1523" s="45">
        <f t="shared" si="480"/>
        <v>15.888888888888889</v>
      </c>
      <c r="F1523" s="44">
        <v>57.2</v>
      </c>
      <c r="G1523" s="46">
        <f t="shared" si="472"/>
        <v>0.30555555555555597</v>
      </c>
      <c r="H1523" s="46">
        <f t="shared" si="473"/>
        <v>1.1000000000000014</v>
      </c>
      <c r="I1523" s="26">
        <f>0.5*$C$5*$C$6*$C$7*E1523^2</f>
        <v>90.044015790123453</v>
      </c>
      <c r="J1523" s="26">
        <f t="shared" si="461"/>
        <v>0</v>
      </c>
      <c r="K1523" s="26">
        <f>0.5*$C$8*(E1523)^2</f>
        <v>262996.86111111112</v>
      </c>
      <c r="L1523" s="26">
        <f t="shared" si="462"/>
        <v>247553.8361202236</v>
      </c>
      <c r="M1523" s="47" t="str">
        <f>IF((G1523)&lt;0,"YES", "NO")</f>
        <v>NO</v>
      </c>
      <c r="N1523" s="48">
        <f t="shared" si="463"/>
        <v>245.26962</v>
      </c>
      <c r="O1523" s="26">
        <f t="shared" si="474"/>
        <v>971.93863579012441</v>
      </c>
      <c r="P1523" s="26">
        <f>$C$8*G1523</f>
        <v>636.62500000000091</v>
      </c>
      <c r="Q1523" s="46">
        <f>O1523*E1523</f>
        <v>15443.024990887532</v>
      </c>
      <c r="R1523" s="26">
        <f t="shared" si="464"/>
        <v>15443.024990887532</v>
      </c>
      <c r="S1523" s="46">
        <f t="shared" si="475"/>
        <v>9123122.6580229886</v>
      </c>
      <c r="T1523" s="26">
        <f t="shared" si="465"/>
        <v>2.5342027657003094</v>
      </c>
      <c r="U1523" s="26">
        <f t="shared" si="466"/>
        <v>0</v>
      </c>
      <c r="V1523" s="26">
        <f t="shared" si="476"/>
        <v>3516089.1125818221</v>
      </c>
      <c r="W1523" s="28">
        <f t="shared" si="467"/>
        <v>0.97669220151475333</v>
      </c>
      <c r="X1523" s="28">
        <f>O1523*E1523</f>
        <v>15443.024990887532</v>
      </c>
      <c r="Y1523" s="28"/>
      <c r="Z1523" s="28">
        <f t="shared" si="468"/>
        <v>0</v>
      </c>
      <c r="AA1523" s="28">
        <f t="shared" si="469"/>
        <v>0</v>
      </c>
      <c r="AB1523" s="28">
        <f t="shared" si="469"/>
        <v>0</v>
      </c>
      <c r="AC1523" s="28">
        <f t="shared" si="470"/>
        <v>0</v>
      </c>
      <c r="AD1523" s="28">
        <f t="shared" si="470"/>
        <v>0</v>
      </c>
      <c r="AE1523" s="28">
        <f>AD1523*0.97</f>
        <v>0</v>
      </c>
      <c r="AF1523" s="28">
        <f t="shared" si="477"/>
        <v>1357429.8893194357</v>
      </c>
      <c r="AG1523" s="26">
        <f t="shared" si="478"/>
        <v>2158659.2232623864</v>
      </c>
      <c r="AH1523" s="28">
        <f t="shared" si="471"/>
        <v>0.59962804171937911</v>
      </c>
      <c r="AI1523" s="28">
        <f t="shared" si="479"/>
        <v>0.60568489062563546</v>
      </c>
    </row>
    <row r="1524" spans="2:35" x14ac:dyDescent="0.25">
      <c r="B1524" s="7" t="s">
        <v>54</v>
      </c>
      <c r="C1524" s="7">
        <v>1511</v>
      </c>
      <c r="D1524" s="7">
        <v>34</v>
      </c>
      <c r="E1524" s="45">
        <f t="shared" si="480"/>
        <v>16.25</v>
      </c>
      <c r="F1524" s="44">
        <v>58.5</v>
      </c>
      <c r="G1524" s="46">
        <f t="shared" si="472"/>
        <v>0.41666666666666663</v>
      </c>
      <c r="H1524" s="46">
        <f t="shared" si="473"/>
        <v>1.5</v>
      </c>
      <c r="I1524" s="26">
        <f>0.5*$C$5*$C$6*$C$7*E1524^2</f>
        <v>94.183435937499993</v>
      </c>
      <c r="J1524" s="26">
        <f t="shared" si="461"/>
        <v>0</v>
      </c>
      <c r="K1524" s="26">
        <f>0.5*$C$8*(E1524)^2</f>
        <v>275087.109375</v>
      </c>
      <c r="L1524" s="26">
        <f t="shared" si="462"/>
        <v>255463.96596601562</v>
      </c>
      <c r="M1524" s="47" t="str">
        <f>IF((G1524)&lt;0,"YES", "NO")</f>
        <v>NO</v>
      </c>
      <c r="N1524" s="48">
        <f t="shared" si="463"/>
        <v>245.26962</v>
      </c>
      <c r="O1524" s="26">
        <f t="shared" si="474"/>
        <v>1207.5780559374998</v>
      </c>
      <c r="P1524" s="26">
        <f>$C$8*G1524</f>
        <v>868.12499999999989</v>
      </c>
      <c r="Q1524" s="46">
        <f>O1524*E1524</f>
        <v>19623.143408984371</v>
      </c>
      <c r="R1524" s="26">
        <f t="shared" si="464"/>
        <v>19623.143408984371</v>
      </c>
      <c r="S1524" s="46">
        <f t="shared" si="475"/>
        <v>9142745.8014319725</v>
      </c>
      <c r="T1524" s="26">
        <f t="shared" si="465"/>
        <v>2.5396536432301704</v>
      </c>
      <c r="U1524" s="26">
        <f t="shared" si="466"/>
        <v>0</v>
      </c>
      <c r="V1524" s="26">
        <f t="shared" si="476"/>
        <v>3516089.1125818221</v>
      </c>
      <c r="W1524" s="28">
        <f t="shared" si="467"/>
        <v>0.97669220151475333</v>
      </c>
      <c r="X1524" s="28">
        <f>O1524*E1524</f>
        <v>19623.143408984371</v>
      </c>
      <c r="Y1524" s="28"/>
      <c r="Z1524" s="28">
        <f t="shared" si="468"/>
        <v>0</v>
      </c>
      <c r="AA1524" s="28">
        <f t="shared" si="469"/>
        <v>0</v>
      </c>
      <c r="AB1524" s="28">
        <f t="shared" si="469"/>
        <v>0</v>
      </c>
      <c r="AC1524" s="28">
        <f t="shared" si="470"/>
        <v>0</v>
      </c>
      <c r="AD1524" s="28">
        <f t="shared" si="470"/>
        <v>0</v>
      </c>
      <c r="AE1524" s="28">
        <f>AD1524*0.97</f>
        <v>0</v>
      </c>
      <c r="AF1524" s="28">
        <f t="shared" si="477"/>
        <v>1357429.8893194357</v>
      </c>
      <c r="AG1524" s="26">
        <f t="shared" si="478"/>
        <v>2158659.2232623864</v>
      </c>
      <c r="AH1524" s="28">
        <f t="shared" si="471"/>
        <v>0.59962804171937911</v>
      </c>
      <c r="AI1524" s="28">
        <f t="shared" si="479"/>
        <v>0.60568489062563546</v>
      </c>
    </row>
    <row r="1525" spans="2:35" x14ac:dyDescent="0.25">
      <c r="B1525" s="7" t="s">
        <v>54</v>
      </c>
      <c r="C1525" s="7">
        <v>1512</v>
      </c>
      <c r="D1525" s="7">
        <v>35</v>
      </c>
      <c r="E1525" s="45">
        <f t="shared" si="480"/>
        <v>16.722222222222221</v>
      </c>
      <c r="F1525" s="44">
        <v>60.2</v>
      </c>
      <c r="G1525" s="46">
        <f t="shared" si="472"/>
        <v>0.52777777777777735</v>
      </c>
      <c r="H1525" s="46">
        <f t="shared" si="473"/>
        <v>1.8999999999999986</v>
      </c>
      <c r="I1525" s="26">
        <f>0.5*$C$5*$C$6*$C$7*E1525^2</f>
        <v>99.736880466049357</v>
      </c>
      <c r="J1525" s="26">
        <f t="shared" si="461"/>
        <v>0</v>
      </c>
      <c r="K1525" s="26">
        <f>0.5*$C$8*(E1525)^2</f>
        <v>291307.38194444438</v>
      </c>
      <c r="L1525" s="26">
        <f t="shared" si="462"/>
        <v>267149.93296442879</v>
      </c>
      <c r="M1525" s="47" t="str">
        <f>IF((G1525)&lt;0,"YES", "NO")</f>
        <v>NO</v>
      </c>
      <c r="N1525" s="48">
        <f t="shared" si="463"/>
        <v>245.26962</v>
      </c>
      <c r="O1525" s="26">
        <f t="shared" si="474"/>
        <v>1444.6315004660485</v>
      </c>
      <c r="P1525" s="26">
        <f>$C$8*G1525</f>
        <v>1099.6249999999991</v>
      </c>
      <c r="Q1525" s="46">
        <f>O1525*E1525</f>
        <v>24157.448980015586</v>
      </c>
      <c r="R1525" s="26">
        <f t="shared" si="464"/>
        <v>24157.448980015586</v>
      </c>
      <c r="S1525" s="46">
        <f t="shared" si="475"/>
        <v>9166903.2504119873</v>
      </c>
      <c r="T1525" s="26">
        <f t="shared" si="465"/>
        <v>2.5463640510929411</v>
      </c>
      <c r="U1525" s="26">
        <f t="shared" si="466"/>
        <v>0</v>
      </c>
      <c r="V1525" s="26">
        <f t="shared" si="476"/>
        <v>3516089.1125818221</v>
      </c>
      <c r="W1525" s="28">
        <f t="shared" si="467"/>
        <v>0.97669220151475333</v>
      </c>
      <c r="X1525" s="28">
        <f>O1525*E1525</f>
        <v>24157.448980015586</v>
      </c>
      <c r="Y1525" s="28"/>
      <c r="Z1525" s="28">
        <f t="shared" si="468"/>
        <v>0</v>
      </c>
      <c r="AA1525" s="28">
        <f t="shared" si="469"/>
        <v>0</v>
      </c>
      <c r="AB1525" s="28">
        <f t="shared" si="469"/>
        <v>0</v>
      </c>
      <c r="AC1525" s="28">
        <f t="shared" si="470"/>
        <v>0</v>
      </c>
      <c r="AD1525" s="28">
        <f t="shared" si="470"/>
        <v>0</v>
      </c>
      <c r="AE1525" s="28">
        <f>AD1525*0.97</f>
        <v>0</v>
      </c>
      <c r="AF1525" s="28">
        <f t="shared" si="477"/>
        <v>1357429.8893194357</v>
      </c>
      <c r="AG1525" s="26">
        <f t="shared" si="478"/>
        <v>2158659.2232623864</v>
      </c>
      <c r="AH1525" s="28">
        <f t="shared" si="471"/>
        <v>0.59962804171937911</v>
      </c>
      <c r="AI1525" s="28">
        <f t="shared" si="479"/>
        <v>0.60568489062563546</v>
      </c>
    </row>
    <row r="1526" spans="2:35" x14ac:dyDescent="0.25">
      <c r="B1526" s="7" t="s">
        <v>54</v>
      </c>
      <c r="C1526" s="7">
        <v>1513</v>
      </c>
      <c r="D1526" s="7">
        <v>36</v>
      </c>
      <c r="E1526" s="45">
        <f t="shared" si="480"/>
        <v>17.305555555555554</v>
      </c>
      <c r="F1526" s="44">
        <v>62.3</v>
      </c>
      <c r="G1526" s="46">
        <f t="shared" si="472"/>
        <v>0.625</v>
      </c>
      <c r="H1526" s="46">
        <f t="shared" si="473"/>
        <v>2.25</v>
      </c>
      <c r="I1526" s="26">
        <f>0.5*$C$5*$C$6*$C$7*E1526^2</f>
        <v>106.81663469058638</v>
      </c>
      <c r="J1526" s="26">
        <f t="shared" si="461"/>
        <v>0</v>
      </c>
      <c r="K1526" s="26">
        <f>0.5*$C$8*(E1526)^2</f>
        <v>311985.63715277769</v>
      </c>
      <c r="L1526" s="26">
        <f t="shared" si="462"/>
        <v>283357.51078688225</v>
      </c>
      <c r="M1526" s="47" t="str">
        <f>IF((G1526)&lt;0,"YES", "NO")</f>
        <v>NO</v>
      </c>
      <c r="N1526" s="48">
        <f t="shared" si="463"/>
        <v>245.26962</v>
      </c>
      <c r="O1526" s="26">
        <f t="shared" si="474"/>
        <v>1654.2737546905864</v>
      </c>
      <c r="P1526" s="26">
        <f>$C$8*G1526</f>
        <v>1302.1875</v>
      </c>
      <c r="Q1526" s="46">
        <f>O1526*E1526</f>
        <v>28628.126365895423</v>
      </c>
      <c r="R1526" s="26">
        <f t="shared" si="464"/>
        <v>28628.126365895423</v>
      </c>
      <c r="S1526" s="46">
        <f t="shared" si="475"/>
        <v>9195531.3767778836</v>
      </c>
      <c r="T1526" s="26">
        <f t="shared" si="465"/>
        <v>2.5543163147786068</v>
      </c>
      <c r="U1526" s="26">
        <f t="shared" si="466"/>
        <v>0</v>
      </c>
      <c r="V1526" s="26">
        <f t="shared" si="476"/>
        <v>3516089.1125818221</v>
      </c>
      <c r="W1526" s="28">
        <f t="shared" si="467"/>
        <v>0.97669220151475333</v>
      </c>
      <c r="X1526" s="28">
        <f>O1526*E1526</f>
        <v>28628.126365895423</v>
      </c>
      <c r="Y1526" s="28"/>
      <c r="Z1526" s="28">
        <f t="shared" si="468"/>
        <v>0</v>
      </c>
      <c r="AA1526" s="28">
        <f t="shared" si="469"/>
        <v>0</v>
      </c>
      <c r="AB1526" s="28">
        <f t="shared" si="469"/>
        <v>0</v>
      </c>
      <c r="AC1526" s="28">
        <f t="shared" si="470"/>
        <v>0</v>
      </c>
      <c r="AD1526" s="28">
        <f t="shared" si="470"/>
        <v>0</v>
      </c>
      <c r="AE1526" s="28">
        <f>AD1526*0.97</f>
        <v>0</v>
      </c>
      <c r="AF1526" s="28">
        <f t="shared" si="477"/>
        <v>1357429.8893194357</v>
      </c>
      <c r="AG1526" s="26">
        <f t="shared" si="478"/>
        <v>2158659.2232623864</v>
      </c>
      <c r="AH1526" s="28">
        <f t="shared" si="471"/>
        <v>0.59962804171937911</v>
      </c>
      <c r="AI1526" s="28">
        <f t="shared" si="479"/>
        <v>0.60568489062563546</v>
      </c>
    </row>
    <row r="1527" spans="2:35" x14ac:dyDescent="0.25">
      <c r="B1527" s="7" t="s">
        <v>54</v>
      </c>
      <c r="C1527" s="7">
        <v>1514</v>
      </c>
      <c r="D1527" s="7">
        <v>37</v>
      </c>
      <c r="E1527" s="45">
        <f t="shared" si="480"/>
        <v>17.972222222222221</v>
      </c>
      <c r="F1527" s="44">
        <v>64.7</v>
      </c>
      <c r="G1527" s="46">
        <f t="shared" si="472"/>
        <v>0.6666666666666663</v>
      </c>
      <c r="H1527" s="46">
        <f t="shared" si="473"/>
        <v>2.3999999999999986</v>
      </c>
      <c r="I1527" s="26">
        <f>0.5*$C$5*$C$6*$C$7*E1527^2</f>
        <v>115.2050082091049</v>
      </c>
      <c r="J1527" s="26">
        <f t="shared" si="461"/>
        <v>0</v>
      </c>
      <c r="K1527" s="26">
        <f>0.5*$C$8*(E1527)^2</f>
        <v>336486.05381944438</v>
      </c>
      <c r="L1527" s="26">
        <f t="shared" si="462"/>
        <v>305044.10702913074</v>
      </c>
      <c r="M1527" s="47" t="str">
        <f>IF((G1527)&lt;0,"YES", "NO")</f>
        <v>NO</v>
      </c>
      <c r="N1527" s="48">
        <f t="shared" si="463"/>
        <v>245.26962</v>
      </c>
      <c r="O1527" s="26">
        <f t="shared" si="474"/>
        <v>1749.4746282091041</v>
      </c>
      <c r="P1527" s="26">
        <f>$C$8*G1527</f>
        <v>1388.9999999999993</v>
      </c>
      <c r="Q1527" s="46">
        <f>O1527*E1527</f>
        <v>31441.946790313621</v>
      </c>
      <c r="R1527" s="26">
        <f t="shared" si="464"/>
        <v>31441.946790313621</v>
      </c>
      <c r="S1527" s="46">
        <f t="shared" si="475"/>
        <v>9226973.323568197</v>
      </c>
      <c r="T1527" s="26">
        <f t="shared" si="465"/>
        <v>2.5630501958741263</v>
      </c>
      <c r="U1527" s="26">
        <f t="shared" si="466"/>
        <v>0</v>
      </c>
      <c r="V1527" s="26">
        <f t="shared" si="476"/>
        <v>3516089.1125818221</v>
      </c>
      <c r="W1527" s="28">
        <f t="shared" si="467"/>
        <v>0.97669220151475333</v>
      </c>
      <c r="X1527" s="28">
        <f>O1527*E1527</f>
        <v>31441.946790313621</v>
      </c>
      <c r="Y1527" s="28"/>
      <c r="Z1527" s="28">
        <f t="shared" si="468"/>
        <v>0</v>
      </c>
      <c r="AA1527" s="28">
        <f t="shared" si="469"/>
        <v>0</v>
      </c>
      <c r="AB1527" s="28">
        <f t="shared" si="469"/>
        <v>0</v>
      </c>
      <c r="AC1527" s="28">
        <f t="shared" si="470"/>
        <v>0</v>
      </c>
      <c r="AD1527" s="28">
        <f t="shared" si="470"/>
        <v>0</v>
      </c>
      <c r="AE1527" s="28">
        <f>AD1527*0.97</f>
        <v>0</v>
      </c>
      <c r="AF1527" s="28">
        <f t="shared" si="477"/>
        <v>1357429.8893194357</v>
      </c>
      <c r="AG1527" s="26">
        <f t="shared" si="478"/>
        <v>2158659.2232623864</v>
      </c>
      <c r="AH1527" s="28">
        <f t="shared" si="471"/>
        <v>0.59962804171937911</v>
      </c>
      <c r="AI1527" s="28">
        <f t="shared" si="479"/>
        <v>0.60568489062563546</v>
      </c>
    </row>
    <row r="1528" spans="2:35" x14ac:dyDescent="0.25">
      <c r="B1528" s="7" t="s">
        <v>54</v>
      </c>
      <c r="C1528" s="7">
        <v>1515</v>
      </c>
      <c r="D1528" s="7">
        <v>38</v>
      </c>
      <c r="E1528" s="45">
        <f t="shared" si="480"/>
        <v>18.638888888888886</v>
      </c>
      <c r="F1528" s="44">
        <v>67.099999999999994</v>
      </c>
      <c r="G1528" s="46">
        <f t="shared" si="472"/>
        <v>0.625</v>
      </c>
      <c r="H1528" s="46">
        <f t="shared" si="473"/>
        <v>2.25</v>
      </c>
      <c r="I1528" s="26">
        <f>0.5*$C$5*$C$6*$C$7*E1528^2</f>
        <v>123.91042261651229</v>
      </c>
      <c r="J1528" s="26">
        <f t="shared" si="461"/>
        <v>0</v>
      </c>
      <c r="K1528" s="26">
        <f>0.5*$C$8*(E1528)^2</f>
        <v>361912.47048611101</v>
      </c>
      <c r="L1528" s="26">
        <f t="shared" si="462"/>
        <v>330760.03656678658</v>
      </c>
      <c r="M1528" s="47" t="str">
        <f>IF((G1528)&lt;0,"YES", "NO")</f>
        <v>NO</v>
      </c>
      <c r="N1528" s="48">
        <f t="shared" si="463"/>
        <v>245.26962</v>
      </c>
      <c r="O1528" s="26">
        <f t="shared" si="474"/>
        <v>1671.3675426165123</v>
      </c>
      <c r="P1528" s="26">
        <f>$C$8*G1528</f>
        <v>1302.1875</v>
      </c>
      <c r="Q1528" s="46">
        <f>O1528*E1528</f>
        <v>31152.433919324434</v>
      </c>
      <c r="R1528" s="26">
        <f t="shared" si="464"/>
        <v>31152.433919324434</v>
      </c>
      <c r="S1528" s="46">
        <f t="shared" si="475"/>
        <v>9258125.7574875206</v>
      </c>
      <c r="T1528" s="26">
        <f t="shared" si="465"/>
        <v>2.5717036566633684</v>
      </c>
      <c r="U1528" s="26">
        <f t="shared" si="466"/>
        <v>0</v>
      </c>
      <c r="V1528" s="26">
        <f t="shared" si="476"/>
        <v>3516089.1125818221</v>
      </c>
      <c r="W1528" s="28">
        <f t="shared" si="467"/>
        <v>0.97669220151475333</v>
      </c>
      <c r="X1528" s="28">
        <f>O1528*E1528</f>
        <v>31152.433919324434</v>
      </c>
      <c r="Y1528" s="28"/>
      <c r="Z1528" s="28">
        <f t="shared" si="468"/>
        <v>0</v>
      </c>
      <c r="AA1528" s="28">
        <f t="shared" si="469"/>
        <v>0</v>
      </c>
      <c r="AB1528" s="28">
        <f t="shared" si="469"/>
        <v>0</v>
      </c>
      <c r="AC1528" s="28">
        <f t="shared" si="470"/>
        <v>0</v>
      </c>
      <c r="AD1528" s="28">
        <f t="shared" si="470"/>
        <v>0</v>
      </c>
      <c r="AE1528" s="28">
        <f>AD1528*0.97</f>
        <v>0</v>
      </c>
      <c r="AF1528" s="28">
        <f t="shared" si="477"/>
        <v>1357429.8893194357</v>
      </c>
      <c r="AG1528" s="26">
        <f t="shared" si="478"/>
        <v>2158659.2232623864</v>
      </c>
      <c r="AH1528" s="28">
        <f t="shared" si="471"/>
        <v>0.59962804171937911</v>
      </c>
      <c r="AI1528" s="28">
        <f t="shared" si="479"/>
        <v>0.60568489062563546</v>
      </c>
    </row>
    <row r="1529" spans="2:35" x14ac:dyDescent="0.25">
      <c r="B1529" s="7" t="s">
        <v>54</v>
      </c>
      <c r="C1529" s="7">
        <v>1516</v>
      </c>
      <c r="D1529" s="7">
        <v>39</v>
      </c>
      <c r="E1529" s="45">
        <f t="shared" si="480"/>
        <v>19.222222222222221</v>
      </c>
      <c r="F1529" s="44">
        <v>69.2</v>
      </c>
      <c r="G1529" s="46">
        <f t="shared" si="472"/>
        <v>0.50000000000000122</v>
      </c>
      <c r="H1529" s="46">
        <f t="shared" si="473"/>
        <v>1.8000000000000043</v>
      </c>
      <c r="I1529" s="26">
        <f>0.5*$C$5*$C$6*$C$7*E1529^2</f>
        <v>131.78773282716048</v>
      </c>
      <c r="J1529" s="26">
        <f t="shared" si="461"/>
        <v>0</v>
      </c>
      <c r="K1529" s="26">
        <f>0.5*$C$8*(E1529)^2</f>
        <v>384920.19444444444</v>
      </c>
      <c r="L1529" s="26">
        <f t="shared" si="462"/>
        <v>357647.56421787787</v>
      </c>
      <c r="M1529" s="47" t="str">
        <f>IF((G1529)&lt;0,"YES", "NO")</f>
        <v>NO</v>
      </c>
      <c r="N1529" s="48">
        <f t="shared" si="463"/>
        <v>245.26962</v>
      </c>
      <c r="O1529" s="26">
        <f t="shared" si="474"/>
        <v>1418.807352827163</v>
      </c>
      <c r="P1529" s="26">
        <f>$C$8*G1529</f>
        <v>1041.7500000000025</v>
      </c>
      <c r="Q1529" s="46">
        <f>O1529*E1529</f>
        <v>27272.630226566576</v>
      </c>
      <c r="R1529" s="26">
        <f t="shared" si="464"/>
        <v>27272.630226566576</v>
      </c>
      <c r="S1529" s="46">
        <f t="shared" si="475"/>
        <v>9285398.387714088</v>
      </c>
      <c r="T1529" s="26">
        <f t="shared" si="465"/>
        <v>2.5792793933424436</v>
      </c>
      <c r="U1529" s="26">
        <f t="shared" si="466"/>
        <v>0</v>
      </c>
      <c r="V1529" s="26">
        <f t="shared" si="476"/>
        <v>3516089.1125818221</v>
      </c>
      <c r="W1529" s="28">
        <f t="shared" si="467"/>
        <v>0.97669220151475333</v>
      </c>
      <c r="X1529" s="28">
        <f>O1529*E1529</f>
        <v>27272.630226566576</v>
      </c>
      <c r="Y1529" s="28"/>
      <c r="Z1529" s="28">
        <f t="shared" si="468"/>
        <v>0</v>
      </c>
      <c r="AA1529" s="28">
        <f t="shared" si="469"/>
        <v>0</v>
      </c>
      <c r="AB1529" s="28">
        <f t="shared" si="469"/>
        <v>0</v>
      </c>
      <c r="AC1529" s="28">
        <f t="shared" si="470"/>
        <v>0</v>
      </c>
      <c r="AD1529" s="28">
        <f t="shared" si="470"/>
        <v>0</v>
      </c>
      <c r="AE1529" s="28">
        <f>AD1529*0.97</f>
        <v>0</v>
      </c>
      <c r="AF1529" s="28">
        <f t="shared" si="477"/>
        <v>1357429.8893194357</v>
      </c>
      <c r="AG1529" s="26">
        <f t="shared" si="478"/>
        <v>2158659.2232623864</v>
      </c>
      <c r="AH1529" s="28">
        <f t="shared" si="471"/>
        <v>0.59962804171937911</v>
      </c>
      <c r="AI1529" s="28">
        <f t="shared" si="479"/>
        <v>0.60568489062563546</v>
      </c>
    </row>
    <row r="1530" spans="2:35" x14ac:dyDescent="0.25">
      <c r="B1530" s="7" t="s">
        <v>54</v>
      </c>
      <c r="C1530" s="7">
        <v>1517</v>
      </c>
      <c r="D1530" s="7">
        <v>40</v>
      </c>
      <c r="E1530" s="45">
        <f t="shared" si="480"/>
        <v>19.638888888888889</v>
      </c>
      <c r="F1530" s="44">
        <v>70.7</v>
      </c>
      <c r="G1530" s="46">
        <f t="shared" si="472"/>
        <v>0.37500000000000039</v>
      </c>
      <c r="H1530" s="46">
        <f t="shared" si="473"/>
        <v>1.3500000000000014</v>
      </c>
      <c r="I1530" s="26">
        <f>0.5*$C$5*$C$6*$C$7*E1530^2</f>
        <v>137.56299589429011</v>
      </c>
      <c r="J1530" s="26">
        <f t="shared" si="461"/>
        <v>0</v>
      </c>
      <c r="K1530" s="26">
        <f>0.5*$C$8*(E1530)^2</f>
        <v>401788.34548611118</v>
      </c>
      <c r="L1530" s="26">
        <f t="shared" si="462"/>
        <v>378925.82890452055</v>
      </c>
      <c r="M1530" s="47" t="str">
        <f>IF((G1530)&lt;0,"YES", "NO")</f>
        <v>NO</v>
      </c>
      <c r="N1530" s="48">
        <f t="shared" si="463"/>
        <v>245.26962</v>
      </c>
      <c r="O1530" s="26">
        <f t="shared" si="474"/>
        <v>1164.1451158942909</v>
      </c>
      <c r="P1530" s="26">
        <f>$C$8*G1530</f>
        <v>781.3125000000008</v>
      </c>
      <c r="Q1530" s="46">
        <f>O1530*E1530</f>
        <v>22862.516581590658</v>
      </c>
      <c r="R1530" s="26">
        <f t="shared" si="464"/>
        <v>22862.516581590658</v>
      </c>
      <c r="S1530" s="46">
        <f t="shared" si="475"/>
        <v>9308260.9042956792</v>
      </c>
      <c r="T1530" s="26">
        <f t="shared" si="465"/>
        <v>2.585630097473445</v>
      </c>
      <c r="U1530" s="26">
        <f t="shared" si="466"/>
        <v>0</v>
      </c>
      <c r="V1530" s="26">
        <f t="shared" si="476"/>
        <v>3516089.1125818221</v>
      </c>
      <c r="W1530" s="28">
        <f t="shared" si="467"/>
        <v>0.97669220151475333</v>
      </c>
      <c r="X1530" s="28">
        <f>O1530*E1530</f>
        <v>22862.516581590658</v>
      </c>
      <c r="Y1530" s="28"/>
      <c r="Z1530" s="28">
        <f t="shared" si="468"/>
        <v>0</v>
      </c>
      <c r="AA1530" s="28">
        <f t="shared" si="469"/>
        <v>0</v>
      </c>
      <c r="AB1530" s="28">
        <f t="shared" si="469"/>
        <v>0</v>
      </c>
      <c r="AC1530" s="28">
        <f t="shared" si="470"/>
        <v>0</v>
      </c>
      <c r="AD1530" s="28">
        <f t="shared" si="470"/>
        <v>0</v>
      </c>
      <c r="AE1530" s="28">
        <f>AD1530*0.97</f>
        <v>0</v>
      </c>
      <c r="AF1530" s="28">
        <f t="shared" si="477"/>
        <v>1357429.8893194357</v>
      </c>
      <c r="AG1530" s="26">
        <f t="shared" si="478"/>
        <v>2158659.2232623864</v>
      </c>
      <c r="AH1530" s="28">
        <f t="shared" si="471"/>
        <v>0.59962804171937911</v>
      </c>
      <c r="AI1530" s="28">
        <f t="shared" si="479"/>
        <v>0.60568489062563546</v>
      </c>
    </row>
    <row r="1531" spans="2:35" x14ac:dyDescent="0.25">
      <c r="B1531" s="7" t="s">
        <v>54</v>
      </c>
      <c r="C1531" s="7">
        <v>1518</v>
      </c>
      <c r="D1531" s="7">
        <v>41</v>
      </c>
      <c r="E1531" s="45">
        <f t="shared" si="480"/>
        <v>19.972222222222225</v>
      </c>
      <c r="F1531" s="44">
        <v>71.900000000000006</v>
      </c>
      <c r="G1531" s="46">
        <f t="shared" si="472"/>
        <v>0.27777777777777779</v>
      </c>
      <c r="H1531" s="46">
        <f t="shared" si="473"/>
        <v>1</v>
      </c>
      <c r="I1531" s="26">
        <f>0.5*$C$5*$C$6*$C$7*E1531^2</f>
        <v>142.27237409799383</v>
      </c>
      <c r="J1531" s="26">
        <f t="shared" si="461"/>
        <v>0</v>
      </c>
      <c r="K1531" s="26">
        <f>0.5*$C$8*(E1531)^2</f>
        <v>415543.30381944455</v>
      </c>
      <c r="L1531" s="26">
        <f t="shared" si="462"/>
        <v>396244.30538176518</v>
      </c>
      <c r="M1531" s="47" t="str">
        <f>IF((G1531)&lt;0,"YES", "NO")</f>
        <v>NO</v>
      </c>
      <c r="N1531" s="48">
        <f t="shared" si="463"/>
        <v>245.26962</v>
      </c>
      <c r="O1531" s="26">
        <f t="shared" si="474"/>
        <v>966.29199409799389</v>
      </c>
      <c r="P1531" s="26">
        <f>$C$8*G1531</f>
        <v>578.75</v>
      </c>
      <c r="Q1531" s="46">
        <f>O1531*E1531</f>
        <v>19298.99843767938</v>
      </c>
      <c r="R1531" s="26">
        <f t="shared" si="464"/>
        <v>19298.99843767938</v>
      </c>
      <c r="S1531" s="46">
        <f t="shared" si="475"/>
        <v>9327559.9027333595</v>
      </c>
      <c r="T1531" s="26">
        <f t="shared" si="465"/>
        <v>2.590990934661467</v>
      </c>
      <c r="U1531" s="26">
        <f t="shared" si="466"/>
        <v>0</v>
      </c>
      <c r="V1531" s="26">
        <f t="shared" si="476"/>
        <v>3516089.1125818221</v>
      </c>
      <c r="W1531" s="28">
        <f t="shared" si="467"/>
        <v>0.97669220151475333</v>
      </c>
      <c r="X1531" s="28">
        <f>O1531*E1531</f>
        <v>19298.99843767938</v>
      </c>
      <c r="Y1531" s="28"/>
      <c r="Z1531" s="28">
        <f t="shared" si="468"/>
        <v>0</v>
      </c>
      <c r="AA1531" s="28">
        <f t="shared" si="469"/>
        <v>0</v>
      </c>
      <c r="AB1531" s="28">
        <f t="shared" si="469"/>
        <v>0</v>
      </c>
      <c r="AC1531" s="28">
        <f t="shared" si="470"/>
        <v>0</v>
      </c>
      <c r="AD1531" s="28">
        <f t="shared" si="470"/>
        <v>0</v>
      </c>
      <c r="AE1531" s="28">
        <f>AD1531*0.97</f>
        <v>0</v>
      </c>
      <c r="AF1531" s="28">
        <f t="shared" si="477"/>
        <v>1357429.8893194357</v>
      </c>
      <c r="AG1531" s="26">
        <f t="shared" si="478"/>
        <v>2158659.2232623864</v>
      </c>
      <c r="AH1531" s="28">
        <f t="shared" si="471"/>
        <v>0.59962804171937911</v>
      </c>
      <c r="AI1531" s="28">
        <f t="shared" si="479"/>
        <v>0.60568489062563546</v>
      </c>
    </row>
    <row r="1532" spans="2:35" x14ac:dyDescent="0.25">
      <c r="B1532" s="7" t="s">
        <v>54</v>
      </c>
      <c r="C1532" s="7">
        <v>1519</v>
      </c>
      <c r="D1532" s="7">
        <v>42</v>
      </c>
      <c r="E1532" s="45">
        <f t="shared" si="480"/>
        <v>20.194444444444446</v>
      </c>
      <c r="F1532" s="44">
        <v>72.7</v>
      </c>
      <c r="G1532" s="46">
        <f t="shared" si="472"/>
        <v>0.20833333333333331</v>
      </c>
      <c r="H1532" s="46">
        <f t="shared" si="473"/>
        <v>0.75</v>
      </c>
      <c r="I1532" s="26">
        <f>0.5*$C$5*$C$6*$C$7*E1532^2</f>
        <v>145.45599302391977</v>
      </c>
      <c r="J1532" s="26">
        <f t="shared" si="461"/>
        <v>0</v>
      </c>
      <c r="K1532" s="26">
        <f>0.5*$C$8*(E1532)^2</f>
        <v>424841.88715277787</v>
      </c>
      <c r="L1532" s="26">
        <f t="shared" si="462"/>
        <v>408185.74942587817</v>
      </c>
      <c r="M1532" s="47" t="str">
        <f>IF((G1532)&lt;0,"YES", "NO")</f>
        <v>NO</v>
      </c>
      <c r="N1532" s="48">
        <f t="shared" si="463"/>
        <v>245.26962</v>
      </c>
      <c r="O1532" s="26">
        <f t="shared" si="474"/>
        <v>824.78811302391978</v>
      </c>
      <c r="P1532" s="26">
        <f>$C$8*G1532</f>
        <v>434.06249999999994</v>
      </c>
      <c r="Q1532" s="46">
        <f>O1532*E1532</f>
        <v>16656.137726899717</v>
      </c>
      <c r="R1532" s="26">
        <f t="shared" si="464"/>
        <v>16656.137726899717</v>
      </c>
      <c r="S1532" s="46">
        <f t="shared" si="475"/>
        <v>9344216.0404602587</v>
      </c>
      <c r="T1532" s="26">
        <f t="shared" si="465"/>
        <v>2.5956176432869698</v>
      </c>
      <c r="U1532" s="26">
        <f t="shared" si="466"/>
        <v>0</v>
      </c>
      <c r="V1532" s="26">
        <f t="shared" si="476"/>
        <v>3516089.1125818221</v>
      </c>
      <c r="W1532" s="28">
        <f t="shared" si="467"/>
        <v>0.97669220151475333</v>
      </c>
      <c r="X1532" s="28">
        <f>O1532*E1532</f>
        <v>16656.137726899717</v>
      </c>
      <c r="Y1532" s="28"/>
      <c r="Z1532" s="28">
        <f t="shared" si="468"/>
        <v>0</v>
      </c>
      <c r="AA1532" s="28">
        <f t="shared" si="469"/>
        <v>0</v>
      </c>
      <c r="AB1532" s="28">
        <f t="shared" si="469"/>
        <v>0</v>
      </c>
      <c r="AC1532" s="28">
        <f t="shared" si="470"/>
        <v>0</v>
      </c>
      <c r="AD1532" s="28">
        <f t="shared" si="470"/>
        <v>0</v>
      </c>
      <c r="AE1532" s="28">
        <f>AD1532*0.97</f>
        <v>0</v>
      </c>
      <c r="AF1532" s="28">
        <f t="shared" si="477"/>
        <v>1357429.8893194357</v>
      </c>
      <c r="AG1532" s="26">
        <f t="shared" si="478"/>
        <v>2158659.2232623864</v>
      </c>
      <c r="AH1532" s="28">
        <f t="shared" si="471"/>
        <v>0.59962804171937911</v>
      </c>
      <c r="AI1532" s="28">
        <f t="shared" si="479"/>
        <v>0.60568489062563546</v>
      </c>
    </row>
    <row r="1533" spans="2:35" x14ac:dyDescent="0.25">
      <c r="B1533" s="7" t="s">
        <v>54</v>
      </c>
      <c r="C1533" s="7">
        <v>1520</v>
      </c>
      <c r="D1533" s="7">
        <v>43</v>
      </c>
      <c r="E1533" s="45">
        <f t="shared" si="480"/>
        <v>20.388888888888889</v>
      </c>
      <c r="F1533" s="44">
        <v>73.400000000000006</v>
      </c>
      <c r="G1533" s="46">
        <f t="shared" si="472"/>
        <v>0.15277777777777699</v>
      </c>
      <c r="H1533" s="46">
        <f t="shared" si="473"/>
        <v>0.54999999999999716</v>
      </c>
      <c r="I1533" s="26">
        <f>0.5*$C$5*$C$6*$C$7*E1533^2</f>
        <v>148.27055654012344</v>
      </c>
      <c r="J1533" s="26">
        <f t="shared" si="461"/>
        <v>0</v>
      </c>
      <c r="K1533" s="26">
        <f>0.5*$C$8*(E1533)^2</f>
        <v>433062.54861111112</v>
      </c>
      <c r="L1533" s="26">
        <f t="shared" si="462"/>
        <v>418548.66348387644</v>
      </c>
      <c r="M1533" s="47" t="str">
        <f>IF((G1533)&lt;0,"YES", "NO")</f>
        <v>NO</v>
      </c>
      <c r="N1533" s="48">
        <f t="shared" si="463"/>
        <v>245.26962</v>
      </c>
      <c r="O1533" s="26">
        <f t="shared" si="474"/>
        <v>711.85267654012182</v>
      </c>
      <c r="P1533" s="26">
        <f>$C$8*G1533</f>
        <v>318.31249999999835</v>
      </c>
      <c r="Q1533" s="46">
        <f>O1533*E1533</f>
        <v>14513.885127234706</v>
      </c>
      <c r="R1533" s="26">
        <f t="shared" si="464"/>
        <v>14513.885127234706</v>
      </c>
      <c r="S1533" s="46">
        <f t="shared" si="475"/>
        <v>9358729.9255874939</v>
      </c>
      <c r="T1533" s="26">
        <f t="shared" si="465"/>
        <v>2.5996492812698428</v>
      </c>
      <c r="U1533" s="26">
        <f t="shared" si="466"/>
        <v>0</v>
      </c>
      <c r="V1533" s="26">
        <f t="shared" si="476"/>
        <v>3516089.1125818221</v>
      </c>
      <c r="W1533" s="28">
        <f t="shared" si="467"/>
        <v>0.97669220151475333</v>
      </c>
      <c r="X1533" s="28">
        <f>O1533*E1533</f>
        <v>14513.885127234706</v>
      </c>
      <c r="Y1533" s="28"/>
      <c r="Z1533" s="28">
        <f t="shared" si="468"/>
        <v>0</v>
      </c>
      <c r="AA1533" s="28">
        <f t="shared" si="469"/>
        <v>0</v>
      </c>
      <c r="AB1533" s="28">
        <f t="shared" si="469"/>
        <v>0</v>
      </c>
      <c r="AC1533" s="28">
        <f t="shared" si="470"/>
        <v>0</v>
      </c>
      <c r="AD1533" s="28">
        <f t="shared" si="470"/>
        <v>0</v>
      </c>
      <c r="AE1533" s="28">
        <f>AD1533*0.97</f>
        <v>0</v>
      </c>
      <c r="AF1533" s="28">
        <f t="shared" si="477"/>
        <v>1357429.8893194357</v>
      </c>
      <c r="AG1533" s="26">
        <f t="shared" si="478"/>
        <v>2158659.2232623864</v>
      </c>
      <c r="AH1533" s="28">
        <f t="shared" si="471"/>
        <v>0.59962804171937911</v>
      </c>
      <c r="AI1533" s="28">
        <f t="shared" si="479"/>
        <v>0.60568489062563546</v>
      </c>
    </row>
    <row r="1534" spans="2:35" x14ac:dyDescent="0.25">
      <c r="B1534" s="7" t="s">
        <v>54</v>
      </c>
      <c r="C1534" s="7">
        <v>1521</v>
      </c>
      <c r="D1534" s="7">
        <v>44</v>
      </c>
      <c r="E1534" s="45">
        <f t="shared" si="480"/>
        <v>20.5</v>
      </c>
      <c r="F1534" s="44">
        <v>73.8</v>
      </c>
      <c r="G1534" s="46">
        <f t="shared" si="472"/>
        <v>9.7222222222220642E-2</v>
      </c>
      <c r="H1534" s="46">
        <f t="shared" si="473"/>
        <v>0.34999999999999432</v>
      </c>
      <c r="I1534" s="26">
        <f>0.5*$C$5*$C$6*$C$7*E1534^2</f>
        <v>149.89098774999999</v>
      </c>
      <c r="J1534" s="26">
        <f t="shared" si="461"/>
        <v>0</v>
      </c>
      <c r="K1534" s="26">
        <f>0.5*$C$8*(E1534)^2</f>
        <v>437795.4375</v>
      </c>
      <c r="L1534" s="26">
        <f t="shared" si="462"/>
        <v>425542.11379112507</v>
      </c>
      <c r="M1534" s="47" t="str">
        <f>IF((G1534)&lt;0,"YES", "NO")</f>
        <v>NO</v>
      </c>
      <c r="N1534" s="48">
        <f t="shared" si="463"/>
        <v>245.26962</v>
      </c>
      <c r="O1534" s="26">
        <f t="shared" si="474"/>
        <v>597.72310774999664</v>
      </c>
      <c r="P1534" s="26">
        <f>$C$8*G1534</f>
        <v>202.5624999999967</v>
      </c>
      <c r="Q1534" s="46">
        <f>O1534*E1534</f>
        <v>12253.323708874932</v>
      </c>
      <c r="R1534" s="26">
        <f t="shared" si="464"/>
        <v>12253.323708874932</v>
      </c>
      <c r="S1534" s="46">
        <f t="shared" si="475"/>
        <v>9370983.249296369</v>
      </c>
      <c r="T1534" s="26">
        <f t="shared" si="465"/>
        <v>2.6030529850230466</v>
      </c>
      <c r="U1534" s="26">
        <f t="shared" si="466"/>
        <v>0</v>
      </c>
      <c r="V1534" s="26">
        <f t="shared" si="476"/>
        <v>3516089.1125818221</v>
      </c>
      <c r="W1534" s="28">
        <f t="shared" si="467"/>
        <v>0.97669220151475333</v>
      </c>
      <c r="X1534" s="28">
        <f>O1534*E1534</f>
        <v>12253.323708874932</v>
      </c>
      <c r="Y1534" s="28"/>
      <c r="Z1534" s="28">
        <f t="shared" si="468"/>
        <v>0</v>
      </c>
      <c r="AA1534" s="28">
        <f t="shared" si="469"/>
        <v>0</v>
      </c>
      <c r="AB1534" s="28">
        <f t="shared" si="469"/>
        <v>0</v>
      </c>
      <c r="AC1534" s="28">
        <f t="shared" si="470"/>
        <v>0</v>
      </c>
      <c r="AD1534" s="28">
        <f t="shared" si="470"/>
        <v>0</v>
      </c>
      <c r="AE1534" s="28">
        <f>AD1534*0.97</f>
        <v>0</v>
      </c>
      <c r="AF1534" s="28">
        <f t="shared" si="477"/>
        <v>1357429.8893194357</v>
      </c>
      <c r="AG1534" s="26">
        <f t="shared" si="478"/>
        <v>2158659.2232623864</v>
      </c>
      <c r="AH1534" s="28">
        <f t="shared" si="471"/>
        <v>0.59962804171937911</v>
      </c>
      <c r="AI1534" s="28">
        <f t="shared" si="479"/>
        <v>0.60568489062563546</v>
      </c>
    </row>
    <row r="1535" spans="2:35" x14ac:dyDescent="0.25">
      <c r="B1535" s="7" t="s">
        <v>54</v>
      </c>
      <c r="C1535" s="7">
        <v>1522</v>
      </c>
      <c r="D1535" s="7">
        <v>45</v>
      </c>
      <c r="E1535" s="45">
        <f t="shared" si="480"/>
        <v>20.583333333333332</v>
      </c>
      <c r="F1535" s="44">
        <v>74.099999999999994</v>
      </c>
      <c r="G1535" s="46">
        <f t="shared" si="472"/>
        <v>2.7777777777778172E-2</v>
      </c>
      <c r="H1535" s="46">
        <f t="shared" si="473"/>
        <v>0.10000000000000142</v>
      </c>
      <c r="I1535" s="26">
        <f>0.5*$C$5*$C$6*$C$7*E1535^2</f>
        <v>151.11209054861109</v>
      </c>
      <c r="J1535" s="26">
        <f t="shared" si="461"/>
        <v>0</v>
      </c>
      <c r="K1535" s="26">
        <f>0.5*$C$8*(E1535)^2</f>
        <v>441361.984375</v>
      </c>
      <c r="L1535" s="26">
        <f t="shared" si="462"/>
        <v>432011.86708287441</v>
      </c>
      <c r="M1535" s="47" t="str">
        <f>IF((G1535)&lt;0,"YES", "NO")</f>
        <v>NO</v>
      </c>
      <c r="N1535" s="48">
        <f t="shared" si="463"/>
        <v>245.26962</v>
      </c>
      <c r="O1535" s="26">
        <f t="shared" si="474"/>
        <v>454.25671054861186</v>
      </c>
      <c r="P1535" s="26">
        <f>$C$8*G1535</f>
        <v>57.875000000000824</v>
      </c>
      <c r="Q1535" s="46">
        <f>O1535*E1535</f>
        <v>9350.1172921255929</v>
      </c>
      <c r="R1535" s="26">
        <f t="shared" si="464"/>
        <v>9350.1172921255929</v>
      </c>
      <c r="S1535" s="46">
        <f t="shared" si="475"/>
        <v>9380333.3665884938</v>
      </c>
      <c r="T1535" s="26">
        <f t="shared" si="465"/>
        <v>2.6056502419042187</v>
      </c>
      <c r="U1535" s="26">
        <f t="shared" si="466"/>
        <v>0</v>
      </c>
      <c r="V1535" s="26">
        <f t="shared" si="476"/>
        <v>3516089.1125818221</v>
      </c>
      <c r="W1535" s="28">
        <f t="shared" si="467"/>
        <v>0.97669220151475333</v>
      </c>
      <c r="X1535" s="28">
        <f>O1535*E1535</f>
        <v>9350.1172921255929</v>
      </c>
      <c r="Y1535" s="28"/>
      <c r="Z1535" s="28">
        <f t="shared" si="468"/>
        <v>0</v>
      </c>
      <c r="AA1535" s="28">
        <f t="shared" si="469"/>
        <v>0</v>
      </c>
      <c r="AB1535" s="28">
        <f t="shared" si="469"/>
        <v>0</v>
      </c>
      <c r="AC1535" s="28">
        <f t="shared" si="470"/>
        <v>0</v>
      </c>
      <c r="AD1535" s="28">
        <f t="shared" si="470"/>
        <v>0</v>
      </c>
      <c r="AE1535" s="28">
        <f>AD1535*0.97</f>
        <v>0</v>
      </c>
      <c r="AF1535" s="28">
        <f t="shared" si="477"/>
        <v>1357429.8893194357</v>
      </c>
      <c r="AG1535" s="26">
        <f t="shared" si="478"/>
        <v>2158659.2232623864</v>
      </c>
      <c r="AH1535" s="28">
        <f t="shared" si="471"/>
        <v>0.59962804171937911</v>
      </c>
      <c r="AI1535" s="28">
        <f t="shared" si="479"/>
        <v>0.60568489062563546</v>
      </c>
    </row>
    <row r="1536" spans="2:35" x14ac:dyDescent="0.25">
      <c r="B1536" s="7" t="s">
        <v>54</v>
      </c>
      <c r="C1536" s="7">
        <v>1523</v>
      </c>
      <c r="D1536" s="7">
        <v>46</v>
      </c>
      <c r="E1536" s="45">
        <f t="shared" si="480"/>
        <v>20.555555555555554</v>
      </c>
      <c r="F1536" s="44">
        <v>74</v>
      </c>
      <c r="G1536" s="46">
        <f t="shared" si="472"/>
        <v>-6.9444444444444448E-2</v>
      </c>
      <c r="H1536" s="46">
        <f t="shared" si="473"/>
        <v>-0.25</v>
      </c>
      <c r="I1536" s="26">
        <f>0.5*$C$5*$C$6*$C$7*E1536^2</f>
        <v>150.70450586419747</v>
      </c>
      <c r="J1536" s="26">
        <f t="shared" si="461"/>
        <v>811.91448880109749</v>
      </c>
      <c r="K1536" s="26">
        <f>0.5*$C$8*(E1536)^2</f>
        <v>440171.52777777769</v>
      </c>
      <c r="L1536" s="26">
        <f t="shared" si="462"/>
        <v>435006.19157945807</v>
      </c>
      <c r="M1536" s="47" t="str">
        <f>IF((G1536)&lt;0,"YES", "NO")</f>
        <v>YES</v>
      </c>
      <c r="N1536" s="48">
        <f t="shared" si="463"/>
        <v>245.26962</v>
      </c>
      <c r="O1536" s="26">
        <f t="shared" si="474"/>
        <v>251.2866258641975</v>
      </c>
      <c r="P1536" s="26">
        <f>$C$8*G1536</f>
        <v>-144.6875</v>
      </c>
      <c r="Q1536" s="46">
        <f>O1536*E1536</f>
        <v>5165.3361983196146</v>
      </c>
      <c r="R1536" s="26">
        <f t="shared" si="464"/>
        <v>5165.3361983196146</v>
      </c>
      <c r="S1536" s="46">
        <f t="shared" si="475"/>
        <v>9385498.7027868126</v>
      </c>
      <c r="T1536" s="26">
        <f t="shared" si="465"/>
        <v>2.6070850586627152</v>
      </c>
      <c r="U1536" s="26">
        <f t="shared" si="466"/>
        <v>0</v>
      </c>
      <c r="V1536" s="26">
        <f t="shared" si="476"/>
        <v>3516089.1125818221</v>
      </c>
      <c r="W1536" s="28">
        <f t="shared" si="467"/>
        <v>0.97669220151475333</v>
      </c>
      <c r="X1536" s="28">
        <f>O1536*E1536</f>
        <v>5165.3361983196146</v>
      </c>
      <c r="Y1536" s="28"/>
      <c r="Z1536" s="28">
        <f t="shared" si="468"/>
        <v>0</v>
      </c>
      <c r="AA1536" s="28">
        <f t="shared" si="469"/>
        <v>0</v>
      </c>
      <c r="AB1536" s="28">
        <f t="shared" si="469"/>
        <v>0</v>
      </c>
      <c r="AC1536" s="28">
        <f t="shared" si="470"/>
        <v>0</v>
      </c>
      <c r="AD1536" s="28">
        <f t="shared" si="470"/>
        <v>0</v>
      </c>
      <c r="AE1536" s="28">
        <f>AD1536*0.97</f>
        <v>0</v>
      </c>
      <c r="AF1536" s="28">
        <f t="shared" si="477"/>
        <v>1357429.8893194357</v>
      </c>
      <c r="AG1536" s="26">
        <f t="shared" si="478"/>
        <v>2158659.2232623864</v>
      </c>
      <c r="AH1536" s="28">
        <f t="shared" si="471"/>
        <v>0.59962804171937911</v>
      </c>
      <c r="AI1536" s="28">
        <f t="shared" si="479"/>
        <v>0.60568489062563546</v>
      </c>
    </row>
    <row r="1537" spans="2:35" x14ac:dyDescent="0.25">
      <c r="B1537" s="7" t="s">
        <v>54</v>
      </c>
      <c r="C1537" s="7">
        <v>1524</v>
      </c>
      <c r="D1537" s="7">
        <v>47</v>
      </c>
      <c r="E1537" s="45">
        <f t="shared" si="480"/>
        <v>20.444444444444443</v>
      </c>
      <c r="F1537" s="44">
        <v>73.599999999999994</v>
      </c>
      <c r="G1537" s="46">
        <f t="shared" si="472"/>
        <v>-0.20833333333333331</v>
      </c>
      <c r="H1537" s="46">
        <f t="shared" si="473"/>
        <v>-0.75</v>
      </c>
      <c r="I1537" s="26">
        <f>0.5*$C$5*$C$6*$C$7*E1537^2</f>
        <v>149.07967130864193</v>
      </c>
      <c r="J1537" s="26">
        <f t="shared" si="461"/>
        <v>7652.9356725098642</v>
      </c>
      <c r="K1537" s="26">
        <f>0.5*$C$8*(E1537)^2</f>
        <v>435425.77777777769</v>
      </c>
      <c r="L1537" s="26">
        <f t="shared" si="462"/>
        <v>435425.77777777769</v>
      </c>
      <c r="M1537" s="47" t="str">
        <f>IF((G1537)&lt;0,"YES", "NO")</f>
        <v>YES</v>
      </c>
      <c r="N1537" s="48">
        <f t="shared" si="463"/>
        <v>245.26962</v>
      </c>
      <c r="O1537" s="26">
        <f t="shared" si="474"/>
        <v>-39.713208691358034</v>
      </c>
      <c r="P1537" s="26">
        <f>$C$8*G1537</f>
        <v>-434.06249999999994</v>
      </c>
      <c r="Q1537" s="46">
        <f>O1537*E1537</f>
        <v>-811.91448880109749</v>
      </c>
      <c r="R1537" s="26">
        <f t="shared" si="464"/>
        <v>0</v>
      </c>
      <c r="S1537" s="46">
        <f t="shared" si="475"/>
        <v>9385498.7027868126</v>
      </c>
      <c r="T1537" s="26">
        <f t="shared" si="465"/>
        <v>2.6070850586627152</v>
      </c>
      <c r="U1537" s="26">
        <f t="shared" si="466"/>
        <v>811.91448880109749</v>
      </c>
      <c r="V1537" s="26">
        <f t="shared" si="476"/>
        <v>3516901.0270706234</v>
      </c>
      <c r="W1537" s="28">
        <f t="shared" si="467"/>
        <v>0.97691773349762356</v>
      </c>
      <c r="X1537" s="28">
        <f>O1537*E1537</f>
        <v>-811.91448880109749</v>
      </c>
      <c r="Y1537" s="28"/>
      <c r="Z1537" s="28">
        <f t="shared" si="468"/>
        <v>730.72303992098773</v>
      </c>
      <c r="AA1537" s="28">
        <f t="shared" si="469"/>
        <v>511.5061279446914</v>
      </c>
      <c r="AB1537" s="28">
        <f t="shared" si="469"/>
        <v>358.05428956128395</v>
      </c>
      <c r="AC1537" s="28">
        <f t="shared" si="470"/>
        <v>340.15157508321971</v>
      </c>
      <c r="AD1537" s="28">
        <f t="shared" si="470"/>
        <v>323.14399632905872</v>
      </c>
      <c r="AE1537" s="28">
        <f>AD1537*0.97</f>
        <v>313.44967643918693</v>
      </c>
      <c r="AF1537" s="28">
        <f t="shared" si="477"/>
        <v>1357743.3389958749</v>
      </c>
      <c r="AG1537" s="26">
        <f t="shared" si="478"/>
        <v>2159157.6880747485</v>
      </c>
      <c r="AH1537" s="28">
        <f t="shared" si="471"/>
        <v>0.59976650427802747</v>
      </c>
      <c r="AI1537" s="28">
        <f t="shared" si="479"/>
        <v>0.60582335318428382</v>
      </c>
    </row>
    <row r="1538" spans="2:35" x14ac:dyDescent="0.25">
      <c r="B1538" s="7" t="s">
        <v>54</v>
      </c>
      <c r="C1538" s="7">
        <v>1525</v>
      </c>
      <c r="D1538" s="7">
        <v>48</v>
      </c>
      <c r="E1538" s="45">
        <f t="shared" si="480"/>
        <v>20.138888888888889</v>
      </c>
      <c r="F1538" s="44">
        <v>72.5</v>
      </c>
      <c r="G1538" s="46">
        <f t="shared" si="472"/>
        <v>-0.38888888888888851</v>
      </c>
      <c r="H1538" s="46">
        <f t="shared" si="473"/>
        <v>-1.3999999999999986</v>
      </c>
      <c r="I1538" s="26">
        <f>0.5*$C$5*$C$6*$C$7*E1538^2</f>
        <v>144.656785783179</v>
      </c>
      <c r="J1538" s="26">
        <f t="shared" si="461"/>
        <v>6193.5122820594388</v>
      </c>
      <c r="K1538" s="26">
        <f>0.5*$C$8*(E1538)^2</f>
        <v>422507.59548611112</v>
      </c>
      <c r="L1538" s="26">
        <f t="shared" si="462"/>
        <v>422507.59548611112</v>
      </c>
      <c r="M1538" s="47" t="str">
        <f>IF((G1538)&lt;0,"YES", "NO")</f>
        <v>YES</v>
      </c>
      <c r="N1538" s="48">
        <f t="shared" si="463"/>
        <v>245.26962</v>
      </c>
      <c r="O1538" s="26">
        <f t="shared" si="474"/>
        <v>-420.3235942168202</v>
      </c>
      <c r="P1538" s="26">
        <f>$C$8*G1538</f>
        <v>-810.2499999999992</v>
      </c>
      <c r="Q1538" s="46">
        <f>O1538*E1538</f>
        <v>-8464.850161310962</v>
      </c>
      <c r="R1538" s="26">
        <f t="shared" si="464"/>
        <v>0</v>
      </c>
      <c r="S1538" s="46">
        <f t="shared" si="475"/>
        <v>9385498.7027868126</v>
      </c>
      <c r="T1538" s="26">
        <f t="shared" si="465"/>
        <v>2.6070850586627152</v>
      </c>
      <c r="U1538" s="26">
        <f t="shared" si="466"/>
        <v>8464.850161310962</v>
      </c>
      <c r="V1538" s="26">
        <f t="shared" si="476"/>
        <v>3525365.8772319341</v>
      </c>
      <c r="W1538" s="28">
        <f t="shared" si="467"/>
        <v>0.9792690826457322</v>
      </c>
      <c r="X1538" s="28">
        <f>O1538*E1538</f>
        <v>-8464.850161310962</v>
      </c>
      <c r="Y1538" s="28"/>
      <c r="Z1538" s="28">
        <f t="shared" si="468"/>
        <v>7618.365145179866</v>
      </c>
      <c r="AA1538" s="28">
        <f t="shared" si="469"/>
        <v>5332.8556016259063</v>
      </c>
      <c r="AB1538" s="28">
        <f t="shared" si="469"/>
        <v>3732.9989211381339</v>
      </c>
      <c r="AC1538" s="28">
        <f t="shared" si="470"/>
        <v>3546.3489750812269</v>
      </c>
      <c r="AD1538" s="28">
        <f t="shared" si="470"/>
        <v>3369.0315263271655</v>
      </c>
      <c r="AE1538" s="28">
        <f>AD1538*0.97</f>
        <v>3267.9605805373503</v>
      </c>
      <c r="AF1538" s="28">
        <f t="shared" si="477"/>
        <v>1361011.2995764122</v>
      </c>
      <c r="AG1538" s="26">
        <f t="shared" si="478"/>
        <v>2164354.5776555222</v>
      </c>
      <c r="AH1538" s="28">
        <f t="shared" si="471"/>
        <v>0.60121008587199565</v>
      </c>
      <c r="AI1538" s="28">
        <f t="shared" si="479"/>
        <v>0.60726831940383852</v>
      </c>
    </row>
    <row r="1539" spans="2:35" x14ac:dyDescent="0.25">
      <c r="B1539" s="7" t="s">
        <v>54</v>
      </c>
      <c r="C1539" s="7">
        <v>1526</v>
      </c>
      <c r="D1539" s="7">
        <v>49</v>
      </c>
      <c r="E1539" s="45">
        <f t="shared" si="480"/>
        <v>19.666666666666664</v>
      </c>
      <c r="F1539" s="44">
        <v>70.8</v>
      </c>
      <c r="G1539" s="46">
        <f t="shared" si="472"/>
        <v>-0.54166666666666741</v>
      </c>
      <c r="H1539" s="46">
        <f t="shared" si="473"/>
        <v>-1.9500000000000028</v>
      </c>
      <c r="I1539" s="26">
        <f>0.5*$C$5*$C$6*$C$7*E1539^2</f>
        <v>137.95241677777773</v>
      </c>
      <c r="J1539" s="26">
        <f t="shared" si="461"/>
        <v>3565.2861725182829</v>
      </c>
      <c r="K1539" s="26">
        <f>0.5*$C$8*(E1539)^2</f>
        <v>402925.74999999988</v>
      </c>
      <c r="L1539" s="26">
        <f t="shared" si="462"/>
        <v>402925.74999999988</v>
      </c>
      <c r="M1539" s="47" t="str">
        <f>IF((G1539)&lt;0,"YES", "NO")</f>
        <v>YES</v>
      </c>
      <c r="N1539" s="48">
        <f t="shared" si="463"/>
        <v>245.26962</v>
      </c>
      <c r="O1539" s="26">
        <f t="shared" si="474"/>
        <v>-745.34046322222389</v>
      </c>
      <c r="P1539" s="26">
        <f>$C$8*G1539</f>
        <v>-1128.5625000000016</v>
      </c>
      <c r="Q1539" s="46">
        <f>O1539*E1539</f>
        <v>-14658.362443370401</v>
      </c>
      <c r="R1539" s="26">
        <f t="shared" si="464"/>
        <v>0</v>
      </c>
      <c r="S1539" s="46">
        <f t="shared" si="475"/>
        <v>9385498.7027868126</v>
      </c>
      <c r="T1539" s="26">
        <f t="shared" si="465"/>
        <v>2.6070850586627152</v>
      </c>
      <c r="U1539" s="26">
        <f t="shared" si="466"/>
        <v>14658.362443370401</v>
      </c>
      <c r="V1539" s="26">
        <f t="shared" si="476"/>
        <v>3540024.2396753044</v>
      </c>
      <c r="W1539" s="28">
        <f t="shared" si="467"/>
        <v>0.9833408532485266</v>
      </c>
      <c r="X1539" s="28">
        <f>O1539*E1539</f>
        <v>-14658.362443370401</v>
      </c>
      <c r="Y1539" s="28"/>
      <c r="Z1539" s="28">
        <f t="shared" si="468"/>
        <v>13192.52619903336</v>
      </c>
      <c r="AA1539" s="28">
        <f t="shared" si="469"/>
        <v>9234.768339323351</v>
      </c>
      <c r="AB1539" s="28">
        <f t="shared" si="469"/>
        <v>6464.3378375263455</v>
      </c>
      <c r="AC1539" s="28">
        <f t="shared" si="470"/>
        <v>6141.1209456500283</v>
      </c>
      <c r="AD1539" s="28">
        <f t="shared" si="470"/>
        <v>5834.0648983675264</v>
      </c>
      <c r="AE1539" s="28">
        <f>AD1539*0.97</f>
        <v>5659.0429514165007</v>
      </c>
      <c r="AF1539" s="28">
        <f t="shared" si="477"/>
        <v>1366670.3425278286</v>
      </c>
      <c r="AG1539" s="26">
        <f t="shared" si="478"/>
        <v>2173353.8971474757</v>
      </c>
      <c r="AH1539" s="28">
        <f t="shared" si="471"/>
        <v>0.60370989884183146</v>
      </c>
      <c r="AI1539" s="28">
        <f t="shared" si="479"/>
        <v>0.60978258203586988</v>
      </c>
    </row>
    <row r="1540" spans="2:35" x14ac:dyDescent="0.25">
      <c r="B1540" s="7" t="s">
        <v>54</v>
      </c>
      <c r="C1540" s="7">
        <v>1527</v>
      </c>
      <c r="D1540" s="7">
        <v>50</v>
      </c>
      <c r="E1540" s="45">
        <f t="shared" si="480"/>
        <v>19.055555555555554</v>
      </c>
      <c r="F1540" s="44">
        <v>68.599999999999994</v>
      </c>
      <c r="G1540" s="46">
        <f t="shared" si="472"/>
        <v>-0.63888888888888806</v>
      </c>
      <c r="H1540" s="46">
        <f t="shared" si="473"/>
        <v>-2.2999999999999972</v>
      </c>
      <c r="I1540" s="26">
        <f>0.5*$C$5*$C$6*$C$7*E1540^2</f>
        <v>129.51230394753082</v>
      </c>
      <c r="J1540" s="26">
        <f t="shared" si="461"/>
        <v>-473.835383882717</v>
      </c>
      <c r="K1540" s="26">
        <f>0.5*$C$8*(E1540)^2</f>
        <v>378274.21527777775</v>
      </c>
      <c r="L1540" s="26">
        <f t="shared" si="462"/>
        <v>378274.21527777775</v>
      </c>
      <c r="M1540" s="47" t="str">
        <f>IF((G1540)&lt;0,"YES", "NO")</f>
        <v>YES</v>
      </c>
      <c r="N1540" s="48">
        <f t="shared" si="463"/>
        <v>245.26962</v>
      </c>
      <c r="O1540" s="26">
        <f t="shared" si="474"/>
        <v>-956.34307605246738</v>
      </c>
      <c r="P1540" s="26">
        <f>$C$8*G1540</f>
        <v>-1331.1249999999982</v>
      </c>
      <c r="Q1540" s="46">
        <f>O1540*E1540</f>
        <v>-18223.648615888684</v>
      </c>
      <c r="R1540" s="26">
        <f t="shared" si="464"/>
        <v>0</v>
      </c>
      <c r="S1540" s="46">
        <f t="shared" si="475"/>
        <v>9385498.7027868126</v>
      </c>
      <c r="T1540" s="26">
        <f t="shared" si="465"/>
        <v>2.6070850586627152</v>
      </c>
      <c r="U1540" s="26">
        <f t="shared" si="466"/>
        <v>18223.648615888684</v>
      </c>
      <c r="V1540" s="26">
        <f t="shared" si="476"/>
        <v>3558247.8882911932</v>
      </c>
      <c r="W1540" s="28">
        <f t="shared" si="467"/>
        <v>0.98840298191375098</v>
      </c>
      <c r="X1540" s="28">
        <f>O1540*E1540</f>
        <v>-18223.648615888684</v>
      </c>
      <c r="Y1540" s="28"/>
      <c r="Z1540" s="28">
        <f t="shared" si="468"/>
        <v>16401.283754299817</v>
      </c>
      <c r="AA1540" s="28">
        <f t="shared" si="469"/>
        <v>11480.898628009871</v>
      </c>
      <c r="AB1540" s="28">
        <f t="shared" si="469"/>
        <v>8036.6290396069089</v>
      </c>
      <c r="AC1540" s="28">
        <f t="shared" si="470"/>
        <v>7634.7975876265627</v>
      </c>
      <c r="AD1540" s="28">
        <f t="shared" si="470"/>
        <v>7253.0577082452346</v>
      </c>
      <c r="AE1540" s="28">
        <f>AD1540*0.97</f>
        <v>7035.4659769978771</v>
      </c>
      <c r="AF1540" s="28">
        <f t="shared" si="477"/>
        <v>1373705.8085048266</v>
      </c>
      <c r="AG1540" s="26">
        <f t="shared" si="478"/>
        <v>2184542.0797863668</v>
      </c>
      <c r="AH1540" s="28">
        <f t="shared" si="471"/>
        <v>0.60681772983889737</v>
      </c>
      <c r="AI1540" s="28">
        <f t="shared" si="479"/>
        <v>0.61291555565925604</v>
      </c>
    </row>
    <row r="1541" spans="2:35" x14ac:dyDescent="0.25">
      <c r="B1541" s="7" t="s">
        <v>54</v>
      </c>
      <c r="C1541" s="7">
        <v>1528</v>
      </c>
      <c r="D1541" s="7">
        <v>51</v>
      </c>
      <c r="E1541" s="45">
        <f t="shared" si="480"/>
        <v>18.388888888888889</v>
      </c>
      <c r="F1541" s="44">
        <v>66.2</v>
      </c>
      <c r="G1541" s="46">
        <f t="shared" si="472"/>
        <v>-0.63888888888888806</v>
      </c>
      <c r="H1541" s="46">
        <f t="shared" si="473"/>
        <v>-2.2999999999999972</v>
      </c>
      <c r="I1541" s="26">
        <f>0.5*$C$5*$C$6*$C$7*E1541^2</f>
        <v>120.60873898456791</v>
      </c>
      <c r="J1541" s="26">
        <f t="shared" si="461"/>
        <v>-3536.3957988098064</v>
      </c>
      <c r="K1541" s="26">
        <f>0.5*$C$8*(E1541)^2</f>
        <v>352269.04861111112</v>
      </c>
      <c r="L1541" s="26">
        <f t="shared" si="462"/>
        <v>352269.04861111112</v>
      </c>
      <c r="M1541" s="47" t="str">
        <f>IF((G1541)&lt;0,"YES", "NO")</f>
        <v>YES</v>
      </c>
      <c r="N1541" s="48">
        <f t="shared" si="463"/>
        <v>245.26962</v>
      </c>
      <c r="O1541" s="26">
        <f t="shared" si="474"/>
        <v>-965.24664101543021</v>
      </c>
      <c r="P1541" s="26">
        <f>$C$8*G1541</f>
        <v>-1331.1249999999982</v>
      </c>
      <c r="Q1541" s="46">
        <f>O1541*E1541</f>
        <v>-17749.813232005967</v>
      </c>
      <c r="R1541" s="26">
        <f t="shared" si="464"/>
        <v>0</v>
      </c>
      <c r="S1541" s="46">
        <f t="shared" si="475"/>
        <v>9385498.7027868126</v>
      </c>
      <c r="T1541" s="26">
        <f t="shared" si="465"/>
        <v>2.6070850586627152</v>
      </c>
      <c r="U1541" s="26">
        <f t="shared" si="466"/>
        <v>17749.813232005967</v>
      </c>
      <c r="V1541" s="26">
        <f t="shared" si="476"/>
        <v>3575997.7015231992</v>
      </c>
      <c r="W1541" s="28">
        <f t="shared" si="467"/>
        <v>0.99333348953371114</v>
      </c>
      <c r="X1541" s="28">
        <f>O1541*E1541</f>
        <v>-17749.813232005967</v>
      </c>
      <c r="Y1541" s="28"/>
      <c r="Z1541" s="28">
        <f t="shared" si="468"/>
        <v>15974.83190880537</v>
      </c>
      <c r="AA1541" s="28">
        <f t="shared" si="469"/>
        <v>11182.382336163759</v>
      </c>
      <c r="AB1541" s="28">
        <f t="shared" si="469"/>
        <v>7827.6676353146304</v>
      </c>
      <c r="AC1541" s="28">
        <f t="shared" si="470"/>
        <v>7436.284253548899</v>
      </c>
      <c r="AD1541" s="28">
        <f t="shared" si="470"/>
        <v>7064.4700408714534</v>
      </c>
      <c r="AE1541" s="28">
        <f>AD1541*0.97</f>
        <v>6852.5359396453096</v>
      </c>
      <c r="AF1541" s="28">
        <f t="shared" si="477"/>
        <v>1380558.3444444719</v>
      </c>
      <c r="AG1541" s="26">
        <f t="shared" si="478"/>
        <v>2195439.3570787273</v>
      </c>
      <c r="AH1541" s="28">
        <f t="shared" si="471"/>
        <v>0.60984475373061464</v>
      </c>
      <c r="AI1541" s="28">
        <f t="shared" si="479"/>
        <v>0.61597390928720719</v>
      </c>
    </row>
    <row r="1542" spans="2:35" x14ac:dyDescent="0.25">
      <c r="B1542" s="7" t="s">
        <v>54</v>
      </c>
      <c r="C1542" s="7">
        <v>1529</v>
      </c>
      <c r="D1542" s="7">
        <v>52</v>
      </c>
      <c r="E1542" s="45">
        <f t="shared" si="480"/>
        <v>17.777777777777779</v>
      </c>
      <c r="F1542" s="44">
        <v>64</v>
      </c>
      <c r="G1542" s="46">
        <f t="shared" si="472"/>
        <v>-0.55555555555555558</v>
      </c>
      <c r="H1542" s="46">
        <f t="shared" si="473"/>
        <v>-2</v>
      </c>
      <c r="I1542" s="26">
        <f>0.5*$C$5*$C$6*$C$7*E1542^2</f>
        <v>112.72564938271606</v>
      </c>
      <c r="J1542" s="26">
        <f t="shared" si="461"/>
        <v>-4791.5189953842528</v>
      </c>
      <c r="K1542" s="26">
        <f>0.5*$C$8*(E1542)^2</f>
        <v>329244.4444444445</v>
      </c>
      <c r="L1542" s="26">
        <f t="shared" si="462"/>
        <v>329244.4444444445</v>
      </c>
      <c r="M1542" s="47" t="str">
        <f>IF((G1542)&lt;0,"YES", "NO")</f>
        <v>YES</v>
      </c>
      <c r="N1542" s="48">
        <f t="shared" si="463"/>
        <v>245.26962</v>
      </c>
      <c r="O1542" s="26">
        <f t="shared" si="474"/>
        <v>-799.50473061728394</v>
      </c>
      <c r="P1542" s="26">
        <f>$C$8*G1542</f>
        <v>-1157.5</v>
      </c>
      <c r="Q1542" s="46">
        <f>O1542*E1542</f>
        <v>-14213.41743319616</v>
      </c>
      <c r="R1542" s="26">
        <f t="shared" si="464"/>
        <v>0</v>
      </c>
      <c r="S1542" s="46">
        <f t="shared" si="475"/>
        <v>9385498.7027868126</v>
      </c>
      <c r="T1542" s="26">
        <f t="shared" si="465"/>
        <v>2.6070850586627152</v>
      </c>
      <c r="U1542" s="26">
        <f t="shared" si="466"/>
        <v>14213.41743319616</v>
      </c>
      <c r="V1542" s="26">
        <f t="shared" si="476"/>
        <v>3590211.1189563954</v>
      </c>
      <c r="W1542" s="28">
        <f t="shared" si="467"/>
        <v>0.99728166420146958</v>
      </c>
      <c r="X1542" s="28">
        <f>O1542*E1542</f>
        <v>-14213.41743319616</v>
      </c>
      <c r="Y1542" s="28"/>
      <c r="Z1542" s="28">
        <f t="shared" si="468"/>
        <v>12792.075689876545</v>
      </c>
      <c r="AA1542" s="28">
        <f t="shared" si="469"/>
        <v>8954.4529829135809</v>
      </c>
      <c r="AB1542" s="28">
        <f t="shared" si="469"/>
        <v>6268.1170880395066</v>
      </c>
      <c r="AC1542" s="28">
        <f t="shared" si="470"/>
        <v>5954.7112336375312</v>
      </c>
      <c r="AD1542" s="28">
        <f t="shared" si="470"/>
        <v>5656.9756719556544</v>
      </c>
      <c r="AE1542" s="28">
        <f>AD1542*0.97</f>
        <v>5487.2664017969846</v>
      </c>
      <c r="AF1542" s="28">
        <f t="shared" si="477"/>
        <v>1386045.6108462689</v>
      </c>
      <c r="AG1542" s="26">
        <f t="shared" si="478"/>
        <v>2204165.5081101265</v>
      </c>
      <c r="AH1542" s="28">
        <f t="shared" si="471"/>
        <v>0.61226868651181465</v>
      </c>
      <c r="AI1542" s="28">
        <f t="shared" si="479"/>
        <v>0.61842842560468669</v>
      </c>
    </row>
    <row r="1543" spans="2:35" x14ac:dyDescent="0.25">
      <c r="B1543" s="7" t="s">
        <v>54</v>
      </c>
      <c r="C1543" s="7">
        <v>1530</v>
      </c>
      <c r="D1543" s="7">
        <v>53</v>
      </c>
      <c r="E1543" s="45">
        <f t="shared" si="480"/>
        <v>17.277777777777779</v>
      </c>
      <c r="F1543" s="44">
        <v>62.2</v>
      </c>
      <c r="G1543" s="46">
        <f t="shared" si="472"/>
        <v>-0.43055555555555575</v>
      </c>
      <c r="H1543" s="46">
        <f t="shared" si="473"/>
        <v>-1.5500000000000007</v>
      </c>
      <c r="I1543" s="26">
        <f>0.5*$C$5*$C$6*$C$7*E1543^2</f>
        <v>106.47399935493827</v>
      </c>
      <c r="J1543" s="26">
        <f t="shared" si="461"/>
        <v>-5507.2032673009126</v>
      </c>
      <c r="K1543" s="26">
        <f>0.5*$C$8*(E1543)^2</f>
        <v>310984.8819444445</v>
      </c>
      <c r="L1543" s="26">
        <f t="shared" si="462"/>
        <v>310984.8819444445</v>
      </c>
      <c r="M1543" s="47" t="str">
        <f>IF((G1543)&lt;0,"YES", "NO")</f>
        <v>YES</v>
      </c>
      <c r="N1543" s="48">
        <f t="shared" si="463"/>
        <v>245.26962</v>
      </c>
      <c r="O1543" s="26">
        <f t="shared" si="474"/>
        <v>-545.31888064506211</v>
      </c>
      <c r="P1543" s="26">
        <f>$C$8*G1543</f>
        <v>-897.06250000000045</v>
      </c>
      <c r="Q1543" s="46">
        <f>O1543*E1543</f>
        <v>-9421.8984378119076</v>
      </c>
      <c r="R1543" s="26">
        <f t="shared" si="464"/>
        <v>0</v>
      </c>
      <c r="S1543" s="46">
        <f t="shared" si="475"/>
        <v>9385498.7027868126</v>
      </c>
      <c r="T1543" s="26">
        <f t="shared" si="465"/>
        <v>2.6070850586627152</v>
      </c>
      <c r="U1543" s="26">
        <f t="shared" si="466"/>
        <v>9421.8984378119076</v>
      </c>
      <c r="V1543" s="26">
        <f t="shared" si="476"/>
        <v>3599633.0173942074</v>
      </c>
      <c r="W1543" s="28">
        <f t="shared" si="467"/>
        <v>0.99989886030572805</v>
      </c>
      <c r="X1543" s="28">
        <f>O1543*E1543</f>
        <v>-9421.8984378119076</v>
      </c>
      <c r="Y1543" s="28"/>
      <c r="Z1543" s="28">
        <f t="shared" si="468"/>
        <v>8479.708594030717</v>
      </c>
      <c r="AA1543" s="28">
        <f t="shared" si="469"/>
        <v>5935.7960158215019</v>
      </c>
      <c r="AB1543" s="28">
        <f t="shared" si="469"/>
        <v>4155.0572110750509</v>
      </c>
      <c r="AC1543" s="28">
        <f t="shared" si="470"/>
        <v>3947.3043505212981</v>
      </c>
      <c r="AD1543" s="28">
        <f t="shared" si="470"/>
        <v>3749.9391329952332</v>
      </c>
      <c r="AE1543" s="28">
        <f>AD1543*0.97</f>
        <v>3637.440959005376</v>
      </c>
      <c r="AF1543" s="28">
        <f t="shared" si="477"/>
        <v>1389683.0518052743</v>
      </c>
      <c r="AG1543" s="26">
        <f t="shared" si="478"/>
        <v>2209949.9655889329</v>
      </c>
      <c r="AH1543" s="28">
        <f t="shared" si="471"/>
        <v>0.61387548154136251</v>
      </c>
      <c r="AI1543" s="28">
        <f t="shared" si="479"/>
        <v>0.6200597657974094</v>
      </c>
    </row>
    <row r="1544" spans="2:35" x14ac:dyDescent="0.25">
      <c r="B1544" s="7" t="s">
        <v>54</v>
      </c>
      <c r="C1544" s="7">
        <v>1531</v>
      </c>
      <c r="D1544" s="7">
        <v>54</v>
      </c>
      <c r="E1544" s="45">
        <f t="shared" si="480"/>
        <v>16.916666666666664</v>
      </c>
      <c r="F1544" s="44">
        <v>60.9</v>
      </c>
      <c r="G1544" s="46">
        <f t="shared" si="472"/>
        <v>-0.27777777777777779</v>
      </c>
      <c r="H1544" s="46">
        <f t="shared" si="473"/>
        <v>-1</v>
      </c>
      <c r="I1544" s="26">
        <f>0.5*$C$5*$C$6*$C$7*E1544^2</f>
        <v>102.06982804861107</v>
      </c>
      <c r="J1544" s="26">
        <f t="shared" si="461"/>
        <v>-3914.6951705109955</v>
      </c>
      <c r="K1544" s="26">
        <f>0.5*$C$8*(E1544)^2</f>
        <v>298121.35937499994</v>
      </c>
      <c r="L1544" s="26">
        <f t="shared" si="462"/>
        <v>298121.35937499994</v>
      </c>
      <c r="M1544" s="47" t="str">
        <f>IF((G1544)&lt;0,"YES", "NO")</f>
        <v>YES</v>
      </c>
      <c r="N1544" s="48">
        <f t="shared" si="463"/>
        <v>245.26962</v>
      </c>
      <c r="O1544" s="26">
        <f t="shared" si="474"/>
        <v>-231.41055195138892</v>
      </c>
      <c r="P1544" s="26">
        <f>$C$8*G1544</f>
        <v>-578.75</v>
      </c>
      <c r="Q1544" s="46">
        <f>O1544*E1544</f>
        <v>-3914.6951705109955</v>
      </c>
      <c r="R1544" s="26">
        <f t="shared" si="464"/>
        <v>0</v>
      </c>
      <c r="S1544" s="46">
        <f t="shared" si="475"/>
        <v>9385498.7027868126</v>
      </c>
      <c r="T1544" s="26">
        <f t="shared" si="465"/>
        <v>2.6070850586627152</v>
      </c>
      <c r="U1544" s="26">
        <f t="shared" si="466"/>
        <v>3914.6951705109955</v>
      </c>
      <c r="V1544" s="26">
        <f t="shared" si="476"/>
        <v>3603547.7125647184</v>
      </c>
      <c r="W1544" s="28">
        <f t="shared" si="467"/>
        <v>1.0009862765008024</v>
      </c>
      <c r="X1544" s="28">
        <f>O1544*E1544</f>
        <v>-3914.6951705109955</v>
      </c>
      <c r="Y1544" s="28"/>
      <c r="Z1544" s="28">
        <f t="shared" si="468"/>
        <v>3523.225653459896</v>
      </c>
      <c r="AA1544" s="28">
        <f t="shared" si="469"/>
        <v>2466.2579574219271</v>
      </c>
      <c r="AB1544" s="28">
        <f t="shared" si="469"/>
        <v>1726.3805701953488</v>
      </c>
      <c r="AC1544" s="28">
        <f t="shared" si="470"/>
        <v>1640.0615416855812</v>
      </c>
      <c r="AD1544" s="28">
        <f t="shared" si="470"/>
        <v>1558.0584646013021</v>
      </c>
      <c r="AE1544" s="28">
        <f>AD1544*0.97</f>
        <v>1511.3167106632629</v>
      </c>
      <c r="AF1544" s="28">
        <f t="shared" si="477"/>
        <v>1391194.3685159376</v>
      </c>
      <c r="AG1544" s="26">
        <f t="shared" si="478"/>
        <v>2212353.3440487809</v>
      </c>
      <c r="AH1544" s="28">
        <f t="shared" si="471"/>
        <v>0.61454308720318218</v>
      </c>
      <c r="AI1544" s="28">
        <f t="shared" si="479"/>
        <v>0.62074368486115628</v>
      </c>
    </row>
    <row r="1545" spans="2:35" x14ac:dyDescent="0.25">
      <c r="B1545" s="7" t="s">
        <v>54</v>
      </c>
      <c r="C1545" s="7">
        <v>1532</v>
      </c>
      <c r="D1545" s="7">
        <v>55</v>
      </c>
      <c r="E1545" s="45">
        <f t="shared" si="480"/>
        <v>16.722222222222221</v>
      </c>
      <c r="F1545" s="44">
        <v>60.2</v>
      </c>
      <c r="G1545" s="46">
        <f t="shared" si="472"/>
        <v>-0.12499999999999981</v>
      </c>
      <c r="H1545" s="46">
        <f t="shared" si="473"/>
        <v>-0.44999999999999929</v>
      </c>
      <c r="I1545" s="26">
        <f>0.5*$C$5*$C$6*$C$7*E1545^2</f>
        <v>99.736880466049357</v>
      </c>
      <c r="J1545" s="26">
        <f t="shared" si="461"/>
        <v>0</v>
      </c>
      <c r="K1545" s="26">
        <f>0.5*$C$8*(E1545)^2</f>
        <v>291307.38194444438</v>
      </c>
      <c r="L1545" s="26">
        <f t="shared" si="462"/>
        <v>289893.20032553986</v>
      </c>
      <c r="M1545" s="47" t="str">
        <f>IF((G1545)&lt;0,"YES", "NO")</f>
        <v>YES</v>
      </c>
      <c r="N1545" s="48">
        <f t="shared" si="463"/>
        <v>245.26962</v>
      </c>
      <c r="O1545" s="26">
        <f t="shared" si="474"/>
        <v>84.569000466049772</v>
      </c>
      <c r="P1545" s="26">
        <f>$C$8*G1545</f>
        <v>-260.4374999999996</v>
      </c>
      <c r="Q1545" s="46">
        <f>O1545*E1545</f>
        <v>1414.1816189044989</v>
      </c>
      <c r="R1545" s="26">
        <f t="shared" si="464"/>
        <v>1414.1816189044989</v>
      </c>
      <c r="S1545" s="46">
        <f t="shared" si="475"/>
        <v>9386912.8844057173</v>
      </c>
      <c r="T1545" s="26">
        <f t="shared" si="465"/>
        <v>2.6074778872044511</v>
      </c>
      <c r="U1545" s="26">
        <f t="shared" si="466"/>
        <v>0</v>
      </c>
      <c r="V1545" s="26">
        <f t="shared" si="476"/>
        <v>3603547.7125647184</v>
      </c>
      <c r="W1545" s="28">
        <f t="shared" si="467"/>
        <v>1.0009862765008024</v>
      </c>
      <c r="X1545" s="28">
        <f>O1545*E1545</f>
        <v>1414.1816189044989</v>
      </c>
      <c r="Y1545" s="28"/>
      <c r="Z1545" s="28">
        <f t="shared" si="468"/>
        <v>0</v>
      </c>
      <c r="AA1545" s="28">
        <f t="shared" si="469"/>
        <v>0</v>
      </c>
      <c r="AB1545" s="28">
        <f t="shared" si="469"/>
        <v>0</v>
      </c>
      <c r="AC1545" s="28">
        <f t="shared" si="470"/>
        <v>0</v>
      </c>
      <c r="AD1545" s="28">
        <f t="shared" si="470"/>
        <v>0</v>
      </c>
      <c r="AE1545" s="28">
        <f>AD1545*0.97</f>
        <v>0</v>
      </c>
      <c r="AF1545" s="28">
        <f t="shared" si="477"/>
        <v>1391194.3685159376</v>
      </c>
      <c r="AG1545" s="26">
        <f t="shared" si="478"/>
        <v>2212353.3440487809</v>
      </c>
      <c r="AH1545" s="28">
        <f t="shared" si="471"/>
        <v>0.61454308720318218</v>
      </c>
      <c r="AI1545" s="28">
        <f t="shared" si="479"/>
        <v>0.62075052405179376</v>
      </c>
    </row>
    <row r="1546" spans="2:35" x14ac:dyDescent="0.25">
      <c r="B1546" s="7" t="s">
        <v>54</v>
      </c>
      <c r="C1546" s="7">
        <v>1533</v>
      </c>
      <c r="D1546" s="7">
        <v>56</v>
      </c>
      <c r="E1546" s="45">
        <f t="shared" si="480"/>
        <v>16.666666666666668</v>
      </c>
      <c r="F1546" s="44">
        <v>60</v>
      </c>
      <c r="G1546" s="46">
        <f t="shared" si="472"/>
        <v>2.7777777777777186E-2</v>
      </c>
      <c r="H1546" s="46">
        <f t="shared" si="473"/>
        <v>9.9999999999997868E-2</v>
      </c>
      <c r="I1546" s="26">
        <f>0.5*$C$5*$C$6*$C$7*E1546^2</f>
        <v>99.075277777777785</v>
      </c>
      <c r="J1546" s="26">
        <f t="shared" si="461"/>
        <v>0</v>
      </c>
      <c r="K1546" s="26">
        <f>0.5*$C$8*(E1546)^2</f>
        <v>289375.00000000006</v>
      </c>
      <c r="L1546" s="26">
        <f t="shared" si="462"/>
        <v>282671.33503703709</v>
      </c>
      <c r="M1546" s="47" t="str">
        <f>IF((G1546)&lt;0,"YES", "NO")</f>
        <v>NO</v>
      </c>
      <c r="N1546" s="48">
        <f t="shared" si="463"/>
        <v>245.26962</v>
      </c>
      <c r="O1546" s="26">
        <f t="shared" si="474"/>
        <v>402.21989777777651</v>
      </c>
      <c r="P1546" s="26">
        <f>$C$8*G1546</f>
        <v>57.874999999998771</v>
      </c>
      <c r="Q1546" s="46">
        <f>O1546*E1546</f>
        <v>6703.6649629629419</v>
      </c>
      <c r="R1546" s="26">
        <f t="shared" si="464"/>
        <v>6703.6649629629419</v>
      </c>
      <c r="S1546" s="46">
        <f t="shared" si="475"/>
        <v>9393616.5493686795</v>
      </c>
      <c r="T1546" s="26">
        <f t="shared" si="465"/>
        <v>2.609340017850533</v>
      </c>
      <c r="U1546" s="26">
        <f t="shared" si="466"/>
        <v>0</v>
      </c>
      <c r="V1546" s="26">
        <f t="shared" si="476"/>
        <v>3603547.7125647184</v>
      </c>
      <c r="W1546" s="28">
        <f t="shared" si="467"/>
        <v>1.0009862765008024</v>
      </c>
      <c r="X1546" s="28">
        <f>O1546*E1546</f>
        <v>6703.6649629629419</v>
      </c>
      <c r="Y1546" s="28"/>
      <c r="Z1546" s="28">
        <f t="shared" si="468"/>
        <v>0</v>
      </c>
      <c r="AA1546" s="28">
        <f t="shared" si="469"/>
        <v>0</v>
      </c>
      <c r="AB1546" s="28">
        <f t="shared" si="469"/>
        <v>0</v>
      </c>
      <c r="AC1546" s="28">
        <f t="shared" si="470"/>
        <v>0</v>
      </c>
      <c r="AD1546" s="28">
        <f t="shared" si="470"/>
        <v>0</v>
      </c>
      <c r="AE1546" s="28">
        <f>AD1546*0.97</f>
        <v>0</v>
      </c>
      <c r="AF1546" s="28">
        <f t="shared" si="477"/>
        <v>1391194.3685159376</v>
      </c>
      <c r="AG1546" s="26">
        <f t="shared" si="478"/>
        <v>2212353.3440487809</v>
      </c>
      <c r="AH1546" s="28">
        <f t="shared" si="471"/>
        <v>0.61454308720318218</v>
      </c>
      <c r="AI1546" s="28">
        <f t="shared" si="479"/>
        <v>0.62075059244370012</v>
      </c>
    </row>
    <row r="1547" spans="2:35" x14ac:dyDescent="0.25">
      <c r="B1547" s="7" t="s">
        <v>54</v>
      </c>
      <c r="C1547" s="7">
        <v>1534</v>
      </c>
      <c r="D1547" s="7">
        <v>57</v>
      </c>
      <c r="E1547" s="45">
        <f t="shared" si="480"/>
        <v>16.777777777777779</v>
      </c>
      <c r="F1547" s="44">
        <v>60.4</v>
      </c>
      <c r="G1547" s="46">
        <f t="shared" si="472"/>
        <v>0.19444444444444425</v>
      </c>
      <c r="H1547" s="46">
        <f t="shared" si="473"/>
        <v>0.69999999999999929</v>
      </c>
      <c r="I1547" s="26">
        <f>0.5*$C$5*$C$6*$C$7*E1547^2</f>
        <v>100.4006848271605</v>
      </c>
      <c r="J1547" s="26">
        <f t="shared" si="461"/>
        <v>0</v>
      </c>
      <c r="K1547" s="26">
        <f>0.5*$C$8*(E1547)^2</f>
        <v>293246.1944444445</v>
      </c>
      <c r="L1547" s="26">
        <f t="shared" si="462"/>
        <v>280649.51766345545</v>
      </c>
      <c r="M1547" s="47" t="str">
        <f>IF((G1547)&lt;0,"YES", "NO")</f>
        <v>NO</v>
      </c>
      <c r="N1547" s="48">
        <f t="shared" si="463"/>
        <v>245.26962</v>
      </c>
      <c r="O1547" s="26">
        <f t="shared" si="474"/>
        <v>750.79530482716018</v>
      </c>
      <c r="P1547" s="26">
        <f>$C$8*G1547</f>
        <v>405.1249999999996</v>
      </c>
      <c r="Q1547" s="46">
        <f>O1547*E1547</f>
        <v>12596.676780989021</v>
      </c>
      <c r="R1547" s="26">
        <f t="shared" si="464"/>
        <v>12596.676780989021</v>
      </c>
      <c r="S1547" s="46">
        <f t="shared" si="475"/>
        <v>9406213.2261496689</v>
      </c>
      <c r="T1547" s="26">
        <f t="shared" si="465"/>
        <v>2.6128390975334028</v>
      </c>
      <c r="U1547" s="26">
        <f t="shared" si="466"/>
        <v>0</v>
      </c>
      <c r="V1547" s="26">
        <f t="shared" si="476"/>
        <v>3603547.7125647184</v>
      </c>
      <c r="W1547" s="28">
        <f t="shared" si="467"/>
        <v>1.0009862765008024</v>
      </c>
      <c r="X1547" s="28">
        <f>O1547*E1547</f>
        <v>12596.676780989021</v>
      </c>
      <c r="Y1547" s="28"/>
      <c r="Z1547" s="28">
        <f t="shared" si="468"/>
        <v>0</v>
      </c>
      <c r="AA1547" s="28">
        <f t="shared" si="469"/>
        <v>0</v>
      </c>
      <c r="AB1547" s="28">
        <f t="shared" si="469"/>
        <v>0</v>
      </c>
      <c r="AC1547" s="28">
        <f t="shared" si="470"/>
        <v>0</v>
      </c>
      <c r="AD1547" s="28">
        <f t="shared" si="470"/>
        <v>0</v>
      </c>
      <c r="AE1547" s="28">
        <f>AD1547*0.97</f>
        <v>0</v>
      </c>
      <c r="AF1547" s="28">
        <f t="shared" si="477"/>
        <v>1391194.3685159376</v>
      </c>
      <c r="AG1547" s="26">
        <f t="shared" si="478"/>
        <v>2212353.3440487809</v>
      </c>
      <c r="AH1547" s="28">
        <f t="shared" si="471"/>
        <v>0.61454308720318218</v>
      </c>
      <c r="AI1547" s="28">
        <f t="shared" si="479"/>
        <v>0.62075059312761915</v>
      </c>
    </row>
    <row r="1548" spans="2:35" x14ac:dyDescent="0.25">
      <c r="B1548" s="7" t="s">
        <v>54</v>
      </c>
      <c r="C1548" s="7">
        <v>1535</v>
      </c>
      <c r="D1548" s="7">
        <v>58</v>
      </c>
      <c r="E1548" s="45">
        <f t="shared" si="480"/>
        <v>17.055555555555554</v>
      </c>
      <c r="F1548" s="44">
        <v>61.4</v>
      </c>
      <c r="G1548" s="46">
        <f t="shared" si="472"/>
        <v>0.38888888888888945</v>
      </c>
      <c r="H1548" s="46">
        <f t="shared" si="473"/>
        <v>1.4000000000000021</v>
      </c>
      <c r="I1548" s="26">
        <f>0.5*$C$5*$C$6*$C$7*E1548^2</f>
        <v>103.75273172530861</v>
      </c>
      <c r="J1548" s="26">
        <f t="shared" si="461"/>
        <v>0</v>
      </c>
      <c r="K1548" s="26">
        <f>0.5*$C$8*(E1548)^2</f>
        <v>303036.71527777769</v>
      </c>
      <c r="L1548" s="26">
        <f t="shared" si="462"/>
        <v>283264.68127890711</v>
      </c>
      <c r="M1548" s="47" t="str">
        <f>IF((G1548)&lt;0,"YES", "NO")</f>
        <v>NO</v>
      </c>
      <c r="N1548" s="48">
        <f t="shared" si="463"/>
        <v>245.26962</v>
      </c>
      <c r="O1548" s="26">
        <f t="shared" si="474"/>
        <v>1159.2723517253098</v>
      </c>
      <c r="P1548" s="26">
        <f>$C$8*G1548</f>
        <v>810.25000000000114</v>
      </c>
      <c r="Q1548" s="46">
        <f>O1548*E1548</f>
        <v>19772.03399887056</v>
      </c>
      <c r="R1548" s="26">
        <f t="shared" si="464"/>
        <v>19772.03399887056</v>
      </c>
      <c r="S1548" s="46">
        <f t="shared" si="475"/>
        <v>9425985.2601485401</v>
      </c>
      <c r="T1548" s="26">
        <f t="shared" si="465"/>
        <v>2.6183313335935412</v>
      </c>
      <c r="U1548" s="26">
        <f t="shared" si="466"/>
        <v>0</v>
      </c>
      <c r="V1548" s="26">
        <f t="shared" si="476"/>
        <v>3603547.7125647184</v>
      </c>
      <c r="W1548" s="28">
        <f t="shared" si="467"/>
        <v>1.0009862765008024</v>
      </c>
      <c r="X1548" s="28">
        <f>O1548*E1548</f>
        <v>19772.03399887056</v>
      </c>
      <c r="Y1548" s="28"/>
      <c r="Z1548" s="28">
        <f t="shared" si="468"/>
        <v>0</v>
      </c>
      <c r="AA1548" s="28">
        <f t="shared" si="469"/>
        <v>0</v>
      </c>
      <c r="AB1548" s="28">
        <f t="shared" si="469"/>
        <v>0</v>
      </c>
      <c r="AC1548" s="28">
        <f t="shared" si="470"/>
        <v>0</v>
      </c>
      <c r="AD1548" s="28">
        <f t="shared" si="470"/>
        <v>0</v>
      </c>
      <c r="AE1548" s="28">
        <f>AD1548*0.97</f>
        <v>0</v>
      </c>
      <c r="AF1548" s="28">
        <f t="shared" si="477"/>
        <v>1391194.3685159376</v>
      </c>
      <c r="AG1548" s="26">
        <f t="shared" si="478"/>
        <v>2212353.3440487809</v>
      </c>
      <c r="AH1548" s="28">
        <f t="shared" si="471"/>
        <v>0.61454308720318218</v>
      </c>
      <c r="AI1548" s="28">
        <f t="shared" si="479"/>
        <v>0.62075059313445835</v>
      </c>
    </row>
    <row r="1549" spans="2:35" x14ac:dyDescent="0.25">
      <c r="B1549" s="7" t="s">
        <v>54</v>
      </c>
      <c r="C1549" s="7">
        <v>1536</v>
      </c>
      <c r="D1549" s="7">
        <v>59</v>
      </c>
      <c r="E1549" s="45">
        <f t="shared" si="480"/>
        <v>17.555555555555557</v>
      </c>
      <c r="F1549" s="44">
        <v>63.2</v>
      </c>
      <c r="G1549" s="46">
        <f t="shared" si="472"/>
        <v>0.5833333333333327</v>
      </c>
      <c r="H1549" s="46">
        <f t="shared" si="473"/>
        <v>2.0999999999999979</v>
      </c>
      <c r="I1549" s="26">
        <f>0.5*$C$5*$C$6*$C$7*E1549^2</f>
        <v>109.9251215308642</v>
      </c>
      <c r="J1549" s="26">
        <f t="shared" si="461"/>
        <v>0</v>
      </c>
      <c r="K1549" s="26">
        <f>0.5*$C$8*(E1549)^2</f>
        <v>321064.77777777781</v>
      </c>
      <c r="L1549" s="26">
        <f t="shared" si="462"/>
        <v>293492.55342645821</v>
      </c>
      <c r="M1549" s="47" t="str">
        <f>IF((G1549)&lt;0,"YES", "NO")</f>
        <v>NO</v>
      </c>
      <c r="N1549" s="48">
        <f t="shared" si="463"/>
        <v>245.26962</v>
      </c>
      <c r="O1549" s="26">
        <f t="shared" si="474"/>
        <v>1570.5697415308628</v>
      </c>
      <c r="P1549" s="26">
        <f>$C$8*G1549</f>
        <v>1215.3749999999986</v>
      </c>
      <c r="Q1549" s="46">
        <f>O1549*E1549</f>
        <v>27572.224351319594</v>
      </c>
      <c r="R1549" s="26">
        <f t="shared" si="464"/>
        <v>27572.224351319594</v>
      </c>
      <c r="S1549" s="46">
        <f t="shared" si="475"/>
        <v>9453557.4844998606</v>
      </c>
      <c r="T1549" s="26">
        <f t="shared" si="465"/>
        <v>2.6259902909294022</v>
      </c>
      <c r="U1549" s="26">
        <f t="shared" si="466"/>
        <v>0</v>
      </c>
      <c r="V1549" s="26">
        <f t="shared" si="476"/>
        <v>3603547.7125647184</v>
      </c>
      <c r="W1549" s="28">
        <f t="shared" si="467"/>
        <v>1.0009862765008024</v>
      </c>
      <c r="X1549" s="28">
        <f>O1549*E1549</f>
        <v>27572.224351319594</v>
      </c>
      <c r="Y1549" s="28"/>
      <c r="Z1549" s="28">
        <f t="shared" si="468"/>
        <v>0</v>
      </c>
      <c r="AA1549" s="28">
        <f t="shared" si="469"/>
        <v>0</v>
      </c>
      <c r="AB1549" s="28">
        <f t="shared" si="469"/>
        <v>0</v>
      </c>
      <c r="AC1549" s="28">
        <f t="shared" si="470"/>
        <v>0</v>
      </c>
      <c r="AD1549" s="28">
        <f t="shared" si="470"/>
        <v>0</v>
      </c>
      <c r="AE1549" s="28">
        <f>AD1549*0.97</f>
        <v>0</v>
      </c>
      <c r="AF1549" s="28">
        <f t="shared" si="477"/>
        <v>1391194.3685159376</v>
      </c>
      <c r="AG1549" s="26">
        <f t="shared" si="478"/>
        <v>2212353.3440487809</v>
      </c>
      <c r="AH1549" s="28">
        <f t="shared" si="471"/>
        <v>0.61454308720318218</v>
      </c>
      <c r="AI1549" s="28">
        <f t="shared" si="479"/>
        <v>0.62075059313452674</v>
      </c>
    </row>
    <row r="1550" spans="2:35" x14ac:dyDescent="0.25">
      <c r="B1550" s="7" t="s">
        <v>54</v>
      </c>
      <c r="C1550" s="7">
        <v>1537</v>
      </c>
      <c r="D1550" s="7">
        <v>60</v>
      </c>
      <c r="E1550" s="45">
        <f t="shared" si="480"/>
        <v>18.222222222222221</v>
      </c>
      <c r="F1550" s="44">
        <v>65.599999999999994</v>
      </c>
      <c r="G1550" s="46">
        <f t="shared" si="472"/>
        <v>0.72222222222222265</v>
      </c>
      <c r="H1550" s="46">
        <f t="shared" si="473"/>
        <v>2.6000000000000014</v>
      </c>
      <c r="I1550" s="26">
        <f>0.5*$C$5*$C$6*$C$7*E1550^2</f>
        <v>118.43238538271603</v>
      </c>
      <c r="J1550" s="26">
        <f t="shared" ref="J1550:J1613" si="481">(U1551-U1550) / (C1551-C1550)</f>
        <v>0</v>
      </c>
      <c r="K1550" s="26">
        <f>0.5*$C$8*(E1550)^2</f>
        <v>345912.44444444444</v>
      </c>
      <c r="L1550" s="26">
        <f t="shared" ref="L1550:L1613" si="482">(K1550-R1550)</f>
        <v>311865.09679080383</v>
      </c>
      <c r="M1550" s="47" t="str">
        <f>IF((G1550)&lt;0,"YES", "NO")</f>
        <v>NO</v>
      </c>
      <c r="N1550" s="48">
        <f t="shared" ref="N1550:N1613" si="483">$C$10*$C$8*9.81</f>
        <v>245.26962</v>
      </c>
      <c r="O1550" s="26">
        <f t="shared" si="474"/>
        <v>1868.4520053827168</v>
      </c>
      <c r="P1550" s="26">
        <f>$C$8*G1550</f>
        <v>1504.7500000000009</v>
      </c>
      <c r="Q1550" s="46">
        <f>O1550*E1550</f>
        <v>34047.347653640616</v>
      </c>
      <c r="R1550" s="26">
        <f t="shared" ref="R1550:R1613" si="484">IF(X1550&gt;0, X1550, 0)</f>
        <v>34047.347653640616</v>
      </c>
      <c r="S1550" s="46">
        <f t="shared" si="475"/>
        <v>9487604.832153501</v>
      </c>
      <c r="T1550" s="26">
        <f t="shared" ref="T1550:T1613" si="485">S1550*0.000000277778</f>
        <v>2.6354478950659352</v>
      </c>
      <c r="U1550" s="26">
        <f t="shared" ref="U1550:U1613" si="486">IF(X1550&lt;0,X1550,0)*-1</f>
        <v>0</v>
      </c>
      <c r="V1550" s="26">
        <f t="shared" si="476"/>
        <v>3603547.7125647184</v>
      </c>
      <c r="W1550" s="28">
        <f t="shared" ref="W1550:W1613" si="487">V1550*0.000000277778</f>
        <v>1.0009862765008024</v>
      </c>
      <c r="X1550" s="28">
        <f>O1550*E1550</f>
        <v>34047.347653640616</v>
      </c>
      <c r="Y1550" s="28"/>
      <c r="Z1550" s="28">
        <f t="shared" ref="Z1550:Z1613" si="488">U1550*0.9</f>
        <v>0</v>
      </c>
      <c r="AA1550" s="28">
        <f t="shared" ref="AA1550:AB1613" si="489">Z1550*0.7</f>
        <v>0</v>
      </c>
      <c r="AB1550" s="28">
        <f t="shared" si="489"/>
        <v>0</v>
      </c>
      <c r="AC1550" s="28">
        <f t="shared" ref="AC1550:AD1613" si="490">AB1550*0.95</f>
        <v>0</v>
      </c>
      <c r="AD1550" s="28">
        <f t="shared" si="490"/>
        <v>0</v>
      </c>
      <c r="AE1550" s="28">
        <f>AD1550*0.97</f>
        <v>0</v>
      </c>
      <c r="AF1550" s="28">
        <f t="shared" si="477"/>
        <v>1391194.3685159376</v>
      </c>
      <c r="AG1550" s="26">
        <f t="shared" si="478"/>
        <v>2212353.3440487809</v>
      </c>
      <c r="AH1550" s="28">
        <f t="shared" ref="AH1550:AH1613" si="491">AG1550*0.000000277778</f>
        <v>0.61454308720318218</v>
      </c>
      <c r="AI1550" s="28">
        <f t="shared" si="479"/>
        <v>0.62075059313452741</v>
      </c>
    </row>
    <row r="1551" spans="2:35" x14ac:dyDescent="0.25">
      <c r="B1551" s="7" t="s">
        <v>54</v>
      </c>
      <c r="C1551" s="7">
        <v>1538</v>
      </c>
      <c r="D1551" s="7">
        <v>61</v>
      </c>
      <c r="E1551" s="45">
        <f t="shared" si="480"/>
        <v>19</v>
      </c>
      <c r="F1551" s="44">
        <v>68.400000000000006</v>
      </c>
      <c r="G1551" s="46">
        <f t="shared" ref="G1551:G1614" si="492">($F1552-$F1550)/2/3.6</f>
        <v>0.83333333333333326</v>
      </c>
      <c r="H1551" s="46">
        <f t="shared" ref="H1551:H1614" si="493">($F1552-$F1550)/2</f>
        <v>3</v>
      </c>
      <c r="I1551" s="26">
        <f>0.5*$C$5*$C$6*$C$7*E1551^2</f>
        <v>128.75823099999999</v>
      </c>
      <c r="J1551" s="26">
        <f t="shared" si="481"/>
        <v>0</v>
      </c>
      <c r="K1551" s="26">
        <f>0.5*$C$8*(E1551)^2</f>
        <v>376071.75</v>
      </c>
      <c r="L1551" s="26">
        <f t="shared" si="482"/>
        <v>335976.47083100001</v>
      </c>
      <c r="M1551" s="47" t="str">
        <f>IF((G1551)&lt;0,"YES", "NO")</f>
        <v>NO</v>
      </c>
      <c r="N1551" s="48">
        <f t="shared" si="483"/>
        <v>245.26962</v>
      </c>
      <c r="O1551" s="26">
        <f t="shared" ref="O1551:O1614" si="494">N1551+I1551+P1551</f>
        <v>2110.2778509999998</v>
      </c>
      <c r="P1551" s="26">
        <f>$C$8*G1551</f>
        <v>1736.2499999999998</v>
      </c>
      <c r="Q1551" s="46">
        <f>O1551*E1551</f>
        <v>40095.279168999994</v>
      </c>
      <c r="R1551" s="26">
        <f t="shared" si="484"/>
        <v>40095.279168999994</v>
      </c>
      <c r="S1551" s="46">
        <f t="shared" ref="S1551:S1614" si="495">R1551+S1550</f>
        <v>9527700.1113225017</v>
      </c>
      <c r="T1551" s="26">
        <f t="shared" si="485"/>
        <v>2.6465854815229419</v>
      </c>
      <c r="U1551" s="26">
        <f t="shared" si="486"/>
        <v>0</v>
      </c>
      <c r="V1551" s="26">
        <f t="shared" ref="V1551:V1614" si="496">U1551+V1550</f>
        <v>3603547.7125647184</v>
      </c>
      <c r="W1551" s="28">
        <f t="shared" si="487"/>
        <v>1.0009862765008024</v>
      </c>
      <c r="X1551" s="28">
        <f>O1551*E1551</f>
        <v>40095.279168999994</v>
      </c>
      <c r="Y1551" s="28"/>
      <c r="Z1551" s="28">
        <f t="shared" si="488"/>
        <v>0</v>
      </c>
      <c r="AA1551" s="28">
        <f t="shared" si="489"/>
        <v>0</v>
      </c>
      <c r="AB1551" s="28">
        <f t="shared" si="489"/>
        <v>0</v>
      </c>
      <c r="AC1551" s="28">
        <f t="shared" si="490"/>
        <v>0</v>
      </c>
      <c r="AD1551" s="28">
        <f t="shared" si="490"/>
        <v>0</v>
      </c>
      <c r="AE1551" s="28">
        <f>AD1551*0.97</f>
        <v>0</v>
      </c>
      <c r="AF1551" s="28">
        <f t="shared" ref="AF1551:AF1614" si="497">AE1551+AF1550</f>
        <v>1391194.3685159376</v>
      </c>
      <c r="AG1551" s="26">
        <f t="shared" ref="AG1551:AG1614" si="498">V1551-AF1551</f>
        <v>2212353.3440487809</v>
      </c>
      <c r="AH1551" s="28">
        <f t="shared" si="491"/>
        <v>0.61454308720318218</v>
      </c>
      <c r="AI1551" s="28">
        <f t="shared" si="479"/>
        <v>0.62075059313452741</v>
      </c>
    </row>
    <row r="1552" spans="2:35" x14ac:dyDescent="0.25">
      <c r="B1552" s="7" t="s">
        <v>54</v>
      </c>
      <c r="C1552" s="7">
        <v>1539</v>
      </c>
      <c r="D1552" s="7">
        <v>62</v>
      </c>
      <c r="E1552" s="45">
        <f t="shared" si="480"/>
        <v>19.888888888888886</v>
      </c>
      <c r="F1552" s="44">
        <v>71.599999999999994</v>
      </c>
      <c r="G1552" s="46">
        <f t="shared" si="492"/>
        <v>0.90277777777777779</v>
      </c>
      <c r="H1552" s="46">
        <f t="shared" si="493"/>
        <v>3.25</v>
      </c>
      <c r="I1552" s="26">
        <f>0.5*$C$5*$C$6*$C$7*E1552^2</f>
        <v>141.08759890123451</v>
      </c>
      <c r="J1552" s="26">
        <f t="shared" si="481"/>
        <v>0</v>
      </c>
      <c r="K1552" s="26">
        <f>0.5*$C$8*(E1552)^2</f>
        <v>412082.86111111101</v>
      </c>
      <c r="L1552" s="26">
        <f t="shared" si="482"/>
        <v>366988.88836851978</v>
      </c>
      <c r="M1552" s="47" t="str">
        <f>IF((G1552)&lt;0,"YES", "NO")</f>
        <v>NO</v>
      </c>
      <c r="N1552" s="48">
        <f t="shared" si="483"/>
        <v>245.26962</v>
      </c>
      <c r="O1552" s="26">
        <f t="shared" si="494"/>
        <v>2267.2947189012348</v>
      </c>
      <c r="P1552" s="26">
        <f>$C$8*G1552</f>
        <v>1880.9375</v>
      </c>
      <c r="Q1552" s="46">
        <f>O1552*E1552</f>
        <v>45093.972742591221</v>
      </c>
      <c r="R1552" s="26">
        <f t="shared" si="484"/>
        <v>45093.972742591221</v>
      </c>
      <c r="S1552" s="46">
        <f t="shared" si="495"/>
        <v>9572794.0840650927</v>
      </c>
      <c r="T1552" s="26">
        <f t="shared" si="485"/>
        <v>2.6591115950834334</v>
      </c>
      <c r="U1552" s="26">
        <f t="shared" si="486"/>
        <v>0</v>
      </c>
      <c r="V1552" s="26">
        <f t="shared" si="496"/>
        <v>3603547.7125647184</v>
      </c>
      <c r="W1552" s="28">
        <f t="shared" si="487"/>
        <v>1.0009862765008024</v>
      </c>
      <c r="X1552" s="28">
        <f>O1552*E1552</f>
        <v>45093.972742591221</v>
      </c>
      <c r="Y1552" s="28"/>
      <c r="Z1552" s="28">
        <f t="shared" si="488"/>
        <v>0</v>
      </c>
      <c r="AA1552" s="28">
        <f t="shared" si="489"/>
        <v>0</v>
      </c>
      <c r="AB1552" s="28">
        <f t="shared" si="489"/>
        <v>0</v>
      </c>
      <c r="AC1552" s="28">
        <f t="shared" si="490"/>
        <v>0</v>
      </c>
      <c r="AD1552" s="28">
        <f t="shared" si="490"/>
        <v>0</v>
      </c>
      <c r="AE1552" s="28">
        <f>AD1552*0.97</f>
        <v>0</v>
      </c>
      <c r="AF1552" s="28">
        <f t="shared" si="497"/>
        <v>1391194.3685159376</v>
      </c>
      <c r="AG1552" s="26">
        <f t="shared" si="498"/>
        <v>2212353.3440487809</v>
      </c>
      <c r="AH1552" s="28">
        <f t="shared" si="491"/>
        <v>0.61454308720318218</v>
      </c>
      <c r="AI1552" s="28">
        <f t="shared" si="479"/>
        <v>0.62075059313452741</v>
      </c>
    </row>
    <row r="1553" spans="2:35" x14ac:dyDescent="0.25">
      <c r="B1553" s="7" t="s">
        <v>54</v>
      </c>
      <c r="C1553" s="7">
        <v>1540</v>
      </c>
      <c r="D1553" s="7">
        <v>63</v>
      </c>
      <c r="E1553" s="45">
        <f t="shared" si="480"/>
        <v>20.805555555555557</v>
      </c>
      <c r="F1553" s="44">
        <v>74.900000000000006</v>
      </c>
      <c r="G1553" s="46">
        <f t="shared" si="492"/>
        <v>0.94444444444444597</v>
      </c>
      <c r="H1553" s="46">
        <f t="shared" si="493"/>
        <v>3.4000000000000057</v>
      </c>
      <c r="I1553" s="26">
        <f>0.5*$C$5*$C$6*$C$7*E1553^2</f>
        <v>154.39258307947532</v>
      </c>
      <c r="J1553" s="26">
        <f t="shared" si="481"/>
        <v>0</v>
      </c>
      <c r="K1553" s="26">
        <f>0.5*$C$8*(E1553)^2</f>
        <v>450943.51215277787</v>
      </c>
      <c r="L1553" s="26">
        <f t="shared" si="482"/>
        <v>401688.18603870762</v>
      </c>
      <c r="M1553" s="47" t="str">
        <f>IF((G1553)&lt;0,"YES", "NO")</f>
        <v>NO</v>
      </c>
      <c r="N1553" s="48">
        <f t="shared" si="483"/>
        <v>245.26962</v>
      </c>
      <c r="O1553" s="26">
        <f t="shared" si="494"/>
        <v>2367.4122030794783</v>
      </c>
      <c r="P1553" s="26">
        <f>$C$8*G1553</f>
        <v>1967.7500000000032</v>
      </c>
      <c r="Q1553" s="46">
        <f>O1553*E1553</f>
        <v>49255.32611407026</v>
      </c>
      <c r="R1553" s="26">
        <f t="shared" si="484"/>
        <v>49255.32611407026</v>
      </c>
      <c r="S1553" s="46">
        <f t="shared" si="495"/>
        <v>9622049.4101791624</v>
      </c>
      <c r="T1553" s="26">
        <f t="shared" si="485"/>
        <v>2.6727936410607471</v>
      </c>
      <c r="U1553" s="26">
        <f t="shared" si="486"/>
        <v>0</v>
      </c>
      <c r="V1553" s="26">
        <f t="shared" si="496"/>
        <v>3603547.7125647184</v>
      </c>
      <c r="W1553" s="28">
        <f t="shared" si="487"/>
        <v>1.0009862765008024</v>
      </c>
      <c r="X1553" s="28">
        <f>O1553*E1553</f>
        <v>49255.32611407026</v>
      </c>
      <c r="Y1553" s="28"/>
      <c r="Z1553" s="28">
        <f t="shared" si="488"/>
        <v>0</v>
      </c>
      <c r="AA1553" s="28">
        <f t="shared" si="489"/>
        <v>0</v>
      </c>
      <c r="AB1553" s="28">
        <f t="shared" si="489"/>
        <v>0</v>
      </c>
      <c r="AC1553" s="28">
        <f t="shared" si="490"/>
        <v>0</v>
      </c>
      <c r="AD1553" s="28">
        <f t="shared" si="490"/>
        <v>0</v>
      </c>
      <c r="AE1553" s="28">
        <f>AD1553*0.97</f>
        <v>0</v>
      </c>
      <c r="AF1553" s="28">
        <f t="shared" si="497"/>
        <v>1391194.3685159376</v>
      </c>
      <c r="AG1553" s="26">
        <f t="shared" si="498"/>
        <v>2212353.3440487809</v>
      </c>
      <c r="AH1553" s="28">
        <f t="shared" si="491"/>
        <v>0.61454308720318218</v>
      </c>
      <c r="AI1553" s="28">
        <f t="shared" si="479"/>
        <v>0.62075059313452741</v>
      </c>
    </row>
    <row r="1554" spans="2:35" x14ac:dyDescent="0.25">
      <c r="B1554" s="7" t="s">
        <v>54</v>
      </c>
      <c r="C1554" s="7">
        <v>1541</v>
      </c>
      <c r="D1554" s="7">
        <v>64</v>
      </c>
      <c r="E1554" s="45">
        <f t="shared" si="480"/>
        <v>21.777777777777779</v>
      </c>
      <c r="F1554" s="44">
        <v>78.400000000000006</v>
      </c>
      <c r="G1554" s="46">
        <f t="shared" si="492"/>
        <v>0.95833333333333215</v>
      </c>
      <c r="H1554" s="46">
        <f t="shared" si="493"/>
        <v>3.4499999999999957</v>
      </c>
      <c r="I1554" s="26">
        <f>0.5*$C$5*$C$6*$C$7*E1554^2</f>
        <v>169.15892760493827</v>
      </c>
      <c r="J1554" s="26">
        <f t="shared" si="481"/>
        <v>0</v>
      </c>
      <c r="K1554" s="26">
        <f>0.5*$C$8*(E1554)^2</f>
        <v>494072.4444444445</v>
      </c>
      <c r="L1554" s="26">
        <f t="shared" si="482"/>
        <v>441563.69496327033</v>
      </c>
      <c r="M1554" s="47" t="str">
        <f>IF((G1554)&lt;0,"YES", "NO")</f>
        <v>NO</v>
      </c>
      <c r="N1554" s="48">
        <f t="shared" si="483"/>
        <v>245.26962</v>
      </c>
      <c r="O1554" s="26">
        <f t="shared" si="494"/>
        <v>2411.1160476049358</v>
      </c>
      <c r="P1554" s="26">
        <f>$C$8*G1554</f>
        <v>1996.6874999999975</v>
      </c>
      <c r="Q1554" s="46">
        <f>O1554*E1554</f>
        <v>52508.749481174164</v>
      </c>
      <c r="R1554" s="26">
        <f t="shared" si="484"/>
        <v>52508.749481174164</v>
      </c>
      <c r="S1554" s="46">
        <f t="shared" si="495"/>
        <v>9674558.1596603356</v>
      </c>
      <c r="T1554" s="26">
        <f t="shared" si="485"/>
        <v>2.6873794164741285</v>
      </c>
      <c r="U1554" s="26">
        <f t="shared" si="486"/>
        <v>0</v>
      </c>
      <c r="V1554" s="26">
        <f t="shared" si="496"/>
        <v>3603547.7125647184</v>
      </c>
      <c r="W1554" s="28">
        <f t="shared" si="487"/>
        <v>1.0009862765008024</v>
      </c>
      <c r="X1554" s="28">
        <f>O1554*E1554</f>
        <v>52508.749481174164</v>
      </c>
      <c r="Y1554" s="28"/>
      <c r="Z1554" s="28">
        <f t="shared" si="488"/>
        <v>0</v>
      </c>
      <c r="AA1554" s="28">
        <f t="shared" si="489"/>
        <v>0</v>
      </c>
      <c r="AB1554" s="28">
        <f t="shared" si="489"/>
        <v>0</v>
      </c>
      <c r="AC1554" s="28">
        <f t="shared" si="490"/>
        <v>0</v>
      </c>
      <c r="AD1554" s="28">
        <f t="shared" si="490"/>
        <v>0</v>
      </c>
      <c r="AE1554" s="28">
        <f>AD1554*0.97</f>
        <v>0</v>
      </c>
      <c r="AF1554" s="28">
        <f t="shared" si="497"/>
        <v>1391194.3685159376</v>
      </c>
      <c r="AG1554" s="26">
        <f t="shared" si="498"/>
        <v>2212353.3440487809</v>
      </c>
      <c r="AH1554" s="28">
        <f t="shared" si="491"/>
        <v>0.61454308720318218</v>
      </c>
      <c r="AI1554" s="28">
        <f t="shared" si="479"/>
        <v>0.62075059313452741</v>
      </c>
    </row>
    <row r="1555" spans="2:35" x14ac:dyDescent="0.25">
      <c r="B1555" s="7" t="s">
        <v>54</v>
      </c>
      <c r="C1555" s="7">
        <v>1542</v>
      </c>
      <c r="D1555" s="7">
        <v>65</v>
      </c>
      <c r="E1555" s="45">
        <f t="shared" si="480"/>
        <v>22.722222222222221</v>
      </c>
      <c r="F1555" s="44">
        <v>81.8</v>
      </c>
      <c r="G1555" s="46">
        <f t="shared" si="492"/>
        <v>0.90277777777777779</v>
      </c>
      <c r="H1555" s="46">
        <f t="shared" si="493"/>
        <v>3.25</v>
      </c>
      <c r="I1555" s="26">
        <f>0.5*$C$5*$C$6*$C$7*E1555^2</f>
        <v>184.14901713271601</v>
      </c>
      <c r="J1555" s="26">
        <f t="shared" si="481"/>
        <v>0</v>
      </c>
      <c r="K1555" s="26">
        <f>0.5*$C$8*(E1555)^2</f>
        <v>537854.88194444438</v>
      </c>
      <c r="L1555" s="26">
        <f t="shared" si="482"/>
        <v>485358.45638403989</v>
      </c>
      <c r="M1555" s="47" t="str">
        <f>IF((G1555)&lt;0,"YES", "NO")</f>
        <v>NO</v>
      </c>
      <c r="N1555" s="48">
        <f t="shared" si="483"/>
        <v>245.26962</v>
      </c>
      <c r="O1555" s="26">
        <f t="shared" si="494"/>
        <v>2310.356137132716</v>
      </c>
      <c r="P1555" s="26">
        <f>$C$8*G1555</f>
        <v>1880.9375</v>
      </c>
      <c r="Q1555" s="46">
        <f>O1555*E1555</f>
        <v>52496.425560404488</v>
      </c>
      <c r="R1555" s="26">
        <f t="shared" si="484"/>
        <v>52496.425560404488</v>
      </c>
      <c r="S1555" s="46">
        <f t="shared" si="495"/>
        <v>9727054.5852207392</v>
      </c>
      <c r="T1555" s="26">
        <f t="shared" si="485"/>
        <v>2.7019617685734465</v>
      </c>
      <c r="U1555" s="26">
        <f t="shared" si="486"/>
        <v>0</v>
      </c>
      <c r="V1555" s="26">
        <f t="shared" si="496"/>
        <v>3603547.7125647184</v>
      </c>
      <c r="W1555" s="28">
        <f t="shared" si="487"/>
        <v>1.0009862765008024</v>
      </c>
      <c r="X1555" s="28">
        <f>O1555*E1555</f>
        <v>52496.425560404488</v>
      </c>
      <c r="Y1555" s="28"/>
      <c r="Z1555" s="28">
        <f t="shared" si="488"/>
        <v>0</v>
      </c>
      <c r="AA1555" s="28">
        <f t="shared" si="489"/>
        <v>0</v>
      </c>
      <c r="AB1555" s="28">
        <f t="shared" si="489"/>
        <v>0</v>
      </c>
      <c r="AC1555" s="28">
        <f t="shared" si="490"/>
        <v>0</v>
      </c>
      <c r="AD1555" s="28">
        <f t="shared" si="490"/>
        <v>0</v>
      </c>
      <c r="AE1555" s="28">
        <f>AD1555*0.97</f>
        <v>0</v>
      </c>
      <c r="AF1555" s="28">
        <f t="shared" si="497"/>
        <v>1391194.3685159376</v>
      </c>
      <c r="AG1555" s="26">
        <f t="shared" si="498"/>
        <v>2212353.3440487809</v>
      </c>
      <c r="AH1555" s="28">
        <f t="shared" si="491"/>
        <v>0.61454308720318218</v>
      </c>
      <c r="AI1555" s="28">
        <f t="shared" si="479"/>
        <v>0.62075059313452741</v>
      </c>
    </row>
    <row r="1556" spans="2:35" x14ac:dyDescent="0.25">
      <c r="B1556" s="7" t="s">
        <v>54</v>
      </c>
      <c r="C1556" s="7">
        <v>1543</v>
      </c>
      <c r="D1556" s="7">
        <v>66</v>
      </c>
      <c r="E1556" s="45">
        <f t="shared" si="480"/>
        <v>23.583333333333336</v>
      </c>
      <c r="F1556" s="44">
        <v>84.9</v>
      </c>
      <c r="G1556" s="46">
        <f t="shared" si="492"/>
        <v>0.7777777777777789</v>
      </c>
      <c r="H1556" s="46">
        <f t="shared" si="493"/>
        <v>2.8000000000000043</v>
      </c>
      <c r="I1556" s="26">
        <f>0.5*$C$5*$C$6*$C$7*E1556^2</f>
        <v>198.37099804861111</v>
      </c>
      <c r="J1556" s="26">
        <f t="shared" si="481"/>
        <v>0</v>
      </c>
      <c r="K1556" s="26">
        <f>0.5*$C$8*(E1556)^2</f>
        <v>579393.85937500012</v>
      </c>
      <c r="L1556" s="26">
        <f t="shared" si="482"/>
        <v>530714.54313268699</v>
      </c>
      <c r="M1556" s="47" t="str">
        <f>IF((G1556)&lt;0,"YES", "NO")</f>
        <v>NO</v>
      </c>
      <c r="N1556" s="48">
        <f t="shared" si="483"/>
        <v>245.26962</v>
      </c>
      <c r="O1556" s="26">
        <f t="shared" si="494"/>
        <v>2064.1406180486133</v>
      </c>
      <c r="P1556" s="26">
        <f>$C$8*G1556</f>
        <v>1620.5000000000023</v>
      </c>
      <c r="Q1556" s="46">
        <f>O1556*E1556</f>
        <v>48679.316242313136</v>
      </c>
      <c r="R1556" s="26">
        <f t="shared" si="484"/>
        <v>48679.316242313136</v>
      </c>
      <c r="S1556" s="46">
        <f t="shared" si="495"/>
        <v>9775733.9014630523</v>
      </c>
      <c r="T1556" s="26">
        <f t="shared" si="485"/>
        <v>2.7154838116806035</v>
      </c>
      <c r="U1556" s="26">
        <f t="shared" si="486"/>
        <v>0</v>
      </c>
      <c r="V1556" s="26">
        <f t="shared" si="496"/>
        <v>3603547.7125647184</v>
      </c>
      <c r="W1556" s="28">
        <f t="shared" si="487"/>
        <v>1.0009862765008024</v>
      </c>
      <c r="X1556" s="28">
        <f>O1556*E1556</f>
        <v>48679.316242313136</v>
      </c>
      <c r="Y1556" s="28"/>
      <c r="Z1556" s="28">
        <f t="shared" si="488"/>
        <v>0</v>
      </c>
      <c r="AA1556" s="28">
        <f t="shared" si="489"/>
        <v>0</v>
      </c>
      <c r="AB1556" s="28">
        <f t="shared" si="489"/>
        <v>0</v>
      </c>
      <c r="AC1556" s="28">
        <f t="shared" si="490"/>
        <v>0</v>
      </c>
      <c r="AD1556" s="28">
        <f t="shared" si="490"/>
        <v>0</v>
      </c>
      <c r="AE1556" s="28">
        <f>AD1556*0.97</f>
        <v>0</v>
      </c>
      <c r="AF1556" s="28">
        <f t="shared" si="497"/>
        <v>1391194.3685159376</v>
      </c>
      <c r="AG1556" s="26">
        <f t="shared" si="498"/>
        <v>2212353.3440487809</v>
      </c>
      <c r="AH1556" s="28">
        <f t="shared" si="491"/>
        <v>0.61454308720318218</v>
      </c>
      <c r="AI1556" s="28">
        <f t="shared" si="479"/>
        <v>0.62075059313452741</v>
      </c>
    </row>
    <row r="1557" spans="2:35" x14ac:dyDescent="0.25">
      <c r="B1557" s="7" t="s">
        <v>54</v>
      </c>
      <c r="C1557" s="7">
        <v>1544</v>
      </c>
      <c r="D1557" s="7">
        <v>67</v>
      </c>
      <c r="E1557" s="45">
        <f t="shared" si="480"/>
        <v>24.277777777777779</v>
      </c>
      <c r="F1557" s="44">
        <v>87.4</v>
      </c>
      <c r="G1557" s="46">
        <f t="shared" si="492"/>
        <v>0.56944444444444364</v>
      </c>
      <c r="H1557" s="46">
        <f t="shared" si="493"/>
        <v>2.0499999999999972</v>
      </c>
      <c r="I1557" s="26">
        <f>0.5*$C$5*$C$6*$C$7*E1557^2</f>
        <v>210.22563024382714</v>
      </c>
      <c r="J1557" s="26">
        <f t="shared" si="481"/>
        <v>0</v>
      </c>
      <c r="K1557" s="26">
        <f>0.5*$C$8*(E1557)^2</f>
        <v>614018.3819444445</v>
      </c>
      <c r="L1557" s="26">
        <f t="shared" si="482"/>
        <v>574155.90350796934</v>
      </c>
      <c r="M1557" s="47" t="str">
        <f>IF((G1557)&lt;0,"YES", "NO")</f>
        <v>NO</v>
      </c>
      <c r="N1557" s="48">
        <f t="shared" si="483"/>
        <v>245.26962</v>
      </c>
      <c r="O1557" s="26">
        <f t="shared" si="494"/>
        <v>1641.9327502438255</v>
      </c>
      <c r="P1557" s="26">
        <f>$C$8*G1557</f>
        <v>1186.4374999999984</v>
      </c>
      <c r="Q1557" s="46">
        <f>O1557*E1557</f>
        <v>39862.478436475096</v>
      </c>
      <c r="R1557" s="26">
        <f t="shared" si="484"/>
        <v>39862.478436475096</v>
      </c>
      <c r="S1557" s="46">
        <f t="shared" si="495"/>
        <v>9815596.3798995279</v>
      </c>
      <c r="T1557" s="26">
        <f t="shared" si="485"/>
        <v>2.7265567312157311</v>
      </c>
      <c r="U1557" s="26">
        <f t="shared" si="486"/>
        <v>0</v>
      </c>
      <c r="V1557" s="26">
        <f t="shared" si="496"/>
        <v>3603547.7125647184</v>
      </c>
      <c r="W1557" s="28">
        <f t="shared" si="487"/>
        <v>1.0009862765008024</v>
      </c>
      <c r="X1557" s="28">
        <f>O1557*E1557</f>
        <v>39862.478436475096</v>
      </c>
      <c r="Y1557" s="28"/>
      <c r="Z1557" s="28">
        <f t="shared" si="488"/>
        <v>0</v>
      </c>
      <c r="AA1557" s="28">
        <f t="shared" si="489"/>
        <v>0</v>
      </c>
      <c r="AB1557" s="28">
        <f t="shared" si="489"/>
        <v>0</v>
      </c>
      <c r="AC1557" s="28">
        <f t="shared" si="490"/>
        <v>0</v>
      </c>
      <c r="AD1557" s="28">
        <f t="shared" si="490"/>
        <v>0</v>
      </c>
      <c r="AE1557" s="28">
        <f>AD1557*0.97</f>
        <v>0</v>
      </c>
      <c r="AF1557" s="28">
        <f t="shared" si="497"/>
        <v>1391194.3685159376</v>
      </c>
      <c r="AG1557" s="26">
        <f t="shared" si="498"/>
        <v>2212353.3440487809</v>
      </c>
      <c r="AH1557" s="28">
        <f t="shared" si="491"/>
        <v>0.61454308720318218</v>
      </c>
      <c r="AI1557" s="28">
        <f t="shared" si="479"/>
        <v>0.62075059313452741</v>
      </c>
    </row>
    <row r="1558" spans="2:35" x14ac:dyDescent="0.25">
      <c r="B1558" s="7" t="s">
        <v>54</v>
      </c>
      <c r="C1558" s="7">
        <v>1545</v>
      </c>
      <c r="D1558" s="7">
        <v>68</v>
      </c>
      <c r="E1558" s="45">
        <f t="shared" si="480"/>
        <v>24.722222222222221</v>
      </c>
      <c r="F1558" s="44">
        <v>89</v>
      </c>
      <c r="G1558" s="46">
        <f t="shared" si="492"/>
        <v>0.36111111111111033</v>
      </c>
      <c r="H1558" s="46">
        <f t="shared" si="493"/>
        <v>1.2999999999999972</v>
      </c>
      <c r="I1558" s="26">
        <f>0.5*$C$5*$C$6*$C$7*E1558^2</f>
        <v>217.99313202160491</v>
      </c>
      <c r="J1558" s="26">
        <f t="shared" si="481"/>
        <v>0</v>
      </c>
      <c r="K1558" s="26">
        <f>0.5*$C$8*(E1558)^2</f>
        <v>636705.38194444438</v>
      </c>
      <c r="L1558" s="26">
        <f t="shared" si="482"/>
        <v>606652.11529724358</v>
      </c>
      <c r="M1558" s="47" t="str">
        <f>IF((G1558)&lt;0,"YES", "NO")</f>
        <v>NO</v>
      </c>
      <c r="N1558" s="48">
        <f t="shared" si="483"/>
        <v>245.26962</v>
      </c>
      <c r="O1558" s="26">
        <f t="shared" si="494"/>
        <v>1215.6377520216033</v>
      </c>
      <c r="P1558" s="26">
        <f>$C$8*G1558</f>
        <v>752.37499999999841</v>
      </c>
      <c r="Q1558" s="46">
        <f>O1558*E1558</f>
        <v>30053.266647200748</v>
      </c>
      <c r="R1558" s="26">
        <f t="shared" si="484"/>
        <v>30053.266647200748</v>
      </c>
      <c r="S1558" s="46">
        <f t="shared" si="495"/>
        <v>9845649.6465467289</v>
      </c>
      <c r="T1558" s="26">
        <f t="shared" si="485"/>
        <v>2.7349048675184573</v>
      </c>
      <c r="U1558" s="26">
        <f t="shared" si="486"/>
        <v>0</v>
      </c>
      <c r="V1558" s="26">
        <f t="shared" si="496"/>
        <v>3603547.7125647184</v>
      </c>
      <c r="W1558" s="28">
        <f t="shared" si="487"/>
        <v>1.0009862765008024</v>
      </c>
      <c r="X1558" s="28">
        <f>O1558*E1558</f>
        <v>30053.266647200748</v>
      </c>
      <c r="Y1558" s="28"/>
      <c r="Z1558" s="28">
        <f t="shared" si="488"/>
        <v>0</v>
      </c>
      <c r="AA1558" s="28">
        <f t="shared" si="489"/>
        <v>0</v>
      </c>
      <c r="AB1558" s="28">
        <f t="shared" si="489"/>
        <v>0</v>
      </c>
      <c r="AC1558" s="28">
        <f t="shared" si="490"/>
        <v>0</v>
      </c>
      <c r="AD1558" s="28">
        <f t="shared" si="490"/>
        <v>0</v>
      </c>
      <c r="AE1558" s="28">
        <f>AD1558*0.97</f>
        <v>0</v>
      </c>
      <c r="AF1558" s="28">
        <f t="shared" si="497"/>
        <v>1391194.3685159376</v>
      </c>
      <c r="AG1558" s="26">
        <f t="shared" si="498"/>
        <v>2212353.3440487809</v>
      </c>
      <c r="AH1558" s="28">
        <f t="shared" si="491"/>
        <v>0.61454308720318218</v>
      </c>
      <c r="AI1558" s="28">
        <f t="shared" si="479"/>
        <v>0.62075059313452741</v>
      </c>
    </row>
    <row r="1559" spans="2:35" x14ac:dyDescent="0.25">
      <c r="B1559" s="7" t="s">
        <v>54</v>
      </c>
      <c r="C1559" s="7">
        <v>1546</v>
      </c>
      <c r="D1559" s="7">
        <v>69</v>
      </c>
      <c r="E1559" s="45">
        <f t="shared" si="480"/>
        <v>25</v>
      </c>
      <c r="F1559" s="44">
        <v>90</v>
      </c>
      <c r="G1559" s="46">
        <f t="shared" si="492"/>
        <v>0.22222222222222143</v>
      </c>
      <c r="H1559" s="46">
        <f t="shared" si="493"/>
        <v>0.79999999999999716</v>
      </c>
      <c r="I1559" s="26">
        <f>0.5*$C$5*$C$6*$C$7*E1559^2</f>
        <v>222.91937499999997</v>
      </c>
      <c r="J1559" s="26">
        <f t="shared" si="481"/>
        <v>0</v>
      </c>
      <c r="K1559" s="26">
        <f>0.5*$C$8*(E1559)^2</f>
        <v>651093.75</v>
      </c>
      <c r="L1559" s="26">
        <f t="shared" si="482"/>
        <v>627814.02512500004</v>
      </c>
      <c r="M1559" s="47" t="str">
        <f>IF((G1559)&lt;0,"YES", "NO")</f>
        <v>NO</v>
      </c>
      <c r="N1559" s="48">
        <f t="shared" si="483"/>
        <v>245.26962</v>
      </c>
      <c r="O1559" s="26">
        <f t="shared" si="494"/>
        <v>931.18899499999839</v>
      </c>
      <c r="P1559" s="26">
        <f>$C$8*G1559</f>
        <v>462.99999999999835</v>
      </c>
      <c r="Q1559" s="46">
        <f>O1559*E1559</f>
        <v>23279.72487499996</v>
      </c>
      <c r="R1559" s="26">
        <f t="shared" si="484"/>
        <v>23279.72487499996</v>
      </c>
      <c r="S1559" s="46">
        <f t="shared" si="495"/>
        <v>9868929.3714217283</v>
      </c>
      <c r="T1559" s="26">
        <f t="shared" si="485"/>
        <v>2.7413714629347847</v>
      </c>
      <c r="U1559" s="26">
        <f t="shared" si="486"/>
        <v>0</v>
      </c>
      <c r="V1559" s="26">
        <f t="shared" si="496"/>
        <v>3603547.7125647184</v>
      </c>
      <c r="W1559" s="28">
        <f t="shared" si="487"/>
        <v>1.0009862765008024</v>
      </c>
      <c r="X1559" s="28">
        <f>O1559*E1559</f>
        <v>23279.72487499996</v>
      </c>
      <c r="Y1559" s="28"/>
      <c r="Z1559" s="28">
        <f t="shared" si="488"/>
        <v>0</v>
      </c>
      <c r="AA1559" s="28">
        <f t="shared" si="489"/>
        <v>0</v>
      </c>
      <c r="AB1559" s="28">
        <f t="shared" si="489"/>
        <v>0</v>
      </c>
      <c r="AC1559" s="28">
        <f t="shared" si="490"/>
        <v>0</v>
      </c>
      <c r="AD1559" s="28">
        <f t="shared" si="490"/>
        <v>0</v>
      </c>
      <c r="AE1559" s="28">
        <f>AD1559*0.97</f>
        <v>0</v>
      </c>
      <c r="AF1559" s="28">
        <f t="shared" si="497"/>
        <v>1391194.3685159376</v>
      </c>
      <c r="AG1559" s="26">
        <f t="shared" si="498"/>
        <v>2212353.3440487809</v>
      </c>
      <c r="AH1559" s="28">
        <f t="shared" si="491"/>
        <v>0.61454308720318218</v>
      </c>
      <c r="AI1559" s="28">
        <f t="shared" si="479"/>
        <v>0.62075059313452741</v>
      </c>
    </row>
    <row r="1560" spans="2:35" x14ac:dyDescent="0.25">
      <c r="B1560" s="7" t="s">
        <v>54</v>
      </c>
      <c r="C1560" s="7">
        <v>1547</v>
      </c>
      <c r="D1560" s="7">
        <v>70</v>
      </c>
      <c r="E1560" s="45">
        <f t="shared" si="480"/>
        <v>25.166666666666664</v>
      </c>
      <c r="F1560" s="44">
        <v>90.6</v>
      </c>
      <c r="G1560" s="46">
        <f t="shared" si="492"/>
        <v>0.1388888888888889</v>
      </c>
      <c r="H1560" s="46">
        <f t="shared" si="493"/>
        <v>0.5</v>
      </c>
      <c r="I1560" s="26">
        <f>0.5*$C$5*$C$6*$C$7*E1560^2</f>
        <v>225.90154086111104</v>
      </c>
      <c r="J1560" s="26">
        <f t="shared" si="481"/>
        <v>0</v>
      </c>
      <c r="K1560" s="26">
        <f>0.5*$C$8*(E1560)^2</f>
        <v>659803.93749999988</v>
      </c>
      <c r="L1560" s="26">
        <f t="shared" si="482"/>
        <v>640663.52578499529</v>
      </c>
      <c r="M1560" s="47" t="str">
        <f>IF((G1560)&lt;0,"YES", "NO")</f>
        <v>NO</v>
      </c>
      <c r="N1560" s="48">
        <f t="shared" si="483"/>
        <v>245.26962</v>
      </c>
      <c r="O1560" s="26">
        <f t="shared" si="494"/>
        <v>760.54616086111105</v>
      </c>
      <c r="P1560" s="26">
        <f>$C$8*G1560</f>
        <v>289.375</v>
      </c>
      <c r="Q1560" s="46">
        <f>O1560*E1560</f>
        <v>19140.411715004626</v>
      </c>
      <c r="R1560" s="26">
        <f t="shared" si="484"/>
        <v>19140.411715004626</v>
      </c>
      <c r="S1560" s="46">
        <f t="shared" si="495"/>
        <v>9888069.7831367329</v>
      </c>
      <c r="T1560" s="26">
        <f t="shared" si="485"/>
        <v>2.7466882482201553</v>
      </c>
      <c r="U1560" s="26">
        <f t="shared" si="486"/>
        <v>0</v>
      </c>
      <c r="V1560" s="26">
        <f t="shared" si="496"/>
        <v>3603547.7125647184</v>
      </c>
      <c r="W1560" s="28">
        <f t="shared" si="487"/>
        <v>1.0009862765008024</v>
      </c>
      <c r="X1560" s="28">
        <f>O1560*E1560</f>
        <v>19140.411715004626</v>
      </c>
      <c r="Y1560" s="28"/>
      <c r="Z1560" s="28">
        <f t="shared" si="488"/>
        <v>0</v>
      </c>
      <c r="AA1560" s="28">
        <f t="shared" si="489"/>
        <v>0</v>
      </c>
      <c r="AB1560" s="28">
        <f t="shared" si="489"/>
        <v>0</v>
      </c>
      <c r="AC1560" s="28">
        <f t="shared" si="490"/>
        <v>0</v>
      </c>
      <c r="AD1560" s="28">
        <f t="shared" si="490"/>
        <v>0</v>
      </c>
      <c r="AE1560" s="28">
        <f>AD1560*0.97</f>
        <v>0</v>
      </c>
      <c r="AF1560" s="28">
        <f t="shared" si="497"/>
        <v>1391194.3685159376</v>
      </c>
      <c r="AG1560" s="26">
        <f t="shared" si="498"/>
        <v>2212353.3440487809</v>
      </c>
      <c r="AH1560" s="28">
        <f t="shared" si="491"/>
        <v>0.61454308720318218</v>
      </c>
      <c r="AI1560" s="28">
        <f t="shared" ref="AI1560:AI1623" si="499">AH1560+AI1559/100</f>
        <v>0.62075059313452741</v>
      </c>
    </row>
    <row r="1561" spans="2:35" x14ac:dyDescent="0.25">
      <c r="B1561" s="7" t="s">
        <v>54</v>
      </c>
      <c r="C1561" s="7">
        <v>1548</v>
      </c>
      <c r="D1561" s="7">
        <v>71</v>
      </c>
      <c r="E1561" s="45">
        <f t="shared" si="480"/>
        <v>25.277777777777779</v>
      </c>
      <c r="F1561" s="44">
        <v>91</v>
      </c>
      <c r="G1561" s="46">
        <f t="shared" si="492"/>
        <v>0.12500000000000078</v>
      </c>
      <c r="H1561" s="46">
        <f t="shared" si="493"/>
        <v>0.45000000000000284</v>
      </c>
      <c r="I1561" s="26">
        <f>0.5*$C$5*$C$6*$C$7*E1561^2</f>
        <v>227.90065979938268</v>
      </c>
      <c r="J1561" s="26">
        <f t="shared" si="481"/>
        <v>0</v>
      </c>
      <c r="K1561" s="26">
        <f>0.5*$C$8*(E1561)^2</f>
        <v>665642.8819444445</v>
      </c>
      <c r="L1561" s="26">
        <f t="shared" si="482"/>
        <v>647098.90751062671</v>
      </c>
      <c r="M1561" s="47" t="str">
        <f>IF((G1561)&lt;0,"YES", "NO")</f>
        <v>NO</v>
      </c>
      <c r="N1561" s="48">
        <f t="shared" si="483"/>
        <v>245.26962</v>
      </c>
      <c r="O1561" s="26">
        <f t="shared" si="494"/>
        <v>733.60777979938428</v>
      </c>
      <c r="P1561" s="26">
        <f>$C$8*G1561</f>
        <v>260.43750000000159</v>
      </c>
      <c r="Q1561" s="46">
        <f>O1561*E1561</f>
        <v>18543.97443381777</v>
      </c>
      <c r="R1561" s="26">
        <f t="shared" si="484"/>
        <v>18543.97443381777</v>
      </c>
      <c r="S1561" s="46">
        <f t="shared" si="495"/>
        <v>9906613.7575705498</v>
      </c>
      <c r="T1561" s="26">
        <f t="shared" si="485"/>
        <v>2.7518393563504322</v>
      </c>
      <c r="U1561" s="26">
        <f t="shared" si="486"/>
        <v>0</v>
      </c>
      <c r="V1561" s="26">
        <f t="shared" si="496"/>
        <v>3603547.7125647184</v>
      </c>
      <c r="W1561" s="28">
        <f t="shared" si="487"/>
        <v>1.0009862765008024</v>
      </c>
      <c r="X1561" s="28">
        <f>O1561*E1561</f>
        <v>18543.97443381777</v>
      </c>
      <c r="Y1561" s="28"/>
      <c r="Z1561" s="28">
        <f t="shared" si="488"/>
        <v>0</v>
      </c>
      <c r="AA1561" s="28">
        <f t="shared" si="489"/>
        <v>0</v>
      </c>
      <c r="AB1561" s="28">
        <f t="shared" si="489"/>
        <v>0</v>
      </c>
      <c r="AC1561" s="28">
        <f t="shared" si="490"/>
        <v>0</v>
      </c>
      <c r="AD1561" s="28">
        <f t="shared" si="490"/>
        <v>0</v>
      </c>
      <c r="AE1561" s="28">
        <f>AD1561*0.97</f>
        <v>0</v>
      </c>
      <c r="AF1561" s="28">
        <f t="shared" si="497"/>
        <v>1391194.3685159376</v>
      </c>
      <c r="AG1561" s="26">
        <f t="shared" si="498"/>
        <v>2212353.3440487809</v>
      </c>
      <c r="AH1561" s="28">
        <f t="shared" si="491"/>
        <v>0.61454308720318218</v>
      </c>
      <c r="AI1561" s="28">
        <f t="shared" si="499"/>
        <v>0.62075059313452741</v>
      </c>
    </row>
    <row r="1562" spans="2:35" x14ac:dyDescent="0.25">
      <c r="B1562" s="7" t="s">
        <v>54</v>
      </c>
      <c r="C1562" s="7">
        <v>1549</v>
      </c>
      <c r="D1562" s="7">
        <v>72</v>
      </c>
      <c r="E1562" s="45">
        <f t="shared" ref="E1562:E1625" si="500">F1562/3.6</f>
        <v>25.416666666666664</v>
      </c>
      <c r="F1562" s="44">
        <v>91.5</v>
      </c>
      <c r="G1562" s="46">
        <f t="shared" si="492"/>
        <v>0.1388888888888889</v>
      </c>
      <c r="H1562" s="46">
        <f t="shared" si="493"/>
        <v>0.5</v>
      </c>
      <c r="I1562" s="26">
        <f>0.5*$C$5*$C$6*$C$7*E1562^2</f>
        <v>230.41194288194438</v>
      </c>
      <c r="J1562" s="26">
        <f t="shared" si="481"/>
        <v>0</v>
      </c>
      <c r="K1562" s="26">
        <f>0.5*$C$8*(E1562)^2</f>
        <v>672977.73437499988</v>
      </c>
      <c r="L1562" s="26">
        <f t="shared" si="482"/>
        <v>653532.5467350838</v>
      </c>
      <c r="M1562" s="47" t="str">
        <f>IF((G1562)&lt;0,"YES", "NO")</f>
        <v>NO</v>
      </c>
      <c r="N1562" s="48">
        <f t="shared" si="483"/>
        <v>245.26962</v>
      </c>
      <c r="O1562" s="26">
        <f t="shared" si="494"/>
        <v>765.05656288194439</v>
      </c>
      <c r="P1562" s="26">
        <f>$C$8*G1562</f>
        <v>289.375</v>
      </c>
      <c r="Q1562" s="46">
        <f>O1562*E1562</f>
        <v>19445.187639916086</v>
      </c>
      <c r="R1562" s="26">
        <f t="shared" si="484"/>
        <v>19445.187639916086</v>
      </c>
      <c r="S1562" s="46">
        <f t="shared" si="495"/>
        <v>9926058.9452104662</v>
      </c>
      <c r="T1562" s="26">
        <f t="shared" si="485"/>
        <v>2.7572408016826726</v>
      </c>
      <c r="U1562" s="26">
        <f t="shared" si="486"/>
        <v>0</v>
      </c>
      <c r="V1562" s="26">
        <f t="shared" si="496"/>
        <v>3603547.7125647184</v>
      </c>
      <c r="W1562" s="28">
        <f t="shared" si="487"/>
        <v>1.0009862765008024</v>
      </c>
      <c r="X1562" s="28">
        <f>O1562*E1562</f>
        <v>19445.187639916086</v>
      </c>
      <c r="Y1562" s="28"/>
      <c r="Z1562" s="28">
        <f t="shared" si="488"/>
        <v>0</v>
      </c>
      <c r="AA1562" s="28">
        <f t="shared" si="489"/>
        <v>0</v>
      </c>
      <c r="AB1562" s="28">
        <f t="shared" si="489"/>
        <v>0</v>
      </c>
      <c r="AC1562" s="28">
        <f t="shared" si="490"/>
        <v>0</v>
      </c>
      <c r="AD1562" s="28">
        <f t="shared" si="490"/>
        <v>0</v>
      </c>
      <c r="AE1562" s="28">
        <f>AD1562*0.97</f>
        <v>0</v>
      </c>
      <c r="AF1562" s="28">
        <f t="shared" si="497"/>
        <v>1391194.3685159376</v>
      </c>
      <c r="AG1562" s="26">
        <f t="shared" si="498"/>
        <v>2212353.3440487809</v>
      </c>
      <c r="AH1562" s="28">
        <f t="shared" si="491"/>
        <v>0.61454308720318218</v>
      </c>
      <c r="AI1562" s="28">
        <f t="shared" si="499"/>
        <v>0.62075059313452741</v>
      </c>
    </row>
    <row r="1563" spans="2:35" x14ac:dyDescent="0.25">
      <c r="B1563" s="7" t="s">
        <v>54</v>
      </c>
      <c r="C1563" s="7">
        <v>1550</v>
      </c>
      <c r="D1563" s="7">
        <v>73</v>
      </c>
      <c r="E1563" s="45">
        <f t="shared" si="500"/>
        <v>25.555555555555554</v>
      </c>
      <c r="F1563" s="44">
        <v>92</v>
      </c>
      <c r="G1563" s="46">
        <f t="shared" si="492"/>
        <v>0.16666666666666705</v>
      </c>
      <c r="H1563" s="46">
        <f t="shared" si="493"/>
        <v>0.60000000000000142</v>
      </c>
      <c r="I1563" s="26">
        <f>0.5*$C$5*$C$6*$C$7*E1563^2</f>
        <v>232.93698641975305</v>
      </c>
      <c r="J1563" s="26">
        <f t="shared" si="481"/>
        <v>0</v>
      </c>
      <c r="K1563" s="26">
        <f>0.5*$C$8*(E1563)^2</f>
        <v>680352.77777777775</v>
      </c>
      <c r="L1563" s="26">
        <f t="shared" si="482"/>
        <v>659257.77561371739</v>
      </c>
      <c r="M1563" s="47" t="str">
        <f>IF((G1563)&lt;0,"YES", "NO")</f>
        <v>NO</v>
      </c>
      <c r="N1563" s="48">
        <f t="shared" si="483"/>
        <v>245.26962</v>
      </c>
      <c r="O1563" s="26">
        <f t="shared" si="494"/>
        <v>825.45660641975383</v>
      </c>
      <c r="P1563" s="26">
        <f>$C$8*G1563</f>
        <v>347.2500000000008</v>
      </c>
      <c r="Q1563" s="46">
        <f>O1563*E1563</f>
        <v>21095.002164060374</v>
      </c>
      <c r="R1563" s="26">
        <f t="shared" si="484"/>
        <v>21095.002164060374</v>
      </c>
      <c r="S1563" s="46">
        <f t="shared" si="495"/>
        <v>9947153.9473745264</v>
      </c>
      <c r="T1563" s="26">
        <f t="shared" si="485"/>
        <v>2.7631005291938009</v>
      </c>
      <c r="U1563" s="26">
        <f t="shared" si="486"/>
        <v>0</v>
      </c>
      <c r="V1563" s="26">
        <f t="shared" si="496"/>
        <v>3603547.7125647184</v>
      </c>
      <c r="W1563" s="28">
        <f t="shared" si="487"/>
        <v>1.0009862765008024</v>
      </c>
      <c r="X1563" s="28">
        <f>O1563*E1563</f>
        <v>21095.002164060374</v>
      </c>
      <c r="Y1563" s="28"/>
      <c r="Z1563" s="28">
        <f t="shared" si="488"/>
        <v>0</v>
      </c>
      <c r="AA1563" s="28">
        <f t="shared" si="489"/>
        <v>0</v>
      </c>
      <c r="AB1563" s="28">
        <f t="shared" si="489"/>
        <v>0</v>
      </c>
      <c r="AC1563" s="28">
        <f t="shared" si="490"/>
        <v>0</v>
      </c>
      <c r="AD1563" s="28">
        <f t="shared" si="490"/>
        <v>0</v>
      </c>
      <c r="AE1563" s="28">
        <f>AD1563*0.97</f>
        <v>0</v>
      </c>
      <c r="AF1563" s="28">
        <f t="shared" si="497"/>
        <v>1391194.3685159376</v>
      </c>
      <c r="AG1563" s="26">
        <f t="shared" si="498"/>
        <v>2212353.3440487809</v>
      </c>
      <c r="AH1563" s="28">
        <f t="shared" si="491"/>
        <v>0.61454308720318218</v>
      </c>
      <c r="AI1563" s="28">
        <f t="shared" si="499"/>
        <v>0.62075059313452741</v>
      </c>
    </row>
    <row r="1564" spans="2:35" x14ac:dyDescent="0.25">
      <c r="B1564" s="7" t="s">
        <v>54</v>
      </c>
      <c r="C1564" s="7">
        <v>1551</v>
      </c>
      <c r="D1564" s="7">
        <v>74</v>
      </c>
      <c r="E1564" s="45">
        <f t="shared" si="500"/>
        <v>25.75</v>
      </c>
      <c r="F1564" s="44">
        <v>92.7</v>
      </c>
      <c r="G1564" s="46">
        <f t="shared" si="492"/>
        <v>0.19444444444444522</v>
      </c>
      <c r="H1564" s="46">
        <f t="shared" si="493"/>
        <v>0.70000000000000284</v>
      </c>
      <c r="I1564" s="26">
        <f>0.5*$C$5*$C$6*$C$7*E1564^2</f>
        <v>236.49516493749996</v>
      </c>
      <c r="J1564" s="26">
        <f t="shared" si="481"/>
        <v>0</v>
      </c>
      <c r="K1564" s="26">
        <f>0.5*$C$8*(E1564)^2</f>
        <v>690745.359375</v>
      </c>
      <c r="L1564" s="26">
        <f t="shared" si="482"/>
        <v>667907.9474128593</v>
      </c>
      <c r="M1564" s="47" t="str">
        <f>IF((G1564)&lt;0,"YES", "NO")</f>
        <v>NO</v>
      </c>
      <c r="N1564" s="48">
        <f t="shared" si="483"/>
        <v>245.26962</v>
      </c>
      <c r="O1564" s="26">
        <f t="shared" si="494"/>
        <v>886.88978493750164</v>
      </c>
      <c r="P1564" s="26">
        <f>$C$8*G1564</f>
        <v>405.12500000000165</v>
      </c>
      <c r="Q1564" s="46">
        <f>O1564*E1564</f>
        <v>22837.411962140668</v>
      </c>
      <c r="R1564" s="26">
        <f t="shared" si="484"/>
        <v>22837.411962140668</v>
      </c>
      <c r="S1564" s="46">
        <f t="shared" si="495"/>
        <v>9969991.3593366668</v>
      </c>
      <c r="T1564" s="26">
        <f t="shared" si="485"/>
        <v>2.7694442598138207</v>
      </c>
      <c r="U1564" s="26">
        <f t="shared" si="486"/>
        <v>0</v>
      </c>
      <c r="V1564" s="26">
        <f t="shared" si="496"/>
        <v>3603547.7125647184</v>
      </c>
      <c r="W1564" s="28">
        <f t="shared" si="487"/>
        <v>1.0009862765008024</v>
      </c>
      <c r="X1564" s="28">
        <f>O1564*E1564</f>
        <v>22837.411962140668</v>
      </c>
      <c r="Y1564" s="28"/>
      <c r="Z1564" s="28">
        <f t="shared" si="488"/>
        <v>0</v>
      </c>
      <c r="AA1564" s="28">
        <f t="shared" si="489"/>
        <v>0</v>
      </c>
      <c r="AB1564" s="28">
        <f t="shared" si="489"/>
        <v>0</v>
      </c>
      <c r="AC1564" s="28">
        <f t="shared" si="490"/>
        <v>0</v>
      </c>
      <c r="AD1564" s="28">
        <f t="shared" si="490"/>
        <v>0</v>
      </c>
      <c r="AE1564" s="28">
        <f>AD1564*0.97</f>
        <v>0</v>
      </c>
      <c r="AF1564" s="28">
        <f t="shared" si="497"/>
        <v>1391194.3685159376</v>
      </c>
      <c r="AG1564" s="26">
        <f t="shared" si="498"/>
        <v>2212353.3440487809</v>
      </c>
      <c r="AH1564" s="28">
        <f t="shared" si="491"/>
        <v>0.61454308720318218</v>
      </c>
      <c r="AI1564" s="28">
        <f t="shared" si="499"/>
        <v>0.62075059313452741</v>
      </c>
    </row>
    <row r="1565" spans="2:35" x14ac:dyDescent="0.25">
      <c r="B1565" s="7" t="s">
        <v>54</v>
      </c>
      <c r="C1565" s="7">
        <v>1552</v>
      </c>
      <c r="D1565" s="7">
        <v>75</v>
      </c>
      <c r="E1565" s="45">
        <f t="shared" si="500"/>
        <v>25.944444444444446</v>
      </c>
      <c r="F1565" s="44">
        <v>93.4</v>
      </c>
      <c r="G1565" s="46">
        <f t="shared" si="492"/>
        <v>0.20833333333333331</v>
      </c>
      <c r="H1565" s="46">
        <f t="shared" si="493"/>
        <v>0.75</v>
      </c>
      <c r="I1565" s="26">
        <f>0.5*$C$5*$C$6*$C$7*E1565^2</f>
        <v>240.08031394753087</v>
      </c>
      <c r="J1565" s="26">
        <f t="shared" si="481"/>
        <v>0</v>
      </c>
      <c r="K1565" s="26">
        <f>0.5*$C$8*(E1565)^2</f>
        <v>701216.71527777787</v>
      </c>
      <c r="L1565" s="26">
        <f t="shared" si="482"/>
        <v>677363.07046369475</v>
      </c>
      <c r="M1565" s="47" t="str">
        <f>IF((G1565)&lt;0,"YES", "NO")</f>
        <v>NO</v>
      </c>
      <c r="N1565" s="48">
        <f t="shared" si="483"/>
        <v>245.26962</v>
      </c>
      <c r="O1565" s="26">
        <f t="shared" si="494"/>
        <v>919.41243394753087</v>
      </c>
      <c r="P1565" s="26">
        <f>$C$8*G1565</f>
        <v>434.06249999999994</v>
      </c>
      <c r="Q1565" s="46">
        <f>O1565*E1565</f>
        <v>23853.644814083164</v>
      </c>
      <c r="R1565" s="26">
        <f t="shared" si="484"/>
        <v>23853.644814083164</v>
      </c>
      <c r="S1565" s="46">
        <f t="shared" si="495"/>
        <v>9993845.0041507501</v>
      </c>
      <c r="T1565" s="26">
        <f t="shared" si="485"/>
        <v>2.7760702775629871</v>
      </c>
      <c r="U1565" s="26">
        <f t="shared" si="486"/>
        <v>0</v>
      </c>
      <c r="V1565" s="26">
        <f t="shared" si="496"/>
        <v>3603547.7125647184</v>
      </c>
      <c r="W1565" s="28">
        <f t="shared" si="487"/>
        <v>1.0009862765008024</v>
      </c>
      <c r="X1565" s="28">
        <f>O1565*E1565</f>
        <v>23853.644814083164</v>
      </c>
      <c r="Y1565" s="28"/>
      <c r="Z1565" s="28">
        <f t="shared" si="488"/>
        <v>0</v>
      </c>
      <c r="AA1565" s="28">
        <f t="shared" si="489"/>
        <v>0</v>
      </c>
      <c r="AB1565" s="28">
        <f t="shared" si="489"/>
        <v>0</v>
      </c>
      <c r="AC1565" s="28">
        <f t="shared" si="490"/>
        <v>0</v>
      </c>
      <c r="AD1565" s="28">
        <f t="shared" si="490"/>
        <v>0</v>
      </c>
      <c r="AE1565" s="28">
        <f>AD1565*0.97</f>
        <v>0</v>
      </c>
      <c r="AF1565" s="28">
        <f t="shared" si="497"/>
        <v>1391194.3685159376</v>
      </c>
      <c r="AG1565" s="26">
        <f t="shared" si="498"/>
        <v>2212353.3440487809</v>
      </c>
      <c r="AH1565" s="28">
        <f t="shared" si="491"/>
        <v>0.61454308720318218</v>
      </c>
      <c r="AI1565" s="28">
        <f t="shared" si="499"/>
        <v>0.62075059313452741</v>
      </c>
    </row>
    <row r="1566" spans="2:35" x14ac:dyDescent="0.25">
      <c r="B1566" s="7" t="s">
        <v>54</v>
      </c>
      <c r="C1566" s="7">
        <v>1553</v>
      </c>
      <c r="D1566" s="7">
        <v>76</v>
      </c>
      <c r="E1566" s="45">
        <f t="shared" si="500"/>
        <v>26.166666666666668</v>
      </c>
      <c r="F1566" s="44">
        <v>94.2</v>
      </c>
      <c r="G1566" s="46">
        <f t="shared" si="492"/>
        <v>0.20833333333333331</v>
      </c>
      <c r="H1566" s="46">
        <f t="shared" si="493"/>
        <v>0.75</v>
      </c>
      <c r="I1566" s="26">
        <f>0.5*$C$5*$C$6*$C$7*E1566^2</f>
        <v>244.21065219444444</v>
      </c>
      <c r="J1566" s="26">
        <f t="shared" si="481"/>
        <v>0</v>
      </c>
      <c r="K1566" s="26">
        <f>0.5*$C$8*(E1566)^2</f>
        <v>713280.4375</v>
      </c>
      <c r="L1566" s="26">
        <f t="shared" si="482"/>
        <v>689114.40162757866</v>
      </c>
      <c r="M1566" s="47" t="str">
        <f>IF((G1566)&lt;0,"YES", "NO")</f>
        <v>NO</v>
      </c>
      <c r="N1566" s="48">
        <f t="shared" si="483"/>
        <v>245.26962</v>
      </c>
      <c r="O1566" s="26">
        <f t="shared" si="494"/>
        <v>923.5427721944443</v>
      </c>
      <c r="P1566" s="26">
        <f>$C$8*G1566</f>
        <v>434.06249999999994</v>
      </c>
      <c r="Q1566" s="46">
        <f>O1566*E1566</f>
        <v>24166.035872421293</v>
      </c>
      <c r="R1566" s="26">
        <f t="shared" si="484"/>
        <v>24166.035872421293</v>
      </c>
      <c r="S1566" s="46">
        <f t="shared" si="495"/>
        <v>10018011.040023172</v>
      </c>
      <c r="T1566" s="26">
        <f t="shared" si="485"/>
        <v>2.7827830706755567</v>
      </c>
      <c r="U1566" s="26">
        <f t="shared" si="486"/>
        <v>0</v>
      </c>
      <c r="V1566" s="26">
        <f t="shared" si="496"/>
        <v>3603547.7125647184</v>
      </c>
      <c r="W1566" s="28">
        <f t="shared" si="487"/>
        <v>1.0009862765008024</v>
      </c>
      <c r="X1566" s="28">
        <f>O1566*E1566</f>
        <v>24166.035872421293</v>
      </c>
      <c r="Y1566" s="28"/>
      <c r="Z1566" s="28">
        <f t="shared" si="488"/>
        <v>0</v>
      </c>
      <c r="AA1566" s="28">
        <f t="shared" si="489"/>
        <v>0</v>
      </c>
      <c r="AB1566" s="28">
        <f t="shared" si="489"/>
        <v>0</v>
      </c>
      <c r="AC1566" s="28">
        <f t="shared" si="490"/>
        <v>0</v>
      </c>
      <c r="AD1566" s="28">
        <f t="shared" si="490"/>
        <v>0</v>
      </c>
      <c r="AE1566" s="28">
        <f>AD1566*0.97</f>
        <v>0</v>
      </c>
      <c r="AF1566" s="28">
        <f t="shared" si="497"/>
        <v>1391194.3685159376</v>
      </c>
      <c r="AG1566" s="26">
        <f t="shared" si="498"/>
        <v>2212353.3440487809</v>
      </c>
      <c r="AH1566" s="28">
        <f t="shared" si="491"/>
        <v>0.61454308720318218</v>
      </c>
      <c r="AI1566" s="28">
        <f t="shared" si="499"/>
        <v>0.62075059313452741</v>
      </c>
    </row>
    <row r="1567" spans="2:35" x14ac:dyDescent="0.25">
      <c r="B1567" s="7" t="s">
        <v>54</v>
      </c>
      <c r="C1567" s="7">
        <v>1554</v>
      </c>
      <c r="D1567" s="7">
        <v>77</v>
      </c>
      <c r="E1567" s="45">
        <f t="shared" si="500"/>
        <v>26.361111111111111</v>
      </c>
      <c r="F1567" s="44">
        <v>94.9</v>
      </c>
      <c r="G1567" s="46">
        <f t="shared" si="492"/>
        <v>0.20833333333333331</v>
      </c>
      <c r="H1567" s="46">
        <f t="shared" si="493"/>
        <v>0.75</v>
      </c>
      <c r="I1567" s="26">
        <f>0.5*$C$5*$C$6*$C$7*E1567^2</f>
        <v>247.85359511651228</v>
      </c>
      <c r="J1567" s="26">
        <f t="shared" si="481"/>
        <v>0</v>
      </c>
      <c r="K1567" s="26">
        <f>0.5*$C$8*(E1567)^2</f>
        <v>723920.59548611101</v>
      </c>
      <c r="L1567" s="26">
        <f t="shared" si="482"/>
        <v>699478.94982928957</v>
      </c>
      <c r="M1567" s="47" t="str">
        <f>IF((G1567)&lt;0,"YES", "NO")</f>
        <v>NO</v>
      </c>
      <c r="N1567" s="48">
        <f t="shared" si="483"/>
        <v>245.26962</v>
      </c>
      <c r="O1567" s="26">
        <f t="shared" si="494"/>
        <v>927.18571511651226</v>
      </c>
      <c r="P1567" s="26">
        <f>$C$8*G1567</f>
        <v>434.06249999999994</v>
      </c>
      <c r="Q1567" s="46">
        <f>O1567*E1567</f>
        <v>24441.645656821391</v>
      </c>
      <c r="R1567" s="26">
        <f t="shared" si="484"/>
        <v>24441.645656821391</v>
      </c>
      <c r="S1567" s="46">
        <f t="shared" si="495"/>
        <v>10042452.685679995</v>
      </c>
      <c r="T1567" s="26">
        <f t="shared" si="485"/>
        <v>2.7895724221228173</v>
      </c>
      <c r="U1567" s="26">
        <f t="shared" si="486"/>
        <v>0</v>
      </c>
      <c r="V1567" s="26">
        <f t="shared" si="496"/>
        <v>3603547.7125647184</v>
      </c>
      <c r="W1567" s="28">
        <f t="shared" si="487"/>
        <v>1.0009862765008024</v>
      </c>
      <c r="X1567" s="28">
        <f>O1567*E1567</f>
        <v>24441.645656821391</v>
      </c>
      <c r="Y1567" s="28"/>
      <c r="Z1567" s="28">
        <f t="shared" si="488"/>
        <v>0</v>
      </c>
      <c r="AA1567" s="28">
        <f t="shared" si="489"/>
        <v>0</v>
      </c>
      <c r="AB1567" s="28">
        <f t="shared" si="489"/>
        <v>0</v>
      </c>
      <c r="AC1567" s="28">
        <f t="shared" si="490"/>
        <v>0</v>
      </c>
      <c r="AD1567" s="28">
        <f t="shared" si="490"/>
        <v>0</v>
      </c>
      <c r="AE1567" s="28">
        <f>AD1567*0.97</f>
        <v>0</v>
      </c>
      <c r="AF1567" s="28">
        <f t="shared" si="497"/>
        <v>1391194.3685159376</v>
      </c>
      <c r="AG1567" s="26">
        <f t="shared" si="498"/>
        <v>2212353.3440487809</v>
      </c>
      <c r="AH1567" s="28">
        <f t="shared" si="491"/>
        <v>0.61454308720318218</v>
      </c>
      <c r="AI1567" s="28">
        <f t="shared" si="499"/>
        <v>0.62075059313452741</v>
      </c>
    </row>
    <row r="1568" spans="2:35" x14ac:dyDescent="0.25">
      <c r="B1568" s="7" t="s">
        <v>54</v>
      </c>
      <c r="C1568" s="7">
        <v>1555</v>
      </c>
      <c r="D1568" s="7">
        <v>78</v>
      </c>
      <c r="E1568" s="45">
        <f t="shared" si="500"/>
        <v>26.583333333333332</v>
      </c>
      <c r="F1568" s="44">
        <v>95.7</v>
      </c>
      <c r="G1568" s="46">
        <f t="shared" si="492"/>
        <v>0.23611111111110952</v>
      </c>
      <c r="H1568" s="46">
        <f t="shared" si="493"/>
        <v>0.84999999999999432</v>
      </c>
      <c r="I1568" s="26">
        <f>0.5*$C$5*$C$6*$C$7*E1568^2</f>
        <v>252.04998354861107</v>
      </c>
      <c r="J1568" s="26">
        <f t="shared" si="481"/>
        <v>0</v>
      </c>
      <c r="K1568" s="26">
        <f>0.5*$C$8*(E1568)^2</f>
        <v>736177.234375</v>
      </c>
      <c r="L1568" s="26">
        <f t="shared" si="482"/>
        <v>709879.48303899949</v>
      </c>
      <c r="M1568" s="47" t="str">
        <f>IF((G1568)&lt;0,"YES", "NO")</f>
        <v>NO</v>
      </c>
      <c r="N1568" s="48">
        <f t="shared" si="483"/>
        <v>245.26962</v>
      </c>
      <c r="O1568" s="26">
        <f t="shared" si="494"/>
        <v>989.2571035486078</v>
      </c>
      <c r="P1568" s="26">
        <f>$C$8*G1568</f>
        <v>491.9374999999967</v>
      </c>
      <c r="Q1568" s="46">
        <f>O1568*E1568</f>
        <v>26297.751336000489</v>
      </c>
      <c r="R1568" s="26">
        <f t="shared" si="484"/>
        <v>26297.751336000489</v>
      </c>
      <c r="S1568" s="46">
        <f t="shared" si="495"/>
        <v>10068750.437015995</v>
      </c>
      <c r="T1568" s="26">
        <f t="shared" si="485"/>
        <v>2.796877358893429</v>
      </c>
      <c r="U1568" s="26">
        <f t="shared" si="486"/>
        <v>0</v>
      </c>
      <c r="V1568" s="26">
        <f t="shared" si="496"/>
        <v>3603547.7125647184</v>
      </c>
      <c r="W1568" s="28">
        <f t="shared" si="487"/>
        <v>1.0009862765008024</v>
      </c>
      <c r="X1568" s="28">
        <f>O1568*E1568</f>
        <v>26297.751336000489</v>
      </c>
      <c r="Y1568" s="28"/>
      <c r="Z1568" s="28">
        <f t="shared" si="488"/>
        <v>0</v>
      </c>
      <c r="AA1568" s="28">
        <f t="shared" si="489"/>
        <v>0</v>
      </c>
      <c r="AB1568" s="28">
        <f t="shared" si="489"/>
        <v>0</v>
      </c>
      <c r="AC1568" s="28">
        <f t="shared" si="490"/>
        <v>0</v>
      </c>
      <c r="AD1568" s="28">
        <f t="shared" si="490"/>
        <v>0</v>
      </c>
      <c r="AE1568" s="28">
        <f>AD1568*0.97</f>
        <v>0</v>
      </c>
      <c r="AF1568" s="28">
        <f t="shared" si="497"/>
        <v>1391194.3685159376</v>
      </c>
      <c r="AG1568" s="26">
        <f t="shared" si="498"/>
        <v>2212353.3440487809</v>
      </c>
      <c r="AH1568" s="28">
        <f t="shared" si="491"/>
        <v>0.61454308720318218</v>
      </c>
      <c r="AI1568" s="28">
        <f t="shared" si="499"/>
        <v>0.62075059313452741</v>
      </c>
    </row>
    <row r="1569" spans="2:35" x14ac:dyDescent="0.25">
      <c r="B1569" s="7" t="s">
        <v>54</v>
      </c>
      <c r="C1569" s="7">
        <v>1556</v>
      </c>
      <c r="D1569" s="7">
        <v>79</v>
      </c>
      <c r="E1569" s="45">
        <f t="shared" si="500"/>
        <v>26.833333333333332</v>
      </c>
      <c r="F1569" s="44">
        <v>96.6</v>
      </c>
      <c r="G1569" s="46">
        <f t="shared" si="492"/>
        <v>0.27777777777777779</v>
      </c>
      <c r="H1569" s="46">
        <f t="shared" si="493"/>
        <v>1</v>
      </c>
      <c r="I1569" s="26">
        <f>0.5*$C$5*$C$6*$C$7*E1569^2</f>
        <v>256.81302752777771</v>
      </c>
      <c r="J1569" s="26">
        <f t="shared" si="481"/>
        <v>0</v>
      </c>
      <c r="K1569" s="26">
        <f>0.5*$C$8*(E1569)^2</f>
        <v>750088.93749999988</v>
      </c>
      <c r="L1569" s="26">
        <f t="shared" si="482"/>
        <v>721086.59479133785</v>
      </c>
      <c r="M1569" s="47" t="str">
        <f>IF((G1569)&lt;0,"YES", "NO")</f>
        <v>NO</v>
      </c>
      <c r="N1569" s="48">
        <f t="shared" si="483"/>
        <v>245.26962</v>
      </c>
      <c r="O1569" s="26">
        <f t="shared" si="494"/>
        <v>1080.8326475277777</v>
      </c>
      <c r="P1569" s="26">
        <f>$C$8*G1569</f>
        <v>578.75</v>
      </c>
      <c r="Q1569" s="46">
        <f>O1569*E1569</f>
        <v>29002.342708662032</v>
      </c>
      <c r="R1569" s="26">
        <f t="shared" si="484"/>
        <v>29002.342708662032</v>
      </c>
      <c r="S1569" s="46">
        <f t="shared" si="495"/>
        <v>10097752.779724658</v>
      </c>
      <c r="T1569" s="26">
        <f t="shared" si="485"/>
        <v>2.8049335716463557</v>
      </c>
      <c r="U1569" s="26">
        <f t="shared" si="486"/>
        <v>0</v>
      </c>
      <c r="V1569" s="26">
        <f t="shared" si="496"/>
        <v>3603547.7125647184</v>
      </c>
      <c r="W1569" s="28">
        <f t="shared" si="487"/>
        <v>1.0009862765008024</v>
      </c>
      <c r="X1569" s="28">
        <f>O1569*E1569</f>
        <v>29002.342708662032</v>
      </c>
      <c r="Y1569" s="28"/>
      <c r="Z1569" s="28">
        <f t="shared" si="488"/>
        <v>0</v>
      </c>
      <c r="AA1569" s="28">
        <f t="shared" si="489"/>
        <v>0</v>
      </c>
      <c r="AB1569" s="28">
        <f t="shared" si="489"/>
        <v>0</v>
      </c>
      <c r="AC1569" s="28">
        <f t="shared" si="490"/>
        <v>0</v>
      </c>
      <c r="AD1569" s="28">
        <f t="shared" si="490"/>
        <v>0</v>
      </c>
      <c r="AE1569" s="28">
        <f>AD1569*0.97</f>
        <v>0</v>
      </c>
      <c r="AF1569" s="28">
        <f t="shared" si="497"/>
        <v>1391194.3685159376</v>
      </c>
      <c r="AG1569" s="26">
        <f t="shared" si="498"/>
        <v>2212353.3440487809</v>
      </c>
      <c r="AH1569" s="28">
        <f t="shared" si="491"/>
        <v>0.61454308720318218</v>
      </c>
      <c r="AI1569" s="28">
        <f t="shared" si="499"/>
        <v>0.62075059313452741</v>
      </c>
    </row>
    <row r="1570" spans="2:35" x14ac:dyDescent="0.25">
      <c r="B1570" s="7" t="s">
        <v>54</v>
      </c>
      <c r="C1570" s="7">
        <v>1557</v>
      </c>
      <c r="D1570" s="7">
        <v>80</v>
      </c>
      <c r="E1570" s="45">
        <f t="shared" si="500"/>
        <v>27.138888888888889</v>
      </c>
      <c r="F1570" s="44">
        <v>97.7</v>
      </c>
      <c r="G1570" s="46">
        <f t="shared" si="492"/>
        <v>0.31944444444444603</v>
      </c>
      <c r="H1570" s="46">
        <f t="shared" si="493"/>
        <v>1.1500000000000057</v>
      </c>
      <c r="I1570" s="26">
        <f>0.5*$C$5*$C$6*$C$7*E1570^2</f>
        <v>262.69507172762343</v>
      </c>
      <c r="J1570" s="26">
        <f t="shared" si="481"/>
        <v>0</v>
      </c>
      <c r="K1570" s="26">
        <f>0.5*$C$8*(E1570)^2</f>
        <v>767268.97048611112</v>
      </c>
      <c r="L1570" s="26">
        <f t="shared" si="482"/>
        <v>735420.74642172526</v>
      </c>
      <c r="M1570" s="47" t="str">
        <f>IF((G1570)&lt;0,"YES", "NO")</f>
        <v>NO</v>
      </c>
      <c r="N1570" s="48">
        <f t="shared" si="483"/>
        <v>245.26962</v>
      </c>
      <c r="O1570" s="26">
        <f t="shared" si="494"/>
        <v>1173.5271917276268</v>
      </c>
      <c r="P1570" s="26">
        <f>$C$8*G1570</f>
        <v>665.5625000000033</v>
      </c>
      <c r="Q1570" s="46">
        <f>O1570*E1570</f>
        <v>31848.224064385871</v>
      </c>
      <c r="R1570" s="26">
        <f t="shared" si="484"/>
        <v>31848.224064385871</v>
      </c>
      <c r="S1570" s="46">
        <f t="shared" si="495"/>
        <v>10129601.003789043</v>
      </c>
      <c r="T1570" s="26">
        <f t="shared" si="485"/>
        <v>2.8137803076305126</v>
      </c>
      <c r="U1570" s="26">
        <f t="shared" si="486"/>
        <v>0</v>
      </c>
      <c r="V1570" s="26">
        <f t="shared" si="496"/>
        <v>3603547.7125647184</v>
      </c>
      <c r="W1570" s="28">
        <f t="shared" si="487"/>
        <v>1.0009862765008024</v>
      </c>
      <c r="X1570" s="28">
        <f>O1570*E1570</f>
        <v>31848.224064385871</v>
      </c>
      <c r="Y1570" s="28"/>
      <c r="Z1570" s="28">
        <f t="shared" si="488"/>
        <v>0</v>
      </c>
      <c r="AA1570" s="28">
        <f t="shared" si="489"/>
        <v>0</v>
      </c>
      <c r="AB1570" s="28">
        <f t="shared" si="489"/>
        <v>0</v>
      </c>
      <c r="AC1570" s="28">
        <f t="shared" si="490"/>
        <v>0</v>
      </c>
      <c r="AD1570" s="28">
        <f t="shared" si="490"/>
        <v>0</v>
      </c>
      <c r="AE1570" s="28">
        <f>AD1570*0.97</f>
        <v>0</v>
      </c>
      <c r="AF1570" s="28">
        <f t="shared" si="497"/>
        <v>1391194.3685159376</v>
      </c>
      <c r="AG1570" s="26">
        <f t="shared" si="498"/>
        <v>2212353.3440487809</v>
      </c>
      <c r="AH1570" s="28">
        <f t="shared" si="491"/>
        <v>0.61454308720318218</v>
      </c>
      <c r="AI1570" s="28">
        <f t="shared" si="499"/>
        <v>0.62075059313452741</v>
      </c>
    </row>
    <row r="1571" spans="2:35" x14ac:dyDescent="0.25">
      <c r="B1571" s="7" t="s">
        <v>54</v>
      </c>
      <c r="C1571" s="7">
        <v>1558</v>
      </c>
      <c r="D1571" s="7">
        <v>81</v>
      </c>
      <c r="E1571" s="45">
        <f t="shared" si="500"/>
        <v>27.472222222222221</v>
      </c>
      <c r="F1571" s="44">
        <v>98.9</v>
      </c>
      <c r="G1571" s="46">
        <f t="shared" si="492"/>
        <v>0.37500000000000039</v>
      </c>
      <c r="H1571" s="46">
        <f t="shared" si="493"/>
        <v>1.3500000000000014</v>
      </c>
      <c r="I1571" s="26">
        <f>0.5*$C$5*$C$6*$C$7*E1571^2</f>
        <v>269.18780493132709</v>
      </c>
      <c r="J1571" s="26">
        <f t="shared" si="481"/>
        <v>0</v>
      </c>
      <c r="K1571" s="26">
        <f>0.5*$C$8*(E1571)^2</f>
        <v>786232.67881944438</v>
      </c>
      <c r="L1571" s="26">
        <f t="shared" si="482"/>
        <v>750634.99949285877</v>
      </c>
      <c r="M1571" s="47" t="str">
        <f>IF((G1571)&lt;0,"YES", "NO")</f>
        <v>NO</v>
      </c>
      <c r="N1571" s="48">
        <f t="shared" si="483"/>
        <v>245.26962</v>
      </c>
      <c r="O1571" s="26">
        <f t="shared" si="494"/>
        <v>1295.7699249313278</v>
      </c>
      <c r="P1571" s="26">
        <f>$C$8*G1571</f>
        <v>781.3125000000008</v>
      </c>
      <c r="Q1571" s="46">
        <f>O1571*E1571</f>
        <v>35597.67932658564</v>
      </c>
      <c r="R1571" s="26">
        <f t="shared" si="484"/>
        <v>35597.67932658564</v>
      </c>
      <c r="S1571" s="46">
        <f t="shared" si="495"/>
        <v>10165198.683115629</v>
      </c>
      <c r="T1571" s="26">
        <f t="shared" si="485"/>
        <v>2.8236685597984934</v>
      </c>
      <c r="U1571" s="26">
        <f t="shared" si="486"/>
        <v>0</v>
      </c>
      <c r="V1571" s="26">
        <f t="shared" si="496"/>
        <v>3603547.7125647184</v>
      </c>
      <c r="W1571" s="28">
        <f t="shared" si="487"/>
        <v>1.0009862765008024</v>
      </c>
      <c r="X1571" s="28">
        <f>O1571*E1571</f>
        <v>35597.67932658564</v>
      </c>
      <c r="Y1571" s="28"/>
      <c r="Z1571" s="28">
        <f t="shared" si="488"/>
        <v>0</v>
      </c>
      <c r="AA1571" s="28">
        <f t="shared" si="489"/>
        <v>0</v>
      </c>
      <c r="AB1571" s="28">
        <f t="shared" si="489"/>
        <v>0</v>
      </c>
      <c r="AC1571" s="28">
        <f t="shared" si="490"/>
        <v>0</v>
      </c>
      <c r="AD1571" s="28">
        <f t="shared" si="490"/>
        <v>0</v>
      </c>
      <c r="AE1571" s="28">
        <f>AD1571*0.97</f>
        <v>0</v>
      </c>
      <c r="AF1571" s="28">
        <f t="shared" si="497"/>
        <v>1391194.3685159376</v>
      </c>
      <c r="AG1571" s="26">
        <f t="shared" si="498"/>
        <v>2212353.3440487809</v>
      </c>
      <c r="AH1571" s="28">
        <f t="shared" si="491"/>
        <v>0.61454308720318218</v>
      </c>
      <c r="AI1571" s="28">
        <f t="shared" si="499"/>
        <v>0.62075059313452741</v>
      </c>
    </row>
    <row r="1572" spans="2:35" x14ac:dyDescent="0.25">
      <c r="B1572" s="7" t="s">
        <v>54</v>
      </c>
      <c r="C1572" s="7">
        <v>1559</v>
      </c>
      <c r="D1572" s="7">
        <v>82</v>
      </c>
      <c r="E1572" s="45">
        <f t="shared" si="500"/>
        <v>27.888888888888889</v>
      </c>
      <c r="F1572" s="44">
        <v>100.4</v>
      </c>
      <c r="G1572" s="46">
        <f t="shared" si="492"/>
        <v>0.43055555555555475</v>
      </c>
      <c r="H1572" s="46">
        <f t="shared" si="493"/>
        <v>1.5499999999999972</v>
      </c>
      <c r="I1572" s="26">
        <f>0.5*$C$5*$C$6*$C$7*E1572^2</f>
        <v>277.41518112345676</v>
      </c>
      <c r="J1572" s="26">
        <f t="shared" si="481"/>
        <v>0</v>
      </c>
      <c r="K1572" s="26">
        <f>0.5*$C$8*(E1572)^2</f>
        <v>810262.86111111112</v>
      </c>
      <c r="L1572" s="26">
        <f t="shared" si="482"/>
        <v>770667.68637977925</v>
      </c>
      <c r="M1572" s="47" t="str">
        <f>IF((G1572)&lt;0,"YES", "NO")</f>
        <v>NO</v>
      </c>
      <c r="N1572" s="48">
        <f t="shared" si="483"/>
        <v>245.26962</v>
      </c>
      <c r="O1572" s="26">
        <f t="shared" si="494"/>
        <v>1419.7473011234551</v>
      </c>
      <c r="P1572" s="26">
        <f>$C$8*G1572</f>
        <v>897.06249999999829</v>
      </c>
      <c r="Q1572" s="46">
        <f>O1572*E1572</f>
        <v>39595.174731331914</v>
      </c>
      <c r="R1572" s="26">
        <f t="shared" si="484"/>
        <v>39595.174731331914</v>
      </c>
      <c r="S1572" s="46">
        <f t="shared" si="495"/>
        <v>10204793.857846962</v>
      </c>
      <c r="T1572" s="26">
        <f t="shared" si="485"/>
        <v>2.8346672282450132</v>
      </c>
      <c r="U1572" s="26">
        <f t="shared" si="486"/>
        <v>0</v>
      </c>
      <c r="V1572" s="26">
        <f t="shared" si="496"/>
        <v>3603547.7125647184</v>
      </c>
      <c r="W1572" s="28">
        <f t="shared" si="487"/>
        <v>1.0009862765008024</v>
      </c>
      <c r="X1572" s="28">
        <f>O1572*E1572</f>
        <v>39595.174731331914</v>
      </c>
      <c r="Y1572" s="28"/>
      <c r="Z1572" s="28">
        <f t="shared" si="488"/>
        <v>0</v>
      </c>
      <c r="AA1572" s="28">
        <f t="shared" si="489"/>
        <v>0</v>
      </c>
      <c r="AB1572" s="28">
        <f t="shared" si="489"/>
        <v>0</v>
      </c>
      <c r="AC1572" s="28">
        <f t="shared" si="490"/>
        <v>0</v>
      </c>
      <c r="AD1572" s="28">
        <f t="shared" si="490"/>
        <v>0</v>
      </c>
      <c r="AE1572" s="28">
        <f>AD1572*0.97</f>
        <v>0</v>
      </c>
      <c r="AF1572" s="28">
        <f t="shared" si="497"/>
        <v>1391194.3685159376</v>
      </c>
      <c r="AG1572" s="26">
        <f t="shared" si="498"/>
        <v>2212353.3440487809</v>
      </c>
      <c r="AH1572" s="28">
        <f t="shared" si="491"/>
        <v>0.61454308720318218</v>
      </c>
      <c r="AI1572" s="28">
        <f t="shared" si="499"/>
        <v>0.62075059313452741</v>
      </c>
    </row>
    <row r="1573" spans="2:35" x14ac:dyDescent="0.25">
      <c r="B1573" s="7" t="s">
        <v>54</v>
      </c>
      <c r="C1573" s="7">
        <v>1560</v>
      </c>
      <c r="D1573" s="7">
        <v>83</v>
      </c>
      <c r="E1573" s="45">
        <f t="shared" si="500"/>
        <v>28.333333333333332</v>
      </c>
      <c r="F1573" s="44">
        <v>102</v>
      </c>
      <c r="G1573" s="46">
        <f t="shared" si="492"/>
        <v>0.44444444444444287</v>
      </c>
      <c r="H1573" s="46">
        <f t="shared" si="493"/>
        <v>1.5999999999999943</v>
      </c>
      <c r="I1573" s="26">
        <f>0.5*$C$5*$C$6*$C$7*E1573^2</f>
        <v>286.32755277777773</v>
      </c>
      <c r="J1573" s="26">
        <f t="shared" si="481"/>
        <v>0</v>
      </c>
      <c r="K1573" s="26">
        <f>0.5*$C$8*(E1573)^2</f>
        <v>836293.74999999988</v>
      </c>
      <c r="L1573" s="26">
        <f t="shared" si="482"/>
        <v>794995.163437963</v>
      </c>
      <c r="M1573" s="47" t="str">
        <f>IF((G1573)&lt;0,"YES", "NO")</f>
        <v>NO</v>
      </c>
      <c r="N1573" s="48">
        <f t="shared" si="483"/>
        <v>245.26962</v>
      </c>
      <c r="O1573" s="26">
        <f t="shared" si="494"/>
        <v>1457.5971727777744</v>
      </c>
      <c r="P1573" s="26">
        <f>$C$8*G1573</f>
        <v>925.9999999999967</v>
      </c>
      <c r="Q1573" s="46">
        <f>O1573*E1573</f>
        <v>41298.586562036937</v>
      </c>
      <c r="R1573" s="26">
        <f t="shared" si="484"/>
        <v>41298.586562036937</v>
      </c>
      <c r="S1573" s="46">
        <f t="shared" si="495"/>
        <v>10246092.444409</v>
      </c>
      <c r="T1573" s="26">
        <f t="shared" si="485"/>
        <v>2.8461390670230431</v>
      </c>
      <c r="U1573" s="26">
        <f t="shared" si="486"/>
        <v>0</v>
      </c>
      <c r="V1573" s="26">
        <f t="shared" si="496"/>
        <v>3603547.7125647184</v>
      </c>
      <c r="W1573" s="28">
        <f t="shared" si="487"/>
        <v>1.0009862765008024</v>
      </c>
      <c r="X1573" s="28">
        <f>O1573*E1573</f>
        <v>41298.586562036937</v>
      </c>
      <c r="Y1573" s="28"/>
      <c r="Z1573" s="28">
        <f t="shared" si="488"/>
        <v>0</v>
      </c>
      <c r="AA1573" s="28">
        <f t="shared" si="489"/>
        <v>0</v>
      </c>
      <c r="AB1573" s="28">
        <f t="shared" si="489"/>
        <v>0</v>
      </c>
      <c r="AC1573" s="28">
        <f t="shared" si="490"/>
        <v>0</v>
      </c>
      <c r="AD1573" s="28">
        <f t="shared" si="490"/>
        <v>0</v>
      </c>
      <c r="AE1573" s="28">
        <f>AD1573*0.97</f>
        <v>0</v>
      </c>
      <c r="AF1573" s="28">
        <f t="shared" si="497"/>
        <v>1391194.3685159376</v>
      </c>
      <c r="AG1573" s="26">
        <f t="shared" si="498"/>
        <v>2212353.3440487809</v>
      </c>
      <c r="AH1573" s="28">
        <f t="shared" si="491"/>
        <v>0.61454308720318218</v>
      </c>
      <c r="AI1573" s="28">
        <f t="shared" si="499"/>
        <v>0.62075059313452741</v>
      </c>
    </row>
    <row r="1574" spans="2:35" x14ac:dyDescent="0.25">
      <c r="B1574" s="7" t="s">
        <v>54</v>
      </c>
      <c r="C1574" s="7">
        <v>1561</v>
      </c>
      <c r="D1574" s="7">
        <v>84</v>
      </c>
      <c r="E1574" s="45">
        <f t="shared" si="500"/>
        <v>28.777777777777775</v>
      </c>
      <c r="F1574" s="44">
        <v>103.6</v>
      </c>
      <c r="G1574" s="46">
        <f t="shared" si="492"/>
        <v>0.44444444444444481</v>
      </c>
      <c r="H1574" s="46">
        <f t="shared" si="493"/>
        <v>1.6000000000000014</v>
      </c>
      <c r="I1574" s="26">
        <f>0.5*$C$5*$C$6*$C$7*E1574^2</f>
        <v>295.38083149382703</v>
      </c>
      <c r="J1574" s="26">
        <f t="shared" si="481"/>
        <v>0</v>
      </c>
      <c r="K1574" s="26">
        <f>0.5*$C$8*(E1574)^2</f>
        <v>862736.19444444426</v>
      </c>
      <c r="L1574" s="26">
        <f t="shared" si="482"/>
        <v>820529.25367367745</v>
      </c>
      <c r="M1574" s="47" t="str">
        <f>IF((G1574)&lt;0,"YES", "NO")</f>
        <v>NO</v>
      </c>
      <c r="N1574" s="48">
        <f t="shared" si="483"/>
        <v>245.26962</v>
      </c>
      <c r="O1574" s="26">
        <f t="shared" si="494"/>
        <v>1466.6504514938279</v>
      </c>
      <c r="P1574" s="26">
        <f>$C$8*G1574</f>
        <v>926.0000000000008</v>
      </c>
      <c r="Q1574" s="46">
        <f>O1574*E1574</f>
        <v>42206.940770766822</v>
      </c>
      <c r="R1574" s="26">
        <f t="shared" si="484"/>
        <v>42206.940770766822</v>
      </c>
      <c r="S1574" s="46">
        <f t="shared" si="495"/>
        <v>10288299.385179767</v>
      </c>
      <c r="T1574" s="26">
        <f t="shared" si="485"/>
        <v>2.8578632266164652</v>
      </c>
      <c r="U1574" s="26">
        <f t="shared" si="486"/>
        <v>0</v>
      </c>
      <c r="V1574" s="26">
        <f t="shared" si="496"/>
        <v>3603547.7125647184</v>
      </c>
      <c r="W1574" s="28">
        <f t="shared" si="487"/>
        <v>1.0009862765008024</v>
      </c>
      <c r="X1574" s="28">
        <f>O1574*E1574</f>
        <v>42206.940770766822</v>
      </c>
      <c r="Y1574" s="28"/>
      <c r="Z1574" s="28">
        <f t="shared" si="488"/>
        <v>0</v>
      </c>
      <c r="AA1574" s="28">
        <f t="shared" si="489"/>
        <v>0</v>
      </c>
      <c r="AB1574" s="28">
        <f t="shared" si="489"/>
        <v>0</v>
      </c>
      <c r="AC1574" s="28">
        <f t="shared" si="490"/>
        <v>0</v>
      </c>
      <c r="AD1574" s="28">
        <f t="shared" si="490"/>
        <v>0</v>
      </c>
      <c r="AE1574" s="28">
        <f>AD1574*0.97</f>
        <v>0</v>
      </c>
      <c r="AF1574" s="28">
        <f t="shared" si="497"/>
        <v>1391194.3685159376</v>
      </c>
      <c r="AG1574" s="26">
        <f t="shared" si="498"/>
        <v>2212353.3440487809</v>
      </c>
      <c r="AH1574" s="28">
        <f t="shared" si="491"/>
        <v>0.61454308720318218</v>
      </c>
      <c r="AI1574" s="28">
        <f t="shared" si="499"/>
        <v>0.62075059313452741</v>
      </c>
    </row>
    <row r="1575" spans="2:35" x14ac:dyDescent="0.25">
      <c r="B1575" s="7" t="s">
        <v>54</v>
      </c>
      <c r="C1575" s="7">
        <v>1562</v>
      </c>
      <c r="D1575" s="7">
        <v>85</v>
      </c>
      <c r="E1575" s="45">
        <f t="shared" si="500"/>
        <v>29.222222222222221</v>
      </c>
      <c r="F1575" s="44">
        <v>105.2</v>
      </c>
      <c r="G1575" s="46">
        <f t="shared" si="492"/>
        <v>0.44444444444444481</v>
      </c>
      <c r="H1575" s="46">
        <f t="shared" si="493"/>
        <v>1.6000000000000014</v>
      </c>
      <c r="I1575" s="26">
        <f>0.5*$C$5*$C$6*$C$7*E1575^2</f>
        <v>304.57501727160491</v>
      </c>
      <c r="J1575" s="26">
        <f t="shared" si="481"/>
        <v>0</v>
      </c>
      <c r="K1575" s="26">
        <f>0.5*$C$8*(E1575)^2</f>
        <v>889590.19444444438</v>
      </c>
      <c r="L1575" s="26">
        <f t="shared" si="482"/>
        <v>846462.73448861856</v>
      </c>
      <c r="M1575" s="47" t="str">
        <f>IF((G1575)&lt;0,"YES", "NO")</f>
        <v>NO</v>
      </c>
      <c r="N1575" s="48">
        <f t="shared" si="483"/>
        <v>245.26962</v>
      </c>
      <c r="O1575" s="26">
        <f t="shared" si="494"/>
        <v>1475.8446372716057</v>
      </c>
      <c r="P1575" s="26">
        <f>$C$8*G1575</f>
        <v>926.0000000000008</v>
      </c>
      <c r="Q1575" s="46">
        <f>O1575*E1575</f>
        <v>43127.459955825812</v>
      </c>
      <c r="R1575" s="26">
        <f t="shared" si="484"/>
        <v>43127.459955825812</v>
      </c>
      <c r="S1575" s="46">
        <f t="shared" si="495"/>
        <v>10331426.845135594</v>
      </c>
      <c r="T1575" s="26">
        <f t="shared" si="485"/>
        <v>2.8698430861880748</v>
      </c>
      <c r="U1575" s="26">
        <f t="shared" si="486"/>
        <v>0</v>
      </c>
      <c r="V1575" s="26">
        <f t="shared" si="496"/>
        <v>3603547.7125647184</v>
      </c>
      <c r="W1575" s="28">
        <f t="shared" si="487"/>
        <v>1.0009862765008024</v>
      </c>
      <c r="X1575" s="28">
        <f>O1575*E1575</f>
        <v>43127.459955825812</v>
      </c>
      <c r="Y1575" s="28"/>
      <c r="Z1575" s="28">
        <f t="shared" si="488"/>
        <v>0</v>
      </c>
      <c r="AA1575" s="28">
        <f t="shared" si="489"/>
        <v>0</v>
      </c>
      <c r="AB1575" s="28">
        <f t="shared" si="489"/>
        <v>0</v>
      </c>
      <c r="AC1575" s="28">
        <f t="shared" si="490"/>
        <v>0</v>
      </c>
      <c r="AD1575" s="28">
        <f t="shared" si="490"/>
        <v>0</v>
      </c>
      <c r="AE1575" s="28">
        <f>AD1575*0.97</f>
        <v>0</v>
      </c>
      <c r="AF1575" s="28">
        <f t="shared" si="497"/>
        <v>1391194.3685159376</v>
      </c>
      <c r="AG1575" s="26">
        <f t="shared" si="498"/>
        <v>2212353.3440487809</v>
      </c>
      <c r="AH1575" s="28">
        <f t="shared" si="491"/>
        <v>0.61454308720318218</v>
      </c>
      <c r="AI1575" s="28">
        <f t="shared" si="499"/>
        <v>0.62075059313452741</v>
      </c>
    </row>
    <row r="1576" spans="2:35" x14ac:dyDescent="0.25">
      <c r="B1576" s="7" t="s">
        <v>54</v>
      </c>
      <c r="C1576" s="7">
        <v>1563</v>
      </c>
      <c r="D1576" s="7">
        <v>86</v>
      </c>
      <c r="E1576" s="45">
        <f t="shared" si="500"/>
        <v>29.666666666666664</v>
      </c>
      <c r="F1576" s="44">
        <v>106.8</v>
      </c>
      <c r="G1576" s="46">
        <f t="shared" si="492"/>
        <v>0.45833333333333293</v>
      </c>
      <c r="H1576" s="46">
        <f t="shared" si="493"/>
        <v>1.6499999999999986</v>
      </c>
      <c r="I1576" s="26">
        <f>0.5*$C$5*$C$6*$C$7*E1576^2</f>
        <v>313.91011011111101</v>
      </c>
      <c r="J1576" s="26">
        <f t="shared" si="481"/>
        <v>0</v>
      </c>
      <c r="K1576" s="26">
        <f>0.5*$C$8*(E1576)^2</f>
        <v>916855.74999999988</v>
      </c>
      <c r="L1576" s="26">
        <f t="shared" si="482"/>
        <v>871936.93884003698</v>
      </c>
      <c r="M1576" s="47" t="str">
        <f>IF((G1576)&lt;0,"YES", "NO")</f>
        <v>NO</v>
      </c>
      <c r="N1576" s="48">
        <f t="shared" si="483"/>
        <v>245.26962</v>
      </c>
      <c r="O1576" s="26">
        <f t="shared" si="494"/>
        <v>1514.1172301111101</v>
      </c>
      <c r="P1576" s="26">
        <f>$C$8*G1576</f>
        <v>954.9374999999992</v>
      </c>
      <c r="Q1576" s="46">
        <f>O1576*E1576</f>
        <v>44918.811159962926</v>
      </c>
      <c r="R1576" s="26">
        <f t="shared" si="484"/>
        <v>44918.811159962926</v>
      </c>
      <c r="S1576" s="46">
        <f t="shared" si="495"/>
        <v>10376345.656295557</v>
      </c>
      <c r="T1576" s="26">
        <f t="shared" si="485"/>
        <v>2.8823205437144668</v>
      </c>
      <c r="U1576" s="26">
        <f t="shared" si="486"/>
        <v>0</v>
      </c>
      <c r="V1576" s="26">
        <f t="shared" si="496"/>
        <v>3603547.7125647184</v>
      </c>
      <c r="W1576" s="28">
        <f t="shared" si="487"/>
        <v>1.0009862765008024</v>
      </c>
      <c r="X1576" s="28">
        <f>O1576*E1576</f>
        <v>44918.811159962926</v>
      </c>
      <c r="Y1576" s="28"/>
      <c r="Z1576" s="28">
        <f t="shared" si="488"/>
        <v>0</v>
      </c>
      <c r="AA1576" s="28">
        <f t="shared" si="489"/>
        <v>0</v>
      </c>
      <c r="AB1576" s="28">
        <f t="shared" si="489"/>
        <v>0</v>
      </c>
      <c r="AC1576" s="28">
        <f t="shared" si="490"/>
        <v>0</v>
      </c>
      <c r="AD1576" s="28">
        <f t="shared" si="490"/>
        <v>0</v>
      </c>
      <c r="AE1576" s="28">
        <f>AD1576*0.97</f>
        <v>0</v>
      </c>
      <c r="AF1576" s="28">
        <f t="shared" si="497"/>
        <v>1391194.3685159376</v>
      </c>
      <c r="AG1576" s="26">
        <f t="shared" si="498"/>
        <v>2212353.3440487809</v>
      </c>
      <c r="AH1576" s="28">
        <f t="shared" si="491"/>
        <v>0.61454308720318218</v>
      </c>
      <c r="AI1576" s="28">
        <f t="shared" si="499"/>
        <v>0.62075059313452741</v>
      </c>
    </row>
    <row r="1577" spans="2:35" x14ac:dyDescent="0.25">
      <c r="B1577" s="7" t="s">
        <v>54</v>
      </c>
      <c r="C1577" s="7">
        <v>1564</v>
      </c>
      <c r="D1577" s="7">
        <v>87</v>
      </c>
      <c r="E1577" s="45">
        <f t="shared" si="500"/>
        <v>30.138888888888889</v>
      </c>
      <c r="F1577" s="44">
        <v>108.5</v>
      </c>
      <c r="G1577" s="46">
        <f t="shared" si="492"/>
        <v>0.47222222222222299</v>
      </c>
      <c r="H1577" s="46">
        <f t="shared" si="493"/>
        <v>1.7000000000000028</v>
      </c>
      <c r="I1577" s="26">
        <f>0.5*$C$5*$C$6*$C$7*E1577^2</f>
        <v>323.9830385609568</v>
      </c>
      <c r="J1577" s="26">
        <f t="shared" si="481"/>
        <v>0</v>
      </c>
      <c r="K1577" s="26">
        <f>0.5*$C$8*(E1577)^2</f>
        <v>946276.34548611112</v>
      </c>
      <c r="L1577" s="26">
        <f t="shared" si="482"/>
        <v>899466.80355448229</v>
      </c>
      <c r="M1577" s="47" t="str">
        <f>IF((G1577)&lt;0,"YES", "NO")</f>
        <v>NO</v>
      </c>
      <c r="N1577" s="48">
        <f t="shared" si="483"/>
        <v>245.26962</v>
      </c>
      <c r="O1577" s="26">
        <f t="shared" si="494"/>
        <v>1553.1276585609585</v>
      </c>
      <c r="P1577" s="26">
        <f>$C$8*G1577</f>
        <v>983.87500000000159</v>
      </c>
      <c r="Q1577" s="46">
        <f>O1577*E1577</f>
        <v>46809.54193162889</v>
      </c>
      <c r="R1577" s="26">
        <f t="shared" si="484"/>
        <v>46809.54193162889</v>
      </c>
      <c r="S1577" s="46">
        <f t="shared" si="495"/>
        <v>10423155.198227186</v>
      </c>
      <c r="T1577" s="26">
        <f t="shared" si="485"/>
        <v>2.8953232046531512</v>
      </c>
      <c r="U1577" s="26">
        <f t="shared" si="486"/>
        <v>0</v>
      </c>
      <c r="V1577" s="26">
        <f t="shared" si="496"/>
        <v>3603547.7125647184</v>
      </c>
      <c r="W1577" s="28">
        <f t="shared" si="487"/>
        <v>1.0009862765008024</v>
      </c>
      <c r="X1577" s="28">
        <f>O1577*E1577</f>
        <v>46809.54193162889</v>
      </c>
      <c r="Y1577" s="28"/>
      <c r="Z1577" s="28">
        <f t="shared" si="488"/>
        <v>0</v>
      </c>
      <c r="AA1577" s="28">
        <f t="shared" si="489"/>
        <v>0</v>
      </c>
      <c r="AB1577" s="28">
        <f t="shared" si="489"/>
        <v>0</v>
      </c>
      <c r="AC1577" s="28">
        <f t="shared" si="490"/>
        <v>0</v>
      </c>
      <c r="AD1577" s="28">
        <f t="shared" si="490"/>
        <v>0</v>
      </c>
      <c r="AE1577" s="28">
        <f>AD1577*0.97</f>
        <v>0</v>
      </c>
      <c r="AF1577" s="28">
        <f t="shared" si="497"/>
        <v>1391194.3685159376</v>
      </c>
      <c r="AG1577" s="26">
        <f t="shared" si="498"/>
        <v>2212353.3440487809</v>
      </c>
      <c r="AH1577" s="28">
        <f t="shared" si="491"/>
        <v>0.61454308720318218</v>
      </c>
      <c r="AI1577" s="28">
        <f t="shared" si="499"/>
        <v>0.62075059313452741</v>
      </c>
    </row>
    <row r="1578" spans="2:35" x14ac:dyDescent="0.25">
      <c r="B1578" s="7" t="s">
        <v>54</v>
      </c>
      <c r="C1578" s="7">
        <v>1565</v>
      </c>
      <c r="D1578" s="7">
        <v>88</v>
      </c>
      <c r="E1578" s="45">
        <f t="shared" si="500"/>
        <v>30.611111111111111</v>
      </c>
      <c r="F1578" s="44">
        <v>110.2</v>
      </c>
      <c r="G1578" s="46">
        <f t="shared" si="492"/>
        <v>0.47222222222222299</v>
      </c>
      <c r="H1578" s="46">
        <f t="shared" si="493"/>
        <v>1.7000000000000028</v>
      </c>
      <c r="I1578" s="26">
        <f>0.5*$C$5*$C$6*$C$7*E1578^2</f>
        <v>334.21503787345671</v>
      </c>
      <c r="J1578" s="26">
        <f t="shared" si="481"/>
        <v>0</v>
      </c>
      <c r="K1578" s="26">
        <f>0.5*$C$8*(E1578)^2</f>
        <v>976161.54861111101</v>
      </c>
      <c r="L1578" s="26">
        <f t="shared" si="482"/>
        <v>928305.37241731794</v>
      </c>
      <c r="M1578" s="47" t="str">
        <f>IF((G1578)&lt;0,"YES", "NO")</f>
        <v>NO</v>
      </c>
      <c r="N1578" s="48">
        <f t="shared" si="483"/>
        <v>245.26962</v>
      </c>
      <c r="O1578" s="26">
        <f t="shared" si="494"/>
        <v>1563.3596578734582</v>
      </c>
      <c r="P1578" s="26">
        <f>$C$8*G1578</f>
        <v>983.87500000000159</v>
      </c>
      <c r="Q1578" s="46">
        <f>O1578*E1578</f>
        <v>47856.176193793079</v>
      </c>
      <c r="R1578" s="26">
        <f t="shared" si="484"/>
        <v>47856.176193793079</v>
      </c>
      <c r="S1578" s="46">
        <f t="shared" si="495"/>
        <v>10471011.374420978</v>
      </c>
      <c r="T1578" s="26">
        <f t="shared" si="485"/>
        <v>2.9086165975639102</v>
      </c>
      <c r="U1578" s="26">
        <f t="shared" si="486"/>
        <v>0</v>
      </c>
      <c r="V1578" s="26">
        <f t="shared" si="496"/>
        <v>3603547.7125647184</v>
      </c>
      <c r="W1578" s="28">
        <f t="shared" si="487"/>
        <v>1.0009862765008024</v>
      </c>
      <c r="X1578" s="28">
        <f>O1578*E1578</f>
        <v>47856.176193793079</v>
      </c>
      <c r="Y1578" s="28"/>
      <c r="Z1578" s="28">
        <f t="shared" si="488"/>
        <v>0</v>
      </c>
      <c r="AA1578" s="28">
        <f t="shared" si="489"/>
        <v>0</v>
      </c>
      <c r="AB1578" s="28">
        <f t="shared" si="489"/>
        <v>0</v>
      </c>
      <c r="AC1578" s="28">
        <f t="shared" si="490"/>
        <v>0</v>
      </c>
      <c r="AD1578" s="28">
        <f t="shared" si="490"/>
        <v>0</v>
      </c>
      <c r="AE1578" s="28">
        <f>AD1578*0.97</f>
        <v>0</v>
      </c>
      <c r="AF1578" s="28">
        <f t="shared" si="497"/>
        <v>1391194.3685159376</v>
      </c>
      <c r="AG1578" s="26">
        <f t="shared" si="498"/>
        <v>2212353.3440487809</v>
      </c>
      <c r="AH1578" s="28">
        <f t="shared" si="491"/>
        <v>0.61454308720318218</v>
      </c>
      <c r="AI1578" s="28">
        <f t="shared" si="499"/>
        <v>0.62075059313452741</v>
      </c>
    </row>
    <row r="1579" spans="2:35" x14ac:dyDescent="0.25">
      <c r="B1579" s="7" t="s">
        <v>54</v>
      </c>
      <c r="C1579" s="7">
        <v>1566</v>
      </c>
      <c r="D1579" s="7">
        <v>89</v>
      </c>
      <c r="E1579" s="45">
        <f t="shared" si="500"/>
        <v>31.083333333333336</v>
      </c>
      <c r="F1579" s="44">
        <v>111.9</v>
      </c>
      <c r="G1579" s="46">
        <f t="shared" si="492"/>
        <v>0.4861111111111111</v>
      </c>
      <c r="H1579" s="46">
        <f t="shared" si="493"/>
        <v>1.75</v>
      </c>
      <c r="I1579" s="26">
        <f>0.5*$C$5*$C$6*$C$7*E1579^2</f>
        <v>344.60610804861113</v>
      </c>
      <c r="J1579" s="26">
        <f t="shared" si="481"/>
        <v>0</v>
      </c>
      <c r="K1579" s="26">
        <f>0.5*$C$8*(E1579)^2</f>
        <v>1006511.3593750002</v>
      </c>
      <c r="L1579" s="26">
        <f t="shared" si="482"/>
        <v>956694.46695315593</v>
      </c>
      <c r="M1579" s="47" t="str">
        <f>IF((G1579)&lt;0,"YES", "NO")</f>
        <v>NO</v>
      </c>
      <c r="N1579" s="48">
        <f t="shared" si="483"/>
        <v>245.26962</v>
      </c>
      <c r="O1579" s="26">
        <f t="shared" si="494"/>
        <v>1602.6882280486111</v>
      </c>
      <c r="P1579" s="26">
        <f>$C$8*G1579</f>
        <v>1012.8125</v>
      </c>
      <c r="Q1579" s="46">
        <f>O1579*E1579</f>
        <v>49816.892421844335</v>
      </c>
      <c r="R1579" s="26">
        <f t="shared" si="484"/>
        <v>49816.892421844335</v>
      </c>
      <c r="S1579" s="46">
        <f t="shared" si="495"/>
        <v>10520828.266842822</v>
      </c>
      <c r="T1579" s="26">
        <f t="shared" si="485"/>
        <v>2.9224546343070652</v>
      </c>
      <c r="U1579" s="26">
        <f t="shared" si="486"/>
        <v>0</v>
      </c>
      <c r="V1579" s="26">
        <f t="shared" si="496"/>
        <v>3603547.7125647184</v>
      </c>
      <c r="W1579" s="28">
        <f t="shared" si="487"/>
        <v>1.0009862765008024</v>
      </c>
      <c r="X1579" s="28">
        <f>O1579*E1579</f>
        <v>49816.892421844335</v>
      </c>
      <c r="Y1579" s="28"/>
      <c r="Z1579" s="28">
        <f t="shared" si="488"/>
        <v>0</v>
      </c>
      <c r="AA1579" s="28">
        <f t="shared" si="489"/>
        <v>0</v>
      </c>
      <c r="AB1579" s="28">
        <f t="shared" si="489"/>
        <v>0</v>
      </c>
      <c r="AC1579" s="28">
        <f t="shared" si="490"/>
        <v>0</v>
      </c>
      <c r="AD1579" s="28">
        <f t="shared" si="490"/>
        <v>0</v>
      </c>
      <c r="AE1579" s="28">
        <f>AD1579*0.97</f>
        <v>0</v>
      </c>
      <c r="AF1579" s="28">
        <f t="shared" si="497"/>
        <v>1391194.3685159376</v>
      </c>
      <c r="AG1579" s="26">
        <f t="shared" si="498"/>
        <v>2212353.3440487809</v>
      </c>
      <c r="AH1579" s="28">
        <f t="shared" si="491"/>
        <v>0.61454308720318218</v>
      </c>
      <c r="AI1579" s="28">
        <f t="shared" si="499"/>
        <v>0.62075059313452741</v>
      </c>
    </row>
    <row r="1580" spans="2:35" x14ac:dyDescent="0.25">
      <c r="B1580" s="7" t="s">
        <v>54</v>
      </c>
      <c r="C1580" s="7">
        <v>1567</v>
      </c>
      <c r="D1580" s="7">
        <v>90</v>
      </c>
      <c r="E1580" s="45">
        <f t="shared" si="500"/>
        <v>31.583333333333332</v>
      </c>
      <c r="F1580" s="44">
        <v>113.7</v>
      </c>
      <c r="G1580" s="46">
        <f t="shared" si="492"/>
        <v>0.47222222222222104</v>
      </c>
      <c r="H1580" s="46">
        <f t="shared" si="493"/>
        <v>1.6999999999999957</v>
      </c>
      <c r="I1580" s="26">
        <f>0.5*$C$5*$C$6*$C$7*E1580^2</f>
        <v>355.78179938194438</v>
      </c>
      <c r="J1580" s="26">
        <f t="shared" si="481"/>
        <v>0</v>
      </c>
      <c r="K1580" s="26">
        <f>0.5*$C$8*(E1580)^2</f>
        <v>1039152.8593749999</v>
      </c>
      <c r="L1580" s="26">
        <f t="shared" si="482"/>
        <v>989095.59996285359</v>
      </c>
      <c r="M1580" s="47" t="str">
        <f>IF((G1580)&lt;0,"YES", "NO")</f>
        <v>NO</v>
      </c>
      <c r="N1580" s="48">
        <f t="shared" si="483"/>
        <v>245.26962</v>
      </c>
      <c r="O1580" s="26">
        <f t="shared" si="494"/>
        <v>1584.9264193819417</v>
      </c>
      <c r="P1580" s="26">
        <f>$C$8*G1580</f>
        <v>983.8749999999975</v>
      </c>
      <c r="Q1580" s="46">
        <f>O1580*E1580</f>
        <v>50057.259412146326</v>
      </c>
      <c r="R1580" s="26">
        <f t="shared" si="484"/>
        <v>50057.259412146326</v>
      </c>
      <c r="S1580" s="46">
        <f t="shared" si="495"/>
        <v>10570885.526254969</v>
      </c>
      <c r="T1580" s="26">
        <f t="shared" si="485"/>
        <v>2.9363594397120525</v>
      </c>
      <c r="U1580" s="26">
        <f t="shared" si="486"/>
        <v>0</v>
      </c>
      <c r="V1580" s="26">
        <f t="shared" si="496"/>
        <v>3603547.7125647184</v>
      </c>
      <c r="W1580" s="28">
        <f t="shared" si="487"/>
        <v>1.0009862765008024</v>
      </c>
      <c r="X1580" s="28">
        <f>O1580*E1580</f>
        <v>50057.259412146326</v>
      </c>
      <c r="Y1580" s="28"/>
      <c r="Z1580" s="28">
        <f t="shared" si="488"/>
        <v>0</v>
      </c>
      <c r="AA1580" s="28">
        <f t="shared" si="489"/>
        <v>0</v>
      </c>
      <c r="AB1580" s="28">
        <f t="shared" si="489"/>
        <v>0</v>
      </c>
      <c r="AC1580" s="28">
        <f t="shared" si="490"/>
        <v>0</v>
      </c>
      <c r="AD1580" s="28">
        <f t="shared" si="490"/>
        <v>0</v>
      </c>
      <c r="AE1580" s="28">
        <f>AD1580*0.97</f>
        <v>0</v>
      </c>
      <c r="AF1580" s="28">
        <f t="shared" si="497"/>
        <v>1391194.3685159376</v>
      </c>
      <c r="AG1580" s="26">
        <f t="shared" si="498"/>
        <v>2212353.3440487809</v>
      </c>
      <c r="AH1580" s="28">
        <f t="shared" si="491"/>
        <v>0.61454308720318218</v>
      </c>
      <c r="AI1580" s="28">
        <f t="shared" si="499"/>
        <v>0.62075059313452741</v>
      </c>
    </row>
    <row r="1581" spans="2:35" x14ac:dyDescent="0.25">
      <c r="B1581" s="7" t="s">
        <v>54</v>
      </c>
      <c r="C1581" s="7">
        <v>1568</v>
      </c>
      <c r="D1581" s="7">
        <v>91</v>
      </c>
      <c r="E1581" s="45">
        <f t="shared" si="500"/>
        <v>32.027777777777779</v>
      </c>
      <c r="F1581" s="44">
        <v>115.3</v>
      </c>
      <c r="G1581" s="46">
        <f t="shared" si="492"/>
        <v>0.43055555555555475</v>
      </c>
      <c r="H1581" s="46">
        <f t="shared" si="493"/>
        <v>1.5499999999999972</v>
      </c>
      <c r="I1581" s="26">
        <f>0.5*$C$5*$C$6*$C$7*E1581^2</f>
        <v>365.86546098688274</v>
      </c>
      <c r="J1581" s="26">
        <f t="shared" si="481"/>
        <v>0</v>
      </c>
      <c r="K1581" s="26">
        <f>0.5*$C$8*(E1581)^2</f>
        <v>1068604.8038194445</v>
      </c>
      <c r="L1581" s="26">
        <f t="shared" si="482"/>
        <v>1020300.5868506146</v>
      </c>
      <c r="M1581" s="47" t="str">
        <f>IF((G1581)&lt;0,"YES", "NO")</f>
        <v>NO</v>
      </c>
      <c r="N1581" s="48">
        <f t="shared" si="483"/>
        <v>245.26962</v>
      </c>
      <c r="O1581" s="26">
        <f t="shared" si="494"/>
        <v>1508.1975809868809</v>
      </c>
      <c r="P1581" s="26">
        <f>$C$8*G1581</f>
        <v>897.06249999999829</v>
      </c>
      <c r="Q1581" s="46">
        <f>O1581*E1581</f>
        <v>48304.216968829824</v>
      </c>
      <c r="R1581" s="26">
        <f t="shared" si="484"/>
        <v>48304.216968829824</v>
      </c>
      <c r="S1581" s="46">
        <f t="shared" si="495"/>
        <v>10619189.743223799</v>
      </c>
      <c r="T1581" s="26">
        <f t="shared" si="485"/>
        <v>2.9497772884932205</v>
      </c>
      <c r="U1581" s="26">
        <f t="shared" si="486"/>
        <v>0</v>
      </c>
      <c r="V1581" s="26">
        <f t="shared" si="496"/>
        <v>3603547.7125647184</v>
      </c>
      <c r="W1581" s="28">
        <f t="shared" si="487"/>
        <v>1.0009862765008024</v>
      </c>
      <c r="X1581" s="28">
        <f>O1581*E1581</f>
        <v>48304.216968829824</v>
      </c>
      <c r="Y1581" s="28"/>
      <c r="Z1581" s="28">
        <f t="shared" si="488"/>
        <v>0</v>
      </c>
      <c r="AA1581" s="28">
        <f t="shared" si="489"/>
        <v>0</v>
      </c>
      <c r="AB1581" s="28">
        <f t="shared" si="489"/>
        <v>0</v>
      </c>
      <c r="AC1581" s="28">
        <f t="shared" si="490"/>
        <v>0</v>
      </c>
      <c r="AD1581" s="28">
        <f t="shared" si="490"/>
        <v>0</v>
      </c>
      <c r="AE1581" s="28">
        <f>AD1581*0.97</f>
        <v>0</v>
      </c>
      <c r="AF1581" s="28">
        <f t="shared" si="497"/>
        <v>1391194.3685159376</v>
      </c>
      <c r="AG1581" s="26">
        <f t="shared" si="498"/>
        <v>2212353.3440487809</v>
      </c>
      <c r="AH1581" s="28">
        <f t="shared" si="491"/>
        <v>0.61454308720318218</v>
      </c>
      <c r="AI1581" s="28">
        <f t="shared" si="499"/>
        <v>0.62075059313452741</v>
      </c>
    </row>
    <row r="1582" spans="2:35" x14ac:dyDescent="0.25">
      <c r="B1582" s="7" t="s">
        <v>54</v>
      </c>
      <c r="C1582" s="7">
        <v>1569</v>
      </c>
      <c r="D1582" s="7">
        <v>92</v>
      </c>
      <c r="E1582" s="45">
        <f t="shared" si="500"/>
        <v>32.444444444444443</v>
      </c>
      <c r="F1582" s="44">
        <v>116.8</v>
      </c>
      <c r="G1582" s="46">
        <f t="shared" si="492"/>
        <v>0.40277777777777857</v>
      </c>
      <c r="H1582" s="46">
        <f t="shared" si="493"/>
        <v>1.4500000000000028</v>
      </c>
      <c r="I1582" s="26">
        <f>0.5*$C$5*$C$6*$C$7*E1582^2</f>
        <v>375.44686597530853</v>
      </c>
      <c r="J1582" s="26">
        <f t="shared" si="481"/>
        <v>0</v>
      </c>
      <c r="K1582" s="26">
        <f>0.5*$C$8*(E1582)^2</f>
        <v>1096589.7777777775</v>
      </c>
      <c r="L1582" s="26">
        <f t="shared" si="482"/>
        <v>1049224.0040105786</v>
      </c>
      <c r="M1582" s="47" t="str">
        <f>IF((G1582)&lt;0,"YES", "NO")</f>
        <v>NO</v>
      </c>
      <c r="N1582" s="48">
        <f t="shared" si="483"/>
        <v>245.26962</v>
      </c>
      <c r="O1582" s="26">
        <f t="shared" si="494"/>
        <v>1459.9039859753102</v>
      </c>
      <c r="P1582" s="26">
        <f>$C$8*G1582</f>
        <v>839.18750000000159</v>
      </c>
      <c r="Q1582" s="46">
        <f>O1582*E1582</f>
        <v>47365.773767198953</v>
      </c>
      <c r="R1582" s="26">
        <f t="shared" si="484"/>
        <v>47365.773767198953</v>
      </c>
      <c r="S1582" s="46">
        <f t="shared" si="495"/>
        <v>10666555.516990999</v>
      </c>
      <c r="T1582" s="26">
        <f t="shared" si="485"/>
        <v>2.9629344583987254</v>
      </c>
      <c r="U1582" s="26">
        <f t="shared" si="486"/>
        <v>0</v>
      </c>
      <c r="V1582" s="26">
        <f t="shared" si="496"/>
        <v>3603547.7125647184</v>
      </c>
      <c r="W1582" s="28">
        <f t="shared" si="487"/>
        <v>1.0009862765008024</v>
      </c>
      <c r="X1582" s="28">
        <f>O1582*E1582</f>
        <v>47365.773767198953</v>
      </c>
      <c r="Y1582" s="28"/>
      <c r="Z1582" s="28">
        <f t="shared" si="488"/>
        <v>0</v>
      </c>
      <c r="AA1582" s="28">
        <f t="shared" si="489"/>
        <v>0</v>
      </c>
      <c r="AB1582" s="28">
        <f t="shared" si="489"/>
        <v>0</v>
      </c>
      <c r="AC1582" s="28">
        <f t="shared" si="490"/>
        <v>0</v>
      </c>
      <c r="AD1582" s="28">
        <f t="shared" si="490"/>
        <v>0</v>
      </c>
      <c r="AE1582" s="28">
        <f>AD1582*0.97</f>
        <v>0</v>
      </c>
      <c r="AF1582" s="28">
        <f t="shared" si="497"/>
        <v>1391194.3685159376</v>
      </c>
      <c r="AG1582" s="26">
        <f t="shared" si="498"/>
        <v>2212353.3440487809</v>
      </c>
      <c r="AH1582" s="28">
        <f t="shared" si="491"/>
        <v>0.61454308720318218</v>
      </c>
      <c r="AI1582" s="28">
        <f t="shared" si="499"/>
        <v>0.62075059313452741</v>
      </c>
    </row>
    <row r="1583" spans="2:35" x14ac:dyDescent="0.25">
      <c r="B1583" s="7" t="s">
        <v>54</v>
      </c>
      <c r="C1583" s="7">
        <v>1570</v>
      </c>
      <c r="D1583" s="7">
        <v>93</v>
      </c>
      <c r="E1583" s="45">
        <f t="shared" si="500"/>
        <v>32.833333333333336</v>
      </c>
      <c r="F1583" s="44">
        <v>118.2</v>
      </c>
      <c r="G1583" s="46">
        <f t="shared" si="492"/>
        <v>0.37500000000000039</v>
      </c>
      <c r="H1583" s="46">
        <f t="shared" si="493"/>
        <v>1.3500000000000014</v>
      </c>
      <c r="I1583" s="26">
        <f>0.5*$C$5*$C$6*$C$7*E1583^2</f>
        <v>384.50124552777777</v>
      </c>
      <c r="J1583" s="26">
        <f t="shared" si="481"/>
        <v>0</v>
      </c>
      <c r="K1583" s="26">
        <f>0.5*$C$8*(E1583)^2</f>
        <v>1123035.4375</v>
      </c>
      <c r="L1583" s="26">
        <f t="shared" si="482"/>
        <v>1076704.8669985046</v>
      </c>
      <c r="M1583" s="47" t="str">
        <f>IF((G1583)&lt;0,"YES", "NO")</f>
        <v>NO</v>
      </c>
      <c r="N1583" s="48">
        <f t="shared" si="483"/>
        <v>245.26962</v>
      </c>
      <c r="O1583" s="26">
        <f t="shared" si="494"/>
        <v>1411.0833655277786</v>
      </c>
      <c r="P1583" s="26">
        <f>$C$8*G1583</f>
        <v>781.3125000000008</v>
      </c>
      <c r="Q1583" s="46">
        <f>O1583*E1583</f>
        <v>46330.5705014954</v>
      </c>
      <c r="R1583" s="26">
        <f t="shared" si="484"/>
        <v>46330.5705014954</v>
      </c>
      <c r="S1583" s="46">
        <f t="shared" si="495"/>
        <v>10712886.087492494</v>
      </c>
      <c r="T1583" s="26">
        <f t="shared" si="485"/>
        <v>2.9758040716114897</v>
      </c>
      <c r="U1583" s="26">
        <f t="shared" si="486"/>
        <v>0</v>
      </c>
      <c r="V1583" s="26">
        <f t="shared" si="496"/>
        <v>3603547.7125647184</v>
      </c>
      <c r="W1583" s="28">
        <f t="shared" si="487"/>
        <v>1.0009862765008024</v>
      </c>
      <c r="X1583" s="28">
        <f>O1583*E1583</f>
        <v>46330.5705014954</v>
      </c>
      <c r="Y1583" s="28"/>
      <c r="Z1583" s="28">
        <f t="shared" si="488"/>
        <v>0</v>
      </c>
      <c r="AA1583" s="28">
        <f t="shared" si="489"/>
        <v>0</v>
      </c>
      <c r="AB1583" s="28">
        <f t="shared" si="489"/>
        <v>0</v>
      </c>
      <c r="AC1583" s="28">
        <f t="shared" si="490"/>
        <v>0</v>
      </c>
      <c r="AD1583" s="28">
        <f t="shared" si="490"/>
        <v>0</v>
      </c>
      <c r="AE1583" s="28">
        <f>AD1583*0.97</f>
        <v>0</v>
      </c>
      <c r="AF1583" s="28">
        <f t="shared" si="497"/>
        <v>1391194.3685159376</v>
      </c>
      <c r="AG1583" s="26">
        <f t="shared" si="498"/>
        <v>2212353.3440487809</v>
      </c>
      <c r="AH1583" s="28">
        <f t="shared" si="491"/>
        <v>0.61454308720318218</v>
      </c>
      <c r="AI1583" s="28">
        <f t="shared" si="499"/>
        <v>0.62075059313452741</v>
      </c>
    </row>
    <row r="1584" spans="2:35" x14ac:dyDescent="0.25">
      <c r="B1584" s="7" t="s">
        <v>54</v>
      </c>
      <c r="C1584" s="7">
        <v>1571</v>
      </c>
      <c r="D1584" s="7">
        <v>94</v>
      </c>
      <c r="E1584" s="45">
        <f t="shared" si="500"/>
        <v>33.194444444444443</v>
      </c>
      <c r="F1584" s="44">
        <v>119.5</v>
      </c>
      <c r="G1584" s="46">
        <f t="shared" si="492"/>
        <v>0.34722222222222221</v>
      </c>
      <c r="H1584" s="46">
        <f t="shared" si="493"/>
        <v>1.25</v>
      </c>
      <c r="I1584" s="26">
        <f>0.5*$C$5*$C$6*$C$7*E1584^2</f>
        <v>393.00548207947526</v>
      </c>
      <c r="J1584" s="26">
        <f t="shared" si="481"/>
        <v>0</v>
      </c>
      <c r="K1584" s="26">
        <f>0.5*$C$8*(E1584)^2</f>
        <v>1147874.2621527778</v>
      </c>
      <c r="L1584" s="26">
        <f t="shared" si="482"/>
        <v>1102672.9688337508</v>
      </c>
      <c r="M1584" s="47" t="str">
        <f>IF((G1584)&lt;0,"YES", "NO")</f>
        <v>NO</v>
      </c>
      <c r="N1584" s="48">
        <f t="shared" si="483"/>
        <v>245.26962</v>
      </c>
      <c r="O1584" s="26">
        <f t="shared" si="494"/>
        <v>1361.7126020794753</v>
      </c>
      <c r="P1584" s="26">
        <f>$C$8*G1584</f>
        <v>723.4375</v>
      </c>
      <c r="Q1584" s="46">
        <f>O1584*E1584</f>
        <v>45201.293319027027</v>
      </c>
      <c r="R1584" s="26">
        <f t="shared" si="484"/>
        <v>45201.293319027027</v>
      </c>
      <c r="S1584" s="46">
        <f t="shared" si="495"/>
        <v>10758087.380811522</v>
      </c>
      <c r="T1584" s="26">
        <f t="shared" si="485"/>
        <v>2.9883599964670626</v>
      </c>
      <c r="U1584" s="26">
        <f t="shared" si="486"/>
        <v>0</v>
      </c>
      <c r="V1584" s="26">
        <f t="shared" si="496"/>
        <v>3603547.7125647184</v>
      </c>
      <c r="W1584" s="28">
        <f t="shared" si="487"/>
        <v>1.0009862765008024</v>
      </c>
      <c r="X1584" s="28">
        <f>O1584*E1584</f>
        <v>45201.293319027027</v>
      </c>
      <c r="Y1584" s="28"/>
      <c r="Z1584" s="28">
        <f t="shared" si="488"/>
        <v>0</v>
      </c>
      <c r="AA1584" s="28">
        <f t="shared" si="489"/>
        <v>0</v>
      </c>
      <c r="AB1584" s="28">
        <f t="shared" si="489"/>
        <v>0</v>
      </c>
      <c r="AC1584" s="28">
        <f t="shared" si="490"/>
        <v>0</v>
      </c>
      <c r="AD1584" s="28">
        <f t="shared" si="490"/>
        <v>0</v>
      </c>
      <c r="AE1584" s="28">
        <f>AD1584*0.97</f>
        <v>0</v>
      </c>
      <c r="AF1584" s="28">
        <f t="shared" si="497"/>
        <v>1391194.3685159376</v>
      </c>
      <c r="AG1584" s="26">
        <f t="shared" si="498"/>
        <v>2212353.3440487809</v>
      </c>
      <c r="AH1584" s="28">
        <f t="shared" si="491"/>
        <v>0.61454308720318218</v>
      </c>
      <c r="AI1584" s="28">
        <f t="shared" si="499"/>
        <v>0.62075059313452741</v>
      </c>
    </row>
    <row r="1585" spans="2:35" x14ac:dyDescent="0.25">
      <c r="B1585" s="7" t="s">
        <v>54</v>
      </c>
      <c r="C1585" s="7">
        <v>1572</v>
      </c>
      <c r="D1585" s="7">
        <v>95</v>
      </c>
      <c r="E1585" s="45">
        <f t="shared" si="500"/>
        <v>33.527777777777779</v>
      </c>
      <c r="F1585" s="44">
        <v>120.7</v>
      </c>
      <c r="G1585" s="46">
        <f t="shared" si="492"/>
        <v>0.31944444444444403</v>
      </c>
      <c r="H1585" s="46">
        <f t="shared" si="493"/>
        <v>1.1499999999999986</v>
      </c>
      <c r="I1585" s="26">
        <f>0.5*$C$5*$C$6*$C$7*E1585^2</f>
        <v>400.93810932021603</v>
      </c>
      <c r="J1585" s="26">
        <f t="shared" si="481"/>
        <v>0</v>
      </c>
      <c r="K1585" s="26">
        <f>0.5*$C$8*(E1585)^2</f>
        <v>1171043.5538194445</v>
      </c>
      <c r="L1585" s="26">
        <f t="shared" si="482"/>
        <v>1127062.8130752917</v>
      </c>
      <c r="M1585" s="47" t="str">
        <f>IF((G1585)&lt;0,"YES", "NO")</f>
        <v>NO</v>
      </c>
      <c r="N1585" s="48">
        <f t="shared" si="483"/>
        <v>245.26962</v>
      </c>
      <c r="O1585" s="26">
        <f t="shared" si="494"/>
        <v>1311.7702293202151</v>
      </c>
      <c r="P1585" s="26">
        <f>$C$8*G1585</f>
        <v>665.56249999999909</v>
      </c>
      <c r="Q1585" s="46">
        <f>O1585*E1585</f>
        <v>43980.740744152768</v>
      </c>
      <c r="R1585" s="26">
        <f t="shared" si="484"/>
        <v>43980.740744152768</v>
      </c>
      <c r="S1585" s="46">
        <f t="shared" si="495"/>
        <v>10802068.121555675</v>
      </c>
      <c r="T1585" s="26">
        <f t="shared" si="485"/>
        <v>3.000576878669492</v>
      </c>
      <c r="U1585" s="26">
        <f t="shared" si="486"/>
        <v>0</v>
      </c>
      <c r="V1585" s="26">
        <f t="shared" si="496"/>
        <v>3603547.7125647184</v>
      </c>
      <c r="W1585" s="28">
        <f t="shared" si="487"/>
        <v>1.0009862765008024</v>
      </c>
      <c r="X1585" s="28">
        <f>O1585*E1585</f>
        <v>43980.740744152768</v>
      </c>
      <c r="Y1585" s="28"/>
      <c r="Z1585" s="28">
        <f t="shared" si="488"/>
        <v>0</v>
      </c>
      <c r="AA1585" s="28">
        <f t="shared" si="489"/>
        <v>0</v>
      </c>
      <c r="AB1585" s="28">
        <f t="shared" si="489"/>
        <v>0</v>
      </c>
      <c r="AC1585" s="28">
        <f t="shared" si="490"/>
        <v>0</v>
      </c>
      <c r="AD1585" s="28">
        <f t="shared" si="490"/>
        <v>0</v>
      </c>
      <c r="AE1585" s="28">
        <f>AD1585*0.97</f>
        <v>0</v>
      </c>
      <c r="AF1585" s="28">
        <f t="shared" si="497"/>
        <v>1391194.3685159376</v>
      </c>
      <c r="AG1585" s="26">
        <f t="shared" si="498"/>
        <v>2212353.3440487809</v>
      </c>
      <c r="AH1585" s="28">
        <f t="shared" si="491"/>
        <v>0.61454308720318218</v>
      </c>
      <c r="AI1585" s="28">
        <f t="shared" si="499"/>
        <v>0.62075059313452741</v>
      </c>
    </row>
    <row r="1586" spans="2:35" x14ac:dyDescent="0.25">
      <c r="B1586" s="7" t="s">
        <v>54</v>
      </c>
      <c r="C1586" s="7">
        <v>1573</v>
      </c>
      <c r="D1586" s="7">
        <v>96</v>
      </c>
      <c r="E1586" s="45">
        <f t="shared" si="500"/>
        <v>33.833333333333329</v>
      </c>
      <c r="F1586" s="44">
        <v>121.8</v>
      </c>
      <c r="G1586" s="46">
        <f t="shared" si="492"/>
        <v>0.26388888888888767</v>
      </c>
      <c r="H1586" s="46">
        <f t="shared" si="493"/>
        <v>0.94999999999999574</v>
      </c>
      <c r="I1586" s="26">
        <f>0.5*$C$5*$C$6*$C$7*E1586^2</f>
        <v>408.27931219444429</v>
      </c>
      <c r="J1586" s="26">
        <f t="shared" si="481"/>
        <v>0</v>
      </c>
      <c r="K1586" s="26">
        <f>0.5*$C$8*(E1586)^2</f>
        <v>1192485.4374999998</v>
      </c>
      <c r="L1586" s="26">
        <f t="shared" si="482"/>
        <v>1151771.7090440879</v>
      </c>
      <c r="M1586" s="47" t="str">
        <f>IF((G1586)&lt;0,"YES", "NO")</f>
        <v>NO</v>
      </c>
      <c r="N1586" s="48">
        <f t="shared" si="483"/>
        <v>245.26962</v>
      </c>
      <c r="O1586" s="26">
        <f t="shared" si="494"/>
        <v>1203.3614321944419</v>
      </c>
      <c r="P1586" s="26">
        <f>$C$8*G1586</f>
        <v>549.8124999999975</v>
      </c>
      <c r="Q1586" s="46">
        <f>O1586*E1586</f>
        <v>40713.728455911943</v>
      </c>
      <c r="R1586" s="26">
        <f t="shared" si="484"/>
        <v>40713.728455911943</v>
      </c>
      <c r="S1586" s="46">
        <f t="shared" si="495"/>
        <v>10842781.850011587</v>
      </c>
      <c r="T1586" s="26">
        <f t="shared" si="485"/>
        <v>3.0118862567325184</v>
      </c>
      <c r="U1586" s="26">
        <f t="shared" si="486"/>
        <v>0</v>
      </c>
      <c r="V1586" s="26">
        <f t="shared" si="496"/>
        <v>3603547.7125647184</v>
      </c>
      <c r="W1586" s="28">
        <f t="shared" si="487"/>
        <v>1.0009862765008024</v>
      </c>
      <c r="X1586" s="28">
        <f>O1586*E1586</f>
        <v>40713.728455911943</v>
      </c>
      <c r="Y1586" s="28"/>
      <c r="Z1586" s="28">
        <f t="shared" si="488"/>
        <v>0</v>
      </c>
      <c r="AA1586" s="28">
        <f t="shared" si="489"/>
        <v>0</v>
      </c>
      <c r="AB1586" s="28">
        <f t="shared" si="489"/>
        <v>0</v>
      </c>
      <c r="AC1586" s="28">
        <f t="shared" si="490"/>
        <v>0</v>
      </c>
      <c r="AD1586" s="28">
        <f t="shared" si="490"/>
        <v>0</v>
      </c>
      <c r="AE1586" s="28">
        <f>AD1586*0.97</f>
        <v>0</v>
      </c>
      <c r="AF1586" s="28">
        <f t="shared" si="497"/>
        <v>1391194.3685159376</v>
      </c>
      <c r="AG1586" s="26">
        <f t="shared" si="498"/>
        <v>2212353.3440487809</v>
      </c>
      <c r="AH1586" s="28">
        <f t="shared" si="491"/>
        <v>0.61454308720318218</v>
      </c>
      <c r="AI1586" s="28">
        <f t="shared" si="499"/>
        <v>0.62075059313452741</v>
      </c>
    </row>
    <row r="1587" spans="2:35" x14ac:dyDescent="0.25">
      <c r="B1587" s="7" t="s">
        <v>54</v>
      </c>
      <c r="C1587" s="7">
        <v>1574</v>
      </c>
      <c r="D1587" s="7">
        <v>97</v>
      </c>
      <c r="E1587" s="45">
        <f t="shared" si="500"/>
        <v>34.05555555555555</v>
      </c>
      <c r="F1587" s="44">
        <v>122.6</v>
      </c>
      <c r="G1587" s="46">
        <f t="shared" si="492"/>
        <v>0.19444444444444522</v>
      </c>
      <c r="H1587" s="46">
        <f t="shared" si="493"/>
        <v>0.70000000000000284</v>
      </c>
      <c r="I1587" s="26">
        <f>0.5*$C$5*$C$6*$C$7*E1587^2</f>
        <v>413.66020061419738</v>
      </c>
      <c r="J1587" s="26">
        <f t="shared" si="481"/>
        <v>0</v>
      </c>
      <c r="K1587" s="26">
        <f>0.5*$C$8*(E1587)^2</f>
        <v>1208201.7152777773</v>
      </c>
      <c r="L1587" s="26">
        <f t="shared" si="482"/>
        <v>1171964.7372201937</v>
      </c>
      <c r="M1587" s="47" t="str">
        <f>IF((G1587)&lt;0,"YES", "NO")</f>
        <v>NO</v>
      </c>
      <c r="N1587" s="48">
        <f t="shared" si="483"/>
        <v>245.26962</v>
      </c>
      <c r="O1587" s="26">
        <f t="shared" si="494"/>
        <v>1064.0548206141991</v>
      </c>
      <c r="P1587" s="26">
        <f>$C$8*G1587</f>
        <v>405.12500000000165</v>
      </c>
      <c r="Q1587" s="46">
        <f>O1587*E1587</f>
        <v>36236.978057583554</v>
      </c>
      <c r="R1587" s="26">
        <f t="shared" si="484"/>
        <v>36236.978057583554</v>
      </c>
      <c r="S1587" s="46">
        <f t="shared" si="495"/>
        <v>10879018.828069171</v>
      </c>
      <c r="T1587" s="26">
        <f t="shared" si="485"/>
        <v>3.021952092023398</v>
      </c>
      <c r="U1587" s="26">
        <f t="shared" si="486"/>
        <v>0</v>
      </c>
      <c r="V1587" s="26">
        <f t="shared" si="496"/>
        <v>3603547.7125647184</v>
      </c>
      <c r="W1587" s="28">
        <f t="shared" si="487"/>
        <v>1.0009862765008024</v>
      </c>
      <c r="X1587" s="28">
        <f>O1587*E1587</f>
        <v>36236.978057583554</v>
      </c>
      <c r="Y1587" s="28"/>
      <c r="Z1587" s="28">
        <f t="shared" si="488"/>
        <v>0</v>
      </c>
      <c r="AA1587" s="28">
        <f t="shared" si="489"/>
        <v>0</v>
      </c>
      <c r="AB1587" s="28">
        <f t="shared" si="489"/>
        <v>0</v>
      </c>
      <c r="AC1587" s="28">
        <f t="shared" si="490"/>
        <v>0</v>
      </c>
      <c r="AD1587" s="28">
        <f t="shared" si="490"/>
        <v>0</v>
      </c>
      <c r="AE1587" s="28">
        <f>AD1587*0.97</f>
        <v>0</v>
      </c>
      <c r="AF1587" s="28">
        <f t="shared" si="497"/>
        <v>1391194.3685159376</v>
      </c>
      <c r="AG1587" s="26">
        <f t="shared" si="498"/>
        <v>2212353.3440487809</v>
      </c>
      <c r="AH1587" s="28">
        <f t="shared" si="491"/>
        <v>0.61454308720318218</v>
      </c>
      <c r="AI1587" s="28">
        <f t="shared" si="499"/>
        <v>0.62075059313452741</v>
      </c>
    </row>
    <row r="1588" spans="2:35" x14ac:dyDescent="0.25">
      <c r="B1588" s="7" t="s">
        <v>54</v>
      </c>
      <c r="C1588" s="7">
        <v>1575</v>
      </c>
      <c r="D1588" s="7">
        <v>98</v>
      </c>
      <c r="E1588" s="45">
        <f t="shared" si="500"/>
        <v>34.222222222222221</v>
      </c>
      <c r="F1588" s="44">
        <v>123.2</v>
      </c>
      <c r="G1588" s="46">
        <f t="shared" si="492"/>
        <v>0.1388888888888889</v>
      </c>
      <c r="H1588" s="46">
        <f t="shared" si="493"/>
        <v>0.5</v>
      </c>
      <c r="I1588" s="26">
        <f>0.5*$C$5*$C$6*$C$7*E1588^2</f>
        <v>417.71898449382712</v>
      </c>
      <c r="J1588" s="26">
        <f t="shared" si="481"/>
        <v>0</v>
      </c>
      <c r="K1588" s="26">
        <f>0.5*$C$8*(E1588)^2</f>
        <v>1220056.4444444445</v>
      </c>
      <c r="L1588" s="26">
        <f t="shared" si="482"/>
        <v>1187464.4455351003</v>
      </c>
      <c r="M1588" s="47" t="str">
        <f>IF((G1588)&lt;0,"YES", "NO")</f>
        <v>NO</v>
      </c>
      <c r="N1588" s="48">
        <f t="shared" si="483"/>
        <v>245.26962</v>
      </c>
      <c r="O1588" s="26">
        <f t="shared" si="494"/>
        <v>952.3636044938271</v>
      </c>
      <c r="P1588" s="26">
        <f>$C$8*G1588</f>
        <v>289.375</v>
      </c>
      <c r="Q1588" s="46">
        <f>O1588*E1588</f>
        <v>32591.998909344304</v>
      </c>
      <c r="R1588" s="26">
        <f t="shared" si="484"/>
        <v>32591.998909344304</v>
      </c>
      <c r="S1588" s="46">
        <f t="shared" si="495"/>
        <v>10911610.826978516</v>
      </c>
      <c r="T1588" s="26">
        <f t="shared" si="485"/>
        <v>3.0310054322964382</v>
      </c>
      <c r="U1588" s="26">
        <f t="shared" si="486"/>
        <v>0</v>
      </c>
      <c r="V1588" s="26">
        <f t="shared" si="496"/>
        <v>3603547.7125647184</v>
      </c>
      <c r="W1588" s="28">
        <f t="shared" si="487"/>
        <v>1.0009862765008024</v>
      </c>
      <c r="X1588" s="28">
        <f>O1588*E1588</f>
        <v>32591.998909344304</v>
      </c>
      <c r="Y1588" s="28"/>
      <c r="Z1588" s="28">
        <f t="shared" si="488"/>
        <v>0</v>
      </c>
      <c r="AA1588" s="28">
        <f t="shared" si="489"/>
        <v>0</v>
      </c>
      <c r="AB1588" s="28">
        <f t="shared" si="489"/>
        <v>0</v>
      </c>
      <c r="AC1588" s="28">
        <f t="shared" si="490"/>
        <v>0</v>
      </c>
      <c r="AD1588" s="28">
        <f t="shared" si="490"/>
        <v>0</v>
      </c>
      <c r="AE1588" s="28">
        <f>AD1588*0.97</f>
        <v>0</v>
      </c>
      <c r="AF1588" s="28">
        <f t="shared" si="497"/>
        <v>1391194.3685159376</v>
      </c>
      <c r="AG1588" s="26">
        <f t="shared" si="498"/>
        <v>2212353.3440487809</v>
      </c>
      <c r="AH1588" s="28">
        <f t="shared" si="491"/>
        <v>0.61454308720318218</v>
      </c>
      <c r="AI1588" s="28">
        <f t="shared" si="499"/>
        <v>0.62075059313452741</v>
      </c>
    </row>
    <row r="1589" spans="2:35" x14ac:dyDescent="0.25">
      <c r="B1589" s="7" t="s">
        <v>54</v>
      </c>
      <c r="C1589" s="7">
        <v>1576</v>
      </c>
      <c r="D1589" s="7">
        <v>99</v>
      </c>
      <c r="E1589" s="45">
        <f t="shared" si="500"/>
        <v>34.333333333333329</v>
      </c>
      <c r="F1589" s="44">
        <v>123.6</v>
      </c>
      <c r="G1589" s="46">
        <f t="shared" si="492"/>
        <v>6.9444444444444448E-2</v>
      </c>
      <c r="H1589" s="46">
        <f t="shared" si="493"/>
        <v>0.25</v>
      </c>
      <c r="I1589" s="26">
        <f>0.5*$C$5*$C$6*$C$7*E1589^2</f>
        <v>420.43584877777761</v>
      </c>
      <c r="J1589" s="26">
        <f t="shared" si="481"/>
        <v>0</v>
      </c>
      <c r="K1589" s="26">
        <f>0.5*$C$8*(E1589)^2</f>
        <v>1227991.7499999995</v>
      </c>
      <c r="L1589" s="26">
        <f t="shared" si="482"/>
        <v>1200168.2580719625</v>
      </c>
      <c r="M1589" s="47" t="str">
        <f>IF((G1589)&lt;0,"YES", "NO")</f>
        <v>NO</v>
      </c>
      <c r="N1589" s="48">
        <f t="shared" si="483"/>
        <v>245.26962</v>
      </c>
      <c r="O1589" s="26">
        <f t="shared" si="494"/>
        <v>810.39296877777758</v>
      </c>
      <c r="P1589" s="26">
        <f>$C$8*G1589</f>
        <v>144.6875</v>
      </c>
      <c r="Q1589" s="46">
        <f>O1589*E1589</f>
        <v>27823.491928037027</v>
      </c>
      <c r="R1589" s="26">
        <f t="shared" si="484"/>
        <v>27823.491928037027</v>
      </c>
      <c r="S1589" s="46">
        <f t="shared" si="495"/>
        <v>10939434.318906553</v>
      </c>
      <c r="T1589" s="26">
        <f t="shared" si="485"/>
        <v>3.0387341862372246</v>
      </c>
      <c r="U1589" s="26">
        <f t="shared" si="486"/>
        <v>0</v>
      </c>
      <c r="V1589" s="26">
        <f t="shared" si="496"/>
        <v>3603547.7125647184</v>
      </c>
      <c r="W1589" s="28">
        <f t="shared" si="487"/>
        <v>1.0009862765008024</v>
      </c>
      <c r="X1589" s="28">
        <f>O1589*E1589</f>
        <v>27823.491928037027</v>
      </c>
      <c r="Y1589" s="28"/>
      <c r="Z1589" s="28">
        <f t="shared" si="488"/>
        <v>0</v>
      </c>
      <c r="AA1589" s="28">
        <f t="shared" si="489"/>
        <v>0</v>
      </c>
      <c r="AB1589" s="28">
        <f t="shared" si="489"/>
        <v>0</v>
      </c>
      <c r="AC1589" s="28">
        <f t="shared" si="490"/>
        <v>0</v>
      </c>
      <c r="AD1589" s="28">
        <f t="shared" si="490"/>
        <v>0</v>
      </c>
      <c r="AE1589" s="28">
        <f>AD1589*0.97</f>
        <v>0</v>
      </c>
      <c r="AF1589" s="28">
        <f t="shared" si="497"/>
        <v>1391194.3685159376</v>
      </c>
      <c r="AG1589" s="26">
        <f t="shared" si="498"/>
        <v>2212353.3440487809</v>
      </c>
      <c r="AH1589" s="28">
        <f t="shared" si="491"/>
        <v>0.61454308720318218</v>
      </c>
      <c r="AI1589" s="28">
        <f t="shared" si="499"/>
        <v>0.62075059313452741</v>
      </c>
    </row>
    <row r="1590" spans="2:35" x14ac:dyDescent="0.25">
      <c r="B1590" s="7" t="s">
        <v>54</v>
      </c>
      <c r="C1590" s="7">
        <v>1577</v>
      </c>
      <c r="D1590" s="7">
        <v>100</v>
      </c>
      <c r="E1590" s="45">
        <f t="shared" si="500"/>
        <v>34.361111111111114</v>
      </c>
      <c r="F1590" s="44">
        <v>123.7</v>
      </c>
      <c r="G1590" s="46">
        <f t="shared" si="492"/>
        <v>0</v>
      </c>
      <c r="H1590" s="46">
        <f t="shared" si="493"/>
        <v>0</v>
      </c>
      <c r="I1590" s="26">
        <f>0.5*$C$5*$C$6*$C$7*E1590^2</f>
        <v>421.11644089429018</v>
      </c>
      <c r="J1590" s="26">
        <f t="shared" si="481"/>
        <v>0</v>
      </c>
      <c r="K1590" s="26">
        <f>0.5*$C$8*(E1590)^2</f>
        <v>1229979.5954861115</v>
      </c>
      <c r="L1590" s="26">
        <f t="shared" si="482"/>
        <v>1207081.8300048271</v>
      </c>
      <c r="M1590" s="47" t="str">
        <f>IF((G1590)&lt;0,"YES", "NO")</f>
        <v>NO</v>
      </c>
      <c r="N1590" s="48">
        <f t="shared" si="483"/>
        <v>245.26962</v>
      </c>
      <c r="O1590" s="26">
        <f t="shared" si="494"/>
        <v>666.38606089429015</v>
      </c>
      <c r="P1590" s="26">
        <f>$C$8*G1590</f>
        <v>0</v>
      </c>
      <c r="Q1590" s="46">
        <f>O1590*E1590</f>
        <v>22897.765481284361</v>
      </c>
      <c r="R1590" s="26">
        <f t="shared" si="484"/>
        <v>22897.765481284361</v>
      </c>
      <c r="S1590" s="46">
        <f t="shared" si="495"/>
        <v>10962332.084387837</v>
      </c>
      <c r="T1590" s="26">
        <f t="shared" si="485"/>
        <v>3.0450946817370843</v>
      </c>
      <c r="U1590" s="26">
        <f t="shared" si="486"/>
        <v>0</v>
      </c>
      <c r="V1590" s="26">
        <f t="shared" si="496"/>
        <v>3603547.7125647184</v>
      </c>
      <c r="W1590" s="28">
        <f t="shared" si="487"/>
        <v>1.0009862765008024</v>
      </c>
      <c r="X1590" s="28">
        <f>O1590*E1590</f>
        <v>22897.765481284361</v>
      </c>
      <c r="Y1590" s="28"/>
      <c r="Z1590" s="28">
        <f t="shared" si="488"/>
        <v>0</v>
      </c>
      <c r="AA1590" s="28">
        <f t="shared" si="489"/>
        <v>0</v>
      </c>
      <c r="AB1590" s="28">
        <f t="shared" si="489"/>
        <v>0</v>
      </c>
      <c r="AC1590" s="28">
        <f t="shared" si="490"/>
        <v>0</v>
      </c>
      <c r="AD1590" s="28">
        <f t="shared" si="490"/>
        <v>0</v>
      </c>
      <c r="AE1590" s="28">
        <f>AD1590*0.97</f>
        <v>0</v>
      </c>
      <c r="AF1590" s="28">
        <f t="shared" si="497"/>
        <v>1391194.3685159376</v>
      </c>
      <c r="AG1590" s="26">
        <f t="shared" si="498"/>
        <v>2212353.3440487809</v>
      </c>
      <c r="AH1590" s="28">
        <f t="shared" si="491"/>
        <v>0.61454308720318218</v>
      </c>
      <c r="AI1590" s="28">
        <f t="shared" si="499"/>
        <v>0.62075059313452741</v>
      </c>
    </row>
    <row r="1591" spans="2:35" x14ac:dyDescent="0.25">
      <c r="B1591" s="7" t="s">
        <v>54</v>
      </c>
      <c r="C1591" s="7">
        <v>1578</v>
      </c>
      <c r="D1591" s="7">
        <v>101</v>
      </c>
      <c r="E1591" s="45">
        <f t="shared" si="500"/>
        <v>34.333333333333329</v>
      </c>
      <c r="F1591" s="44">
        <v>123.6</v>
      </c>
      <c r="G1591" s="46">
        <f t="shared" si="492"/>
        <v>-5.5555555555556344E-2</v>
      </c>
      <c r="H1591" s="46">
        <f t="shared" si="493"/>
        <v>-0.20000000000000284</v>
      </c>
      <c r="I1591" s="26">
        <f>0.5*$C$5*$C$6*$C$7*E1591^2</f>
        <v>420.43584877777761</v>
      </c>
      <c r="J1591" s="26">
        <f t="shared" si="481"/>
        <v>0</v>
      </c>
      <c r="K1591" s="26">
        <f>0.5*$C$8*(E1591)^2</f>
        <v>1227991.7499999995</v>
      </c>
      <c r="L1591" s="26">
        <f t="shared" si="482"/>
        <v>1209109.9455719625</v>
      </c>
      <c r="M1591" s="47" t="str">
        <f>IF((G1591)&lt;0,"YES", "NO")</f>
        <v>YES</v>
      </c>
      <c r="N1591" s="48">
        <f t="shared" si="483"/>
        <v>245.26962</v>
      </c>
      <c r="O1591" s="26">
        <f t="shared" si="494"/>
        <v>549.95546877777588</v>
      </c>
      <c r="P1591" s="26">
        <f>$C$8*G1591</f>
        <v>-115.75000000000165</v>
      </c>
      <c r="Q1591" s="46">
        <f>O1591*E1591</f>
        <v>18881.804428036969</v>
      </c>
      <c r="R1591" s="26">
        <f t="shared" si="484"/>
        <v>18881.804428036969</v>
      </c>
      <c r="S1591" s="46">
        <f t="shared" si="495"/>
        <v>10981213.888815874</v>
      </c>
      <c r="T1591" s="26">
        <f t="shared" si="485"/>
        <v>3.0503396316074958</v>
      </c>
      <c r="U1591" s="26">
        <f t="shared" si="486"/>
        <v>0</v>
      </c>
      <c r="V1591" s="26">
        <f t="shared" si="496"/>
        <v>3603547.7125647184</v>
      </c>
      <c r="W1591" s="28">
        <f t="shared" si="487"/>
        <v>1.0009862765008024</v>
      </c>
      <c r="X1591" s="28">
        <f>O1591*E1591</f>
        <v>18881.804428036969</v>
      </c>
      <c r="Y1591" s="28"/>
      <c r="Z1591" s="28">
        <f t="shared" si="488"/>
        <v>0</v>
      </c>
      <c r="AA1591" s="28">
        <f t="shared" si="489"/>
        <v>0</v>
      </c>
      <c r="AB1591" s="28">
        <f t="shared" si="489"/>
        <v>0</v>
      </c>
      <c r="AC1591" s="28">
        <f t="shared" si="490"/>
        <v>0</v>
      </c>
      <c r="AD1591" s="28">
        <f t="shared" si="490"/>
        <v>0</v>
      </c>
      <c r="AE1591" s="28">
        <f>AD1591*0.97</f>
        <v>0</v>
      </c>
      <c r="AF1591" s="28">
        <f t="shared" si="497"/>
        <v>1391194.3685159376</v>
      </c>
      <c r="AG1591" s="26">
        <f t="shared" si="498"/>
        <v>2212353.3440487809</v>
      </c>
      <c r="AH1591" s="28">
        <f t="shared" si="491"/>
        <v>0.61454308720318218</v>
      </c>
      <c r="AI1591" s="28">
        <f t="shared" si="499"/>
        <v>0.62075059313452741</v>
      </c>
    </row>
    <row r="1592" spans="2:35" x14ac:dyDescent="0.25">
      <c r="B1592" s="7" t="s">
        <v>54</v>
      </c>
      <c r="C1592" s="7">
        <v>1579</v>
      </c>
      <c r="D1592" s="7">
        <v>102</v>
      </c>
      <c r="E1592" s="45">
        <f t="shared" si="500"/>
        <v>34.25</v>
      </c>
      <c r="F1592" s="44">
        <v>123.3</v>
      </c>
      <c r="G1592" s="46">
        <f t="shared" si="492"/>
        <v>-8.3333333333332538E-2</v>
      </c>
      <c r="H1592" s="46">
        <f t="shared" si="493"/>
        <v>-0.29999999999999716</v>
      </c>
      <c r="I1592" s="26">
        <f>0.5*$C$5*$C$6*$C$7*E1592^2</f>
        <v>418.39737493749993</v>
      </c>
      <c r="J1592" s="26">
        <f t="shared" si="481"/>
        <v>0</v>
      </c>
      <c r="K1592" s="26">
        <f>0.5*$C$8*(E1592)^2</f>
        <v>1222037.859375</v>
      </c>
      <c r="L1592" s="26">
        <f t="shared" si="482"/>
        <v>1205253.9210483907</v>
      </c>
      <c r="M1592" s="47" t="str">
        <f>IF((G1592)&lt;0,"YES", "NO")</f>
        <v>YES</v>
      </c>
      <c r="N1592" s="48">
        <f t="shared" si="483"/>
        <v>245.26962</v>
      </c>
      <c r="O1592" s="26">
        <f t="shared" si="494"/>
        <v>490.04199493750156</v>
      </c>
      <c r="P1592" s="26">
        <f>$C$8*G1592</f>
        <v>-173.62499999999835</v>
      </c>
      <c r="Q1592" s="46">
        <f>O1592*E1592</f>
        <v>16783.93832660943</v>
      </c>
      <c r="R1592" s="26">
        <f t="shared" si="484"/>
        <v>16783.93832660943</v>
      </c>
      <c r="S1592" s="46">
        <f t="shared" si="495"/>
        <v>10997997.827142484</v>
      </c>
      <c r="T1592" s="26">
        <f t="shared" si="485"/>
        <v>3.0550018404279848</v>
      </c>
      <c r="U1592" s="26">
        <f t="shared" si="486"/>
        <v>0</v>
      </c>
      <c r="V1592" s="26">
        <f t="shared" si="496"/>
        <v>3603547.7125647184</v>
      </c>
      <c r="W1592" s="28">
        <f t="shared" si="487"/>
        <v>1.0009862765008024</v>
      </c>
      <c r="X1592" s="28">
        <f>O1592*E1592</f>
        <v>16783.93832660943</v>
      </c>
      <c r="Y1592" s="28"/>
      <c r="Z1592" s="28">
        <f t="shared" si="488"/>
        <v>0</v>
      </c>
      <c r="AA1592" s="28">
        <f t="shared" si="489"/>
        <v>0</v>
      </c>
      <c r="AB1592" s="28">
        <f t="shared" si="489"/>
        <v>0</v>
      </c>
      <c r="AC1592" s="28">
        <f t="shared" si="490"/>
        <v>0</v>
      </c>
      <c r="AD1592" s="28">
        <f t="shared" si="490"/>
        <v>0</v>
      </c>
      <c r="AE1592" s="28">
        <f>AD1592*0.97</f>
        <v>0</v>
      </c>
      <c r="AF1592" s="28">
        <f t="shared" si="497"/>
        <v>1391194.3685159376</v>
      </c>
      <c r="AG1592" s="26">
        <f t="shared" si="498"/>
        <v>2212353.3440487809</v>
      </c>
      <c r="AH1592" s="28">
        <f t="shared" si="491"/>
        <v>0.61454308720318218</v>
      </c>
      <c r="AI1592" s="28">
        <f t="shared" si="499"/>
        <v>0.62075059313452741</v>
      </c>
    </row>
    <row r="1593" spans="2:35" x14ac:dyDescent="0.25">
      <c r="B1593" s="7" t="s">
        <v>54</v>
      </c>
      <c r="C1593" s="7">
        <v>1580</v>
      </c>
      <c r="D1593" s="7">
        <v>103</v>
      </c>
      <c r="E1593" s="45">
        <f t="shared" si="500"/>
        <v>34.166666666666664</v>
      </c>
      <c r="F1593" s="44">
        <v>123</v>
      </c>
      <c r="G1593" s="46">
        <f t="shared" si="492"/>
        <v>-0.11111111111111072</v>
      </c>
      <c r="H1593" s="46">
        <f t="shared" si="493"/>
        <v>-0.39999999999999858</v>
      </c>
      <c r="I1593" s="26">
        <f>0.5*$C$5*$C$6*$C$7*E1593^2</f>
        <v>416.36385486111095</v>
      </c>
      <c r="J1593" s="26">
        <f t="shared" si="481"/>
        <v>0</v>
      </c>
      <c r="K1593" s="26">
        <f>0.5*$C$8*(E1593)^2</f>
        <v>1216098.4374999998</v>
      </c>
      <c r="L1593" s="26">
        <f t="shared" si="482"/>
        <v>1201402.210442245</v>
      </c>
      <c r="M1593" s="47" t="str">
        <f>IF((G1593)&lt;0,"YES", "NO")</f>
        <v>YES</v>
      </c>
      <c r="N1593" s="48">
        <f t="shared" si="483"/>
        <v>245.26962</v>
      </c>
      <c r="O1593" s="26">
        <f t="shared" si="494"/>
        <v>430.13347486111172</v>
      </c>
      <c r="P1593" s="26">
        <f>$C$8*G1593</f>
        <v>-231.49999999999918</v>
      </c>
      <c r="Q1593" s="46">
        <f>O1593*E1593</f>
        <v>14696.22705775465</v>
      </c>
      <c r="R1593" s="26">
        <f t="shared" si="484"/>
        <v>14696.22705775465</v>
      </c>
      <c r="S1593" s="46">
        <f t="shared" si="495"/>
        <v>11012694.054200239</v>
      </c>
      <c r="T1593" s="26">
        <f t="shared" si="485"/>
        <v>3.0590841289876338</v>
      </c>
      <c r="U1593" s="26">
        <f t="shared" si="486"/>
        <v>0</v>
      </c>
      <c r="V1593" s="26">
        <f t="shared" si="496"/>
        <v>3603547.7125647184</v>
      </c>
      <c r="W1593" s="28">
        <f t="shared" si="487"/>
        <v>1.0009862765008024</v>
      </c>
      <c r="X1593" s="28">
        <f>O1593*E1593</f>
        <v>14696.22705775465</v>
      </c>
      <c r="Y1593" s="28"/>
      <c r="Z1593" s="28">
        <f t="shared" si="488"/>
        <v>0</v>
      </c>
      <c r="AA1593" s="28">
        <f t="shared" si="489"/>
        <v>0</v>
      </c>
      <c r="AB1593" s="28">
        <f t="shared" si="489"/>
        <v>0</v>
      </c>
      <c r="AC1593" s="28">
        <f t="shared" si="490"/>
        <v>0</v>
      </c>
      <c r="AD1593" s="28">
        <f t="shared" si="490"/>
        <v>0</v>
      </c>
      <c r="AE1593" s="28">
        <f>AD1593*0.97</f>
        <v>0</v>
      </c>
      <c r="AF1593" s="28">
        <f t="shared" si="497"/>
        <v>1391194.3685159376</v>
      </c>
      <c r="AG1593" s="26">
        <f t="shared" si="498"/>
        <v>2212353.3440487809</v>
      </c>
      <c r="AH1593" s="28">
        <f t="shared" si="491"/>
        <v>0.61454308720318218</v>
      </c>
      <c r="AI1593" s="28">
        <f t="shared" si="499"/>
        <v>0.62075059313452741</v>
      </c>
    </row>
    <row r="1594" spans="2:35" x14ac:dyDescent="0.25">
      <c r="B1594" s="7" t="s">
        <v>54</v>
      </c>
      <c r="C1594" s="7">
        <v>1581</v>
      </c>
      <c r="D1594" s="7">
        <v>104</v>
      </c>
      <c r="E1594" s="45">
        <f t="shared" si="500"/>
        <v>34.027777777777779</v>
      </c>
      <c r="F1594" s="44">
        <v>122.5</v>
      </c>
      <c r="G1594" s="46">
        <f t="shared" si="492"/>
        <v>-0.12500000000000078</v>
      </c>
      <c r="H1594" s="46">
        <f t="shared" si="493"/>
        <v>-0.45000000000000284</v>
      </c>
      <c r="I1594" s="26">
        <f>0.5*$C$5*$C$6*$C$7*E1594^2</f>
        <v>412.98566309799384</v>
      </c>
      <c r="J1594" s="26">
        <f t="shared" si="481"/>
        <v>0</v>
      </c>
      <c r="K1594" s="26">
        <f>0.5*$C$8*(E1594)^2</f>
        <v>1206231.5538194445</v>
      </c>
      <c r="L1594" s="26">
        <f t="shared" si="482"/>
        <v>1192694.6987001379</v>
      </c>
      <c r="M1594" s="47" t="str">
        <f>IF((G1594)&lt;0,"YES", "NO")</f>
        <v>YES</v>
      </c>
      <c r="N1594" s="48">
        <f t="shared" si="483"/>
        <v>245.26962</v>
      </c>
      <c r="O1594" s="26">
        <f t="shared" si="494"/>
        <v>397.81778309799222</v>
      </c>
      <c r="P1594" s="26">
        <f>$C$8*G1594</f>
        <v>-260.43750000000159</v>
      </c>
      <c r="Q1594" s="46">
        <f>O1594*E1594</f>
        <v>13536.85511930668</v>
      </c>
      <c r="R1594" s="26">
        <f t="shared" si="484"/>
        <v>13536.85511930668</v>
      </c>
      <c r="S1594" s="46">
        <f t="shared" si="495"/>
        <v>11026230.909319546</v>
      </c>
      <c r="T1594" s="26">
        <f t="shared" si="485"/>
        <v>3.0628443695289649</v>
      </c>
      <c r="U1594" s="26">
        <f t="shared" si="486"/>
        <v>0</v>
      </c>
      <c r="V1594" s="26">
        <f t="shared" si="496"/>
        <v>3603547.7125647184</v>
      </c>
      <c r="W1594" s="28">
        <f t="shared" si="487"/>
        <v>1.0009862765008024</v>
      </c>
      <c r="X1594" s="28">
        <f>O1594*E1594</f>
        <v>13536.85511930668</v>
      </c>
      <c r="Y1594" s="28"/>
      <c r="Z1594" s="28">
        <f t="shared" si="488"/>
        <v>0</v>
      </c>
      <c r="AA1594" s="28">
        <f t="shared" si="489"/>
        <v>0</v>
      </c>
      <c r="AB1594" s="28">
        <f t="shared" si="489"/>
        <v>0</v>
      </c>
      <c r="AC1594" s="28">
        <f t="shared" si="490"/>
        <v>0</v>
      </c>
      <c r="AD1594" s="28">
        <f t="shared" si="490"/>
        <v>0</v>
      </c>
      <c r="AE1594" s="28">
        <f>AD1594*0.97</f>
        <v>0</v>
      </c>
      <c r="AF1594" s="28">
        <f t="shared" si="497"/>
        <v>1391194.3685159376</v>
      </c>
      <c r="AG1594" s="26">
        <f t="shared" si="498"/>
        <v>2212353.3440487809</v>
      </c>
      <c r="AH1594" s="28">
        <f t="shared" si="491"/>
        <v>0.61454308720318218</v>
      </c>
      <c r="AI1594" s="28">
        <f t="shared" si="499"/>
        <v>0.62075059313452741</v>
      </c>
    </row>
    <row r="1595" spans="2:35" x14ac:dyDescent="0.25">
      <c r="B1595" s="7" t="s">
        <v>54</v>
      </c>
      <c r="C1595" s="7">
        <v>1582</v>
      </c>
      <c r="D1595" s="7">
        <v>105</v>
      </c>
      <c r="E1595" s="45">
        <f t="shared" si="500"/>
        <v>33.916666666666664</v>
      </c>
      <c r="F1595" s="44">
        <v>122.1</v>
      </c>
      <c r="G1595" s="46">
        <f t="shared" si="492"/>
        <v>-0.1388888888888889</v>
      </c>
      <c r="H1595" s="46">
        <f t="shared" si="493"/>
        <v>-0.5</v>
      </c>
      <c r="I1595" s="26">
        <f>0.5*$C$5*$C$6*$C$7*E1595^2</f>
        <v>410.29301721527764</v>
      </c>
      <c r="J1595" s="26">
        <f t="shared" si="481"/>
        <v>0</v>
      </c>
      <c r="K1595" s="26">
        <f>0.5*$C$8*(E1595)^2</f>
        <v>1198366.9843749998</v>
      </c>
      <c r="L1595" s="26">
        <f t="shared" si="482"/>
        <v>1185947.120346115</v>
      </c>
      <c r="M1595" s="47" t="str">
        <f>IF((G1595)&lt;0,"YES", "NO")</f>
        <v>YES</v>
      </c>
      <c r="N1595" s="48">
        <f t="shared" si="483"/>
        <v>245.26962</v>
      </c>
      <c r="O1595" s="26">
        <f t="shared" si="494"/>
        <v>366.18763721527762</v>
      </c>
      <c r="P1595" s="26">
        <f>$C$8*G1595</f>
        <v>-289.375</v>
      </c>
      <c r="Q1595" s="46">
        <f>O1595*E1595</f>
        <v>12419.864028884831</v>
      </c>
      <c r="R1595" s="26">
        <f t="shared" si="484"/>
        <v>12419.864028884831</v>
      </c>
      <c r="S1595" s="46">
        <f t="shared" si="495"/>
        <v>11038650.77334843</v>
      </c>
      <c r="T1595" s="26">
        <f t="shared" si="485"/>
        <v>3.06629433451918</v>
      </c>
      <c r="U1595" s="26">
        <f t="shared" si="486"/>
        <v>0</v>
      </c>
      <c r="V1595" s="26">
        <f t="shared" si="496"/>
        <v>3603547.7125647184</v>
      </c>
      <c r="W1595" s="28">
        <f t="shared" si="487"/>
        <v>1.0009862765008024</v>
      </c>
      <c r="X1595" s="28">
        <f>O1595*E1595</f>
        <v>12419.864028884831</v>
      </c>
      <c r="Y1595" s="28"/>
      <c r="Z1595" s="28">
        <f t="shared" si="488"/>
        <v>0</v>
      </c>
      <c r="AA1595" s="28">
        <f t="shared" si="489"/>
        <v>0</v>
      </c>
      <c r="AB1595" s="28">
        <f t="shared" si="489"/>
        <v>0</v>
      </c>
      <c r="AC1595" s="28">
        <f t="shared" si="490"/>
        <v>0</v>
      </c>
      <c r="AD1595" s="28">
        <f t="shared" si="490"/>
        <v>0</v>
      </c>
      <c r="AE1595" s="28">
        <f>AD1595*0.97</f>
        <v>0</v>
      </c>
      <c r="AF1595" s="28">
        <f t="shared" si="497"/>
        <v>1391194.3685159376</v>
      </c>
      <c r="AG1595" s="26">
        <f t="shared" si="498"/>
        <v>2212353.3440487809</v>
      </c>
      <c r="AH1595" s="28">
        <f t="shared" si="491"/>
        <v>0.61454308720318218</v>
      </c>
      <c r="AI1595" s="28">
        <f t="shared" si="499"/>
        <v>0.62075059313452741</v>
      </c>
    </row>
    <row r="1596" spans="2:35" x14ac:dyDescent="0.25">
      <c r="B1596" s="7" t="s">
        <v>54</v>
      </c>
      <c r="C1596" s="7">
        <v>1583</v>
      </c>
      <c r="D1596" s="7">
        <v>106</v>
      </c>
      <c r="E1596" s="45">
        <f t="shared" si="500"/>
        <v>33.75</v>
      </c>
      <c r="F1596" s="44">
        <v>121.5</v>
      </c>
      <c r="G1596" s="46">
        <f t="shared" si="492"/>
        <v>-0.18055555555555516</v>
      </c>
      <c r="H1596" s="46">
        <f t="shared" si="493"/>
        <v>-0.64999999999999858</v>
      </c>
      <c r="I1596" s="26">
        <f>0.5*$C$5*$C$6*$C$7*E1596^2</f>
        <v>406.27056093749997</v>
      </c>
      <c r="J1596" s="26">
        <f t="shared" si="481"/>
        <v>0</v>
      </c>
      <c r="K1596" s="26">
        <f>0.5*$C$8*(E1596)^2</f>
        <v>1186618.359375</v>
      </c>
      <c r="L1596" s="26">
        <f t="shared" si="482"/>
        <v>1177325.2063933595</v>
      </c>
      <c r="M1596" s="47" t="str">
        <f>IF((G1596)&lt;0,"YES", "NO")</f>
        <v>YES</v>
      </c>
      <c r="N1596" s="48">
        <f t="shared" si="483"/>
        <v>245.26962</v>
      </c>
      <c r="O1596" s="26">
        <f t="shared" si="494"/>
        <v>275.35268093750074</v>
      </c>
      <c r="P1596" s="26">
        <f>$C$8*G1596</f>
        <v>-376.1874999999992</v>
      </c>
      <c r="Q1596" s="46">
        <f>O1596*E1596</f>
        <v>9293.1529816406492</v>
      </c>
      <c r="R1596" s="26">
        <f t="shared" si="484"/>
        <v>9293.1529816406492</v>
      </c>
      <c r="S1596" s="46">
        <f t="shared" si="495"/>
        <v>11047943.926330071</v>
      </c>
      <c r="T1596" s="26">
        <f t="shared" si="485"/>
        <v>3.0688757679681142</v>
      </c>
      <c r="U1596" s="26">
        <f t="shared" si="486"/>
        <v>0</v>
      </c>
      <c r="V1596" s="26">
        <f t="shared" si="496"/>
        <v>3603547.7125647184</v>
      </c>
      <c r="W1596" s="28">
        <f t="shared" si="487"/>
        <v>1.0009862765008024</v>
      </c>
      <c r="X1596" s="28">
        <f>O1596*E1596</f>
        <v>9293.1529816406492</v>
      </c>
      <c r="Y1596" s="28"/>
      <c r="Z1596" s="28">
        <f t="shared" si="488"/>
        <v>0</v>
      </c>
      <c r="AA1596" s="28">
        <f t="shared" si="489"/>
        <v>0</v>
      </c>
      <c r="AB1596" s="28">
        <f t="shared" si="489"/>
        <v>0</v>
      </c>
      <c r="AC1596" s="28">
        <f t="shared" si="490"/>
        <v>0</v>
      </c>
      <c r="AD1596" s="28">
        <f t="shared" si="490"/>
        <v>0</v>
      </c>
      <c r="AE1596" s="28">
        <f>AD1596*0.97</f>
        <v>0</v>
      </c>
      <c r="AF1596" s="28">
        <f t="shared" si="497"/>
        <v>1391194.3685159376</v>
      </c>
      <c r="AG1596" s="26">
        <f t="shared" si="498"/>
        <v>2212353.3440487809</v>
      </c>
      <c r="AH1596" s="28">
        <f t="shared" si="491"/>
        <v>0.61454308720318218</v>
      </c>
      <c r="AI1596" s="28">
        <f t="shared" si="499"/>
        <v>0.62075059313452741</v>
      </c>
    </row>
    <row r="1597" spans="2:35" x14ac:dyDescent="0.25">
      <c r="B1597" s="7" t="s">
        <v>54</v>
      </c>
      <c r="C1597" s="7">
        <v>1584</v>
      </c>
      <c r="D1597" s="7">
        <v>107</v>
      </c>
      <c r="E1597" s="45">
        <f t="shared" si="500"/>
        <v>33.555555555555557</v>
      </c>
      <c r="F1597" s="44">
        <v>120.8</v>
      </c>
      <c r="G1597" s="46">
        <f t="shared" si="492"/>
        <v>-0.20833333333333331</v>
      </c>
      <c r="H1597" s="46">
        <f t="shared" si="493"/>
        <v>-0.75</v>
      </c>
      <c r="I1597" s="26">
        <f>0.5*$C$5*$C$6*$C$7*E1597^2</f>
        <v>401.60273930864201</v>
      </c>
      <c r="J1597" s="26">
        <f t="shared" si="481"/>
        <v>0</v>
      </c>
      <c r="K1597" s="26">
        <f>0.5*$C$8*(E1597)^2</f>
        <v>1172984.777777778</v>
      </c>
      <c r="L1597" s="26">
        <f t="shared" si="482"/>
        <v>1165843.8247209769</v>
      </c>
      <c r="M1597" s="47" t="str">
        <f>IF((G1597)&lt;0,"YES", "NO")</f>
        <v>YES</v>
      </c>
      <c r="N1597" s="48">
        <f t="shared" si="483"/>
        <v>245.26962</v>
      </c>
      <c r="O1597" s="26">
        <f t="shared" si="494"/>
        <v>212.80985930864205</v>
      </c>
      <c r="P1597" s="26">
        <f>$C$8*G1597</f>
        <v>-434.06249999999994</v>
      </c>
      <c r="Q1597" s="46">
        <f>O1597*E1597</f>
        <v>7140.9530568011005</v>
      </c>
      <c r="R1597" s="26">
        <f t="shared" si="484"/>
        <v>7140.9530568011005</v>
      </c>
      <c r="S1597" s="46">
        <f t="shared" si="495"/>
        <v>11055084.879386872</v>
      </c>
      <c r="T1597" s="26">
        <f t="shared" si="485"/>
        <v>3.0708593676263263</v>
      </c>
      <c r="U1597" s="26">
        <f t="shared" si="486"/>
        <v>0</v>
      </c>
      <c r="V1597" s="26">
        <f t="shared" si="496"/>
        <v>3603547.7125647184</v>
      </c>
      <c r="W1597" s="28">
        <f t="shared" si="487"/>
        <v>1.0009862765008024</v>
      </c>
      <c r="X1597" s="28">
        <f>O1597*E1597</f>
        <v>7140.9530568011005</v>
      </c>
      <c r="Y1597" s="28"/>
      <c r="Z1597" s="28">
        <f t="shared" si="488"/>
        <v>0</v>
      </c>
      <c r="AA1597" s="28">
        <f t="shared" si="489"/>
        <v>0</v>
      </c>
      <c r="AB1597" s="28">
        <f t="shared" si="489"/>
        <v>0</v>
      </c>
      <c r="AC1597" s="28">
        <f t="shared" si="490"/>
        <v>0</v>
      </c>
      <c r="AD1597" s="28">
        <f t="shared" si="490"/>
        <v>0</v>
      </c>
      <c r="AE1597" s="28">
        <f>AD1597*0.97</f>
        <v>0</v>
      </c>
      <c r="AF1597" s="28">
        <f t="shared" si="497"/>
        <v>1391194.3685159376</v>
      </c>
      <c r="AG1597" s="26">
        <f t="shared" si="498"/>
        <v>2212353.3440487809</v>
      </c>
      <c r="AH1597" s="28">
        <f t="shared" si="491"/>
        <v>0.61454308720318218</v>
      </c>
      <c r="AI1597" s="28">
        <f t="shared" si="499"/>
        <v>0.62075059313452741</v>
      </c>
    </row>
    <row r="1598" spans="2:35" x14ac:dyDescent="0.25">
      <c r="B1598" s="7" t="s">
        <v>54</v>
      </c>
      <c r="C1598" s="7">
        <v>1585</v>
      </c>
      <c r="D1598" s="7">
        <v>108</v>
      </c>
      <c r="E1598" s="45">
        <f t="shared" si="500"/>
        <v>33.333333333333336</v>
      </c>
      <c r="F1598" s="44">
        <v>120</v>
      </c>
      <c r="G1598" s="46">
        <f t="shared" si="492"/>
        <v>-0.23611111111111149</v>
      </c>
      <c r="H1598" s="46">
        <f t="shared" si="493"/>
        <v>-0.85000000000000142</v>
      </c>
      <c r="I1598" s="26">
        <f>0.5*$C$5*$C$6*$C$7*E1598^2</f>
        <v>396.30111111111114</v>
      </c>
      <c r="J1598" s="26">
        <f t="shared" si="481"/>
        <v>0</v>
      </c>
      <c r="K1598" s="26">
        <f>0.5*$C$8*(E1598)^2</f>
        <v>1157500.0000000002</v>
      </c>
      <c r="L1598" s="26">
        <f t="shared" si="482"/>
        <v>1152512.2256296298</v>
      </c>
      <c r="M1598" s="47" t="str">
        <f>IF((G1598)&lt;0,"YES", "NO")</f>
        <v>YES</v>
      </c>
      <c r="N1598" s="48">
        <f t="shared" si="483"/>
        <v>245.26962</v>
      </c>
      <c r="O1598" s="26">
        <f t="shared" si="494"/>
        <v>149.63323111111038</v>
      </c>
      <c r="P1598" s="26">
        <f>$C$8*G1598</f>
        <v>-491.9375000000008</v>
      </c>
      <c r="Q1598" s="46">
        <f>O1598*E1598</f>
        <v>4987.7743703703463</v>
      </c>
      <c r="R1598" s="26">
        <f t="shared" si="484"/>
        <v>4987.7743703703463</v>
      </c>
      <c r="S1598" s="46">
        <f t="shared" si="495"/>
        <v>11060072.653757242</v>
      </c>
      <c r="T1598" s="26">
        <f t="shared" si="485"/>
        <v>3.072244861615379</v>
      </c>
      <c r="U1598" s="26">
        <f t="shared" si="486"/>
        <v>0</v>
      </c>
      <c r="V1598" s="26">
        <f t="shared" si="496"/>
        <v>3603547.7125647184</v>
      </c>
      <c r="W1598" s="28">
        <f t="shared" si="487"/>
        <v>1.0009862765008024</v>
      </c>
      <c r="X1598" s="28">
        <f>O1598*E1598</f>
        <v>4987.7743703703463</v>
      </c>
      <c r="Y1598" s="28"/>
      <c r="Z1598" s="28">
        <f t="shared" si="488"/>
        <v>0</v>
      </c>
      <c r="AA1598" s="28">
        <f t="shared" si="489"/>
        <v>0</v>
      </c>
      <c r="AB1598" s="28">
        <f t="shared" si="489"/>
        <v>0</v>
      </c>
      <c r="AC1598" s="28">
        <f t="shared" si="490"/>
        <v>0</v>
      </c>
      <c r="AD1598" s="28">
        <f t="shared" si="490"/>
        <v>0</v>
      </c>
      <c r="AE1598" s="28">
        <f>AD1598*0.97</f>
        <v>0</v>
      </c>
      <c r="AF1598" s="28">
        <f t="shared" si="497"/>
        <v>1391194.3685159376</v>
      </c>
      <c r="AG1598" s="26">
        <f t="shared" si="498"/>
        <v>2212353.3440487809</v>
      </c>
      <c r="AH1598" s="28">
        <f t="shared" si="491"/>
        <v>0.61454308720318218</v>
      </c>
      <c r="AI1598" s="28">
        <f t="shared" si="499"/>
        <v>0.62075059313452741</v>
      </c>
    </row>
    <row r="1599" spans="2:35" x14ac:dyDescent="0.25">
      <c r="B1599" s="7" t="s">
        <v>54</v>
      </c>
      <c r="C1599" s="7">
        <v>1586</v>
      </c>
      <c r="D1599" s="7">
        <v>109</v>
      </c>
      <c r="E1599" s="45">
        <f t="shared" si="500"/>
        <v>33.083333333333329</v>
      </c>
      <c r="F1599" s="44">
        <v>119.1</v>
      </c>
      <c r="G1599" s="46">
        <f t="shared" si="492"/>
        <v>-0.26388888888888967</v>
      </c>
      <c r="H1599" s="46">
        <f t="shared" si="493"/>
        <v>-0.95000000000000284</v>
      </c>
      <c r="I1599" s="26">
        <f>0.5*$C$5*$C$6*$C$7*E1599^2</f>
        <v>390.37888638194431</v>
      </c>
      <c r="J1599" s="26">
        <f t="shared" si="481"/>
        <v>0</v>
      </c>
      <c r="K1599" s="26">
        <f>0.5*$C$8*(E1599)^2</f>
        <v>1140202.6093749998</v>
      </c>
      <c r="L1599" s="26">
        <f t="shared" si="482"/>
        <v>1137362.8681638639</v>
      </c>
      <c r="M1599" s="47" t="str">
        <f>IF((G1599)&lt;0,"YES", "NO")</f>
        <v>YES</v>
      </c>
      <c r="N1599" s="48">
        <f t="shared" si="483"/>
        <v>245.26962</v>
      </c>
      <c r="O1599" s="26">
        <f t="shared" si="494"/>
        <v>85.836006381942752</v>
      </c>
      <c r="P1599" s="26">
        <f>$C$8*G1599</f>
        <v>-549.81250000000159</v>
      </c>
      <c r="Q1599" s="46">
        <f>O1599*E1599</f>
        <v>2839.741211135939</v>
      </c>
      <c r="R1599" s="26">
        <f t="shared" si="484"/>
        <v>2839.741211135939</v>
      </c>
      <c r="S1599" s="46">
        <f t="shared" si="495"/>
        <v>11062912.394968379</v>
      </c>
      <c r="T1599" s="26">
        <f t="shared" si="485"/>
        <v>3.0730336792495265</v>
      </c>
      <c r="U1599" s="26">
        <f t="shared" si="486"/>
        <v>0</v>
      </c>
      <c r="V1599" s="26">
        <f t="shared" si="496"/>
        <v>3603547.7125647184</v>
      </c>
      <c r="W1599" s="28">
        <f t="shared" si="487"/>
        <v>1.0009862765008024</v>
      </c>
      <c r="X1599" s="28">
        <f>O1599*E1599</f>
        <v>2839.741211135939</v>
      </c>
      <c r="Y1599" s="28"/>
      <c r="Z1599" s="28">
        <f t="shared" si="488"/>
        <v>0</v>
      </c>
      <c r="AA1599" s="28">
        <f t="shared" si="489"/>
        <v>0</v>
      </c>
      <c r="AB1599" s="28">
        <f t="shared" si="489"/>
        <v>0</v>
      </c>
      <c r="AC1599" s="28">
        <f t="shared" si="490"/>
        <v>0</v>
      </c>
      <c r="AD1599" s="28">
        <f t="shared" si="490"/>
        <v>0</v>
      </c>
      <c r="AE1599" s="28">
        <f>AD1599*0.97</f>
        <v>0</v>
      </c>
      <c r="AF1599" s="28">
        <f t="shared" si="497"/>
        <v>1391194.3685159376</v>
      </c>
      <c r="AG1599" s="26">
        <f t="shared" si="498"/>
        <v>2212353.3440487809</v>
      </c>
      <c r="AH1599" s="28">
        <f t="shared" si="491"/>
        <v>0.61454308720318218</v>
      </c>
      <c r="AI1599" s="28">
        <f t="shared" si="499"/>
        <v>0.62075059313452741</v>
      </c>
    </row>
    <row r="1600" spans="2:35" x14ac:dyDescent="0.25">
      <c r="B1600" s="7" t="s">
        <v>54</v>
      </c>
      <c r="C1600" s="7">
        <v>1587</v>
      </c>
      <c r="D1600" s="7">
        <v>110</v>
      </c>
      <c r="E1600" s="45">
        <f t="shared" si="500"/>
        <v>32.80555555555555</v>
      </c>
      <c r="F1600" s="44">
        <v>118.1</v>
      </c>
      <c r="G1600" s="46">
        <f t="shared" si="492"/>
        <v>-0.27777777777777779</v>
      </c>
      <c r="H1600" s="46">
        <f t="shared" si="493"/>
        <v>-1</v>
      </c>
      <c r="I1600" s="26">
        <f>0.5*$C$5*$C$6*$C$7*E1600^2</f>
        <v>383.85092641280846</v>
      </c>
      <c r="J1600" s="26">
        <f t="shared" si="481"/>
        <v>0</v>
      </c>
      <c r="K1600" s="26">
        <f>0.5*$C$8*(E1600)^2</f>
        <v>1121136.0121527773</v>
      </c>
      <c r="L1600" s="26">
        <f t="shared" si="482"/>
        <v>1119483.5783940682</v>
      </c>
      <c r="M1600" s="47" t="str">
        <f>IF((G1600)&lt;0,"YES", "NO")</f>
        <v>YES</v>
      </c>
      <c r="N1600" s="48">
        <f t="shared" si="483"/>
        <v>245.26962</v>
      </c>
      <c r="O1600" s="26">
        <f t="shared" si="494"/>
        <v>50.370546412808494</v>
      </c>
      <c r="P1600" s="26">
        <f>$C$8*G1600</f>
        <v>-578.75</v>
      </c>
      <c r="Q1600" s="46">
        <f>O1600*E1600</f>
        <v>1652.4337587090783</v>
      </c>
      <c r="R1600" s="26">
        <f t="shared" si="484"/>
        <v>1652.4337587090783</v>
      </c>
      <c r="S1600" s="46">
        <f t="shared" si="495"/>
        <v>11064564.828727089</v>
      </c>
      <c r="T1600" s="26">
        <f t="shared" si="485"/>
        <v>3.0734926889941532</v>
      </c>
      <c r="U1600" s="26">
        <f t="shared" si="486"/>
        <v>0</v>
      </c>
      <c r="V1600" s="26">
        <f t="shared" si="496"/>
        <v>3603547.7125647184</v>
      </c>
      <c r="W1600" s="28">
        <f t="shared" si="487"/>
        <v>1.0009862765008024</v>
      </c>
      <c r="X1600" s="28">
        <f>O1600*E1600</f>
        <v>1652.4337587090783</v>
      </c>
      <c r="Y1600" s="28"/>
      <c r="Z1600" s="28">
        <f t="shared" si="488"/>
        <v>0</v>
      </c>
      <c r="AA1600" s="28">
        <f t="shared" si="489"/>
        <v>0</v>
      </c>
      <c r="AB1600" s="28">
        <f t="shared" si="489"/>
        <v>0</v>
      </c>
      <c r="AC1600" s="28">
        <f t="shared" si="490"/>
        <v>0</v>
      </c>
      <c r="AD1600" s="28">
        <f t="shared" si="490"/>
        <v>0</v>
      </c>
      <c r="AE1600" s="28">
        <f>AD1600*0.97</f>
        <v>0</v>
      </c>
      <c r="AF1600" s="28">
        <f t="shared" si="497"/>
        <v>1391194.3685159376</v>
      </c>
      <c r="AG1600" s="26">
        <f t="shared" si="498"/>
        <v>2212353.3440487809</v>
      </c>
      <c r="AH1600" s="28">
        <f t="shared" si="491"/>
        <v>0.61454308720318218</v>
      </c>
      <c r="AI1600" s="28">
        <f t="shared" si="499"/>
        <v>0.62075059313452741</v>
      </c>
    </row>
    <row r="1601" spans="2:35" x14ac:dyDescent="0.25">
      <c r="B1601" s="7" t="s">
        <v>54</v>
      </c>
      <c r="C1601" s="7">
        <v>1588</v>
      </c>
      <c r="D1601" s="7">
        <v>111</v>
      </c>
      <c r="E1601" s="45">
        <f t="shared" si="500"/>
        <v>32.527777777777779</v>
      </c>
      <c r="F1601" s="44">
        <v>117.1</v>
      </c>
      <c r="G1601" s="46">
        <f t="shared" si="492"/>
        <v>-0.26388888888888767</v>
      </c>
      <c r="H1601" s="46">
        <f t="shared" si="493"/>
        <v>-0.94999999999999574</v>
      </c>
      <c r="I1601" s="26">
        <f>0.5*$C$5*$C$6*$C$7*E1601^2</f>
        <v>377.37800826466042</v>
      </c>
      <c r="J1601" s="26">
        <f t="shared" si="481"/>
        <v>0</v>
      </c>
      <c r="K1601" s="26">
        <f>0.5*$C$8*(E1601)^2</f>
        <v>1102230.1788194445</v>
      </c>
      <c r="L1601" s="26">
        <f t="shared" si="482"/>
        <v>1099861.0139528357</v>
      </c>
      <c r="M1601" s="47" t="str">
        <f>IF((G1601)&lt;0,"YES", "NO")</f>
        <v>YES</v>
      </c>
      <c r="N1601" s="48">
        <f t="shared" si="483"/>
        <v>245.26962</v>
      </c>
      <c r="O1601" s="26">
        <f t="shared" si="494"/>
        <v>72.835128264662899</v>
      </c>
      <c r="P1601" s="26">
        <f>$C$8*G1601</f>
        <v>-549.8124999999975</v>
      </c>
      <c r="Q1601" s="46">
        <f>O1601*E1601</f>
        <v>2369.1648666088959</v>
      </c>
      <c r="R1601" s="26">
        <f t="shared" si="484"/>
        <v>2369.1648666088959</v>
      </c>
      <c r="S1601" s="46">
        <f t="shared" si="495"/>
        <v>11066933.993593698</v>
      </c>
      <c r="T1601" s="26">
        <f t="shared" si="485"/>
        <v>3.0741507908724701</v>
      </c>
      <c r="U1601" s="26">
        <f t="shared" si="486"/>
        <v>0</v>
      </c>
      <c r="V1601" s="26">
        <f t="shared" si="496"/>
        <v>3603547.7125647184</v>
      </c>
      <c r="W1601" s="28">
        <f t="shared" si="487"/>
        <v>1.0009862765008024</v>
      </c>
      <c r="X1601" s="28">
        <f>O1601*E1601</f>
        <v>2369.1648666088959</v>
      </c>
      <c r="Y1601" s="28"/>
      <c r="Z1601" s="28">
        <f t="shared" si="488"/>
        <v>0</v>
      </c>
      <c r="AA1601" s="28">
        <f t="shared" si="489"/>
        <v>0</v>
      </c>
      <c r="AB1601" s="28">
        <f t="shared" si="489"/>
        <v>0</v>
      </c>
      <c r="AC1601" s="28">
        <f t="shared" si="490"/>
        <v>0</v>
      </c>
      <c r="AD1601" s="28">
        <f t="shared" si="490"/>
        <v>0</v>
      </c>
      <c r="AE1601" s="28">
        <f>AD1601*0.97</f>
        <v>0</v>
      </c>
      <c r="AF1601" s="28">
        <f t="shared" si="497"/>
        <v>1391194.3685159376</v>
      </c>
      <c r="AG1601" s="26">
        <f t="shared" si="498"/>
        <v>2212353.3440487809</v>
      </c>
      <c r="AH1601" s="28">
        <f t="shared" si="491"/>
        <v>0.61454308720318218</v>
      </c>
      <c r="AI1601" s="28">
        <f t="shared" si="499"/>
        <v>0.62075059313452741</v>
      </c>
    </row>
    <row r="1602" spans="2:35" x14ac:dyDescent="0.25">
      <c r="B1602" s="7" t="s">
        <v>54</v>
      </c>
      <c r="C1602" s="7">
        <v>1589</v>
      </c>
      <c r="D1602" s="7">
        <v>112</v>
      </c>
      <c r="E1602" s="45">
        <f t="shared" si="500"/>
        <v>32.277777777777779</v>
      </c>
      <c r="F1602" s="44">
        <v>116.2</v>
      </c>
      <c r="G1602" s="46">
        <f t="shared" si="492"/>
        <v>-0.22222222222222143</v>
      </c>
      <c r="H1602" s="46">
        <f t="shared" si="493"/>
        <v>-0.79999999999999716</v>
      </c>
      <c r="I1602" s="26">
        <f>0.5*$C$5*$C$6*$C$7*E1602^2</f>
        <v>371.59944268827161</v>
      </c>
      <c r="J1602" s="26">
        <f t="shared" si="481"/>
        <v>0</v>
      </c>
      <c r="K1602" s="26">
        <f>0.5*$C$8*(E1602)^2</f>
        <v>1085352.3819444445</v>
      </c>
      <c r="L1602" s="26">
        <f t="shared" si="482"/>
        <v>1080385.8305321175</v>
      </c>
      <c r="M1602" s="47" t="str">
        <f>IF((G1602)&lt;0,"YES", "NO")</f>
        <v>YES</v>
      </c>
      <c r="N1602" s="48">
        <f t="shared" si="483"/>
        <v>245.26962</v>
      </c>
      <c r="O1602" s="26">
        <f t="shared" si="494"/>
        <v>153.86906268827323</v>
      </c>
      <c r="P1602" s="26">
        <f>$C$8*G1602</f>
        <v>-462.99999999999835</v>
      </c>
      <c r="Q1602" s="46">
        <f>O1602*E1602</f>
        <v>4966.5514123270414</v>
      </c>
      <c r="R1602" s="26">
        <f t="shared" si="484"/>
        <v>4966.5514123270414</v>
      </c>
      <c r="S1602" s="46">
        <f t="shared" si="495"/>
        <v>11071900.545006026</v>
      </c>
      <c r="T1602" s="26">
        <f t="shared" si="485"/>
        <v>3.0755303895906838</v>
      </c>
      <c r="U1602" s="26">
        <f t="shared" si="486"/>
        <v>0</v>
      </c>
      <c r="V1602" s="26">
        <f t="shared" si="496"/>
        <v>3603547.7125647184</v>
      </c>
      <c r="W1602" s="28">
        <f t="shared" si="487"/>
        <v>1.0009862765008024</v>
      </c>
      <c r="X1602" s="28">
        <f>O1602*E1602</f>
        <v>4966.5514123270414</v>
      </c>
      <c r="Y1602" s="28"/>
      <c r="Z1602" s="28">
        <f t="shared" si="488"/>
        <v>0</v>
      </c>
      <c r="AA1602" s="28">
        <f t="shared" si="489"/>
        <v>0</v>
      </c>
      <c r="AB1602" s="28">
        <f t="shared" si="489"/>
        <v>0</v>
      </c>
      <c r="AC1602" s="28">
        <f t="shared" si="490"/>
        <v>0</v>
      </c>
      <c r="AD1602" s="28">
        <f t="shared" si="490"/>
        <v>0</v>
      </c>
      <c r="AE1602" s="28">
        <f>AD1602*0.97</f>
        <v>0</v>
      </c>
      <c r="AF1602" s="28">
        <f t="shared" si="497"/>
        <v>1391194.3685159376</v>
      </c>
      <c r="AG1602" s="26">
        <f t="shared" si="498"/>
        <v>2212353.3440487809</v>
      </c>
      <c r="AH1602" s="28">
        <f t="shared" si="491"/>
        <v>0.61454308720318218</v>
      </c>
      <c r="AI1602" s="28">
        <f t="shared" si="499"/>
        <v>0.62075059313452741</v>
      </c>
    </row>
    <row r="1603" spans="2:35" x14ac:dyDescent="0.25">
      <c r="B1603" s="7" t="s">
        <v>54</v>
      </c>
      <c r="C1603" s="7">
        <v>1590</v>
      </c>
      <c r="D1603" s="7">
        <v>113</v>
      </c>
      <c r="E1603" s="45">
        <f t="shared" si="500"/>
        <v>32.083333333333336</v>
      </c>
      <c r="F1603" s="44">
        <v>115.5</v>
      </c>
      <c r="G1603" s="46">
        <f t="shared" si="492"/>
        <v>-0.18055555555555516</v>
      </c>
      <c r="H1603" s="46">
        <f t="shared" si="493"/>
        <v>-0.64999999999999858</v>
      </c>
      <c r="I1603" s="26">
        <f>0.5*$C$5*$C$6*$C$7*E1603^2</f>
        <v>367.13582621527775</v>
      </c>
      <c r="J1603" s="26">
        <f t="shared" si="481"/>
        <v>0</v>
      </c>
      <c r="K1603" s="26">
        <f>0.5*$C$8*(E1603)^2</f>
        <v>1072315.234375</v>
      </c>
      <c r="L1603" s="26">
        <f t="shared" si="482"/>
        <v>1064736.5752672597</v>
      </c>
      <c r="M1603" s="47" t="str">
        <f>IF((G1603)&lt;0,"YES", "NO")</f>
        <v>YES</v>
      </c>
      <c r="N1603" s="48">
        <f t="shared" si="483"/>
        <v>245.26962</v>
      </c>
      <c r="O1603" s="26">
        <f t="shared" si="494"/>
        <v>236.21794621527852</v>
      </c>
      <c r="P1603" s="26">
        <f>$C$8*G1603</f>
        <v>-376.1874999999992</v>
      </c>
      <c r="Q1603" s="46">
        <f>O1603*E1603</f>
        <v>7578.6591077401863</v>
      </c>
      <c r="R1603" s="26">
        <f t="shared" si="484"/>
        <v>7578.6591077401863</v>
      </c>
      <c r="S1603" s="46">
        <f t="shared" si="495"/>
        <v>11079479.204113767</v>
      </c>
      <c r="T1603" s="26">
        <f t="shared" si="485"/>
        <v>3.0776355743603139</v>
      </c>
      <c r="U1603" s="26">
        <f t="shared" si="486"/>
        <v>0</v>
      </c>
      <c r="V1603" s="26">
        <f t="shared" si="496"/>
        <v>3603547.7125647184</v>
      </c>
      <c r="W1603" s="28">
        <f t="shared" si="487"/>
        <v>1.0009862765008024</v>
      </c>
      <c r="X1603" s="28">
        <f>O1603*E1603</f>
        <v>7578.6591077401863</v>
      </c>
      <c r="Y1603" s="28"/>
      <c r="Z1603" s="28">
        <f t="shared" si="488"/>
        <v>0</v>
      </c>
      <c r="AA1603" s="28">
        <f t="shared" si="489"/>
        <v>0</v>
      </c>
      <c r="AB1603" s="28">
        <f t="shared" si="489"/>
        <v>0</v>
      </c>
      <c r="AC1603" s="28">
        <f t="shared" si="490"/>
        <v>0</v>
      </c>
      <c r="AD1603" s="28">
        <f t="shared" si="490"/>
        <v>0</v>
      </c>
      <c r="AE1603" s="28">
        <f>AD1603*0.97</f>
        <v>0</v>
      </c>
      <c r="AF1603" s="28">
        <f t="shared" si="497"/>
        <v>1391194.3685159376</v>
      </c>
      <c r="AG1603" s="26">
        <f t="shared" si="498"/>
        <v>2212353.3440487809</v>
      </c>
      <c r="AH1603" s="28">
        <f t="shared" si="491"/>
        <v>0.61454308720318218</v>
      </c>
      <c r="AI1603" s="28">
        <f t="shared" si="499"/>
        <v>0.62075059313452741</v>
      </c>
    </row>
    <row r="1604" spans="2:35" x14ac:dyDescent="0.25">
      <c r="B1604" s="7" t="s">
        <v>54</v>
      </c>
      <c r="C1604" s="7">
        <v>1591</v>
      </c>
      <c r="D1604" s="7">
        <v>114</v>
      </c>
      <c r="E1604" s="45">
        <f t="shared" si="500"/>
        <v>31.916666666666668</v>
      </c>
      <c r="F1604" s="44">
        <v>114.9</v>
      </c>
      <c r="G1604" s="46">
        <f t="shared" si="492"/>
        <v>-0.1388888888888889</v>
      </c>
      <c r="H1604" s="46">
        <f t="shared" si="493"/>
        <v>-0.5</v>
      </c>
      <c r="I1604" s="26">
        <f>0.5*$C$5*$C$6*$C$7*E1604^2</f>
        <v>363.33133554861109</v>
      </c>
      <c r="J1604" s="26">
        <f t="shared" si="481"/>
        <v>0</v>
      </c>
      <c r="K1604" s="26">
        <f>0.5*$C$8*(E1604)^2</f>
        <v>1061203.234375</v>
      </c>
      <c r="L1604" s="26">
        <f t="shared" si="482"/>
        <v>1051014.6059604068</v>
      </c>
      <c r="M1604" s="47" t="str">
        <f>IF((G1604)&lt;0,"YES", "NO")</f>
        <v>YES</v>
      </c>
      <c r="N1604" s="48">
        <f t="shared" si="483"/>
        <v>245.26962</v>
      </c>
      <c r="O1604" s="26">
        <f t="shared" si="494"/>
        <v>319.22595554861107</v>
      </c>
      <c r="P1604" s="26">
        <f>$C$8*G1604</f>
        <v>-289.375</v>
      </c>
      <c r="Q1604" s="46">
        <f>O1604*E1604</f>
        <v>10188.62841459317</v>
      </c>
      <c r="R1604" s="26">
        <f t="shared" si="484"/>
        <v>10188.62841459317</v>
      </c>
      <c r="S1604" s="46">
        <f t="shared" si="495"/>
        <v>11089667.83252836</v>
      </c>
      <c r="T1604" s="26">
        <f t="shared" si="485"/>
        <v>3.0804657511840627</v>
      </c>
      <c r="U1604" s="26">
        <f t="shared" si="486"/>
        <v>0</v>
      </c>
      <c r="V1604" s="26">
        <f t="shared" si="496"/>
        <v>3603547.7125647184</v>
      </c>
      <c r="W1604" s="28">
        <f t="shared" si="487"/>
        <v>1.0009862765008024</v>
      </c>
      <c r="X1604" s="28">
        <f>O1604*E1604</f>
        <v>10188.62841459317</v>
      </c>
      <c r="Y1604" s="28"/>
      <c r="Z1604" s="28">
        <f t="shared" si="488"/>
        <v>0</v>
      </c>
      <c r="AA1604" s="28">
        <f t="shared" si="489"/>
        <v>0</v>
      </c>
      <c r="AB1604" s="28">
        <f t="shared" si="489"/>
        <v>0</v>
      </c>
      <c r="AC1604" s="28">
        <f t="shared" si="490"/>
        <v>0</v>
      </c>
      <c r="AD1604" s="28">
        <f t="shared" si="490"/>
        <v>0</v>
      </c>
      <c r="AE1604" s="28">
        <f>AD1604*0.97</f>
        <v>0</v>
      </c>
      <c r="AF1604" s="28">
        <f t="shared" si="497"/>
        <v>1391194.3685159376</v>
      </c>
      <c r="AG1604" s="26">
        <f t="shared" si="498"/>
        <v>2212353.3440487809</v>
      </c>
      <c r="AH1604" s="28">
        <f t="shared" si="491"/>
        <v>0.61454308720318218</v>
      </c>
      <c r="AI1604" s="28">
        <f t="shared" si="499"/>
        <v>0.62075059313452741</v>
      </c>
    </row>
    <row r="1605" spans="2:35" x14ac:dyDescent="0.25">
      <c r="B1605" s="7" t="s">
        <v>54</v>
      </c>
      <c r="C1605" s="7">
        <v>1592</v>
      </c>
      <c r="D1605" s="7">
        <v>115</v>
      </c>
      <c r="E1605" s="45">
        <f t="shared" si="500"/>
        <v>31.805555555555554</v>
      </c>
      <c r="F1605" s="44">
        <v>114.5</v>
      </c>
      <c r="G1605" s="46">
        <f t="shared" si="492"/>
        <v>-0.11111111111111269</v>
      </c>
      <c r="H1605" s="46">
        <f t="shared" si="493"/>
        <v>-0.40000000000000568</v>
      </c>
      <c r="I1605" s="26">
        <f>0.5*$C$5*$C$6*$C$7*E1605^2</f>
        <v>360.80601680169741</v>
      </c>
      <c r="J1605" s="26">
        <f t="shared" si="481"/>
        <v>0</v>
      </c>
      <c r="K1605" s="26">
        <f>0.5*$C$8*(E1605)^2</f>
        <v>1053827.3871527775</v>
      </c>
      <c r="L1605" s="26">
        <f t="shared" si="482"/>
        <v>1041913.8009267236</v>
      </c>
      <c r="M1605" s="47" t="str">
        <f>IF((G1605)&lt;0,"YES", "NO")</f>
        <v>YES</v>
      </c>
      <c r="N1605" s="48">
        <f t="shared" si="483"/>
        <v>245.26962</v>
      </c>
      <c r="O1605" s="26">
        <f t="shared" si="494"/>
        <v>374.57563680169415</v>
      </c>
      <c r="P1605" s="26">
        <f>$C$8*G1605</f>
        <v>-231.5000000000033</v>
      </c>
      <c r="Q1605" s="46">
        <f>O1605*E1605</f>
        <v>11913.586226053883</v>
      </c>
      <c r="R1605" s="26">
        <f t="shared" si="484"/>
        <v>11913.586226053883</v>
      </c>
      <c r="S1605" s="46">
        <f t="shared" si="495"/>
        <v>11101581.418754414</v>
      </c>
      <c r="T1605" s="26">
        <f t="shared" si="485"/>
        <v>3.0837750833387636</v>
      </c>
      <c r="U1605" s="26">
        <f t="shared" si="486"/>
        <v>0</v>
      </c>
      <c r="V1605" s="26">
        <f t="shared" si="496"/>
        <v>3603547.7125647184</v>
      </c>
      <c r="W1605" s="28">
        <f t="shared" si="487"/>
        <v>1.0009862765008024</v>
      </c>
      <c r="X1605" s="28">
        <f>O1605*E1605</f>
        <v>11913.586226053883</v>
      </c>
      <c r="Y1605" s="28"/>
      <c r="Z1605" s="28">
        <f t="shared" si="488"/>
        <v>0</v>
      </c>
      <c r="AA1605" s="28">
        <f t="shared" si="489"/>
        <v>0</v>
      </c>
      <c r="AB1605" s="28">
        <f t="shared" si="489"/>
        <v>0</v>
      </c>
      <c r="AC1605" s="28">
        <f t="shared" si="490"/>
        <v>0</v>
      </c>
      <c r="AD1605" s="28">
        <f t="shared" si="490"/>
        <v>0</v>
      </c>
      <c r="AE1605" s="28">
        <f>AD1605*0.97</f>
        <v>0</v>
      </c>
      <c r="AF1605" s="28">
        <f t="shared" si="497"/>
        <v>1391194.3685159376</v>
      </c>
      <c r="AG1605" s="26">
        <f t="shared" si="498"/>
        <v>2212353.3440487809</v>
      </c>
      <c r="AH1605" s="28">
        <f t="shared" si="491"/>
        <v>0.61454308720318218</v>
      </c>
      <c r="AI1605" s="28">
        <f t="shared" si="499"/>
        <v>0.62075059313452741</v>
      </c>
    </row>
    <row r="1606" spans="2:35" x14ac:dyDescent="0.25">
      <c r="B1606" s="7" t="s">
        <v>54</v>
      </c>
      <c r="C1606" s="7">
        <v>1593</v>
      </c>
      <c r="D1606" s="7">
        <v>116</v>
      </c>
      <c r="E1606" s="45">
        <f t="shared" si="500"/>
        <v>31.694444444444443</v>
      </c>
      <c r="F1606" s="44">
        <v>114.1</v>
      </c>
      <c r="G1606" s="46">
        <f t="shared" si="492"/>
        <v>-8.3333333333332538E-2</v>
      </c>
      <c r="H1606" s="46">
        <f t="shared" si="493"/>
        <v>-0.29999999999999716</v>
      </c>
      <c r="I1606" s="26">
        <f>0.5*$C$5*$C$6*$C$7*E1606^2</f>
        <v>358.28950474614192</v>
      </c>
      <c r="J1606" s="26">
        <f t="shared" si="481"/>
        <v>0</v>
      </c>
      <c r="K1606" s="26">
        <f>0.5*$C$8*(E1606)^2</f>
        <v>1046477.2621527776</v>
      </c>
      <c r="L1606" s="26">
        <f t="shared" si="482"/>
        <v>1032850.7389212401</v>
      </c>
      <c r="M1606" s="47" t="str">
        <f>IF((G1606)&lt;0,"YES", "NO")</f>
        <v>YES</v>
      </c>
      <c r="N1606" s="48">
        <f t="shared" si="483"/>
        <v>245.26962</v>
      </c>
      <c r="O1606" s="26">
        <f t="shared" si="494"/>
        <v>429.9341247461436</v>
      </c>
      <c r="P1606" s="26">
        <f>$C$8*G1606</f>
        <v>-173.62499999999835</v>
      </c>
      <c r="Q1606" s="46">
        <f>O1606*E1606</f>
        <v>13626.523231537494</v>
      </c>
      <c r="R1606" s="26">
        <f t="shared" si="484"/>
        <v>13626.523231537494</v>
      </c>
      <c r="S1606" s="46">
        <f t="shared" si="495"/>
        <v>11115207.941985952</v>
      </c>
      <c r="T1606" s="26">
        <f t="shared" si="485"/>
        <v>3.0875602317089736</v>
      </c>
      <c r="U1606" s="26">
        <f t="shared" si="486"/>
        <v>0</v>
      </c>
      <c r="V1606" s="26">
        <f t="shared" si="496"/>
        <v>3603547.7125647184</v>
      </c>
      <c r="W1606" s="28">
        <f t="shared" si="487"/>
        <v>1.0009862765008024</v>
      </c>
      <c r="X1606" s="28">
        <f>O1606*E1606</f>
        <v>13626.523231537494</v>
      </c>
      <c r="Y1606" s="28"/>
      <c r="Z1606" s="28">
        <f t="shared" si="488"/>
        <v>0</v>
      </c>
      <c r="AA1606" s="28">
        <f t="shared" si="489"/>
        <v>0</v>
      </c>
      <c r="AB1606" s="28">
        <f t="shared" si="489"/>
        <v>0</v>
      </c>
      <c r="AC1606" s="28">
        <f t="shared" si="490"/>
        <v>0</v>
      </c>
      <c r="AD1606" s="28">
        <f t="shared" si="490"/>
        <v>0</v>
      </c>
      <c r="AE1606" s="28">
        <f>AD1606*0.97</f>
        <v>0</v>
      </c>
      <c r="AF1606" s="28">
        <f t="shared" si="497"/>
        <v>1391194.3685159376</v>
      </c>
      <c r="AG1606" s="26">
        <f t="shared" si="498"/>
        <v>2212353.3440487809</v>
      </c>
      <c r="AH1606" s="28">
        <f t="shared" si="491"/>
        <v>0.61454308720318218</v>
      </c>
      <c r="AI1606" s="28">
        <f t="shared" si="499"/>
        <v>0.62075059313452741</v>
      </c>
    </row>
    <row r="1607" spans="2:35" x14ac:dyDescent="0.25">
      <c r="B1607" s="7" t="s">
        <v>54</v>
      </c>
      <c r="C1607" s="7">
        <v>1594</v>
      </c>
      <c r="D1607" s="7">
        <v>117</v>
      </c>
      <c r="E1607" s="45">
        <f t="shared" si="500"/>
        <v>31.638888888888889</v>
      </c>
      <c r="F1607" s="44">
        <v>113.9</v>
      </c>
      <c r="G1607" s="46">
        <f t="shared" si="492"/>
        <v>-5.5555555555554373E-2</v>
      </c>
      <c r="H1607" s="46">
        <f t="shared" si="493"/>
        <v>-0.19999999999999574</v>
      </c>
      <c r="I1607" s="26">
        <f>0.5*$C$5*$C$6*$C$7*E1607^2</f>
        <v>357.03455122762341</v>
      </c>
      <c r="J1607" s="26">
        <f t="shared" si="481"/>
        <v>0</v>
      </c>
      <c r="K1607" s="26">
        <f>0.5*$C$8*(E1607)^2</f>
        <v>1042811.8454861111</v>
      </c>
      <c r="L1607" s="26">
        <f t="shared" si="482"/>
        <v>1027417.8121242148</v>
      </c>
      <c r="M1607" s="47" t="str">
        <f>IF((G1607)&lt;0,"YES", "NO")</f>
        <v>YES</v>
      </c>
      <c r="N1607" s="48">
        <f t="shared" si="483"/>
        <v>245.26962</v>
      </c>
      <c r="O1607" s="26">
        <f t="shared" si="494"/>
        <v>486.55417122762589</v>
      </c>
      <c r="P1607" s="26">
        <f>$C$8*G1607</f>
        <v>-115.74999999999754</v>
      </c>
      <c r="Q1607" s="46">
        <f>O1607*E1607</f>
        <v>15394.033361896274</v>
      </c>
      <c r="R1607" s="26">
        <f t="shared" si="484"/>
        <v>15394.033361896274</v>
      </c>
      <c r="S1607" s="46">
        <f t="shared" si="495"/>
        <v>11130601.975347849</v>
      </c>
      <c r="T1607" s="26">
        <f t="shared" si="485"/>
        <v>3.0918363555081747</v>
      </c>
      <c r="U1607" s="26">
        <f t="shared" si="486"/>
        <v>0</v>
      </c>
      <c r="V1607" s="26">
        <f t="shared" si="496"/>
        <v>3603547.7125647184</v>
      </c>
      <c r="W1607" s="28">
        <f t="shared" si="487"/>
        <v>1.0009862765008024</v>
      </c>
      <c r="X1607" s="28">
        <f>O1607*E1607</f>
        <v>15394.033361896274</v>
      </c>
      <c r="Y1607" s="28"/>
      <c r="Z1607" s="28">
        <f t="shared" si="488"/>
        <v>0</v>
      </c>
      <c r="AA1607" s="28">
        <f t="shared" si="489"/>
        <v>0</v>
      </c>
      <c r="AB1607" s="28">
        <f t="shared" si="489"/>
        <v>0</v>
      </c>
      <c r="AC1607" s="28">
        <f t="shared" si="490"/>
        <v>0</v>
      </c>
      <c r="AD1607" s="28">
        <f t="shared" si="490"/>
        <v>0</v>
      </c>
      <c r="AE1607" s="28">
        <f>AD1607*0.97</f>
        <v>0</v>
      </c>
      <c r="AF1607" s="28">
        <f t="shared" si="497"/>
        <v>1391194.3685159376</v>
      </c>
      <c r="AG1607" s="26">
        <f t="shared" si="498"/>
        <v>2212353.3440487809</v>
      </c>
      <c r="AH1607" s="28">
        <f t="shared" si="491"/>
        <v>0.61454308720318218</v>
      </c>
      <c r="AI1607" s="28">
        <f t="shared" si="499"/>
        <v>0.62075059313452741</v>
      </c>
    </row>
    <row r="1608" spans="2:35" x14ac:dyDescent="0.25">
      <c r="B1608" s="7" t="s">
        <v>54</v>
      </c>
      <c r="C1608" s="7">
        <v>1595</v>
      </c>
      <c r="D1608" s="7">
        <v>118</v>
      </c>
      <c r="E1608" s="45">
        <f t="shared" si="500"/>
        <v>31.583333333333332</v>
      </c>
      <c r="F1608" s="44">
        <v>113.7</v>
      </c>
      <c r="G1608" s="46">
        <f t="shared" si="492"/>
        <v>-8.3333333333334522E-2</v>
      </c>
      <c r="H1608" s="46">
        <f t="shared" si="493"/>
        <v>-0.30000000000000426</v>
      </c>
      <c r="I1608" s="26">
        <f>0.5*$C$5*$C$6*$C$7*E1608^2</f>
        <v>355.78179938194438</v>
      </c>
      <c r="J1608" s="26">
        <f t="shared" si="481"/>
        <v>0</v>
      </c>
      <c r="K1608" s="26">
        <f>0.5*$C$8*(E1608)^2</f>
        <v>1039152.8593749999</v>
      </c>
      <c r="L1608" s="26">
        <f t="shared" si="482"/>
        <v>1025653.3082961868</v>
      </c>
      <c r="M1608" s="47" t="str">
        <f>IF((G1608)&lt;0,"YES", "NO")</f>
        <v>YES</v>
      </c>
      <c r="N1608" s="48">
        <f t="shared" si="483"/>
        <v>245.26962</v>
      </c>
      <c r="O1608" s="26">
        <f t="shared" si="494"/>
        <v>427.42641938194186</v>
      </c>
      <c r="P1608" s="26">
        <f>$C$8*G1608</f>
        <v>-173.62500000000247</v>
      </c>
      <c r="Q1608" s="46">
        <f>O1608*E1608</f>
        <v>13499.551078812996</v>
      </c>
      <c r="R1608" s="26">
        <f t="shared" si="484"/>
        <v>13499.551078812996</v>
      </c>
      <c r="S1608" s="46">
        <f t="shared" si="495"/>
        <v>11144101.526426662</v>
      </c>
      <c r="T1608" s="26">
        <f t="shared" si="485"/>
        <v>3.0955862338077451</v>
      </c>
      <c r="U1608" s="26">
        <f t="shared" si="486"/>
        <v>0</v>
      </c>
      <c r="V1608" s="26">
        <f t="shared" si="496"/>
        <v>3603547.7125647184</v>
      </c>
      <c r="W1608" s="28">
        <f t="shared" si="487"/>
        <v>1.0009862765008024</v>
      </c>
      <c r="X1608" s="28">
        <f>O1608*E1608</f>
        <v>13499.551078812996</v>
      </c>
      <c r="Y1608" s="28"/>
      <c r="Z1608" s="28">
        <f t="shared" si="488"/>
        <v>0</v>
      </c>
      <c r="AA1608" s="28">
        <f t="shared" si="489"/>
        <v>0</v>
      </c>
      <c r="AB1608" s="28">
        <f t="shared" si="489"/>
        <v>0</v>
      </c>
      <c r="AC1608" s="28">
        <f t="shared" si="490"/>
        <v>0</v>
      </c>
      <c r="AD1608" s="28">
        <f t="shared" si="490"/>
        <v>0</v>
      </c>
      <c r="AE1608" s="28">
        <f>AD1608*0.97</f>
        <v>0</v>
      </c>
      <c r="AF1608" s="28">
        <f t="shared" si="497"/>
        <v>1391194.3685159376</v>
      </c>
      <c r="AG1608" s="26">
        <f t="shared" si="498"/>
        <v>2212353.3440487809</v>
      </c>
      <c r="AH1608" s="28">
        <f t="shared" si="491"/>
        <v>0.61454308720318218</v>
      </c>
      <c r="AI1608" s="28">
        <f t="shared" si="499"/>
        <v>0.62075059313452741</v>
      </c>
    </row>
    <row r="1609" spans="2:35" x14ac:dyDescent="0.25">
      <c r="B1609" s="7" t="s">
        <v>54</v>
      </c>
      <c r="C1609" s="7">
        <v>1596</v>
      </c>
      <c r="D1609" s="7">
        <v>119</v>
      </c>
      <c r="E1609" s="45">
        <f t="shared" si="500"/>
        <v>31.472222222222221</v>
      </c>
      <c r="F1609" s="44">
        <v>113.3</v>
      </c>
      <c r="G1609" s="46">
        <f t="shared" si="492"/>
        <v>-0.11111111111111072</v>
      </c>
      <c r="H1609" s="46">
        <f t="shared" si="493"/>
        <v>-0.39999999999999858</v>
      </c>
      <c r="I1609" s="26">
        <f>0.5*$C$5*$C$6*$C$7*E1609^2</f>
        <v>353.28290070910487</v>
      </c>
      <c r="J1609" s="26">
        <f t="shared" si="481"/>
        <v>0</v>
      </c>
      <c r="K1609" s="26">
        <f>0.5*$C$8*(E1609)^2</f>
        <v>1031854.1788194444</v>
      </c>
      <c r="L1609" s="26">
        <f t="shared" si="482"/>
        <v>1020302.2203204606</v>
      </c>
      <c r="M1609" s="47" t="str">
        <f>IF((G1609)&lt;0,"YES", "NO")</f>
        <v>YES</v>
      </c>
      <c r="N1609" s="48">
        <f t="shared" si="483"/>
        <v>245.26962</v>
      </c>
      <c r="O1609" s="26">
        <f t="shared" si="494"/>
        <v>367.05252070910569</v>
      </c>
      <c r="P1609" s="26">
        <f>$C$8*G1609</f>
        <v>-231.49999999999918</v>
      </c>
      <c r="Q1609" s="46">
        <f>O1609*E1609</f>
        <v>11551.958498983799</v>
      </c>
      <c r="R1609" s="26">
        <f t="shared" si="484"/>
        <v>11551.958498983799</v>
      </c>
      <c r="S1609" s="46">
        <f t="shared" si="495"/>
        <v>11155653.484925646</v>
      </c>
      <c r="T1609" s="26">
        <f t="shared" si="485"/>
        <v>3.098795113735676</v>
      </c>
      <c r="U1609" s="26">
        <f t="shared" si="486"/>
        <v>0</v>
      </c>
      <c r="V1609" s="26">
        <f t="shared" si="496"/>
        <v>3603547.7125647184</v>
      </c>
      <c r="W1609" s="28">
        <f t="shared" si="487"/>
        <v>1.0009862765008024</v>
      </c>
      <c r="X1609" s="28">
        <f>O1609*E1609</f>
        <v>11551.958498983799</v>
      </c>
      <c r="Y1609" s="28"/>
      <c r="Z1609" s="28">
        <f t="shared" si="488"/>
        <v>0</v>
      </c>
      <c r="AA1609" s="28">
        <f t="shared" si="489"/>
        <v>0</v>
      </c>
      <c r="AB1609" s="28">
        <f t="shared" si="489"/>
        <v>0</v>
      </c>
      <c r="AC1609" s="28">
        <f t="shared" si="490"/>
        <v>0</v>
      </c>
      <c r="AD1609" s="28">
        <f t="shared" si="490"/>
        <v>0</v>
      </c>
      <c r="AE1609" s="28">
        <f>AD1609*0.97</f>
        <v>0</v>
      </c>
      <c r="AF1609" s="28">
        <f t="shared" si="497"/>
        <v>1391194.3685159376</v>
      </c>
      <c r="AG1609" s="26">
        <f t="shared" si="498"/>
        <v>2212353.3440487809</v>
      </c>
      <c r="AH1609" s="28">
        <f t="shared" si="491"/>
        <v>0.61454308720318218</v>
      </c>
      <c r="AI1609" s="28">
        <f t="shared" si="499"/>
        <v>0.62075059313452741</v>
      </c>
    </row>
    <row r="1610" spans="2:35" x14ac:dyDescent="0.25">
      <c r="B1610" s="7" t="s">
        <v>54</v>
      </c>
      <c r="C1610" s="7">
        <v>1597</v>
      </c>
      <c r="D1610" s="7">
        <v>120</v>
      </c>
      <c r="E1610" s="45">
        <f t="shared" si="500"/>
        <v>31.361111111111111</v>
      </c>
      <c r="F1610" s="44">
        <v>112.9</v>
      </c>
      <c r="G1610" s="46">
        <f t="shared" si="492"/>
        <v>-0.15277777777777699</v>
      </c>
      <c r="H1610" s="46">
        <f t="shared" si="493"/>
        <v>-0.54999999999999716</v>
      </c>
      <c r="I1610" s="26">
        <f>0.5*$C$5*$C$6*$C$7*E1610^2</f>
        <v>350.79280872762342</v>
      </c>
      <c r="J1610" s="26">
        <f t="shared" si="481"/>
        <v>0</v>
      </c>
      <c r="K1610" s="26">
        <f>0.5*$C$8*(E1610)^2</f>
        <v>1024581.2204861111</v>
      </c>
      <c r="L1610" s="26">
        <f t="shared" si="482"/>
        <v>1015870.6741101809</v>
      </c>
      <c r="M1610" s="47" t="str">
        <f>IF((G1610)&lt;0,"YES", "NO")</f>
        <v>YES</v>
      </c>
      <c r="N1610" s="48">
        <f t="shared" si="483"/>
        <v>245.26962</v>
      </c>
      <c r="O1610" s="26">
        <f t="shared" si="494"/>
        <v>277.7499287276251</v>
      </c>
      <c r="P1610" s="26">
        <f>$C$8*G1610</f>
        <v>-318.31249999999835</v>
      </c>
      <c r="Q1610" s="46">
        <f>O1610*E1610</f>
        <v>8710.546375930242</v>
      </c>
      <c r="R1610" s="26">
        <f t="shared" si="484"/>
        <v>8710.546375930242</v>
      </c>
      <c r="S1610" s="46">
        <f t="shared" si="495"/>
        <v>11164364.031301577</v>
      </c>
      <c r="T1610" s="26">
        <f t="shared" si="485"/>
        <v>3.1012147118868891</v>
      </c>
      <c r="U1610" s="26">
        <f t="shared" si="486"/>
        <v>0</v>
      </c>
      <c r="V1610" s="26">
        <f t="shared" si="496"/>
        <v>3603547.7125647184</v>
      </c>
      <c r="W1610" s="28">
        <f t="shared" si="487"/>
        <v>1.0009862765008024</v>
      </c>
      <c r="X1610" s="28">
        <f>O1610*E1610</f>
        <v>8710.546375930242</v>
      </c>
      <c r="Y1610" s="28"/>
      <c r="Z1610" s="28">
        <f t="shared" si="488"/>
        <v>0</v>
      </c>
      <c r="AA1610" s="28">
        <f t="shared" si="489"/>
        <v>0</v>
      </c>
      <c r="AB1610" s="28">
        <f t="shared" si="489"/>
        <v>0</v>
      </c>
      <c r="AC1610" s="28">
        <f t="shared" si="490"/>
        <v>0</v>
      </c>
      <c r="AD1610" s="28">
        <f t="shared" si="490"/>
        <v>0</v>
      </c>
      <c r="AE1610" s="28">
        <f>AD1610*0.97</f>
        <v>0</v>
      </c>
      <c r="AF1610" s="28">
        <f t="shared" si="497"/>
        <v>1391194.3685159376</v>
      </c>
      <c r="AG1610" s="26">
        <f t="shared" si="498"/>
        <v>2212353.3440487809</v>
      </c>
      <c r="AH1610" s="28">
        <f t="shared" si="491"/>
        <v>0.61454308720318218</v>
      </c>
      <c r="AI1610" s="28">
        <f t="shared" si="499"/>
        <v>0.62075059313452741</v>
      </c>
    </row>
    <row r="1611" spans="2:35" x14ac:dyDescent="0.25">
      <c r="B1611" s="7" t="s">
        <v>54</v>
      </c>
      <c r="C1611" s="7">
        <v>1598</v>
      </c>
      <c r="D1611" s="7">
        <v>121</v>
      </c>
      <c r="E1611" s="45">
        <f t="shared" si="500"/>
        <v>31.166666666666668</v>
      </c>
      <c r="F1611" s="44">
        <v>112.2</v>
      </c>
      <c r="G1611" s="46">
        <f t="shared" si="492"/>
        <v>-0.20833333333333331</v>
      </c>
      <c r="H1611" s="46">
        <f t="shared" si="493"/>
        <v>-0.75</v>
      </c>
      <c r="I1611" s="26">
        <f>0.5*$C$5*$C$6*$C$7*E1611^2</f>
        <v>346.45633886111108</v>
      </c>
      <c r="J1611" s="26">
        <f t="shared" si="481"/>
        <v>0</v>
      </c>
      <c r="K1611" s="26">
        <f>0.5*$C$8*(E1611)^2</f>
        <v>1011915.4375000001</v>
      </c>
      <c r="L1611" s="26">
        <f t="shared" si="482"/>
        <v>1007001.5930321622</v>
      </c>
      <c r="M1611" s="47" t="str">
        <f>IF((G1611)&lt;0,"YES", "NO")</f>
        <v>YES</v>
      </c>
      <c r="N1611" s="48">
        <f t="shared" si="483"/>
        <v>245.26962</v>
      </c>
      <c r="O1611" s="26">
        <f t="shared" si="494"/>
        <v>157.66345886111111</v>
      </c>
      <c r="P1611" s="26">
        <f>$C$8*G1611</f>
        <v>-434.06249999999994</v>
      </c>
      <c r="Q1611" s="46">
        <f>O1611*E1611</f>
        <v>4913.8444678379628</v>
      </c>
      <c r="R1611" s="26">
        <f t="shared" si="484"/>
        <v>4913.8444678379628</v>
      </c>
      <c r="S1611" s="46">
        <f t="shared" si="495"/>
        <v>11169277.875769414</v>
      </c>
      <c r="T1611" s="26">
        <f t="shared" si="485"/>
        <v>3.1025796697754759</v>
      </c>
      <c r="U1611" s="26">
        <f t="shared" si="486"/>
        <v>0</v>
      </c>
      <c r="V1611" s="26">
        <f t="shared" si="496"/>
        <v>3603547.7125647184</v>
      </c>
      <c r="W1611" s="28">
        <f t="shared" si="487"/>
        <v>1.0009862765008024</v>
      </c>
      <c r="X1611" s="28">
        <f>O1611*E1611</f>
        <v>4913.8444678379628</v>
      </c>
      <c r="Y1611" s="28"/>
      <c r="Z1611" s="28">
        <f t="shared" si="488"/>
        <v>0</v>
      </c>
      <c r="AA1611" s="28">
        <f t="shared" si="489"/>
        <v>0</v>
      </c>
      <c r="AB1611" s="28">
        <f t="shared" si="489"/>
        <v>0</v>
      </c>
      <c r="AC1611" s="28">
        <f t="shared" si="490"/>
        <v>0</v>
      </c>
      <c r="AD1611" s="28">
        <f t="shared" si="490"/>
        <v>0</v>
      </c>
      <c r="AE1611" s="28">
        <f>AD1611*0.97</f>
        <v>0</v>
      </c>
      <c r="AF1611" s="28">
        <f t="shared" si="497"/>
        <v>1391194.3685159376</v>
      </c>
      <c r="AG1611" s="26">
        <f t="shared" si="498"/>
        <v>2212353.3440487809</v>
      </c>
      <c r="AH1611" s="28">
        <f t="shared" si="491"/>
        <v>0.61454308720318218</v>
      </c>
      <c r="AI1611" s="28">
        <f t="shared" si="499"/>
        <v>0.62075059313452741</v>
      </c>
    </row>
    <row r="1612" spans="2:35" x14ac:dyDescent="0.25">
      <c r="B1612" s="7" t="s">
        <v>54</v>
      </c>
      <c r="C1612" s="7">
        <v>1599</v>
      </c>
      <c r="D1612" s="7">
        <v>122</v>
      </c>
      <c r="E1612" s="45">
        <f t="shared" si="500"/>
        <v>30.944444444444446</v>
      </c>
      <c r="F1612" s="44">
        <v>111.4</v>
      </c>
      <c r="G1612" s="46">
        <f t="shared" si="492"/>
        <v>-0.23611111111111149</v>
      </c>
      <c r="H1612" s="46">
        <f t="shared" si="493"/>
        <v>-0.85000000000000142</v>
      </c>
      <c r="I1612" s="26">
        <f>0.5*$C$5*$C$6*$C$7*E1612^2</f>
        <v>341.53339839197531</v>
      </c>
      <c r="J1612" s="26">
        <f t="shared" si="481"/>
        <v>0</v>
      </c>
      <c r="K1612" s="26">
        <f>0.5*$C$8*(E1612)^2</f>
        <v>997536.71527777787</v>
      </c>
      <c r="L1612" s="26">
        <f t="shared" si="482"/>
        <v>994601.15451420401</v>
      </c>
      <c r="M1612" s="47" t="str">
        <f>IF((G1612)&lt;0,"YES", "NO")</f>
        <v>YES</v>
      </c>
      <c r="N1612" s="48">
        <f t="shared" si="483"/>
        <v>245.26962</v>
      </c>
      <c r="O1612" s="26">
        <f t="shared" si="494"/>
        <v>94.865518391974547</v>
      </c>
      <c r="P1612" s="26">
        <f>$C$8*G1612</f>
        <v>-491.9375000000008</v>
      </c>
      <c r="Q1612" s="46">
        <f>O1612*E1612</f>
        <v>2935.5607635738793</v>
      </c>
      <c r="R1612" s="26">
        <f t="shared" si="484"/>
        <v>2935.5607635738793</v>
      </c>
      <c r="S1612" s="46">
        <f t="shared" si="495"/>
        <v>11172213.436532987</v>
      </c>
      <c r="T1612" s="26">
        <f t="shared" si="485"/>
        <v>3.1033951039732601</v>
      </c>
      <c r="U1612" s="26">
        <f t="shared" si="486"/>
        <v>0</v>
      </c>
      <c r="V1612" s="26">
        <f t="shared" si="496"/>
        <v>3603547.7125647184</v>
      </c>
      <c r="W1612" s="28">
        <f t="shared" si="487"/>
        <v>1.0009862765008024</v>
      </c>
      <c r="X1612" s="28">
        <f>O1612*E1612</f>
        <v>2935.5607635738793</v>
      </c>
      <c r="Y1612" s="28"/>
      <c r="Z1612" s="28">
        <f t="shared" si="488"/>
        <v>0</v>
      </c>
      <c r="AA1612" s="28">
        <f t="shared" si="489"/>
        <v>0</v>
      </c>
      <c r="AB1612" s="28">
        <f t="shared" si="489"/>
        <v>0</v>
      </c>
      <c r="AC1612" s="28">
        <f t="shared" si="490"/>
        <v>0</v>
      </c>
      <c r="AD1612" s="28">
        <f t="shared" si="490"/>
        <v>0</v>
      </c>
      <c r="AE1612" s="28">
        <f>AD1612*0.97</f>
        <v>0</v>
      </c>
      <c r="AF1612" s="28">
        <f t="shared" si="497"/>
        <v>1391194.3685159376</v>
      </c>
      <c r="AG1612" s="26">
        <f t="shared" si="498"/>
        <v>2212353.3440487809</v>
      </c>
      <c r="AH1612" s="28">
        <f t="shared" si="491"/>
        <v>0.61454308720318218</v>
      </c>
      <c r="AI1612" s="28">
        <f t="shared" si="499"/>
        <v>0.62075059313452741</v>
      </c>
    </row>
    <row r="1613" spans="2:35" x14ac:dyDescent="0.25">
      <c r="B1613" s="7" t="s">
        <v>54</v>
      </c>
      <c r="C1613" s="7">
        <v>1600</v>
      </c>
      <c r="D1613" s="7">
        <v>123</v>
      </c>
      <c r="E1613" s="45">
        <f t="shared" si="500"/>
        <v>30.694444444444443</v>
      </c>
      <c r="F1613" s="44">
        <v>110.5</v>
      </c>
      <c r="G1613" s="46">
        <f t="shared" si="492"/>
        <v>-0.26388888888888967</v>
      </c>
      <c r="H1613" s="46">
        <f t="shared" si="493"/>
        <v>-0.95000000000000284</v>
      </c>
      <c r="I1613" s="26">
        <f>0.5*$C$5*$C$6*$C$7*E1613^2</f>
        <v>336.03719735725304</v>
      </c>
      <c r="J1613" s="26">
        <f t="shared" si="481"/>
        <v>106.39089810474913</v>
      </c>
      <c r="K1613" s="26">
        <f>0.5*$C$8*(E1613)^2</f>
        <v>981483.63715277775</v>
      </c>
      <c r="L1613" s="26">
        <f t="shared" si="482"/>
        <v>980516.9365783399</v>
      </c>
      <c r="M1613" s="47" t="str">
        <f>IF((G1613)&lt;0,"YES", "NO")</f>
        <v>YES</v>
      </c>
      <c r="N1613" s="48">
        <f t="shared" si="483"/>
        <v>245.26962</v>
      </c>
      <c r="O1613" s="26">
        <f t="shared" si="494"/>
        <v>31.494317357251475</v>
      </c>
      <c r="P1613" s="26">
        <f>$C$8*G1613</f>
        <v>-549.81250000000159</v>
      </c>
      <c r="Q1613" s="46">
        <f>O1613*E1613</f>
        <v>966.70057443785777</v>
      </c>
      <c r="R1613" s="26">
        <f t="shared" si="484"/>
        <v>966.70057443785777</v>
      </c>
      <c r="S1613" s="46">
        <f t="shared" si="495"/>
        <v>11173180.137107424</v>
      </c>
      <c r="T1613" s="26">
        <f t="shared" si="485"/>
        <v>3.1036636321254258</v>
      </c>
      <c r="U1613" s="26">
        <f t="shared" si="486"/>
        <v>0</v>
      </c>
      <c r="V1613" s="26">
        <f t="shared" si="496"/>
        <v>3603547.7125647184</v>
      </c>
      <c r="W1613" s="28">
        <f t="shared" si="487"/>
        <v>1.0009862765008024</v>
      </c>
      <c r="X1613" s="28">
        <f>O1613*E1613</f>
        <v>966.70057443785777</v>
      </c>
      <c r="Y1613" s="28"/>
      <c r="Z1613" s="28">
        <f t="shared" si="488"/>
        <v>0</v>
      </c>
      <c r="AA1613" s="28">
        <f t="shared" si="489"/>
        <v>0</v>
      </c>
      <c r="AB1613" s="28">
        <f t="shared" si="489"/>
        <v>0</v>
      </c>
      <c r="AC1613" s="28">
        <f t="shared" si="490"/>
        <v>0</v>
      </c>
      <c r="AD1613" s="28">
        <f t="shared" si="490"/>
        <v>0</v>
      </c>
      <c r="AE1613" s="28">
        <f>AD1613*0.97</f>
        <v>0</v>
      </c>
      <c r="AF1613" s="28">
        <f t="shared" si="497"/>
        <v>1391194.3685159376</v>
      </c>
      <c r="AG1613" s="26">
        <f t="shared" si="498"/>
        <v>2212353.3440487809</v>
      </c>
      <c r="AH1613" s="28">
        <f t="shared" si="491"/>
        <v>0.61454308720318218</v>
      </c>
      <c r="AI1613" s="28">
        <f t="shared" si="499"/>
        <v>0.62075059313452741</v>
      </c>
    </row>
    <row r="1614" spans="2:35" x14ac:dyDescent="0.25">
      <c r="B1614" s="7" t="s">
        <v>54</v>
      </c>
      <c r="C1614" s="7">
        <v>1601</v>
      </c>
      <c r="D1614" s="7">
        <v>124</v>
      </c>
      <c r="E1614" s="45">
        <f t="shared" si="500"/>
        <v>30.416666666666664</v>
      </c>
      <c r="F1614" s="44">
        <v>109.5</v>
      </c>
      <c r="G1614" s="46">
        <f t="shared" si="492"/>
        <v>-0.27777777777777779</v>
      </c>
      <c r="H1614" s="46">
        <f t="shared" si="493"/>
        <v>-1</v>
      </c>
      <c r="I1614" s="26">
        <f>0.5*$C$5*$C$6*$C$7*E1614^2</f>
        <v>329.98259704861101</v>
      </c>
      <c r="J1614" s="26">
        <f t="shared" ref="J1614:J1677" si="501">(U1615-U1614) / (C1615-C1614)</f>
        <v>-106.39089810474913</v>
      </c>
      <c r="K1614" s="26">
        <f>0.5*$C$8*(E1614)^2</f>
        <v>963799.60937499988</v>
      </c>
      <c r="L1614" s="26">
        <f t="shared" ref="L1614:L1677" si="502">(K1614-R1614)</f>
        <v>963799.60937499988</v>
      </c>
      <c r="M1614" s="47" t="str">
        <f>IF((G1614)&lt;0,"YES", "NO")</f>
        <v>YES</v>
      </c>
      <c r="N1614" s="48">
        <f t="shared" ref="N1614:N1677" si="503">$C$10*$C$8*9.81</f>
        <v>245.26962</v>
      </c>
      <c r="O1614" s="26">
        <f t="shared" si="494"/>
        <v>-3.4977829513890129</v>
      </c>
      <c r="P1614" s="26">
        <f>$C$8*G1614</f>
        <v>-578.75</v>
      </c>
      <c r="Q1614" s="46">
        <f>O1614*E1614</f>
        <v>-106.39089810474913</v>
      </c>
      <c r="R1614" s="26">
        <f t="shared" ref="R1614:R1677" si="504">IF(X1614&gt;0, X1614, 0)</f>
        <v>0</v>
      </c>
      <c r="S1614" s="46">
        <f t="shared" si="495"/>
        <v>11173180.137107424</v>
      </c>
      <c r="T1614" s="26">
        <f t="shared" ref="T1614:T1677" si="505">S1614*0.000000277778</f>
        <v>3.1036636321254258</v>
      </c>
      <c r="U1614" s="26">
        <f t="shared" ref="U1614:U1677" si="506">IF(X1614&lt;0,X1614,0)*-1</f>
        <v>106.39089810474913</v>
      </c>
      <c r="V1614" s="26">
        <f t="shared" si="496"/>
        <v>3603654.1034628232</v>
      </c>
      <c r="W1614" s="28">
        <f t="shared" ref="W1614:W1677" si="507">V1614*0.000000277778</f>
        <v>1.001015829551696</v>
      </c>
      <c r="X1614" s="28">
        <f>O1614*E1614</f>
        <v>-106.39089810474913</v>
      </c>
      <c r="Y1614" s="28"/>
      <c r="Z1614" s="28">
        <f t="shared" ref="Z1614:Z1677" si="508">U1614*0.9</f>
        <v>95.751808294274213</v>
      </c>
      <c r="AA1614" s="28">
        <f t="shared" ref="AA1614:AB1677" si="509">Z1614*0.7</f>
        <v>67.02626580599194</v>
      </c>
      <c r="AB1614" s="28">
        <f t="shared" si="509"/>
        <v>46.918386064194358</v>
      </c>
      <c r="AC1614" s="28">
        <f t="shared" ref="AC1614:AD1677" si="510">AB1614*0.95</f>
        <v>44.572466760984639</v>
      </c>
      <c r="AD1614" s="28">
        <f t="shared" si="510"/>
        <v>42.343843422935407</v>
      </c>
      <c r="AE1614" s="28">
        <f>AD1614*0.97</f>
        <v>41.073528120247346</v>
      </c>
      <c r="AF1614" s="28">
        <f t="shared" si="497"/>
        <v>1391235.4420440579</v>
      </c>
      <c r="AG1614" s="26">
        <f t="shared" si="498"/>
        <v>2212418.6614187653</v>
      </c>
      <c r="AH1614" s="28">
        <f t="shared" ref="AH1614:AH1677" si="511">AG1614*0.000000277778</f>
        <v>0.61456123093158177</v>
      </c>
      <c r="AI1614" s="28">
        <f t="shared" si="499"/>
        <v>0.620768736862927</v>
      </c>
    </row>
    <row r="1615" spans="2:35" x14ac:dyDescent="0.25">
      <c r="B1615" s="7" t="s">
        <v>54</v>
      </c>
      <c r="C1615" s="7">
        <v>1602</v>
      </c>
      <c r="D1615" s="7">
        <v>125</v>
      </c>
      <c r="E1615" s="45">
        <f t="shared" si="500"/>
        <v>30.138888888888889</v>
      </c>
      <c r="F1615" s="44">
        <v>108.5</v>
      </c>
      <c r="G1615" s="46">
        <f t="shared" ref="G1615:G1678" si="512">($F1616-$F1614)/2/3.6</f>
        <v>-0.24999999999999961</v>
      </c>
      <c r="H1615" s="46">
        <f t="shared" ref="H1615:H1678" si="513">($F1616-$F1614)/2</f>
        <v>-0.89999999999999858</v>
      </c>
      <c r="I1615" s="26">
        <f>0.5*$C$5*$C$6*$C$7*E1615^2</f>
        <v>323.9830385609568</v>
      </c>
      <c r="J1615" s="26">
        <f t="shared" si="501"/>
        <v>0</v>
      </c>
      <c r="K1615" s="26">
        <f>0.5*$C$8*(E1615)^2</f>
        <v>946276.34548611112</v>
      </c>
      <c r="L1615" s="26">
        <f t="shared" si="502"/>
        <v>944818.2966100378</v>
      </c>
      <c r="M1615" s="47" t="str">
        <f>IF((G1615)&lt;0,"YES", "NO")</f>
        <v>YES</v>
      </c>
      <c r="N1615" s="48">
        <f t="shared" si="503"/>
        <v>245.26962</v>
      </c>
      <c r="O1615" s="26">
        <f t="shared" ref="O1615:O1678" si="514">N1615+I1615+P1615</f>
        <v>48.37765856095757</v>
      </c>
      <c r="P1615" s="26">
        <f>$C$8*G1615</f>
        <v>-520.8749999999992</v>
      </c>
      <c r="Q1615" s="46">
        <f>O1615*E1615</f>
        <v>1458.0488760733047</v>
      </c>
      <c r="R1615" s="26">
        <f t="shared" si="504"/>
        <v>1458.0488760733047</v>
      </c>
      <c r="S1615" s="46">
        <f t="shared" ref="S1615:S1678" si="515">R1615+S1614</f>
        <v>11174638.185983498</v>
      </c>
      <c r="T1615" s="26">
        <f t="shared" si="505"/>
        <v>3.104068646026124</v>
      </c>
      <c r="U1615" s="26">
        <f t="shared" si="506"/>
        <v>0</v>
      </c>
      <c r="V1615" s="26">
        <f t="shared" ref="V1615:V1678" si="516">U1615+V1614</f>
        <v>3603654.1034628232</v>
      </c>
      <c r="W1615" s="28">
        <f t="shared" si="507"/>
        <v>1.001015829551696</v>
      </c>
      <c r="X1615" s="28">
        <f>O1615*E1615</f>
        <v>1458.0488760733047</v>
      </c>
      <c r="Y1615" s="28"/>
      <c r="Z1615" s="28">
        <f t="shared" si="508"/>
        <v>0</v>
      </c>
      <c r="AA1615" s="28">
        <f t="shared" si="509"/>
        <v>0</v>
      </c>
      <c r="AB1615" s="28">
        <f t="shared" si="509"/>
        <v>0</v>
      </c>
      <c r="AC1615" s="28">
        <f t="shared" si="510"/>
        <v>0</v>
      </c>
      <c r="AD1615" s="28">
        <f t="shared" si="510"/>
        <v>0</v>
      </c>
      <c r="AE1615" s="28">
        <f>AD1615*0.97</f>
        <v>0</v>
      </c>
      <c r="AF1615" s="28">
        <f t="shared" ref="AF1615:AF1678" si="517">AE1615+AF1614</f>
        <v>1391235.4420440579</v>
      </c>
      <c r="AG1615" s="26">
        <f t="shared" ref="AG1615:AG1678" si="518">V1615-AF1615</f>
        <v>2212418.6614187653</v>
      </c>
      <c r="AH1615" s="28">
        <f t="shared" si="511"/>
        <v>0.61456123093158177</v>
      </c>
      <c r="AI1615" s="28">
        <f t="shared" si="499"/>
        <v>0.62076891830021108</v>
      </c>
    </row>
    <row r="1616" spans="2:35" x14ac:dyDescent="0.25">
      <c r="B1616" s="7" t="s">
        <v>54</v>
      </c>
      <c r="C1616" s="7">
        <v>1603</v>
      </c>
      <c r="D1616" s="7">
        <v>126</v>
      </c>
      <c r="E1616" s="45">
        <f t="shared" si="500"/>
        <v>29.916666666666668</v>
      </c>
      <c r="F1616" s="44">
        <v>107.7</v>
      </c>
      <c r="G1616" s="46">
        <f t="shared" si="512"/>
        <v>-0.19444444444444522</v>
      </c>
      <c r="H1616" s="46">
        <f t="shared" si="513"/>
        <v>-0.70000000000000284</v>
      </c>
      <c r="I1616" s="26">
        <f>0.5*$C$5*$C$6*$C$7*E1616^2</f>
        <v>319.22302188194448</v>
      </c>
      <c r="J1616" s="26">
        <f t="shared" si="501"/>
        <v>0</v>
      </c>
      <c r="K1616" s="26">
        <f>0.5*$C$8*(E1616)^2</f>
        <v>932373.48437500012</v>
      </c>
      <c r="L1616" s="26">
        <f t="shared" si="502"/>
        <v>927605.73575536534</v>
      </c>
      <c r="M1616" s="47" t="str">
        <f>IF((G1616)&lt;0,"YES", "NO")</f>
        <v>YES</v>
      </c>
      <c r="N1616" s="48">
        <f t="shared" si="503"/>
        <v>245.26962</v>
      </c>
      <c r="O1616" s="26">
        <f t="shared" si="514"/>
        <v>159.3676418819428</v>
      </c>
      <c r="P1616" s="26">
        <f>$C$8*G1616</f>
        <v>-405.12500000000165</v>
      </c>
      <c r="Q1616" s="46">
        <f>O1616*E1616</f>
        <v>4767.7486196347891</v>
      </c>
      <c r="R1616" s="26">
        <f t="shared" si="504"/>
        <v>4767.7486196347891</v>
      </c>
      <c r="S1616" s="46">
        <f t="shared" si="515"/>
        <v>11179405.934603132</v>
      </c>
      <c r="T1616" s="26">
        <f t="shared" si="505"/>
        <v>3.1053930217021888</v>
      </c>
      <c r="U1616" s="26">
        <f t="shared" si="506"/>
        <v>0</v>
      </c>
      <c r="V1616" s="26">
        <f t="shared" si="516"/>
        <v>3603654.1034628232</v>
      </c>
      <c r="W1616" s="28">
        <f t="shared" si="507"/>
        <v>1.001015829551696</v>
      </c>
      <c r="X1616" s="28">
        <f>O1616*E1616</f>
        <v>4767.7486196347891</v>
      </c>
      <c r="Y1616" s="28"/>
      <c r="Z1616" s="28">
        <f t="shared" si="508"/>
        <v>0</v>
      </c>
      <c r="AA1616" s="28">
        <f t="shared" si="509"/>
        <v>0</v>
      </c>
      <c r="AB1616" s="28">
        <f t="shared" si="509"/>
        <v>0</v>
      </c>
      <c r="AC1616" s="28">
        <f t="shared" si="510"/>
        <v>0</v>
      </c>
      <c r="AD1616" s="28">
        <f t="shared" si="510"/>
        <v>0</v>
      </c>
      <c r="AE1616" s="28">
        <f>AD1616*0.97</f>
        <v>0</v>
      </c>
      <c r="AF1616" s="28">
        <f t="shared" si="517"/>
        <v>1391235.4420440579</v>
      </c>
      <c r="AG1616" s="26">
        <f t="shared" si="518"/>
        <v>2212418.6614187653</v>
      </c>
      <c r="AH1616" s="28">
        <f t="shared" si="511"/>
        <v>0.61456123093158177</v>
      </c>
      <c r="AI1616" s="28">
        <f t="shared" si="499"/>
        <v>0.62076892011458384</v>
      </c>
    </row>
    <row r="1617" spans="2:35" x14ac:dyDescent="0.25">
      <c r="B1617" s="7" t="s">
        <v>54</v>
      </c>
      <c r="C1617" s="7">
        <v>1604</v>
      </c>
      <c r="D1617" s="7">
        <v>127</v>
      </c>
      <c r="E1617" s="45">
        <f t="shared" si="500"/>
        <v>29.749999999999996</v>
      </c>
      <c r="F1617" s="44">
        <v>107.1</v>
      </c>
      <c r="G1617" s="46">
        <f t="shared" si="512"/>
        <v>-0.15277777777777896</v>
      </c>
      <c r="H1617" s="46">
        <f t="shared" si="513"/>
        <v>-0.55000000000000426</v>
      </c>
      <c r="I1617" s="26">
        <f>0.5*$C$5*$C$6*$C$7*E1617^2</f>
        <v>315.67612693749987</v>
      </c>
      <c r="J1617" s="26">
        <f t="shared" si="501"/>
        <v>0</v>
      </c>
      <c r="K1617" s="26">
        <f>0.5*$C$8*(E1617)^2</f>
        <v>922013.85937499977</v>
      </c>
      <c r="L1617" s="26">
        <f t="shared" si="502"/>
        <v>914795.52027860924</v>
      </c>
      <c r="M1617" s="47" t="str">
        <f>IF((G1617)&lt;0,"YES", "NO")</f>
        <v>YES</v>
      </c>
      <c r="N1617" s="48">
        <f t="shared" si="503"/>
        <v>245.26962</v>
      </c>
      <c r="O1617" s="26">
        <f t="shared" si="514"/>
        <v>242.6332469374974</v>
      </c>
      <c r="P1617" s="26">
        <f>$C$8*G1617</f>
        <v>-318.31250000000244</v>
      </c>
      <c r="Q1617" s="46">
        <f>O1617*E1617</f>
        <v>7218.3390963905467</v>
      </c>
      <c r="R1617" s="26">
        <f t="shared" si="504"/>
        <v>7218.3390963905467</v>
      </c>
      <c r="S1617" s="46">
        <f t="shared" si="515"/>
        <v>11186624.273699522</v>
      </c>
      <c r="T1617" s="26">
        <f t="shared" si="505"/>
        <v>3.1073981174997058</v>
      </c>
      <c r="U1617" s="26">
        <f t="shared" si="506"/>
        <v>0</v>
      </c>
      <c r="V1617" s="26">
        <f t="shared" si="516"/>
        <v>3603654.1034628232</v>
      </c>
      <c r="W1617" s="28">
        <f t="shared" si="507"/>
        <v>1.001015829551696</v>
      </c>
      <c r="X1617" s="28">
        <f>O1617*E1617</f>
        <v>7218.3390963905467</v>
      </c>
      <c r="Y1617" s="28"/>
      <c r="Z1617" s="28">
        <f t="shared" si="508"/>
        <v>0</v>
      </c>
      <c r="AA1617" s="28">
        <f t="shared" si="509"/>
        <v>0</v>
      </c>
      <c r="AB1617" s="28">
        <f t="shared" si="509"/>
        <v>0</v>
      </c>
      <c r="AC1617" s="28">
        <f t="shared" si="510"/>
        <v>0</v>
      </c>
      <c r="AD1617" s="28">
        <f t="shared" si="510"/>
        <v>0</v>
      </c>
      <c r="AE1617" s="28">
        <f>AD1617*0.97</f>
        <v>0</v>
      </c>
      <c r="AF1617" s="28">
        <f t="shared" si="517"/>
        <v>1391235.4420440579</v>
      </c>
      <c r="AG1617" s="26">
        <f t="shared" si="518"/>
        <v>2212418.6614187653</v>
      </c>
      <c r="AH1617" s="28">
        <f t="shared" si="511"/>
        <v>0.61456123093158177</v>
      </c>
      <c r="AI1617" s="28">
        <f t="shared" si="499"/>
        <v>0.62076892013272755</v>
      </c>
    </row>
    <row r="1618" spans="2:35" x14ac:dyDescent="0.25">
      <c r="B1618" s="7" t="s">
        <v>54</v>
      </c>
      <c r="C1618" s="7">
        <v>1605</v>
      </c>
      <c r="D1618" s="7">
        <v>128</v>
      </c>
      <c r="E1618" s="45">
        <f t="shared" si="500"/>
        <v>29.611111111111107</v>
      </c>
      <c r="F1618" s="44">
        <v>106.6</v>
      </c>
      <c r="G1618" s="46">
        <f t="shared" si="512"/>
        <v>-9.7222222222220642E-2</v>
      </c>
      <c r="H1618" s="46">
        <f t="shared" si="513"/>
        <v>-0.34999999999999432</v>
      </c>
      <c r="I1618" s="26">
        <f>0.5*$C$5*$C$6*$C$7*E1618^2</f>
        <v>312.73551765123443</v>
      </c>
      <c r="J1618" s="26">
        <f t="shared" si="501"/>
        <v>0</v>
      </c>
      <c r="K1618" s="26">
        <f>0.5*$C$8*(E1618)^2</f>
        <v>913425.04861111089</v>
      </c>
      <c r="L1618" s="26">
        <f t="shared" si="502"/>
        <v>902899.99717399373</v>
      </c>
      <c r="M1618" s="47" t="str">
        <f>IF((G1618)&lt;0,"YES", "NO")</f>
        <v>YES</v>
      </c>
      <c r="N1618" s="48">
        <f t="shared" si="503"/>
        <v>245.26962</v>
      </c>
      <c r="O1618" s="26">
        <f t="shared" si="514"/>
        <v>355.44263765123776</v>
      </c>
      <c r="P1618" s="26">
        <f>$C$8*G1618</f>
        <v>-202.5624999999967</v>
      </c>
      <c r="Q1618" s="46">
        <f>O1618*E1618</f>
        <v>10525.051437117205</v>
      </c>
      <c r="R1618" s="26">
        <f t="shared" si="504"/>
        <v>10525.051437117205</v>
      </c>
      <c r="S1618" s="46">
        <f t="shared" si="515"/>
        <v>11197149.325136639</v>
      </c>
      <c r="T1618" s="26">
        <f t="shared" si="505"/>
        <v>3.1103217452378051</v>
      </c>
      <c r="U1618" s="26">
        <f t="shared" si="506"/>
        <v>0</v>
      </c>
      <c r="V1618" s="26">
        <f t="shared" si="516"/>
        <v>3603654.1034628232</v>
      </c>
      <c r="W1618" s="28">
        <f t="shared" si="507"/>
        <v>1.001015829551696</v>
      </c>
      <c r="X1618" s="28">
        <f>O1618*E1618</f>
        <v>10525.051437117205</v>
      </c>
      <c r="Y1618" s="28"/>
      <c r="Z1618" s="28">
        <f t="shared" si="508"/>
        <v>0</v>
      </c>
      <c r="AA1618" s="28">
        <f t="shared" si="509"/>
        <v>0</v>
      </c>
      <c r="AB1618" s="28">
        <f t="shared" si="509"/>
        <v>0</v>
      </c>
      <c r="AC1618" s="28">
        <f t="shared" si="510"/>
        <v>0</v>
      </c>
      <c r="AD1618" s="28">
        <f t="shared" si="510"/>
        <v>0</v>
      </c>
      <c r="AE1618" s="28">
        <f>AD1618*0.97</f>
        <v>0</v>
      </c>
      <c r="AF1618" s="28">
        <f t="shared" si="517"/>
        <v>1391235.4420440579</v>
      </c>
      <c r="AG1618" s="26">
        <f t="shared" si="518"/>
        <v>2212418.6614187653</v>
      </c>
      <c r="AH1618" s="28">
        <f t="shared" si="511"/>
        <v>0.61456123093158177</v>
      </c>
      <c r="AI1618" s="28">
        <f t="shared" si="499"/>
        <v>0.62076892013290907</v>
      </c>
    </row>
    <row r="1619" spans="2:35" x14ac:dyDescent="0.25">
      <c r="B1619" s="7" t="s">
        <v>54</v>
      </c>
      <c r="C1619" s="7">
        <v>1606</v>
      </c>
      <c r="D1619" s="7">
        <v>129</v>
      </c>
      <c r="E1619" s="45">
        <f t="shared" si="500"/>
        <v>29.555555555555557</v>
      </c>
      <c r="F1619" s="44">
        <v>106.4</v>
      </c>
      <c r="G1619" s="46">
        <f t="shared" si="512"/>
        <v>-5.5555555555554373E-2</v>
      </c>
      <c r="H1619" s="46">
        <f t="shared" si="513"/>
        <v>-0.19999999999999574</v>
      </c>
      <c r="I1619" s="26">
        <f>0.5*$C$5*$C$6*$C$7*E1619^2</f>
        <v>311.5631268641975</v>
      </c>
      <c r="J1619" s="26">
        <f t="shared" si="501"/>
        <v>0</v>
      </c>
      <c r="K1619" s="26">
        <f>0.5*$C$8*(E1619)^2</f>
        <v>910000.77777777787</v>
      </c>
      <c r="L1619" s="26">
        <f t="shared" si="502"/>
        <v>896964.33214823599</v>
      </c>
      <c r="M1619" s="47" t="str">
        <f>IF((G1619)&lt;0,"YES", "NO")</f>
        <v>YES</v>
      </c>
      <c r="N1619" s="48">
        <f t="shared" si="503"/>
        <v>245.26962</v>
      </c>
      <c r="O1619" s="26">
        <f t="shared" si="514"/>
        <v>441.08274686419992</v>
      </c>
      <c r="P1619" s="26">
        <f>$C$8*G1619</f>
        <v>-115.74999999999754</v>
      </c>
      <c r="Q1619" s="46">
        <f>O1619*E1619</f>
        <v>13036.44562954191</v>
      </c>
      <c r="R1619" s="26">
        <f t="shared" si="504"/>
        <v>13036.44562954191</v>
      </c>
      <c r="S1619" s="46">
        <f t="shared" si="515"/>
        <v>11210185.770766182</v>
      </c>
      <c r="T1619" s="26">
        <f t="shared" si="505"/>
        <v>3.1139429830318885</v>
      </c>
      <c r="U1619" s="26">
        <f t="shared" si="506"/>
        <v>0</v>
      </c>
      <c r="V1619" s="26">
        <f t="shared" si="516"/>
        <v>3603654.1034628232</v>
      </c>
      <c r="W1619" s="28">
        <f t="shared" si="507"/>
        <v>1.001015829551696</v>
      </c>
      <c r="X1619" s="28">
        <f>O1619*E1619</f>
        <v>13036.44562954191</v>
      </c>
      <c r="Y1619" s="28"/>
      <c r="Z1619" s="28">
        <f t="shared" si="508"/>
        <v>0</v>
      </c>
      <c r="AA1619" s="28">
        <f t="shared" si="509"/>
        <v>0</v>
      </c>
      <c r="AB1619" s="28">
        <f t="shared" si="509"/>
        <v>0</v>
      </c>
      <c r="AC1619" s="28">
        <f t="shared" si="510"/>
        <v>0</v>
      </c>
      <c r="AD1619" s="28">
        <f t="shared" si="510"/>
        <v>0</v>
      </c>
      <c r="AE1619" s="28">
        <f>AD1619*0.97</f>
        <v>0</v>
      </c>
      <c r="AF1619" s="28">
        <f t="shared" si="517"/>
        <v>1391235.4420440579</v>
      </c>
      <c r="AG1619" s="26">
        <f t="shared" si="518"/>
        <v>2212418.6614187653</v>
      </c>
      <c r="AH1619" s="28">
        <f t="shared" si="511"/>
        <v>0.61456123093158177</v>
      </c>
      <c r="AI1619" s="28">
        <f t="shared" si="499"/>
        <v>0.62076892013291085</v>
      </c>
    </row>
    <row r="1620" spans="2:35" x14ac:dyDescent="0.25">
      <c r="B1620" s="7" t="s">
        <v>54</v>
      </c>
      <c r="C1620" s="7">
        <v>1607</v>
      </c>
      <c r="D1620" s="7">
        <v>130</v>
      </c>
      <c r="E1620" s="45">
        <f t="shared" si="500"/>
        <v>29.5</v>
      </c>
      <c r="F1620" s="44">
        <v>106.2</v>
      </c>
      <c r="G1620" s="46">
        <f t="shared" si="512"/>
        <v>-2.7777777777778172E-2</v>
      </c>
      <c r="H1620" s="46">
        <f t="shared" si="513"/>
        <v>-0.10000000000000142</v>
      </c>
      <c r="I1620" s="26">
        <f>0.5*$C$5*$C$6*$C$7*E1620^2</f>
        <v>310.39293774999999</v>
      </c>
      <c r="J1620" s="26">
        <f t="shared" si="501"/>
        <v>0</v>
      </c>
      <c r="K1620" s="26">
        <f>0.5*$C$8*(E1620)^2</f>
        <v>906582.9375</v>
      </c>
      <c r="L1620" s="26">
        <f t="shared" si="502"/>
        <v>891898.20454637497</v>
      </c>
      <c r="M1620" s="47" t="str">
        <f>IF((G1620)&lt;0,"YES", "NO")</f>
        <v>YES</v>
      </c>
      <c r="N1620" s="48">
        <f t="shared" si="503"/>
        <v>245.26962</v>
      </c>
      <c r="O1620" s="26">
        <f t="shared" si="514"/>
        <v>497.78755774999922</v>
      </c>
      <c r="P1620" s="26">
        <f>$C$8*G1620</f>
        <v>-57.875000000000824</v>
      </c>
      <c r="Q1620" s="46">
        <f>O1620*E1620</f>
        <v>14684.732953624976</v>
      </c>
      <c r="R1620" s="26">
        <f t="shared" si="504"/>
        <v>14684.732953624976</v>
      </c>
      <c r="S1620" s="46">
        <f t="shared" si="515"/>
        <v>11224870.503719807</v>
      </c>
      <c r="T1620" s="26">
        <f t="shared" si="505"/>
        <v>3.1180220787822801</v>
      </c>
      <c r="U1620" s="26">
        <f t="shared" si="506"/>
        <v>0</v>
      </c>
      <c r="V1620" s="26">
        <f t="shared" si="516"/>
        <v>3603654.1034628232</v>
      </c>
      <c r="W1620" s="28">
        <f t="shared" si="507"/>
        <v>1.001015829551696</v>
      </c>
      <c r="X1620" s="28">
        <f>O1620*E1620</f>
        <v>14684.732953624976</v>
      </c>
      <c r="Y1620" s="28"/>
      <c r="Z1620" s="28">
        <f t="shared" si="508"/>
        <v>0</v>
      </c>
      <c r="AA1620" s="28">
        <f t="shared" si="509"/>
        <v>0</v>
      </c>
      <c r="AB1620" s="28">
        <f t="shared" si="509"/>
        <v>0</v>
      </c>
      <c r="AC1620" s="28">
        <f t="shared" si="510"/>
        <v>0</v>
      </c>
      <c r="AD1620" s="28">
        <f t="shared" si="510"/>
        <v>0</v>
      </c>
      <c r="AE1620" s="28">
        <f>AD1620*0.97</f>
        <v>0</v>
      </c>
      <c r="AF1620" s="28">
        <f t="shared" si="517"/>
        <v>1391235.4420440579</v>
      </c>
      <c r="AG1620" s="26">
        <f t="shared" si="518"/>
        <v>2212418.6614187653</v>
      </c>
      <c r="AH1620" s="28">
        <f t="shared" si="511"/>
        <v>0.61456123093158177</v>
      </c>
      <c r="AI1620" s="28">
        <f t="shared" si="499"/>
        <v>0.62076892013291085</v>
      </c>
    </row>
    <row r="1621" spans="2:35" x14ac:dyDescent="0.25">
      <c r="B1621" s="7" t="s">
        <v>54</v>
      </c>
      <c r="C1621" s="7">
        <v>1608</v>
      </c>
      <c r="D1621" s="7">
        <v>131</v>
      </c>
      <c r="E1621" s="45">
        <f t="shared" si="500"/>
        <v>29.5</v>
      </c>
      <c r="F1621" s="44">
        <v>106.2</v>
      </c>
      <c r="G1621" s="46">
        <f t="shared" si="512"/>
        <v>0</v>
      </c>
      <c r="H1621" s="46">
        <f t="shared" si="513"/>
        <v>0</v>
      </c>
      <c r="I1621" s="26">
        <f>0.5*$C$5*$C$6*$C$7*E1621^2</f>
        <v>310.39293774999999</v>
      </c>
      <c r="J1621" s="26">
        <f t="shared" si="501"/>
        <v>0</v>
      </c>
      <c r="K1621" s="26">
        <f>0.5*$C$8*(E1621)^2</f>
        <v>906582.9375</v>
      </c>
      <c r="L1621" s="26">
        <f t="shared" si="502"/>
        <v>890190.89204637497</v>
      </c>
      <c r="M1621" s="47" t="str">
        <f>IF((G1621)&lt;0,"YES", "NO")</f>
        <v>NO</v>
      </c>
      <c r="N1621" s="48">
        <f t="shared" si="503"/>
        <v>245.26962</v>
      </c>
      <c r="O1621" s="26">
        <f t="shared" si="514"/>
        <v>555.66255775000002</v>
      </c>
      <c r="P1621" s="26">
        <f>$C$8*G1621</f>
        <v>0</v>
      </c>
      <c r="Q1621" s="46">
        <f>O1621*E1621</f>
        <v>16392.045453625</v>
      </c>
      <c r="R1621" s="26">
        <f t="shared" si="504"/>
        <v>16392.045453625</v>
      </c>
      <c r="S1621" s="46">
        <f t="shared" si="515"/>
        <v>11241262.549173431</v>
      </c>
      <c r="T1621" s="26">
        <f t="shared" si="505"/>
        <v>3.1225754283842972</v>
      </c>
      <c r="U1621" s="26">
        <f t="shared" si="506"/>
        <v>0</v>
      </c>
      <c r="V1621" s="26">
        <f t="shared" si="516"/>
        <v>3603654.1034628232</v>
      </c>
      <c r="W1621" s="28">
        <f t="shared" si="507"/>
        <v>1.001015829551696</v>
      </c>
      <c r="X1621" s="28">
        <f>O1621*E1621</f>
        <v>16392.045453625</v>
      </c>
      <c r="Y1621" s="28"/>
      <c r="Z1621" s="28">
        <f t="shared" si="508"/>
        <v>0</v>
      </c>
      <c r="AA1621" s="28">
        <f t="shared" si="509"/>
        <v>0</v>
      </c>
      <c r="AB1621" s="28">
        <f t="shared" si="509"/>
        <v>0</v>
      </c>
      <c r="AC1621" s="28">
        <f t="shared" si="510"/>
        <v>0</v>
      </c>
      <c r="AD1621" s="28">
        <f t="shared" si="510"/>
        <v>0</v>
      </c>
      <c r="AE1621" s="28">
        <f>AD1621*0.97</f>
        <v>0</v>
      </c>
      <c r="AF1621" s="28">
        <f t="shared" si="517"/>
        <v>1391235.4420440579</v>
      </c>
      <c r="AG1621" s="26">
        <f t="shared" si="518"/>
        <v>2212418.6614187653</v>
      </c>
      <c r="AH1621" s="28">
        <f t="shared" si="511"/>
        <v>0.61456123093158177</v>
      </c>
      <c r="AI1621" s="28">
        <f t="shared" si="499"/>
        <v>0.62076892013291085</v>
      </c>
    </row>
    <row r="1622" spans="2:35" x14ac:dyDescent="0.25">
      <c r="B1622" s="7" t="s">
        <v>54</v>
      </c>
      <c r="C1622" s="7">
        <v>1609</v>
      </c>
      <c r="D1622" s="7">
        <v>132</v>
      </c>
      <c r="E1622" s="45">
        <f t="shared" si="500"/>
        <v>29.5</v>
      </c>
      <c r="F1622" s="44">
        <v>106.2</v>
      </c>
      <c r="G1622" s="46">
        <f t="shared" si="512"/>
        <v>2.7777777777778172E-2</v>
      </c>
      <c r="H1622" s="46">
        <f t="shared" si="513"/>
        <v>0.10000000000000142</v>
      </c>
      <c r="I1622" s="26">
        <f>0.5*$C$5*$C$6*$C$7*E1622^2</f>
        <v>310.39293774999999</v>
      </c>
      <c r="J1622" s="26">
        <f t="shared" si="501"/>
        <v>0</v>
      </c>
      <c r="K1622" s="26">
        <f>0.5*$C$8*(E1622)^2</f>
        <v>906582.9375</v>
      </c>
      <c r="L1622" s="26">
        <f t="shared" si="502"/>
        <v>888483.57954637497</v>
      </c>
      <c r="M1622" s="47" t="str">
        <f>IF((G1622)&lt;0,"YES", "NO")</f>
        <v>NO</v>
      </c>
      <c r="N1622" s="48">
        <f t="shared" si="503"/>
        <v>245.26962</v>
      </c>
      <c r="O1622" s="26">
        <f t="shared" si="514"/>
        <v>613.53755775000081</v>
      </c>
      <c r="P1622" s="26">
        <f>$C$8*G1622</f>
        <v>57.875000000000824</v>
      </c>
      <c r="Q1622" s="46">
        <f>O1622*E1622</f>
        <v>18099.357953625025</v>
      </c>
      <c r="R1622" s="26">
        <f t="shared" si="504"/>
        <v>18099.357953625025</v>
      </c>
      <c r="S1622" s="46">
        <f t="shared" si="515"/>
        <v>11259361.907127056</v>
      </c>
      <c r="T1622" s="26">
        <f t="shared" si="505"/>
        <v>3.1276030318379391</v>
      </c>
      <c r="U1622" s="26">
        <f t="shared" si="506"/>
        <v>0</v>
      </c>
      <c r="V1622" s="26">
        <f t="shared" si="516"/>
        <v>3603654.1034628232</v>
      </c>
      <c r="W1622" s="28">
        <f t="shared" si="507"/>
        <v>1.001015829551696</v>
      </c>
      <c r="X1622" s="28">
        <f>O1622*E1622</f>
        <v>18099.357953625025</v>
      </c>
      <c r="Y1622" s="28"/>
      <c r="Z1622" s="28">
        <f t="shared" si="508"/>
        <v>0</v>
      </c>
      <c r="AA1622" s="28">
        <f t="shared" si="509"/>
        <v>0</v>
      </c>
      <c r="AB1622" s="28">
        <f t="shared" si="509"/>
        <v>0</v>
      </c>
      <c r="AC1622" s="28">
        <f t="shared" si="510"/>
        <v>0</v>
      </c>
      <c r="AD1622" s="28">
        <f t="shared" si="510"/>
        <v>0</v>
      </c>
      <c r="AE1622" s="28">
        <f>AD1622*0.97</f>
        <v>0</v>
      </c>
      <c r="AF1622" s="28">
        <f t="shared" si="517"/>
        <v>1391235.4420440579</v>
      </c>
      <c r="AG1622" s="26">
        <f t="shared" si="518"/>
        <v>2212418.6614187653</v>
      </c>
      <c r="AH1622" s="28">
        <f t="shared" si="511"/>
        <v>0.61456123093158177</v>
      </c>
      <c r="AI1622" s="28">
        <f t="shared" si="499"/>
        <v>0.62076892013291085</v>
      </c>
    </row>
    <row r="1623" spans="2:35" x14ac:dyDescent="0.25">
      <c r="B1623" s="7" t="s">
        <v>54</v>
      </c>
      <c r="C1623" s="7">
        <v>1610</v>
      </c>
      <c r="D1623" s="7">
        <v>133</v>
      </c>
      <c r="E1623" s="45">
        <f t="shared" si="500"/>
        <v>29.555555555555557</v>
      </c>
      <c r="F1623" s="44">
        <v>106.4</v>
      </c>
      <c r="G1623" s="46">
        <f t="shared" si="512"/>
        <v>4.1666666666666269E-2</v>
      </c>
      <c r="H1623" s="46">
        <f t="shared" si="513"/>
        <v>0.14999999999999858</v>
      </c>
      <c r="I1623" s="26">
        <f>0.5*$C$5*$C$6*$C$7*E1623^2</f>
        <v>311.5631268641975</v>
      </c>
      <c r="J1623" s="26">
        <f t="shared" si="501"/>
        <v>0</v>
      </c>
      <c r="K1623" s="26">
        <f>0.5*$C$8*(E1623)^2</f>
        <v>910000.77777777787</v>
      </c>
      <c r="L1623" s="26">
        <f t="shared" si="502"/>
        <v>890977.48492601386</v>
      </c>
      <c r="M1623" s="47" t="str">
        <f>IF((G1623)&lt;0,"YES", "NO")</f>
        <v>NO</v>
      </c>
      <c r="N1623" s="48">
        <f t="shared" si="503"/>
        <v>245.26962</v>
      </c>
      <c r="O1623" s="26">
        <f t="shared" si="514"/>
        <v>643.64524686419668</v>
      </c>
      <c r="P1623" s="26">
        <f>$C$8*G1623</f>
        <v>86.812499999999176</v>
      </c>
      <c r="Q1623" s="46">
        <f>O1623*E1623</f>
        <v>19023.292851764036</v>
      </c>
      <c r="R1623" s="26">
        <f t="shared" si="504"/>
        <v>19023.292851764036</v>
      </c>
      <c r="S1623" s="46">
        <f t="shared" si="515"/>
        <v>11278385.199978821</v>
      </c>
      <c r="T1623" s="26">
        <f t="shared" si="505"/>
        <v>3.1328872840797168</v>
      </c>
      <c r="U1623" s="26">
        <f t="shared" si="506"/>
        <v>0</v>
      </c>
      <c r="V1623" s="26">
        <f t="shared" si="516"/>
        <v>3603654.1034628232</v>
      </c>
      <c r="W1623" s="28">
        <f t="shared" si="507"/>
        <v>1.001015829551696</v>
      </c>
      <c r="X1623" s="28">
        <f>O1623*E1623</f>
        <v>19023.292851764036</v>
      </c>
      <c r="Y1623" s="28"/>
      <c r="Z1623" s="28">
        <f t="shared" si="508"/>
        <v>0</v>
      </c>
      <c r="AA1623" s="28">
        <f t="shared" si="509"/>
        <v>0</v>
      </c>
      <c r="AB1623" s="28">
        <f t="shared" si="509"/>
        <v>0</v>
      </c>
      <c r="AC1623" s="28">
        <f t="shared" si="510"/>
        <v>0</v>
      </c>
      <c r="AD1623" s="28">
        <f t="shared" si="510"/>
        <v>0</v>
      </c>
      <c r="AE1623" s="28">
        <f>AD1623*0.97</f>
        <v>0</v>
      </c>
      <c r="AF1623" s="28">
        <f t="shared" si="517"/>
        <v>1391235.4420440579</v>
      </c>
      <c r="AG1623" s="26">
        <f t="shared" si="518"/>
        <v>2212418.6614187653</v>
      </c>
      <c r="AH1623" s="28">
        <f t="shared" si="511"/>
        <v>0.61456123093158177</v>
      </c>
      <c r="AI1623" s="28">
        <f t="shared" si="499"/>
        <v>0.62076892013291085</v>
      </c>
    </row>
    <row r="1624" spans="2:35" x14ac:dyDescent="0.25">
      <c r="B1624" s="7" t="s">
        <v>54</v>
      </c>
      <c r="C1624" s="7">
        <v>1611</v>
      </c>
      <c r="D1624" s="7">
        <v>134</v>
      </c>
      <c r="E1624" s="45">
        <f t="shared" si="500"/>
        <v>29.583333333333332</v>
      </c>
      <c r="F1624" s="44">
        <v>106.5</v>
      </c>
      <c r="G1624" s="46">
        <f t="shared" si="512"/>
        <v>5.5555555555554373E-2</v>
      </c>
      <c r="H1624" s="46">
        <f t="shared" si="513"/>
        <v>0.19999999999999574</v>
      </c>
      <c r="I1624" s="26">
        <f>0.5*$C$5*$C$6*$C$7*E1624^2</f>
        <v>312.14904704861107</v>
      </c>
      <c r="J1624" s="26">
        <f t="shared" si="501"/>
        <v>0</v>
      </c>
      <c r="K1624" s="26">
        <f>0.5*$C$8*(E1624)^2</f>
        <v>911712.109375</v>
      </c>
      <c r="L1624" s="26">
        <f t="shared" si="502"/>
        <v>891797.53630814538</v>
      </c>
      <c r="M1624" s="47" t="str">
        <f>IF((G1624)&lt;0,"YES", "NO")</f>
        <v>NO</v>
      </c>
      <c r="N1624" s="48">
        <f t="shared" si="503"/>
        <v>245.26962</v>
      </c>
      <c r="O1624" s="26">
        <f t="shared" si="514"/>
        <v>673.16866704860854</v>
      </c>
      <c r="P1624" s="26">
        <f>$C$8*G1624</f>
        <v>115.74999999999754</v>
      </c>
      <c r="Q1624" s="46">
        <f>O1624*E1624</f>
        <v>19914.573066854668</v>
      </c>
      <c r="R1624" s="26">
        <f t="shared" si="504"/>
        <v>19914.573066854668</v>
      </c>
      <c r="S1624" s="46">
        <f t="shared" si="515"/>
        <v>11298299.773045676</v>
      </c>
      <c r="T1624" s="26">
        <f t="shared" si="505"/>
        <v>3.1384191143570814</v>
      </c>
      <c r="U1624" s="26">
        <f t="shared" si="506"/>
        <v>0</v>
      </c>
      <c r="V1624" s="26">
        <f t="shared" si="516"/>
        <v>3603654.1034628232</v>
      </c>
      <c r="W1624" s="28">
        <f t="shared" si="507"/>
        <v>1.001015829551696</v>
      </c>
      <c r="X1624" s="28">
        <f>O1624*E1624</f>
        <v>19914.573066854668</v>
      </c>
      <c r="Y1624" s="28"/>
      <c r="Z1624" s="28">
        <f t="shared" si="508"/>
        <v>0</v>
      </c>
      <c r="AA1624" s="28">
        <f t="shared" si="509"/>
        <v>0</v>
      </c>
      <c r="AB1624" s="28">
        <f t="shared" si="509"/>
        <v>0</v>
      </c>
      <c r="AC1624" s="28">
        <f t="shared" si="510"/>
        <v>0</v>
      </c>
      <c r="AD1624" s="28">
        <f t="shared" si="510"/>
        <v>0</v>
      </c>
      <c r="AE1624" s="28">
        <f>AD1624*0.97</f>
        <v>0</v>
      </c>
      <c r="AF1624" s="28">
        <f t="shared" si="517"/>
        <v>1391235.4420440579</v>
      </c>
      <c r="AG1624" s="26">
        <f t="shared" si="518"/>
        <v>2212418.6614187653</v>
      </c>
      <c r="AH1624" s="28">
        <f t="shared" si="511"/>
        <v>0.61456123093158177</v>
      </c>
      <c r="AI1624" s="28">
        <f t="shared" ref="AI1624:AI1687" si="519">AH1624+AI1623/100</f>
        <v>0.62076892013291085</v>
      </c>
    </row>
    <row r="1625" spans="2:35" x14ac:dyDescent="0.25">
      <c r="B1625" s="7" t="s">
        <v>54</v>
      </c>
      <c r="C1625" s="7">
        <v>1612</v>
      </c>
      <c r="D1625" s="7">
        <v>135</v>
      </c>
      <c r="E1625" s="45">
        <f t="shared" si="500"/>
        <v>29.666666666666664</v>
      </c>
      <c r="F1625" s="44">
        <v>106.8</v>
      </c>
      <c r="G1625" s="46">
        <f t="shared" si="512"/>
        <v>9.7222222222222612E-2</v>
      </c>
      <c r="H1625" s="46">
        <f t="shared" si="513"/>
        <v>0.35000000000000142</v>
      </c>
      <c r="I1625" s="26">
        <f>0.5*$C$5*$C$6*$C$7*E1625^2</f>
        <v>313.91011011111101</v>
      </c>
      <c r="J1625" s="26">
        <f t="shared" si="501"/>
        <v>0</v>
      </c>
      <c r="K1625" s="26">
        <f>0.5*$C$8*(E1625)^2</f>
        <v>916855.74999999988</v>
      </c>
      <c r="L1625" s="26">
        <f t="shared" si="502"/>
        <v>894257.39717337023</v>
      </c>
      <c r="M1625" s="47" t="str">
        <f>IF((G1625)&lt;0,"YES", "NO")</f>
        <v>NO</v>
      </c>
      <c r="N1625" s="48">
        <f t="shared" si="503"/>
        <v>245.26962</v>
      </c>
      <c r="O1625" s="26">
        <f t="shared" si="514"/>
        <v>761.74223011111178</v>
      </c>
      <c r="P1625" s="26">
        <f>$C$8*G1625</f>
        <v>202.56250000000082</v>
      </c>
      <c r="Q1625" s="46">
        <f>O1625*E1625</f>
        <v>22598.352826629649</v>
      </c>
      <c r="R1625" s="26">
        <f t="shared" si="504"/>
        <v>22598.352826629649</v>
      </c>
      <c r="S1625" s="46">
        <f t="shared" si="515"/>
        <v>11320898.125872305</v>
      </c>
      <c r="T1625" s="26">
        <f t="shared" si="505"/>
        <v>3.1446964396085568</v>
      </c>
      <c r="U1625" s="26">
        <f t="shared" si="506"/>
        <v>0</v>
      </c>
      <c r="V1625" s="26">
        <f t="shared" si="516"/>
        <v>3603654.1034628232</v>
      </c>
      <c r="W1625" s="28">
        <f t="shared" si="507"/>
        <v>1.001015829551696</v>
      </c>
      <c r="X1625" s="28">
        <f>O1625*E1625</f>
        <v>22598.352826629649</v>
      </c>
      <c r="Y1625" s="28"/>
      <c r="Z1625" s="28">
        <f t="shared" si="508"/>
        <v>0</v>
      </c>
      <c r="AA1625" s="28">
        <f t="shared" si="509"/>
        <v>0</v>
      </c>
      <c r="AB1625" s="28">
        <f t="shared" si="509"/>
        <v>0</v>
      </c>
      <c r="AC1625" s="28">
        <f t="shared" si="510"/>
        <v>0</v>
      </c>
      <c r="AD1625" s="28">
        <f t="shared" si="510"/>
        <v>0</v>
      </c>
      <c r="AE1625" s="28">
        <f>AD1625*0.97</f>
        <v>0</v>
      </c>
      <c r="AF1625" s="28">
        <f t="shared" si="517"/>
        <v>1391235.4420440579</v>
      </c>
      <c r="AG1625" s="26">
        <f t="shared" si="518"/>
        <v>2212418.6614187653</v>
      </c>
      <c r="AH1625" s="28">
        <f t="shared" si="511"/>
        <v>0.61456123093158177</v>
      </c>
      <c r="AI1625" s="28">
        <f t="shared" si="519"/>
        <v>0.62076892013291085</v>
      </c>
    </row>
    <row r="1626" spans="2:35" x14ac:dyDescent="0.25">
      <c r="B1626" s="7" t="s">
        <v>54</v>
      </c>
      <c r="C1626" s="7">
        <v>1613</v>
      </c>
      <c r="D1626" s="7">
        <v>136</v>
      </c>
      <c r="E1626" s="45">
        <f t="shared" ref="E1626:E1689" si="520">F1626/3.6</f>
        <v>29.777777777777779</v>
      </c>
      <c r="F1626" s="44">
        <v>107.2</v>
      </c>
      <c r="G1626" s="46">
        <f t="shared" si="512"/>
        <v>0.1388888888888889</v>
      </c>
      <c r="H1626" s="46">
        <f t="shared" si="513"/>
        <v>0.5</v>
      </c>
      <c r="I1626" s="26">
        <f>0.5*$C$5*$C$6*$C$7*E1626^2</f>
        <v>316.26590004938271</v>
      </c>
      <c r="J1626" s="26">
        <f t="shared" si="501"/>
        <v>0</v>
      </c>
      <c r="K1626" s="26">
        <f>0.5*$C$8*(E1626)^2</f>
        <v>923736.4444444445</v>
      </c>
      <c r="L1626" s="26">
        <f t="shared" si="502"/>
        <v>898398.22006964067</v>
      </c>
      <c r="M1626" s="47" t="str">
        <f>IF((G1626)&lt;0,"YES", "NO")</f>
        <v>NO</v>
      </c>
      <c r="N1626" s="48">
        <f t="shared" si="503"/>
        <v>245.26962</v>
      </c>
      <c r="O1626" s="26">
        <f t="shared" si="514"/>
        <v>850.91052004938274</v>
      </c>
      <c r="P1626" s="26">
        <f>$C$8*G1626</f>
        <v>289.375</v>
      </c>
      <c r="Q1626" s="46">
        <f>O1626*E1626</f>
        <v>25338.224374803842</v>
      </c>
      <c r="R1626" s="26">
        <f t="shared" si="504"/>
        <v>25338.224374803842</v>
      </c>
      <c r="S1626" s="46">
        <f t="shared" si="515"/>
        <v>11346236.350247109</v>
      </c>
      <c r="T1626" s="26">
        <f t="shared" si="505"/>
        <v>3.1517348408989414</v>
      </c>
      <c r="U1626" s="26">
        <f t="shared" si="506"/>
        <v>0</v>
      </c>
      <c r="V1626" s="26">
        <f t="shared" si="516"/>
        <v>3603654.1034628232</v>
      </c>
      <c r="W1626" s="28">
        <f t="shared" si="507"/>
        <v>1.001015829551696</v>
      </c>
      <c r="X1626" s="28">
        <f>O1626*E1626</f>
        <v>25338.224374803842</v>
      </c>
      <c r="Y1626" s="28"/>
      <c r="Z1626" s="28">
        <f t="shared" si="508"/>
        <v>0</v>
      </c>
      <c r="AA1626" s="28">
        <f t="shared" si="509"/>
        <v>0</v>
      </c>
      <c r="AB1626" s="28">
        <f t="shared" si="509"/>
        <v>0</v>
      </c>
      <c r="AC1626" s="28">
        <f t="shared" si="510"/>
        <v>0</v>
      </c>
      <c r="AD1626" s="28">
        <f t="shared" si="510"/>
        <v>0</v>
      </c>
      <c r="AE1626" s="28">
        <f>AD1626*0.97</f>
        <v>0</v>
      </c>
      <c r="AF1626" s="28">
        <f t="shared" si="517"/>
        <v>1391235.4420440579</v>
      </c>
      <c r="AG1626" s="26">
        <f t="shared" si="518"/>
        <v>2212418.6614187653</v>
      </c>
      <c r="AH1626" s="28">
        <f t="shared" si="511"/>
        <v>0.61456123093158177</v>
      </c>
      <c r="AI1626" s="28">
        <f t="shared" si="519"/>
        <v>0.62076892013291085</v>
      </c>
    </row>
    <row r="1627" spans="2:35" x14ac:dyDescent="0.25">
      <c r="B1627" s="7" t="s">
        <v>54</v>
      </c>
      <c r="C1627" s="7">
        <v>1614</v>
      </c>
      <c r="D1627" s="7">
        <v>137</v>
      </c>
      <c r="E1627" s="45">
        <f t="shared" si="520"/>
        <v>29.944444444444443</v>
      </c>
      <c r="F1627" s="44">
        <v>107.8</v>
      </c>
      <c r="G1627" s="46">
        <f t="shared" si="512"/>
        <v>0.18055555555555516</v>
      </c>
      <c r="H1627" s="46">
        <f t="shared" si="513"/>
        <v>0.64999999999999858</v>
      </c>
      <c r="I1627" s="26">
        <f>0.5*$C$5*$C$6*$C$7*E1627^2</f>
        <v>319.81609750308633</v>
      </c>
      <c r="J1627" s="26">
        <f t="shared" si="501"/>
        <v>0</v>
      </c>
      <c r="K1627" s="26">
        <f>0.5*$C$8*(E1627)^2</f>
        <v>934105.71527777764</v>
      </c>
      <c r="L1627" s="26">
        <f t="shared" si="502"/>
        <v>905919.81170921307</v>
      </c>
      <c r="M1627" s="47" t="str">
        <f>IF((G1627)&lt;0,"YES", "NO")</f>
        <v>NO</v>
      </c>
      <c r="N1627" s="48">
        <f t="shared" si="503"/>
        <v>245.26962</v>
      </c>
      <c r="O1627" s="26">
        <f t="shared" si="514"/>
        <v>941.27321750308556</v>
      </c>
      <c r="P1627" s="26">
        <f>$C$8*G1627</f>
        <v>376.1874999999992</v>
      </c>
      <c r="Q1627" s="46">
        <f>O1627*E1627</f>
        <v>28185.903568564616</v>
      </c>
      <c r="R1627" s="26">
        <f t="shared" si="504"/>
        <v>28185.903568564616</v>
      </c>
      <c r="S1627" s="46">
        <f t="shared" si="515"/>
        <v>11374422.253815673</v>
      </c>
      <c r="T1627" s="26">
        <f t="shared" si="505"/>
        <v>3.1595642648204101</v>
      </c>
      <c r="U1627" s="26">
        <f t="shared" si="506"/>
        <v>0</v>
      </c>
      <c r="V1627" s="26">
        <f t="shared" si="516"/>
        <v>3603654.1034628232</v>
      </c>
      <c r="W1627" s="28">
        <f t="shared" si="507"/>
        <v>1.001015829551696</v>
      </c>
      <c r="X1627" s="28">
        <f>O1627*E1627</f>
        <v>28185.903568564616</v>
      </c>
      <c r="Y1627" s="28"/>
      <c r="Z1627" s="28">
        <f t="shared" si="508"/>
        <v>0</v>
      </c>
      <c r="AA1627" s="28">
        <f t="shared" si="509"/>
        <v>0</v>
      </c>
      <c r="AB1627" s="28">
        <f t="shared" si="509"/>
        <v>0</v>
      </c>
      <c r="AC1627" s="28">
        <f t="shared" si="510"/>
        <v>0</v>
      </c>
      <c r="AD1627" s="28">
        <f t="shared" si="510"/>
        <v>0</v>
      </c>
      <c r="AE1627" s="28">
        <f>AD1627*0.97</f>
        <v>0</v>
      </c>
      <c r="AF1627" s="28">
        <f t="shared" si="517"/>
        <v>1391235.4420440579</v>
      </c>
      <c r="AG1627" s="26">
        <f t="shared" si="518"/>
        <v>2212418.6614187653</v>
      </c>
      <c r="AH1627" s="28">
        <f t="shared" si="511"/>
        <v>0.61456123093158177</v>
      </c>
      <c r="AI1627" s="28">
        <f t="shared" si="519"/>
        <v>0.62076892013291085</v>
      </c>
    </row>
    <row r="1628" spans="2:35" x14ac:dyDescent="0.25">
      <c r="B1628" s="7" t="s">
        <v>54</v>
      </c>
      <c r="C1628" s="7">
        <v>1615</v>
      </c>
      <c r="D1628" s="7">
        <v>138</v>
      </c>
      <c r="E1628" s="45">
        <f t="shared" si="520"/>
        <v>30.138888888888889</v>
      </c>
      <c r="F1628" s="44">
        <v>108.5</v>
      </c>
      <c r="G1628" s="46">
        <f t="shared" si="512"/>
        <v>0.2222222222222234</v>
      </c>
      <c r="H1628" s="46">
        <f t="shared" si="513"/>
        <v>0.80000000000000426</v>
      </c>
      <c r="I1628" s="26">
        <f>0.5*$C$5*$C$6*$C$7*E1628^2</f>
        <v>323.9830385609568</v>
      </c>
      <c r="J1628" s="26">
        <f t="shared" si="501"/>
        <v>0</v>
      </c>
      <c r="K1628" s="26">
        <f>0.5*$C$8*(E1628)^2</f>
        <v>946276.34548611112</v>
      </c>
      <c r="L1628" s="26">
        <f t="shared" si="502"/>
        <v>915165.39730448218</v>
      </c>
      <c r="M1628" s="47" t="str">
        <f>IF((G1628)&lt;0,"YES", "NO")</f>
        <v>NO</v>
      </c>
      <c r="N1628" s="48">
        <f t="shared" si="503"/>
        <v>245.26962</v>
      </c>
      <c r="O1628" s="26">
        <f t="shared" si="514"/>
        <v>1032.2526585609592</v>
      </c>
      <c r="P1628" s="26">
        <f>$C$8*G1628</f>
        <v>463.00000000000244</v>
      </c>
      <c r="Q1628" s="46">
        <f>O1628*E1628</f>
        <v>31110.948181628908</v>
      </c>
      <c r="R1628" s="26">
        <f t="shared" si="504"/>
        <v>31110.948181628908</v>
      </c>
      <c r="S1628" s="46">
        <f t="shared" si="515"/>
        <v>11405533.201997302</v>
      </c>
      <c r="T1628" s="26">
        <f t="shared" si="505"/>
        <v>3.1682062017844066</v>
      </c>
      <c r="U1628" s="26">
        <f t="shared" si="506"/>
        <v>0</v>
      </c>
      <c r="V1628" s="26">
        <f t="shared" si="516"/>
        <v>3603654.1034628232</v>
      </c>
      <c r="W1628" s="28">
        <f t="shared" si="507"/>
        <v>1.001015829551696</v>
      </c>
      <c r="X1628" s="28">
        <f>O1628*E1628</f>
        <v>31110.948181628908</v>
      </c>
      <c r="Y1628" s="28"/>
      <c r="Z1628" s="28">
        <f t="shared" si="508"/>
        <v>0</v>
      </c>
      <c r="AA1628" s="28">
        <f t="shared" si="509"/>
        <v>0</v>
      </c>
      <c r="AB1628" s="28">
        <f t="shared" si="509"/>
        <v>0</v>
      </c>
      <c r="AC1628" s="28">
        <f t="shared" si="510"/>
        <v>0</v>
      </c>
      <c r="AD1628" s="28">
        <f t="shared" si="510"/>
        <v>0</v>
      </c>
      <c r="AE1628" s="28">
        <f>AD1628*0.97</f>
        <v>0</v>
      </c>
      <c r="AF1628" s="28">
        <f t="shared" si="517"/>
        <v>1391235.4420440579</v>
      </c>
      <c r="AG1628" s="26">
        <f t="shared" si="518"/>
        <v>2212418.6614187653</v>
      </c>
      <c r="AH1628" s="28">
        <f t="shared" si="511"/>
        <v>0.61456123093158177</v>
      </c>
      <c r="AI1628" s="28">
        <f t="shared" si="519"/>
        <v>0.62076892013291085</v>
      </c>
    </row>
    <row r="1629" spans="2:35" x14ac:dyDescent="0.25">
      <c r="B1629" s="7" t="s">
        <v>54</v>
      </c>
      <c r="C1629" s="7">
        <v>1616</v>
      </c>
      <c r="D1629" s="7">
        <v>139</v>
      </c>
      <c r="E1629" s="45">
        <f t="shared" si="520"/>
        <v>30.388888888888889</v>
      </c>
      <c r="F1629" s="44">
        <v>109.4</v>
      </c>
      <c r="G1629" s="46">
        <f t="shared" si="512"/>
        <v>0.27777777777777779</v>
      </c>
      <c r="H1629" s="46">
        <f t="shared" si="513"/>
        <v>1</v>
      </c>
      <c r="I1629" s="26">
        <f>0.5*$C$5*$C$6*$C$7*E1629^2</f>
        <v>329.38016431790123</v>
      </c>
      <c r="J1629" s="26">
        <f t="shared" si="501"/>
        <v>0</v>
      </c>
      <c r="K1629" s="26">
        <f>0.5*$C$8*(E1629)^2</f>
        <v>962040.04861111124</v>
      </c>
      <c r="L1629" s="26">
        <f t="shared" si="502"/>
        <v>926989.51072100608</v>
      </c>
      <c r="M1629" s="47" t="str">
        <f>IF((G1629)&lt;0,"YES", "NO")</f>
        <v>NO</v>
      </c>
      <c r="N1629" s="48">
        <f t="shared" si="503"/>
        <v>245.26962</v>
      </c>
      <c r="O1629" s="26">
        <f t="shared" si="514"/>
        <v>1153.3997843179013</v>
      </c>
      <c r="P1629" s="26">
        <f>$C$8*G1629</f>
        <v>578.75</v>
      </c>
      <c r="Q1629" s="46">
        <f>O1629*E1629</f>
        <v>35050.537890105115</v>
      </c>
      <c r="R1629" s="26">
        <f t="shared" si="504"/>
        <v>35050.537890105115</v>
      </c>
      <c r="S1629" s="46">
        <f t="shared" si="515"/>
        <v>11440583.739887407</v>
      </c>
      <c r="T1629" s="26">
        <f t="shared" si="505"/>
        <v>3.177942470098444</v>
      </c>
      <c r="U1629" s="26">
        <f t="shared" si="506"/>
        <v>0</v>
      </c>
      <c r="V1629" s="26">
        <f t="shared" si="516"/>
        <v>3603654.1034628232</v>
      </c>
      <c r="W1629" s="28">
        <f t="shared" si="507"/>
        <v>1.001015829551696</v>
      </c>
      <c r="X1629" s="28">
        <f>O1629*E1629</f>
        <v>35050.537890105115</v>
      </c>
      <c r="Y1629" s="28"/>
      <c r="Z1629" s="28">
        <f t="shared" si="508"/>
        <v>0</v>
      </c>
      <c r="AA1629" s="28">
        <f t="shared" si="509"/>
        <v>0</v>
      </c>
      <c r="AB1629" s="28">
        <f t="shared" si="509"/>
        <v>0</v>
      </c>
      <c r="AC1629" s="28">
        <f t="shared" si="510"/>
        <v>0</v>
      </c>
      <c r="AD1629" s="28">
        <f t="shared" si="510"/>
        <v>0</v>
      </c>
      <c r="AE1629" s="28">
        <f>AD1629*0.97</f>
        <v>0</v>
      </c>
      <c r="AF1629" s="28">
        <f t="shared" si="517"/>
        <v>1391235.4420440579</v>
      </c>
      <c r="AG1629" s="26">
        <f t="shared" si="518"/>
        <v>2212418.6614187653</v>
      </c>
      <c r="AH1629" s="28">
        <f t="shared" si="511"/>
        <v>0.61456123093158177</v>
      </c>
      <c r="AI1629" s="28">
        <f t="shared" si="519"/>
        <v>0.62076892013291085</v>
      </c>
    </row>
    <row r="1630" spans="2:35" x14ac:dyDescent="0.25">
      <c r="B1630" s="7" t="s">
        <v>54</v>
      </c>
      <c r="C1630" s="7">
        <v>1617</v>
      </c>
      <c r="D1630" s="7">
        <v>140</v>
      </c>
      <c r="E1630" s="45">
        <f t="shared" si="520"/>
        <v>30.694444444444443</v>
      </c>
      <c r="F1630" s="44">
        <v>110.5</v>
      </c>
      <c r="G1630" s="46">
        <f t="shared" si="512"/>
        <v>0.31944444444444403</v>
      </c>
      <c r="H1630" s="46">
        <f t="shared" si="513"/>
        <v>1.1499999999999986</v>
      </c>
      <c r="I1630" s="26">
        <f>0.5*$C$5*$C$6*$C$7*E1630^2</f>
        <v>336.03719735725304</v>
      </c>
      <c r="J1630" s="26">
        <f t="shared" si="501"/>
        <v>0</v>
      </c>
      <c r="K1630" s="26">
        <f>0.5*$C$8*(E1630)^2</f>
        <v>981483.63715277775</v>
      </c>
      <c r="L1630" s="26">
        <f t="shared" si="502"/>
        <v>943211.67616167315</v>
      </c>
      <c r="M1630" s="47" t="str">
        <f>IF((G1630)&lt;0,"YES", "NO")</f>
        <v>NO</v>
      </c>
      <c r="N1630" s="48">
        <f t="shared" si="503"/>
        <v>245.26962</v>
      </c>
      <c r="O1630" s="26">
        <f t="shared" si="514"/>
        <v>1246.8693173572522</v>
      </c>
      <c r="P1630" s="26">
        <f>$C$8*G1630</f>
        <v>665.56249999999909</v>
      </c>
      <c r="Q1630" s="46">
        <f>O1630*E1630</f>
        <v>38271.960991104541</v>
      </c>
      <c r="R1630" s="26">
        <f t="shared" si="504"/>
        <v>38271.960991104541</v>
      </c>
      <c r="S1630" s="46">
        <f t="shared" si="515"/>
        <v>11478855.700878512</v>
      </c>
      <c r="T1630" s="26">
        <f t="shared" si="505"/>
        <v>3.1885735788786311</v>
      </c>
      <c r="U1630" s="26">
        <f t="shared" si="506"/>
        <v>0</v>
      </c>
      <c r="V1630" s="26">
        <f t="shared" si="516"/>
        <v>3603654.1034628232</v>
      </c>
      <c r="W1630" s="28">
        <f t="shared" si="507"/>
        <v>1.001015829551696</v>
      </c>
      <c r="X1630" s="28">
        <f>O1630*E1630</f>
        <v>38271.960991104541</v>
      </c>
      <c r="Y1630" s="28"/>
      <c r="Z1630" s="28">
        <f t="shared" si="508"/>
        <v>0</v>
      </c>
      <c r="AA1630" s="28">
        <f t="shared" si="509"/>
        <v>0</v>
      </c>
      <c r="AB1630" s="28">
        <f t="shared" si="509"/>
        <v>0</v>
      </c>
      <c r="AC1630" s="28">
        <f t="shared" si="510"/>
        <v>0</v>
      </c>
      <c r="AD1630" s="28">
        <f t="shared" si="510"/>
        <v>0</v>
      </c>
      <c r="AE1630" s="28">
        <f>AD1630*0.97</f>
        <v>0</v>
      </c>
      <c r="AF1630" s="28">
        <f t="shared" si="517"/>
        <v>1391235.4420440579</v>
      </c>
      <c r="AG1630" s="26">
        <f t="shared" si="518"/>
        <v>2212418.6614187653</v>
      </c>
      <c r="AH1630" s="28">
        <f t="shared" si="511"/>
        <v>0.61456123093158177</v>
      </c>
      <c r="AI1630" s="28">
        <f t="shared" si="519"/>
        <v>0.62076892013291085</v>
      </c>
    </row>
    <row r="1631" spans="2:35" x14ac:dyDescent="0.25">
      <c r="B1631" s="7" t="s">
        <v>54</v>
      </c>
      <c r="C1631" s="7">
        <v>1618</v>
      </c>
      <c r="D1631" s="7">
        <v>141</v>
      </c>
      <c r="E1631" s="45">
        <f t="shared" si="520"/>
        <v>31.027777777777779</v>
      </c>
      <c r="F1631" s="44">
        <v>111.7</v>
      </c>
      <c r="G1631" s="46">
        <f t="shared" si="512"/>
        <v>0.34722222222222221</v>
      </c>
      <c r="H1631" s="46">
        <f t="shared" si="513"/>
        <v>1.25</v>
      </c>
      <c r="I1631" s="26">
        <f>0.5*$C$5*$C$6*$C$7*E1631^2</f>
        <v>343.37537293132715</v>
      </c>
      <c r="J1631" s="26">
        <f t="shared" si="501"/>
        <v>0</v>
      </c>
      <c r="K1631" s="26">
        <f>0.5*$C$8*(E1631)^2</f>
        <v>1002916.6788194445</v>
      </c>
      <c r="L1631" s="26">
        <f t="shared" si="502"/>
        <v>962205.67480265861</v>
      </c>
      <c r="M1631" s="47" t="str">
        <f>IF((G1631)&lt;0,"YES", "NO")</f>
        <v>NO</v>
      </c>
      <c r="N1631" s="48">
        <f t="shared" si="503"/>
        <v>245.26962</v>
      </c>
      <c r="O1631" s="26">
        <f t="shared" si="514"/>
        <v>1312.0824929313271</v>
      </c>
      <c r="P1631" s="26">
        <f>$C$8*G1631</f>
        <v>723.4375</v>
      </c>
      <c r="Q1631" s="46">
        <f>O1631*E1631</f>
        <v>40711.004016785904</v>
      </c>
      <c r="R1631" s="26">
        <f t="shared" si="504"/>
        <v>40711.004016785904</v>
      </c>
      <c r="S1631" s="46">
        <f t="shared" si="515"/>
        <v>11519566.704895299</v>
      </c>
      <c r="T1631" s="26">
        <f t="shared" si="505"/>
        <v>3.1998822001524063</v>
      </c>
      <c r="U1631" s="26">
        <f t="shared" si="506"/>
        <v>0</v>
      </c>
      <c r="V1631" s="26">
        <f t="shared" si="516"/>
        <v>3603654.1034628232</v>
      </c>
      <c r="W1631" s="28">
        <f t="shared" si="507"/>
        <v>1.001015829551696</v>
      </c>
      <c r="X1631" s="28">
        <f>O1631*E1631</f>
        <v>40711.004016785904</v>
      </c>
      <c r="Y1631" s="28"/>
      <c r="Z1631" s="28">
        <f t="shared" si="508"/>
        <v>0</v>
      </c>
      <c r="AA1631" s="28">
        <f t="shared" si="509"/>
        <v>0</v>
      </c>
      <c r="AB1631" s="28">
        <f t="shared" si="509"/>
        <v>0</v>
      </c>
      <c r="AC1631" s="28">
        <f t="shared" si="510"/>
        <v>0</v>
      </c>
      <c r="AD1631" s="28">
        <f t="shared" si="510"/>
        <v>0</v>
      </c>
      <c r="AE1631" s="28">
        <f>AD1631*0.97</f>
        <v>0</v>
      </c>
      <c r="AF1631" s="28">
        <f t="shared" si="517"/>
        <v>1391235.4420440579</v>
      </c>
      <c r="AG1631" s="26">
        <f t="shared" si="518"/>
        <v>2212418.6614187653</v>
      </c>
      <c r="AH1631" s="28">
        <f t="shared" si="511"/>
        <v>0.61456123093158177</v>
      </c>
      <c r="AI1631" s="28">
        <f t="shared" si="519"/>
        <v>0.62076892013291085</v>
      </c>
    </row>
    <row r="1632" spans="2:35" x14ac:dyDescent="0.25">
      <c r="B1632" s="7" t="s">
        <v>54</v>
      </c>
      <c r="C1632" s="7">
        <v>1619</v>
      </c>
      <c r="D1632" s="7">
        <v>142</v>
      </c>
      <c r="E1632" s="45">
        <f t="shared" si="520"/>
        <v>31.388888888888889</v>
      </c>
      <c r="F1632" s="44">
        <v>113</v>
      </c>
      <c r="G1632" s="46">
        <f t="shared" si="512"/>
        <v>0.33333333333333215</v>
      </c>
      <c r="H1632" s="46">
        <f t="shared" si="513"/>
        <v>1.1999999999999957</v>
      </c>
      <c r="I1632" s="26">
        <f>0.5*$C$5*$C$6*$C$7*E1632^2</f>
        <v>351.41450609567897</v>
      </c>
      <c r="J1632" s="26">
        <f t="shared" si="501"/>
        <v>0</v>
      </c>
      <c r="K1632" s="26">
        <f>0.5*$C$8*(E1632)^2</f>
        <v>1026397.0486111111</v>
      </c>
      <c r="L1632" s="26">
        <f t="shared" si="502"/>
        <v>985868.21354199678</v>
      </c>
      <c r="M1632" s="47" t="str">
        <f>IF((G1632)&lt;0,"YES", "NO")</f>
        <v>NO</v>
      </c>
      <c r="N1632" s="48">
        <f t="shared" si="503"/>
        <v>245.26962</v>
      </c>
      <c r="O1632" s="26">
        <f t="shared" si="514"/>
        <v>1291.1841260956764</v>
      </c>
      <c r="P1632" s="26">
        <f>$C$8*G1632</f>
        <v>694.4999999999975</v>
      </c>
      <c r="Q1632" s="46">
        <f>O1632*E1632</f>
        <v>40528.835069114291</v>
      </c>
      <c r="R1632" s="26">
        <f t="shared" si="504"/>
        <v>40528.835069114291</v>
      </c>
      <c r="S1632" s="46">
        <f t="shared" si="515"/>
        <v>11560095.539964413</v>
      </c>
      <c r="T1632" s="26">
        <f t="shared" si="505"/>
        <v>3.2111402189002347</v>
      </c>
      <c r="U1632" s="26">
        <f t="shared" si="506"/>
        <v>0</v>
      </c>
      <c r="V1632" s="26">
        <f t="shared" si="516"/>
        <v>3603654.1034628232</v>
      </c>
      <c r="W1632" s="28">
        <f t="shared" si="507"/>
        <v>1.001015829551696</v>
      </c>
      <c r="X1632" s="28">
        <f>O1632*E1632</f>
        <v>40528.835069114291</v>
      </c>
      <c r="Y1632" s="28"/>
      <c r="Z1632" s="28">
        <f t="shared" si="508"/>
        <v>0</v>
      </c>
      <c r="AA1632" s="28">
        <f t="shared" si="509"/>
        <v>0</v>
      </c>
      <c r="AB1632" s="28">
        <f t="shared" si="509"/>
        <v>0</v>
      </c>
      <c r="AC1632" s="28">
        <f t="shared" si="510"/>
        <v>0</v>
      </c>
      <c r="AD1632" s="28">
        <f t="shared" si="510"/>
        <v>0</v>
      </c>
      <c r="AE1632" s="28">
        <f>AD1632*0.97</f>
        <v>0</v>
      </c>
      <c r="AF1632" s="28">
        <f t="shared" si="517"/>
        <v>1391235.4420440579</v>
      </c>
      <c r="AG1632" s="26">
        <f t="shared" si="518"/>
        <v>2212418.6614187653</v>
      </c>
      <c r="AH1632" s="28">
        <f t="shared" si="511"/>
        <v>0.61456123093158177</v>
      </c>
      <c r="AI1632" s="28">
        <f t="shared" si="519"/>
        <v>0.62076892013291085</v>
      </c>
    </row>
    <row r="1633" spans="2:35" x14ac:dyDescent="0.25">
      <c r="B1633" s="7" t="s">
        <v>54</v>
      </c>
      <c r="C1633" s="7">
        <v>1620</v>
      </c>
      <c r="D1633" s="7">
        <v>143</v>
      </c>
      <c r="E1633" s="45">
        <f t="shared" si="520"/>
        <v>31.694444444444443</v>
      </c>
      <c r="F1633" s="44">
        <v>114.1</v>
      </c>
      <c r="G1633" s="46">
        <f t="shared" si="512"/>
        <v>0.29166666666666585</v>
      </c>
      <c r="H1633" s="46">
        <f t="shared" si="513"/>
        <v>1.0499999999999972</v>
      </c>
      <c r="I1633" s="26">
        <f>0.5*$C$5*$C$6*$C$7*E1633^2</f>
        <v>358.28950474614192</v>
      </c>
      <c r="J1633" s="26">
        <f t="shared" si="501"/>
        <v>0</v>
      </c>
      <c r="K1633" s="26">
        <f>0.5*$C$8*(E1633)^2</f>
        <v>1046477.2621527776</v>
      </c>
      <c r="L1633" s="26">
        <f t="shared" si="502"/>
        <v>1008087.4732962402</v>
      </c>
      <c r="M1633" s="47" t="str">
        <f>IF((G1633)&lt;0,"YES", "NO")</f>
        <v>NO</v>
      </c>
      <c r="N1633" s="48">
        <f t="shared" si="503"/>
        <v>245.26962</v>
      </c>
      <c r="O1633" s="26">
        <f t="shared" si="514"/>
        <v>1211.2466247461402</v>
      </c>
      <c r="P1633" s="26">
        <f>$C$8*G1633</f>
        <v>607.68749999999829</v>
      </c>
      <c r="Q1633" s="46">
        <f>O1633*E1633</f>
        <v>38389.788856537387</v>
      </c>
      <c r="R1633" s="26">
        <f t="shared" si="504"/>
        <v>38389.788856537387</v>
      </c>
      <c r="S1633" s="46">
        <f t="shared" si="515"/>
        <v>11598485.328820951</v>
      </c>
      <c r="T1633" s="26">
        <f t="shared" si="505"/>
        <v>3.221804057669226</v>
      </c>
      <c r="U1633" s="26">
        <f t="shared" si="506"/>
        <v>0</v>
      </c>
      <c r="V1633" s="26">
        <f t="shared" si="516"/>
        <v>3603654.1034628232</v>
      </c>
      <c r="W1633" s="28">
        <f t="shared" si="507"/>
        <v>1.001015829551696</v>
      </c>
      <c r="X1633" s="28">
        <f>O1633*E1633</f>
        <v>38389.788856537387</v>
      </c>
      <c r="Y1633" s="28"/>
      <c r="Z1633" s="28">
        <f t="shared" si="508"/>
        <v>0</v>
      </c>
      <c r="AA1633" s="28">
        <f t="shared" si="509"/>
        <v>0</v>
      </c>
      <c r="AB1633" s="28">
        <f t="shared" si="509"/>
        <v>0</v>
      </c>
      <c r="AC1633" s="28">
        <f t="shared" si="510"/>
        <v>0</v>
      </c>
      <c r="AD1633" s="28">
        <f t="shared" si="510"/>
        <v>0</v>
      </c>
      <c r="AE1633" s="28">
        <f>AD1633*0.97</f>
        <v>0</v>
      </c>
      <c r="AF1633" s="28">
        <f t="shared" si="517"/>
        <v>1391235.4420440579</v>
      </c>
      <c r="AG1633" s="26">
        <f t="shared" si="518"/>
        <v>2212418.6614187653</v>
      </c>
      <c r="AH1633" s="28">
        <f t="shared" si="511"/>
        <v>0.61456123093158177</v>
      </c>
      <c r="AI1633" s="28">
        <f t="shared" si="519"/>
        <v>0.62076892013291085</v>
      </c>
    </row>
    <row r="1634" spans="2:35" x14ac:dyDescent="0.25">
      <c r="B1634" s="7" t="s">
        <v>54</v>
      </c>
      <c r="C1634" s="7">
        <v>1621</v>
      </c>
      <c r="D1634" s="7">
        <v>144</v>
      </c>
      <c r="E1634" s="45">
        <f t="shared" si="520"/>
        <v>31.972222222222221</v>
      </c>
      <c r="F1634" s="44">
        <v>115.1</v>
      </c>
      <c r="G1634" s="46">
        <f t="shared" si="512"/>
        <v>0.25000000000000155</v>
      </c>
      <c r="H1634" s="46">
        <f t="shared" si="513"/>
        <v>0.90000000000000568</v>
      </c>
      <c r="I1634" s="26">
        <f>0.5*$C$5*$C$6*$C$7*E1634^2</f>
        <v>364.59729743132709</v>
      </c>
      <c r="J1634" s="26">
        <f t="shared" si="501"/>
        <v>0</v>
      </c>
      <c r="K1634" s="26">
        <f>0.5*$C$8*(E1634)^2</f>
        <v>1064900.8038194443</v>
      </c>
      <c r="L1634" s="26">
        <f t="shared" si="502"/>
        <v>1028748.4719593481</v>
      </c>
      <c r="M1634" s="47" t="str">
        <f>IF((G1634)&lt;0,"YES", "NO")</f>
        <v>NO</v>
      </c>
      <c r="N1634" s="48">
        <f t="shared" si="503"/>
        <v>245.26962</v>
      </c>
      <c r="O1634" s="26">
        <f t="shared" si="514"/>
        <v>1130.7419174313304</v>
      </c>
      <c r="P1634" s="26">
        <f>$C$8*G1634</f>
        <v>520.87500000000318</v>
      </c>
      <c r="Q1634" s="46">
        <f>O1634*E1634</f>
        <v>36152.33186009615</v>
      </c>
      <c r="R1634" s="26">
        <f t="shared" si="504"/>
        <v>36152.33186009615</v>
      </c>
      <c r="S1634" s="46">
        <f t="shared" si="515"/>
        <v>11634637.660681047</v>
      </c>
      <c r="T1634" s="26">
        <f t="shared" si="505"/>
        <v>3.2318463801086597</v>
      </c>
      <c r="U1634" s="26">
        <f t="shared" si="506"/>
        <v>0</v>
      </c>
      <c r="V1634" s="26">
        <f t="shared" si="516"/>
        <v>3603654.1034628232</v>
      </c>
      <c r="W1634" s="28">
        <f t="shared" si="507"/>
        <v>1.001015829551696</v>
      </c>
      <c r="X1634" s="28">
        <f>O1634*E1634</f>
        <v>36152.33186009615</v>
      </c>
      <c r="Y1634" s="28"/>
      <c r="Z1634" s="28">
        <f t="shared" si="508"/>
        <v>0</v>
      </c>
      <c r="AA1634" s="28">
        <f t="shared" si="509"/>
        <v>0</v>
      </c>
      <c r="AB1634" s="28">
        <f t="shared" si="509"/>
        <v>0</v>
      </c>
      <c r="AC1634" s="28">
        <f t="shared" si="510"/>
        <v>0</v>
      </c>
      <c r="AD1634" s="28">
        <f t="shared" si="510"/>
        <v>0</v>
      </c>
      <c r="AE1634" s="28">
        <f>AD1634*0.97</f>
        <v>0</v>
      </c>
      <c r="AF1634" s="28">
        <f t="shared" si="517"/>
        <v>1391235.4420440579</v>
      </c>
      <c r="AG1634" s="26">
        <f t="shared" si="518"/>
        <v>2212418.6614187653</v>
      </c>
      <c r="AH1634" s="28">
        <f t="shared" si="511"/>
        <v>0.61456123093158177</v>
      </c>
      <c r="AI1634" s="28">
        <f t="shared" si="519"/>
        <v>0.62076892013291085</v>
      </c>
    </row>
    <row r="1635" spans="2:35" x14ac:dyDescent="0.25">
      <c r="B1635" s="7" t="s">
        <v>54</v>
      </c>
      <c r="C1635" s="7">
        <v>1622</v>
      </c>
      <c r="D1635" s="7">
        <v>145</v>
      </c>
      <c r="E1635" s="45">
        <f t="shared" si="520"/>
        <v>32.194444444444443</v>
      </c>
      <c r="F1635" s="44">
        <v>115.9</v>
      </c>
      <c r="G1635" s="46">
        <f t="shared" si="512"/>
        <v>0.19444444444444522</v>
      </c>
      <c r="H1635" s="46">
        <f t="shared" si="513"/>
        <v>0.70000000000000284</v>
      </c>
      <c r="I1635" s="26">
        <f>0.5*$C$5*$C$6*$C$7*E1635^2</f>
        <v>369.68316169058636</v>
      </c>
      <c r="J1635" s="26">
        <f t="shared" si="501"/>
        <v>0</v>
      </c>
      <c r="K1635" s="26">
        <f>0.5*$C$8*(E1635)^2</f>
        <v>1079755.3871527778</v>
      </c>
      <c r="L1635" s="26">
        <f t="shared" si="502"/>
        <v>1046914.549681128</v>
      </c>
      <c r="M1635" s="47" t="str">
        <f>IF((G1635)&lt;0,"YES", "NO")</f>
        <v>NO</v>
      </c>
      <c r="N1635" s="48">
        <f t="shared" si="503"/>
        <v>245.26962</v>
      </c>
      <c r="O1635" s="26">
        <f t="shared" si="514"/>
        <v>1020.0777816905879</v>
      </c>
      <c r="P1635" s="26">
        <f>$C$8*G1635</f>
        <v>405.12500000000165</v>
      </c>
      <c r="Q1635" s="46">
        <f>O1635*E1635</f>
        <v>32840.837471649756</v>
      </c>
      <c r="R1635" s="26">
        <f t="shared" si="504"/>
        <v>32840.837471649756</v>
      </c>
      <c r="S1635" s="46">
        <f t="shared" si="515"/>
        <v>11667478.498152696</v>
      </c>
      <c r="T1635" s="26">
        <f t="shared" si="505"/>
        <v>3.2409688422598593</v>
      </c>
      <c r="U1635" s="26">
        <f t="shared" si="506"/>
        <v>0</v>
      </c>
      <c r="V1635" s="26">
        <f t="shared" si="516"/>
        <v>3603654.1034628232</v>
      </c>
      <c r="W1635" s="28">
        <f t="shared" si="507"/>
        <v>1.001015829551696</v>
      </c>
      <c r="X1635" s="28">
        <f>O1635*E1635</f>
        <v>32840.837471649756</v>
      </c>
      <c r="Y1635" s="28"/>
      <c r="Z1635" s="28">
        <f t="shared" si="508"/>
        <v>0</v>
      </c>
      <c r="AA1635" s="28">
        <f t="shared" si="509"/>
        <v>0</v>
      </c>
      <c r="AB1635" s="28">
        <f t="shared" si="509"/>
        <v>0</v>
      </c>
      <c r="AC1635" s="28">
        <f t="shared" si="510"/>
        <v>0</v>
      </c>
      <c r="AD1635" s="28">
        <f t="shared" si="510"/>
        <v>0</v>
      </c>
      <c r="AE1635" s="28">
        <f>AD1635*0.97</f>
        <v>0</v>
      </c>
      <c r="AF1635" s="28">
        <f t="shared" si="517"/>
        <v>1391235.4420440579</v>
      </c>
      <c r="AG1635" s="26">
        <f t="shared" si="518"/>
        <v>2212418.6614187653</v>
      </c>
      <c r="AH1635" s="28">
        <f t="shared" si="511"/>
        <v>0.61456123093158177</v>
      </c>
      <c r="AI1635" s="28">
        <f t="shared" si="519"/>
        <v>0.62076892013291085</v>
      </c>
    </row>
    <row r="1636" spans="2:35" x14ac:dyDescent="0.25">
      <c r="B1636" s="7" t="s">
        <v>54</v>
      </c>
      <c r="C1636" s="7">
        <v>1623</v>
      </c>
      <c r="D1636" s="7">
        <v>146</v>
      </c>
      <c r="E1636" s="45">
        <f t="shared" si="520"/>
        <v>32.361111111111107</v>
      </c>
      <c r="F1636" s="44">
        <v>116.5</v>
      </c>
      <c r="G1636" s="46">
        <f t="shared" si="512"/>
        <v>0.11111111111111072</v>
      </c>
      <c r="H1636" s="46">
        <f t="shared" si="513"/>
        <v>0.39999999999999858</v>
      </c>
      <c r="I1636" s="26">
        <f>0.5*$C$5*$C$6*$C$7*E1636^2</f>
        <v>373.52067744984555</v>
      </c>
      <c r="J1636" s="26">
        <f t="shared" si="501"/>
        <v>0</v>
      </c>
      <c r="K1636" s="26">
        <f>0.5*$C$8*(E1636)^2</f>
        <v>1090963.8454861108</v>
      </c>
      <c r="L1636" s="26">
        <f t="shared" si="502"/>
        <v>1063447.5066936365</v>
      </c>
      <c r="M1636" s="47" t="str">
        <f>IF((G1636)&lt;0,"YES", "NO")</f>
        <v>NO</v>
      </c>
      <c r="N1636" s="48">
        <f t="shared" si="503"/>
        <v>245.26962</v>
      </c>
      <c r="O1636" s="26">
        <f t="shared" si="514"/>
        <v>850.29029744984473</v>
      </c>
      <c r="P1636" s="26">
        <f>$C$8*G1636</f>
        <v>231.49999999999918</v>
      </c>
      <c r="Q1636" s="46">
        <f>O1636*E1636</f>
        <v>27516.33879247414</v>
      </c>
      <c r="R1636" s="26">
        <f t="shared" si="504"/>
        <v>27516.33879247414</v>
      </c>
      <c r="S1636" s="46">
        <f t="shared" si="515"/>
        <v>11694994.836945171</v>
      </c>
      <c r="T1636" s="26">
        <f t="shared" si="505"/>
        <v>3.2486122758169556</v>
      </c>
      <c r="U1636" s="26">
        <f t="shared" si="506"/>
        <v>0</v>
      </c>
      <c r="V1636" s="26">
        <f t="shared" si="516"/>
        <v>3603654.1034628232</v>
      </c>
      <c r="W1636" s="28">
        <f t="shared" si="507"/>
        <v>1.001015829551696</v>
      </c>
      <c r="X1636" s="28">
        <f>O1636*E1636</f>
        <v>27516.33879247414</v>
      </c>
      <c r="Y1636" s="28"/>
      <c r="Z1636" s="28">
        <f t="shared" si="508"/>
        <v>0</v>
      </c>
      <c r="AA1636" s="28">
        <f t="shared" si="509"/>
        <v>0</v>
      </c>
      <c r="AB1636" s="28">
        <f t="shared" si="509"/>
        <v>0</v>
      </c>
      <c r="AC1636" s="28">
        <f t="shared" si="510"/>
        <v>0</v>
      </c>
      <c r="AD1636" s="28">
        <f t="shared" si="510"/>
        <v>0</v>
      </c>
      <c r="AE1636" s="28">
        <f>AD1636*0.97</f>
        <v>0</v>
      </c>
      <c r="AF1636" s="28">
        <f t="shared" si="517"/>
        <v>1391235.4420440579</v>
      </c>
      <c r="AG1636" s="26">
        <f t="shared" si="518"/>
        <v>2212418.6614187653</v>
      </c>
      <c r="AH1636" s="28">
        <f t="shared" si="511"/>
        <v>0.61456123093158177</v>
      </c>
      <c r="AI1636" s="28">
        <f t="shared" si="519"/>
        <v>0.62076892013291085</v>
      </c>
    </row>
    <row r="1637" spans="2:35" x14ac:dyDescent="0.25">
      <c r="B1637" s="7" t="s">
        <v>54</v>
      </c>
      <c r="C1637" s="7">
        <v>1624</v>
      </c>
      <c r="D1637" s="7">
        <v>147</v>
      </c>
      <c r="E1637" s="45">
        <f t="shared" si="520"/>
        <v>32.416666666666664</v>
      </c>
      <c r="F1637" s="44">
        <v>116.7</v>
      </c>
      <c r="G1637" s="46">
        <f t="shared" si="512"/>
        <v>1.3888888888888099E-2</v>
      </c>
      <c r="H1637" s="46">
        <f t="shared" si="513"/>
        <v>4.9999999999997158E-2</v>
      </c>
      <c r="I1637" s="26">
        <f>0.5*$C$5*$C$6*$C$7*E1637^2</f>
        <v>374.8042527152777</v>
      </c>
      <c r="J1637" s="26">
        <f t="shared" si="501"/>
        <v>0</v>
      </c>
      <c r="K1637" s="26">
        <f>0.5*$C$8*(E1637)^2</f>
        <v>1094712.8593749998</v>
      </c>
      <c r="L1637" s="26">
        <f t="shared" si="502"/>
        <v>1073674.0740428129</v>
      </c>
      <c r="M1637" s="47" t="str">
        <f>IF((G1637)&lt;0,"YES", "NO")</f>
        <v>NO</v>
      </c>
      <c r="N1637" s="48">
        <f t="shared" si="503"/>
        <v>245.26962</v>
      </c>
      <c r="O1637" s="26">
        <f t="shared" si="514"/>
        <v>649.01137271527614</v>
      </c>
      <c r="P1637" s="26">
        <f>$C$8*G1637</f>
        <v>28.937499999998355</v>
      </c>
      <c r="Q1637" s="46">
        <f>O1637*E1637</f>
        <v>21038.785332186868</v>
      </c>
      <c r="R1637" s="26">
        <f t="shared" si="504"/>
        <v>21038.785332186868</v>
      </c>
      <c r="S1637" s="46">
        <f t="shared" si="515"/>
        <v>11716033.622277357</v>
      </c>
      <c r="T1637" s="26">
        <f t="shared" si="505"/>
        <v>3.2544563875289594</v>
      </c>
      <c r="U1637" s="26">
        <f t="shared" si="506"/>
        <v>0</v>
      </c>
      <c r="V1637" s="26">
        <f t="shared" si="516"/>
        <v>3603654.1034628232</v>
      </c>
      <c r="W1637" s="28">
        <f t="shared" si="507"/>
        <v>1.001015829551696</v>
      </c>
      <c r="X1637" s="28">
        <f>O1637*E1637</f>
        <v>21038.785332186868</v>
      </c>
      <c r="Y1637" s="28"/>
      <c r="Z1637" s="28">
        <f t="shared" si="508"/>
        <v>0</v>
      </c>
      <c r="AA1637" s="28">
        <f t="shared" si="509"/>
        <v>0</v>
      </c>
      <c r="AB1637" s="28">
        <f t="shared" si="509"/>
        <v>0</v>
      </c>
      <c r="AC1637" s="28">
        <f t="shared" si="510"/>
        <v>0</v>
      </c>
      <c r="AD1637" s="28">
        <f t="shared" si="510"/>
        <v>0</v>
      </c>
      <c r="AE1637" s="28">
        <f>AD1637*0.97</f>
        <v>0</v>
      </c>
      <c r="AF1637" s="28">
        <f t="shared" si="517"/>
        <v>1391235.4420440579</v>
      </c>
      <c r="AG1637" s="26">
        <f t="shared" si="518"/>
        <v>2212418.6614187653</v>
      </c>
      <c r="AH1637" s="28">
        <f t="shared" si="511"/>
        <v>0.61456123093158177</v>
      </c>
      <c r="AI1637" s="28">
        <f t="shared" si="519"/>
        <v>0.62076892013291085</v>
      </c>
    </row>
    <row r="1638" spans="2:35" x14ac:dyDescent="0.25">
      <c r="B1638" s="7" t="s">
        <v>54</v>
      </c>
      <c r="C1638" s="7">
        <v>1625</v>
      </c>
      <c r="D1638" s="7">
        <v>148</v>
      </c>
      <c r="E1638" s="45">
        <f t="shared" si="520"/>
        <v>32.388888888888886</v>
      </c>
      <c r="F1638" s="44">
        <v>116.6</v>
      </c>
      <c r="G1638" s="46">
        <f t="shared" si="512"/>
        <v>-6.9444444444444448E-2</v>
      </c>
      <c r="H1638" s="46">
        <f t="shared" si="513"/>
        <v>-0.25</v>
      </c>
      <c r="I1638" s="26">
        <f>0.5*$C$5*$C$6*$C$7*E1638^2</f>
        <v>374.16218987345667</v>
      </c>
      <c r="J1638" s="26">
        <f t="shared" si="501"/>
        <v>0</v>
      </c>
      <c r="K1638" s="26">
        <f>0.5*$C$8*(E1638)^2</f>
        <v>1092837.5486111108</v>
      </c>
      <c r="L1638" s="26">
        <f t="shared" si="502"/>
        <v>1077461.1079079872</v>
      </c>
      <c r="M1638" s="47" t="str">
        <f>IF((G1638)&lt;0,"YES", "NO")</f>
        <v>YES</v>
      </c>
      <c r="N1638" s="48">
        <f t="shared" si="503"/>
        <v>245.26962</v>
      </c>
      <c r="O1638" s="26">
        <f t="shared" si="514"/>
        <v>474.7443098734567</v>
      </c>
      <c r="P1638" s="26">
        <f>$C$8*G1638</f>
        <v>-144.6875</v>
      </c>
      <c r="Q1638" s="46">
        <f>O1638*E1638</f>
        <v>15376.440703123624</v>
      </c>
      <c r="R1638" s="26">
        <f t="shared" si="504"/>
        <v>15376.440703123624</v>
      </c>
      <c r="S1638" s="46">
        <f t="shared" si="515"/>
        <v>11731410.06298048</v>
      </c>
      <c r="T1638" s="26">
        <f t="shared" si="505"/>
        <v>3.258727624474592</v>
      </c>
      <c r="U1638" s="26">
        <f t="shared" si="506"/>
        <v>0</v>
      </c>
      <c r="V1638" s="26">
        <f t="shared" si="516"/>
        <v>3603654.1034628232</v>
      </c>
      <c r="W1638" s="28">
        <f t="shared" si="507"/>
        <v>1.001015829551696</v>
      </c>
      <c r="X1638" s="28">
        <f>O1638*E1638</f>
        <v>15376.440703123624</v>
      </c>
      <c r="Y1638" s="28"/>
      <c r="Z1638" s="28">
        <f t="shared" si="508"/>
        <v>0</v>
      </c>
      <c r="AA1638" s="28">
        <f t="shared" si="509"/>
        <v>0</v>
      </c>
      <c r="AB1638" s="28">
        <f t="shared" si="509"/>
        <v>0</v>
      </c>
      <c r="AC1638" s="28">
        <f t="shared" si="510"/>
        <v>0</v>
      </c>
      <c r="AD1638" s="28">
        <f t="shared" si="510"/>
        <v>0</v>
      </c>
      <c r="AE1638" s="28">
        <f>AD1638*0.97</f>
        <v>0</v>
      </c>
      <c r="AF1638" s="28">
        <f t="shared" si="517"/>
        <v>1391235.4420440579</v>
      </c>
      <c r="AG1638" s="26">
        <f t="shared" si="518"/>
        <v>2212418.6614187653</v>
      </c>
      <c r="AH1638" s="28">
        <f t="shared" si="511"/>
        <v>0.61456123093158177</v>
      </c>
      <c r="AI1638" s="28">
        <f t="shared" si="519"/>
        <v>0.62076892013291085</v>
      </c>
    </row>
    <row r="1639" spans="2:35" x14ac:dyDescent="0.25">
      <c r="B1639" s="7" t="s">
        <v>54</v>
      </c>
      <c r="C1639" s="7">
        <v>1626</v>
      </c>
      <c r="D1639" s="7">
        <v>149</v>
      </c>
      <c r="E1639" s="45">
        <f t="shared" si="520"/>
        <v>32.277777777777779</v>
      </c>
      <c r="F1639" s="44">
        <v>116.2</v>
      </c>
      <c r="G1639" s="46">
        <f t="shared" si="512"/>
        <v>-0.19444444444444325</v>
      </c>
      <c r="H1639" s="46">
        <f t="shared" si="513"/>
        <v>-0.69999999999999574</v>
      </c>
      <c r="I1639" s="26">
        <f>0.5*$C$5*$C$6*$C$7*E1639^2</f>
        <v>371.59944268827161</v>
      </c>
      <c r="J1639" s="26">
        <f t="shared" si="501"/>
        <v>2687.9768320000512</v>
      </c>
      <c r="K1639" s="26">
        <f>0.5*$C$8*(E1639)^2</f>
        <v>1085352.3819444445</v>
      </c>
      <c r="L1639" s="26">
        <f t="shared" si="502"/>
        <v>1078517.7541432285</v>
      </c>
      <c r="M1639" s="47" t="str">
        <f>IF((G1639)&lt;0,"YES", "NO")</f>
        <v>YES</v>
      </c>
      <c r="N1639" s="48">
        <f t="shared" si="503"/>
        <v>245.26962</v>
      </c>
      <c r="O1639" s="26">
        <f t="shared" si="514"/>
        <v>211.74406268827408</v>
      </c>
      <c r="P1639" s="26">
        <f>$C$8*G1639</f>
        <v>-405.1249999999975</v>
      </c>
      <c r="Q1639" s="46">
        <f>O1639*E1639</f>
        <v>6834.6278012159582</v>
      </c>
      <c r="R1639" s="26">
        <f t="shared" si="504"/>
        <v>6834.6278012159582</v>
      </c>
      <c r="S1639" s="46">
        <f t="shared" si="515"/>
        <v>11738244.690781696</v>
      </c>
      <c r="T1639" s="26">
        <f t="shared" si="505"/>
        <v>3.2606261337159577</v>
      </c>
      <c r="U1639" s="26">
        <f t="shared" si="506"/>
        <v>0</v>
      </c>
      <c r="V1639" s="26">
        <f t="shared" si="516"/>
        <v>3603654.1034628232</v>
      </c>
      <c r="W1639" s="28">
        <f t="shared" si="507"/>
        <v>1.001015829551696</v>
      </c>
      <c r="X1639" s="28">
        <f>O1639*E1639</f>
        <v>6834.6278012159582</v>
      </c>
      <c r="Y1639" s="28"/>
      <c r="Z1639" s="28">
        <f t="shared" si="508"/>
        <v>0</v>
      </c>
      <c r="AA1639" s="28">
        <f t="shared" si="509"/>
        <v>0</v>
      </c>
      <c r="AB1639" s="28">
        <f t="shared" si="509"/>
        <v>0</v>
      </c>
      <c r="AC1639" s="28">
        <f t="shared" si="510"/>
        <v>0</v>
      </c>
      <c r="AD1639" s="28">
        <f t="shared" si="510"/>
        <v>0</v>
      </c>
      <c r="AE1639" s="28">
        <f>AD1639*0.97</f>
        <v>0</v>
      </c>
      <c r="AF1639" s="28">
        <f t="shared" si="517"/>
        <v>1391235.4420440579</v>
      </c>
      <c r="AG1639" s="26">
        <f t="shared" si="518"/>
        <v>2212418.6614187653</v>
      </c>
      <c r="AH1639" s="28">
        <f t="shared" si="511"/>
        <v>0.61456123093158177</v>
      </c>
      <c r="AI1639" s="28">
        <f t="shared" si="519"/>
        <v>0.62076892013291085</v>
      </c>
    </row>
    <row r="1640" spans="2:35" x14ac:dyDescent="0.25">
      <c r="B1640" s="7" t="s">
        <v>54</v>
      </c>
      <c r="C1640" s="7">
        <v>1627</v>
      </c>
      <c r="D1640" s="7">
        <v>150</v>
      </c>
      <c r="E1640" s="45">
        <f t="shared" si="520"/>
        <v>32</v>
      </c>
      <c r="F1640" s="44">
        <v>115.2</v>
      </c>
      <c r="G1640" s="46">
        <f t="shared" si="512"/>
        <v>-0.33333333333333409</v>
      </c>
      <c r="H1640" s="46">
        <f t="shared" si="513"/>
        <v>-1.2000000000000028</v>
      </c>
      <c r="I1640" s="26">
        <f>0.5*$C$5*$C$6*$C$7*E1640^2</f>
        <v>365.23110399999996</v>
      </c>
      <c r="J1640" s="26">
        <f t="shared" si="501"/>
        <v>7564.2171160865637</v>
      </c>
      <c r="K1640" s="26">
        <f>0.5*$C$8*(E1640)^2</f>
        <v>1066752</v>
      </c>
      <c r="L1640" s="26">
        <f t="shared" si="502"/>
        <v>1066752</v>
      </c>
      <c r="M1640" s="47" t="str">
        <f>IF((G1640)&lt;0,"YES", "NO")</f>
        <v>YES</v>
      </c>
      <c r="N1640" s="48">
        <f t="shared" si="503"/>
        <v>245.26962</v>
      </c>
      <c r="O1640" s="26">
        <f t="shared" si="514"/>
        <v>-83.999276000001601</v>
      </c>
      <c r="P1640" s="26">
        <f>$C$8*G1640</f>
        <v>-694.50000000000159</v>
      </c>
      <c r="Q1640" s="46">
        <f>O1640*E1640</f>
        <v>-2687.9768320000512</v>
      </c>
      <c r="R1640" s="26">
        <f t="shared" si="504"/>
        <v>0</v>
      </c>
      <c r="S1640" s="46">
        <f t="shared" si="515"/>
        <v>11738244.690781696</v>
      </c>
      <c r="T1640" s="26">
        <f t="shared" si="505"/>
        <v>3.2606261337159577</v>
      </c>
      <c r="U1640" s="26">
        <f t="shared" si="506"/>
        <v>2687.9768320000512</v>
      </c>
      <c r="V1640" s="26">
        <f t="shared" si="516"/>
        <v>3606342.0802948233</v>
      </c>
      <c r="W1640" s="28">
        <f t="shared" si="507"/>
        <v>1.0017624903801354</v>
      </c>
      <c r="X1640" s="28">
        <f>O1640*E1640</f>
        <v>-2687.9768320000512</v>
      </c>
      <c r="Y1640" s="28"/>
      <c r="Z1640" s="28">
        <f t="shared" si="508"/>
        <v>2419.1791488000463</v>
      </c>
      <c r="AA1640" s="28">
        <f t="shared" si="509"/>
        <v>1693.4254041600323</v>
      </c>
      <c r="AB1640" s="28">
        <f t="shared" si="509"/>
        <v>1185.3977829120224</v>
      </c>
      <c r="AC1640" s="28">
        <f t="shared" si="510"/>
        <v>1126.1278937664213</v>
      </c>
      <c r="AD1640" s="28">
        <f t="shared" si="510"/>
        <v>1069.8214990781003</v>
      </c>
      <c r="AE1640" s="28">
        <f>AD1640*0.97</f>
        <v>1037.7268541057572</v>
      </c>
      <c r="AF1640" s="28">
        <f t="shared" si="517"/>
        <v>1392273.1688981636</v>
      </c>
      <c r="AG1640" s="26">
        <f t="shared" si="518"/>
        <v>2214068.9113966599</v>
      </c>
      <c r="AH1640" s="28">
        <f t="shared" si="511"/>
        <v>0.61501963406994142</v>
      </c>
      <c r="AI1640" s="28">
        <f t="shared" si="519"/>
        <v>0.6212273232712705</v>
      </c>
    </row>
    <row r="1641" spans="2:35" x14ac:dyDescent="0.25">
      <c r="B1641" s="7" t="s">
        <v>54</v>
      </c>
      <c r="C1641" s="7">
        <v>1628</v>
      </c>
      <c r="D1641" s="7">
        <v>151</v>
      </c>
      <c r="E1641" s="45">
        <f t="shared" si="520"/>
        <v>31.611111111111111</v>
      </c>
      <c r="F1641" s="44">
        <v>113.8</v>
      </c>
      <c r="G1641" s="46">
        <f t="shared" si="512"/>
        <v>-0.44444444444444481</v>
      </c>
      <c r="H1641" s="46">
        <f t="shared" si="513"/>
        <v>-1.6000000000000014</v>
      </c>
      <c r="I1641" s="26">
        <f>0.5*$C$5*$C$6*$C$7*E1641^2</f>
        <v>356.407900095679</v>
      </c>
      <c r="J1641" s="26">
        <f t="shared" si="501"/>
        <v>4687.2240579490808</v>
      </c>
      <c r="K1641" s="26">
        <f>0.5*$C$8*(E1641)^2</f>
        <v>1040981.5486111111</v>
      </c>
      <c r="L1641" s="26">
        <f t="shared" si="502"/>
        <v>1040981.5486111111</v>
      </c>
      <c r="M1641" s="47" t="str">
        <f>IF((G1641)&lt;0,"YES", "NO")</f>
        <v>YES</v>
      </c>
      <c r="N1641" s="48">
        <f t="shared" si="503"/>
        <v>245.26962</v>
      </c>
      <c r="O1641" s="26">
        <f t="shared" si="514"/>
        <v>-324.32247990432177</v>
      </c>
      <c r="P1641" s="26">
        <f>$C$8*G1641</f>
        <v>-926.0000000000008</v>
      </c>
      <c r="Q1641" s="46">
        <f>O1641*E1641</f>
        <v>-10252.193948086615</v>
      </c>
      <c r="R1641" s="26">
        <f t="shared" si="504"/>
        <v>0</v>
      </c>
      <c r="S1641" s="46">
        <f t="shared" si="515"/>
        <v>11738244.690781696</v>
      </c>
      <c r="T1641" s="26">
        <f t="shared" si="505"/>
        <v>3.2606261337159577</v>
      </c>
      <c r="U1641" s="26">
        <f t="shared" si="506"/>
        <v>10252.193948086615</v>
      </c>
      <c r="V1641" s="26">
        <f t="shared" si="516"/>
        <v>3616594.2742429101</v>
      </c>
      <c r="W1641" s="28">
        <f t="shared" si="507"/>
        <v>1.004610324310647</v>
      </c>
      <c r="X1641" s="28">
        <f>O1641*E1641</f>
        <v>-10252.193948086615</v>
      </c>
      <c r="Y1641" s="28"/>
      <c r="Z1641" s="28">
        <f t="shared" si="508"/>
        <v>9226.9745532779543</v>
      </c>
      <c r="AA1641" s="28">
        <f t="shared" si="509"/>
        <v>6458.8821872945673</v>
      </c>
      <c r="AB1641" s="28">
        <f t="shared" si="509"/>
        <v>4521.2175311061965</v>
      </c>
      <c r="AC1641" s="28">
        <f t="shared" si="510"/>
        <v>4295.1566545508867</v>
      </c>
      <c r="AD1641" s="28">
        <f t="shared" si="510"/>
        <v>4080.3988218233421</v>
      </c>
      <c r="AE1641" s="28">
        <f>AD1641*0.97</f>
        <v>3957.9868571686416</v>
      </c>
      <c r="AF1641" s="28">
        <f t="shared" si="517"/>
        <v>1396231.1557553322</v>
      </c>
      <c r="AG1641" s="26">
        <f t="shared" si="518"/>
        <v>2220363.1184875779</v>
      </c>
      <c r="AH1641" s="28">
        <f t="shared" si="511"/>
        <v>0.61676802632724237</v>
      </c>
      <c r="AI1641" s="28">
        <f t="shared" si="519"/>
        <v>0.62298029955995504</v>
      </c>
    </row>
    <row r="1642" spans="2:35" x14ac:dyDescent="0.25">
      <c r="B1642" s="7" t="s">
        <v>54</v>
      </c>
      <c r="C1642" s="7">
        <v>1629</v>
      </c>
      <c r="D1642" s="7">
        <v>152</v>
      </c>
      <c r="E1642" s="45">
        <f t="shared" si="520"/>
        <v>31.111111111111111</v>
      </c>
      <c r="F1642" s="44">
        <v>112</v>
      </c>
      <c r="G1642" s="46">
        <f t="shared" si="512"/>
        <v>-0.51388888888888928</v>
      </c>
      <c r="H1642" s="46">
        <f t="shared" si="513"/>
        <v>-1.8500000000000014</v>
      </c>
      <c r="I1642" s="26">
        <f>0.5*$C$5*$C$6*$C$7*E1642^2</f>
        <v>345.22230123456785</v>
      </c>
      <c r="J1642" s="26">
        <f t="shared" si="501"/>
        <v>101.74448538042088</v>
      </c>
      <c r="K1642" s="26">
        <f>0.5*$C$8*(E1642)^2</f>
        <v>1008311.111111111</v>
      </c>
      <c r="L1642" s="26">
        <f t="shared" si="502"/>
        <v>1008311.111111111</v>
      </c>
      <c r="M1642" s="47" t="str">
        <f>IF((G1642)&lt;0,"YES", "NO")</f>
        <v>YES</v>
      </c>
      <c r="N1642" s="48">
        <f t="shared" si="503"/>
        <v>245.26962</v>
      </c>
      <c r="O1642" s="26">
        <f t="shared" si="514"/>
        <v>-480.19557876543308</v>
      </c>
      <c r="P1642" s="26">
        <f>$C$8*G1642</f>
        <v>-1070.6875000000009</v>
      </c>
      <c r="Q1642" s="46">
        <f>O1642*E1642</f>
        <v>-14939.418006035696</v>
      </c>
      <c r="R1642" s="26">
        <f t="shared" si="504"/>
        <v>0</v>
      </c>
      <c r="S1642" s="46">
        <f t="shared" si="515"/>
        <v>11738244.690781696</v>
      </c>
      <c r="T1642" s="26">
        <f t="shared" si="505"/>
        <v>3.2606261337159577</v>
      </c>
      <c r="U1642" s="26">
        <f t="shared" si="506"/>
        <v>14939.418006035696</v>
      </c>
      <c r="V1642" s="26">
        <f t="shared" si="516"/>
        <v>3631533.6922489456</v>
      </c>
      <c r="W1642" s="28">
        <f t="shared" si="507"/>
        <v>1.0087601659655276</v>
      </c>
      <c r="X1642" s="28">
        <f>O1642*E1642</f>
        <v>-14939.418006035696</v>
      </c>
      <c r="Y1642" s="28"/>
      <c r="Z1642" s="28">
        <f t="shared" si="508"/>
        <v>13445.476205432127</v>
      </c>
      <c r="AA1642" s="28">
        <f t="shared" si="509"/>
        <v>9411.8333438024893</v>
      </c>
      <c r="AB1642" s="28">
        <f t="shared" si="509"/>
        <v>6588.2833406617419</v>
      </c>
      <c r="AC1642" s="28">
        <f t="shared" si="510"/>
        <v>6258.8691736286546</v>
      </c>
      <c r="AD1642" s="28">
        <f t="shared" si="510"/>
        <v>5945.9257149472214</v>
      </c>
      <c r="AE1642" s="28">
        <f>AD1642*0.97</f>
        <v>5767.5479434988047</v>
      </c>
      <c r="AF1642" s="28">
        <f t="shared" si="517"/>
        <v>1401998.7036988309</v>
      </c>
      <c r="AG1642" s="26">
        <f t="shared" si="518"/>
        <v>2229534.9885501144</v>
      </c>
      <c r="AH1642" s="28">
        <f t="shared" si="511"/>
        <v>0.61931577004947369</v>
      </c>
      <c r="AI1642" s="28">
        <f t="shared" si="519"/>
        <v>0.62554557304507319</v>
      </c>
    </row>
    <row r="1643" spans="2:35" x14ac:dyDescent="0.25">
      <c r="B1643" s="7" t="s">
        <v>54</v>
      </c>
      <c r="C1643" s="7">
        <v>1630</v>
      </c>
      <c r="D1643" s="7">
        <v>153</v>
      </c>
      <c r="E1643" s="45">
        <f t="shared" si="520"/>
        <v>30.583333333333332</v>
      </c>
      <c r="F1643" s="44">
        <v>110.1</v>
      </c>
      <c r="G1643" s="46">
        <f t="shared" si="512"/>
        <v>-0.51388888888888928</v>
      </c>
      <c r="H1643" s="46">
        <f t="shared" si="513"/>
        <v>-1.8500000000000014</v>
      </c>
      <c r="I1643" s="26">
        <f>0.5*$C$5*$C$6*$C$7*E1643^2</f>
        <v>333.60875221527772</v>
      </c>
      <c r="J1643" s="26">
        <f t="shared" si="501"/>
        <v>-5143.6511188646618</v>
      </c>
      <c r="K1643" s="26">
        <f>0.5*$C$8*(E1643)^2</f>
        <v>974390.73437499988</v>
      </c>
      <c r="L1643" s="26">
        <f t="shared" si="502"/>
        <v>974390.73437499988</v>
      </c>
      <c r="M1643" s="47" t="str">
        <f>IF((G1643)&lt;0,"YES", "NO")</f>
        <v>YES</v>
      </c>
      <c r="N1643" s="48">
        <f t="shared" si="503"/>
        <v>245.26962</v>
      </c>
      <c r="O1643" s="26">
        <f t="shared" si="514"/>
        <v>-491.80912778472316</v>
      </c>
      <c r="P1643" s="26">
        <f>$C$8*G1643</f>
        <v>-1070.6875000000009</v>
      </c>
      <c r="Q1643" s="46">
        <f>O1643*E1643</f>
        <v>-15041.162491416117</v>
      </c>
      <c r="R1643" s="26">
        <f t="shared" si="504"/>
        <v>0</v>
      </c>
      <c r="S1643" s="46">
        <f t="shared" si="515"/>
        <v>11738244.690781696</v>
      </c>
      <c r="T1643" s="26">
        <f t="shared" si="505"/>
        <v>3.2606261337159577</v>
      </c>
      <c r="U1643" s="26">
        <f t="shared" si="506"/>
        <v>15041.162491416117</v>
      </c>
      <c r="V1643" s="26">
        <f t="shared" si="516"/>
        <v>3646574.8547403617</v>
      </c>
      <c r="W1643" s="28">
        <f t="shared" si="507"/>
        <v>1.0129382700000682</v>
      </c>
      <c r="X1643" s="28">
        <f>O1643*E1643</f>
        <v>-15041.162491416117</v>
      </c>
      <c r="Y1643" s="28"/>
      <c r="Z1643" s="28">
        <f t="shared" si="508"/>
        <v>13537.046242274506</v>
      </c>
      <c r="AA1643" s="28">
        <f t="shared" si="509"/>
        <v>9475.9323695921539</v>
      </c>
      <c r="AB1643" s="28">
        <f t="shared" si="509"/>
        <v>6633.1526587145072</v>
      </c>
      <c r="AC1643" s="28">
        <f t="shared" si="510"/>
        <v>6301.4950257787814</v>
      </c>
      <c r="AD1643" s="28">
        <f t="shared" si="510"/>
        <v>5986.4202744898421</v>
      </c>
      <c r="AE1643" s="28">
        <f>AD1643*0.97</f>
        <v>5806.8276662551471</v>
      </c>
      <c r="AF1643" s="28">
        <f t="shared" si="517"/>
        <v>1407805.5313650861</v>
      </c>
      <c r="AG1643" s="26">
        <f t="shared" si="518"/>
        <v>2238769.3233752754</v>
      </c>
      <c r="AH1643" s="28">
        <f t="shared" si="511"/>
        <v>0.62188086510853724</v>
      </c>
      <c r="AI1643" s="28">
        <f t="shared" si="519"/>
        <v>0.62813632083898796</v>
      </c>
    </row>
    <row r="1644" spans="2:35" x14ac:dyDescent="0.25">
      <c r="B1644" s="7" t="s">
        <v>54</v>
      </c>
      <c r="C1644" s="7">
        <v>1631</v>
      </c>
      <c r="D1644" s="7">
        <v>154</v>
      </c>
      <c r="E1644" s="45">
        <f t="shared" si="520"/>
        <v>30.083333333333332</v>
      </c>
      <c r="F1644" s="44">
        <v>108.3</v>
      </c>
      <c r="G1644" s="46">
        <f t="shared" si="512"/>
        <v>-0.43055555555555475</v>
      </c>
      <c r="H1644" s="46">
        <f t="shared" si="513"/>
        <v>-1.5499999999999972</v>
      </c>
      <c r="I1644" s="26">
        <f>0.5*$C$5*$C$6*$C$7*E1644^2</f>
        <v>322.78973188194436</v>
      </c>
      <c r="J1644" s="26">
        <f t="shared" si="501"/>
        <v>-7630.6427875762874</v>
      </c>
      <c r="K1644" s="26">
        <f>0.5*$C$8*(E1644)^2</f>
        <v>942790.98437499988</v>
      </c>
      <c r="L1644" s="26">
        <f t="shared" si="502"/>
        <v>942790.98437499988</v>
      </c>
      <c r="M1644" s="47" t="str">
        <f>IF((G1644)&lt;0,"YES", "NO")</f>
        <v>YES</v>
      </c>
      <c r="N1644" s="48">
        <f t="shared" si="503"/>
        <v>245.26962</v>
      </c>
      <c r="O1644" s="26">
        <f t="shared" si="514"/>
        <v>-329.0031481180539</v>
      </c>
      <c r="P1644" s="26">
        <f>$C$8*G1644</f>
        <v>-897.06249999999829</v>
      </c>
      <c r="Q1644" s="46">
        <f>O1644*E1644</f>
        <v>-9897.5113725514548</v>
      </c>
      <c r="R1644" s="26">
        <f t="shared" si="504"/>
        <v>0</v>
      </c>
      <c r="S1644" s="46">
        <f t="shared" si="515"/>
        <v>11738244.690781696</v>
      </c>
      <c r="T1644" s="26">
        <f t="shared" si="505"/>
        <v>3.2606261337159577</v>
      </c>
      <c r="U1644" s="26">
        <f t="shared" si="506"/>
        <v>9897.5113725514548</v>
      </c>
      <c r="V1644" s="26">
        <f t="shared" si="516"/>
        <v>3656472.366112913</v>
      </c>
      <c r="W1644" s="28">
        <f t="shared" si="507"/>
        <v>1.0156875809141126</v>
      </c>
      <c r="X1644" s="28">
        <f>O1644*E1644</f>
        <v>-9897.5113725514548</v>
      </c>
      <c r="Y1644" s="28"/>
      <c r="Z1644" s="28">
        <f t="shared" si="508"/>
        <v>8907.7602352963095</v>
      </c>
      <c r="AA1644" s="28">
        <f t="shared" si="509"/>
        <v>6235.4321647074166</v>
      </c>
      <c r="AB1644" s="28">
        <f t="shared" si="509"/>
        <v>4364.8025152951914</v>
      </c>
      <c r="AC1644" s="28">
        <f t="shared" si="510"/>
        <v>4146.5623895304316</v>
      </c>
      <c r="AD1644" s="28">
        <f t="shared" si="510"/>
        <v>3939.2342700539098</v>
      </c>
      <c r="AE1644" s="28">
        <f>AD1644*0.97</f>
        <v>3821.0572419522923</v>
      </c>
      <c r="AF1644" s="28">
        <f t="shared" si="517"/>
        <v>1411626.5886070384</v>
      </c>
      <c r="AG1644" s="26">
        <f t="shared" si="518"/>
        <v>2244845.7775058746</v>
      </c>
      <c r="AH1644" s="28">
        <f t="shared" si="511"/>
        <v>0.6235687703840268</v>
      </c>
      <c r="AI1644" s="28">
        <f t="shared" si="519"/>
        <v>0.62985013359241671</v>
      </c>
    </row>
    <row r="1645" spans="2:35" x14ac:dyDescent="0.25">
      <c r="B1645" s="7" t="s">
        <v>54</v>
      </c>
      <c r="C1645" s="7">
        <v>1632</v>
      </c>
      <c r="D1645" s="7">
        <v>155</v>
      </c>
      <c r="E1645" s="45">
        <f t="shared" si="520"/>
        <v>29.722222222222221</v>
      </c>
      <c r="F1645" s="44">
        <v>107</v>
      </c>
      <c r="G1645" s="46">
        <f t="shared" si="512"/>
        <v>-0.30555555555555597</v>
      </c>
      <c r="H1645" s="46">
        <f t="shared" si="513"/>
        <v>-1.1000000000000014</v>
      </c>
      <c r="I1645" s="26">
        <f>0.5*$C$5*$C$6*$C$7*E1645^2</f>
        <v>315.08690424382706</v>
      </c>
      <c r="J1645" s="26">
        <f t="shared" si="501"/>
        <v>-2266.8685849751678</v>
      </c>
      <c r="K1645" s="26">
        <f>0.5*$C$8*(E1645)^2</f>
        <v>920292.88194444438</v>
      </c>
      <c r="L1645" s="26">
        <f t="shared" si="502"/>
        <v>920292.88194444438</v>
      </c>
      <c r="M1645" s="47" t="str">
        <f>IF((G1645)&lt;0,"YES", "NO")</f>
        <v>YES</v>
      </c>
      <c r="N1645" s="48">
        <f t="shared" si="503"/>
        <v>245.26962</v>
      </c>
      <c r="O1645" s="26">
        <f t="shared" si="514"/>
        <v>-76.268475756173871</v>
      </c>
      <c r="P1645" s="26">
        <f>$C$8*G1645</f>
        <v>-636.62500000000091</v>
      </c>
      <c r="Q1645" s="46">
        <f>O1645*E1645</f>
        <v>-2266.8685849751678</v>
      </c>
      <c r="R1645" s="26">
        <f t="shared" si="504"/>
        <v>0</v>
      </c>
      <c r="S1645" s="46">
        <f t="shared" si="515"/>
        <v>11738244.690781696</v>
      </c>
      <c r="T1645" s="26">
        <f t="shared" si="505"/>
        <v>3.2606261337159577</v>
      </c>
      <c r="U1645" s="26">
        <f t="shared" si="506"/>
        <v>2266.8685849751678</v>
      </c>
      <c r="V1645" s="26">
        <f t="shared" si="516"/>
        <v>3658739.2346978881</v>
      </c>
      <c r="W1645" s="28">
        <f t="shared" si="507"/>
        <v>1.01631726713591</v>
      </c>
      <c r="X1645" s="28">
        <f>O1645*E1645</f>
        <v>-2266.8685849751678</v>
      </c>
      <c r="Y1645" s="28"/>
      <c r="Z1645" s="28">
        <f t="shared" si="508"/>
        <v>2040.181726477651</v>
      </c>
      <c r="AA1645" s="28">
        <f t="shared" si="509"/>
        <v>1428.1272085343555</v>
      </c>
      <c r="AB1645" s="28">
        <f t="shared" si="509"/>
        <v>999.68904597404878</v>
      </c>
      <c r="AC1645" s="28">
        <f t="shared" si="510"/>
        <v>949.70459367534625</v>
      </c>
      <c r="AD1645" s="28">
        <f t="shared" si="510"/>
        <v>902.21936399157892</v>
      </c>
      <c r="AE1645" s="28">
        <f>AD1645*0.97</f>
        <v>875.15278307183155</v>
      </c>
      <c r="AF1645" s="28">
        <f t="shared" si="517"/>
        <v>1412501.7413901102</v>
      </c>
      <c r="AG1645" s="26">
        <f t="shared" si="518"/>
        <v>2246237.4933077777</v>
      </c>
      <c r="AH1645" s="28">
        <f t="shared" si="511"/>
        <v>0.62395535841604788</v>
      </c>
      <c r="AI1645" s="28">
        <f t="shared" si="519"/>
        <v>0.63025385975197201</v>
      </c>
    </row>
    <row r="1646" spans="2:35" x14ac:dyDescent="0.25">
      <c r="B1646" s="7" t="s">
        <v>54</v>
      </c>
      <c r="C1646" s="7">
        <v>1633</v>
      </c>
      <c r="D1646" s="7">
        <v>156</v>
      </c>
      <c r="E1646" s="45">
        <f t="shared" si="520"/>
        <v>29.472222222222221</v>
      </c>
      <c r="F1646" s="44">
        <v>106.1</v>
      </c>
      <c r="G1646" s="46">
        <f t="shared" si="512"/>
        <v>-0.16666666666666705</v>
      </c>
      <c r="H1646" s="46">
        <f t="shared" si="513"/>
        <v>-0.60000000000000142</v>
      </c>
      <c r="I1646" s="26">
        <f>0.5*$C$5*$C$6*$C$7*E1646^2</f>
        <v>309.80866882021598</v>
      </c>
      <c r="J1646" s="26">
        <f t="shared" si="501"/>
        <v>0</v>
      </c>
      <c r="K1646" s="26">
        <f>0.5*$C$8*(E1646)^2</f>
        <v>904876.42881944438</v>
      </c>
      <c r="L1646" s="26">
        <f t="shared" si="502"/>
        <v>898751.26730727078</v>
      </c>
      <c r="M1646" s="47" t="str">
        <f>IF((G1646)&lt;0,"YES", "NO")</f>
        <v>YES</v>
      </c>
      <c r="N1646" s="48">
        <f t="shared" si="503"/>
        <v>245.26962</v>
      </c>
      <c r="O1646" s="26">
        <f t="shared" si="514"/>
        <v>207.82828882021522</v>
      </c>
      <c r="P1646" s="26">
        <f>$C$8*G1646</f>
        <v>-347.2500000000008</v>
      </c>
      <c r="Q1646" s="46">
        <f>O1646*E1646</f>
        <v>6125.1615121735649</v>
      </c>
      <c r="R1646" s="26">
        <f t="shared" si="504"/>
        <v>6125.1615121735649</v>
      </c>
      <c r="S1646" s="46">
        <f t="shared" si="515"/>
        <v>11744369.852293869</v>
      </c>
      <c r="T1646" s="26">
        <f t="shared" si="505"/>
        <v>3.2623275688304862</v>
      </c>
      <c r="U1646" s="26">
        <f t="shared" si="506"/>
        <v>0</v>
      </c>
      <c r="V1646" s="26">
        <f t="shared" si="516"/>
        <v>3658739.2346978881</v>
      </c>
      <c r="W1646" s="28">
        <f t="shared" si="507"/>
        <v>1.01631726713591</v>
      </c>
      <c r="X1646" s="28">
        <f>O1646*E1646</f>
        <v>6125.1615121735649</v>
      </c>
      <c r="Y1646" s="28"/>
      <c r="Z1646" s="28">
        <f t="shared" si="508"/>
        <v>0</v>
      </c>
      <c r="AA1646" s="28">
        <f t="shared" si="509"/>
        <v>0</v>
      </c>
      <c r="AB1646" s="28">
        <f t="shared" si="509"/>
        <v>0</v>
      </c>
      <c r="AC1646" s="28">
        <f t="shared" si="510"/>
        <v>0</v>
      </c>
      <c r="AD1646" s="28">
        <f t="shared" si="510"/>
        <v>0</v>
      </c>
      <c r="AE1646" s="28">
        <f>AD1646*0.97</f>
        <v>0</v>
      </c>
      <c r="AF1646" s="28">
        <f t="shared" si="517"/>
        <v>1412501.7413901102</v>
      </c>
      <c r="AG1646" s="26">
        <f t="shared" si="518"/>
        <v>2246237.4933077777</v>
      </c>
      <c r="AH1646" s="28">
        <f t="shared" si="511"/>
        <v>0.62395535841604788</v>
      </c>
      <c r="AI1646" s="28">
        <f t="shared" si="519"/>
        <v>0.6302578970135676</v>
      </c>
    </row>
    <row r="1647" spans="2:35" x14ac:dyDescent="0.25">
      <c r="B1647" s="7" t="s">
        <v>54</v>
      </c>
      <c r="C1647" s="7">
        <v>1634</v>
      </c>
      <c r="D1647" s="7">
        <v>157</v>
      </c>
      <c r="E1647" s="45">
        <f t="shared" si="520"/>
        <v>29.388888888888886</v>
      </c>
      <c r="F1647" s="44">
        <v>105.8</v>
      </c>
      <c r="G1647" s="46">
        <f t="shared" si="512"/>
        <v>-5.5555555555554373E-2</v>
      </c>
      <c r="H1647" s="46">
        <f t="shared" si="513"/>
        <v>-0.19999999999999574</v>
      </c>
      <c r="I1647" s="26">
        <f>0.5*$C$5*$C$6*$C$7*E1647^2</f>
        <v>308.05916454012333</v>
      </c>
      <c r="J1647" s="26">
        <f t="shared" si="501"/>
        <v>0</v>
      </c>
      <c r="K1647" s="26">
        <f>0.5*$C$8*(E1647)^2</f>
        <v>899766.54861111089</v>
      </c>
      <c r="L1647" s="26">
        <f t="shared" si="502"/>
        <v>886906.59433212609</v>
      </c>
      <c r="M1647" s="47" t="str">
        <f>IF((G1647)&lt;0,"YES", "NO")</f>
        <v>YES</v>
      </c>
      <c r="N1647" s="48">
        <f t="shared" si="503"/>
        <v>245.26962</v>
      </c>
      <c r="O1647" s="26">
        <f t="shared" si="514"/>
        <v>437.57878454012581</v>
      </c>
      <c r="P1647" s="26">
        <f>$C$8*G1647</f>
        <v>-115.74999999999754</v>
      </c>
      <c r="Q1647" s="46">
        <f>O1647*E1647</f>
        <v>12859.954278984807</v>
      </c>
      <c r="R1647" s="26">
        <f t="shared" si="504"/>
        <v>12859.954278984807</v>
      </c>
      <c r="S1647" s="46">
        <f t="shared" si="515"/>
        <v>11757229.806572855</v>
      </c>
      <c r="T1647" s="26">
        <f t="shared" si="505"/>
        <v>3.2658997812101944</v>
      </c>
      <c r="U1647" s="26">
        <f t="shared" si="506"/>
        <v>0</v>
      </c>
      <c r="V1647" s="26">
        <f t="shared" si="516"/>
        <v>3658739.2346978881</v>
      </c>
      <c r="W1647" s="28">
        <f t="shared" si="507"/>
        <v>1.01631726713591</v>
      </c>
      <c r="X1647" s="28">
        <f>O1647*E1647</f>
        <v>12859.954278984807</v>
      </c>
      <c r="Y1647" s="28"/>
      <c r="Z1647" s="28">
        <f t="shared" si="508"/>
        <v>0</v>
      </c>
      <c r="AA1647" s="28">
        <f t="shared" si="509"/>
        <v>0</v>
      </c>
      <c r="AB1647" s="28">
        <f t="shared" si="509"/>
        <v>0</v>
      </c>
      <c r="AC1647" s="28">
        <f t="shared" si="510"/>
        <v>0</v>
      </c>
      <c r="AD1647" s="28">
        <f t="shared" si="510"/>
        <v>0</v>
      </c>
      <c r="AE1647" s="28">
        <f>AD1647*0.97</f>
        <v>0</v>
      </c>
      <c r="AF1647" s="28">
        <f t="shared" si="517"/>
        <v>1412501.7413901102</v>
      </c>
      <c r="AG1647" s="26">
        <f t="shared" si="518"/>
        <v>2246237.4933077777</v>
      </c>
      <c r="AH1647" s="28">
        <f t="shared" si="511"/>
        <v>0.62395535841604788</v>
      </c>
      <c r="AI1647" s="28">
        <f t="shared" si="519"/>
        <v>0.63025793738618352</v>
      </c>
    </row>
    <row r="1648" spans="2:35" x14ac:dyDescent="0.25">
      <c r="B1648" s="7" t="s">
        <v>54</v>
      </c>
      <c r="C1648" s="7">
        <v>1635</v>
      </c>
      <c r="D1648" s="7">
        <v>158</v>
      </c>
      <c r="E1648" s="45">
        <f t="shared" si="520"/>
        <v>29.361111111111111</v>
      </c>
      <c r="F1648" s="44">
        <v>105.7</v>
      </c>
      <c r="G1648" s="46">
        <f t="shared" si="512"/>
        <v>-1.3888888888888099E-2</v>
      </c>
      <c r="H1648" s="46">
        <f t="shared" si="513"/>
        <v>-4.9999999999997158E-2</v>
      </c>
      <c r="I1648" s="26">
        <f>0.5*$C$5*$C$6*$C$7*E1648^2</f>
        <v>307.47709728317898</v>
      </c>
      <c r="J1648" s="26">
        <f t="shared" si="501"/>
        <v>0</v>
      </c>
      <c r="K1648" s="26">
        <f>0.5*$C$8*(E1648)^2</f>
        <v>898066.47048611112</v>
      </c>
      <c r="L1648" s="26">
        <f t="shared" si="502"/>
        <v>882686.84985643555</v>
      </c>
      <c r="M1648" s="47" t="str">
        <f>IF((G1648)&lt;0,"YES", "NO")</f>
        <v>YES</v>
      </c>
      <c r="N1648" s="48">
        <f t="shared" si="503"/>
        <v>245.26962</v>
      </c>
      <c r="O1648" s="26">
        <f t="shared" si="514"/>
        <v>523.8092172831806</v>
      </c>
      <c r="P1648" s="26">
        <f>$C$8*G1648</f>
        <v>-28.937499999998355</v>
      </c>
      <c r="Q1648" s="46">
        <f>O1648*E1648</f>
        <v>15379.620629675608</v>
      </c>
      <c r="R1648" s="26">
        <f t="shared" si="504"/>
        <v>15379.620629675608</v>
      </c>
      <c r="S1648" s="46">
        <f t="shared" si="515"/>
        <v>11772609.42720253</v>
      </c>
      <c r="T1648" s="26">
        <f t="shared" si="505"/>
        <v>3.2701719014694643</v>
      </c>
      <c r="U1648" s="26">
        <f t="shared" si="506"/>
        <v>0</v>
      </c>
      <c r="V1648" s="26">
        <f t="shared" si="516"/>
        <v>3658739.2346978881</v>
      </c>
      <c r="W1648" s="28">
        <f t="shared" si="507"/>
        <v>1.01631726713591</v>
      </c>
      <c r="X1648" s="28">
        <f>O1648*E1648</f>
        <v>15379.620629675608</v>
      </c>
      <c r="Y1648" s="28"/>
      <c r="Z1648" s="28">
        <f t="shared" si="508"/>
        <v>0</v>
      </c>
      <c r="AA1648" s="28">
        <f t="shared" si="509"/>
        <v>0</v>
      </c>
      <c r="AB1648" s="28">
        <f t="shared" si="509"/>
        <v>0</v>
      </c>
      <c r="AC1648" s="28">
        <f t="shared" si="510"/>
        <v>0</v>
      </c>
      <c r="AD1648" s="28">
        <f t="shared" si="510"/>
        <v>0</v>
      </c>
      <c r="AE1648" s="28">
        <f>AD1648*0.97</f>
        <v>0</v>
      </c>
      <c r="AF1648" s="28">
        <f t="shared" si="517"/>
        <v>1412501.7413901102</v>
      </c>
      <c r="AG1648" s="26">
        <f t="shared" si="518"/>
        <v>2246237.4933077777</v>
      </c>
      <c r="AH1648" s="28">
        <f t="shared" si="511"/>
        <v>0.62395535841604788</v>
      </c>
      <c r="AI1648" s="28">
        <f t="shared" si="519"/>
        <v>0.63025793778990968</v>
      </c>
    </row>
    <row r="1649" spans="2:35" x14ac:dyDescent="0.25">
      <c r="B1649" s="7" t="s">
        <v>54</v>
      </c>
      <c r="C1649" s="7">
        <v>1636</v>
      </c>
      <c r="D1649" s="7">
        <v>159</v>
      </c>
      <c r="E1649" s="45">
        <f t="shared" si="520"/>
        <v>29.361111111111111</v>
      </c>
      <c r="F1649" s="44">
        <v>105.7</v>
      </c>
      <c r="G1649" s="46">
        <f t="shared" si="512"/>
        <v>-1.3888888888890073E-2</v>
      </c>
      <c r="H1649" s="46">
        <f t="shared" si="513"/>
        <v>-5.0000000000004263E-2</v>
      </c>
      <c r="I1649" s="26">
        <f>0.5*$C$5*$C$6*$C$7*E1649^2</f>
        <v>307.47709728317898</v>
      </c>
      <c r="J1649" s="26">
        <f t="shared" si="501"/>
        <v>0</v>
      </c>
      <c r="K1649" s="26">
        <f>0.5*$C$8*(E1649)^2</f>
        <v>898066.47048611112</v>
      </c>
      <c r="L1649" s="26">
        <f t="shared" si="502"/>
        <v>882686.84985643567</v>
      </c>
      <c r="M1649" s="47" t="str">
        <f>IF((G1649)&lt;0,"YES", "NO")</f>
        <v>YES</v>
      </c>
      <c r="N1649" s="48">
        <f t="shared" si="503"/>
        <v>245.26962</v>
      </c>
      <c r="O1649" s="26">
        <f t="shared" si="514"/>
        <v>523.80921728317651</v>
      </c>
      <c r="P1649" s="26">
        <f>$C$8*G1649</f>
        <v>-28.937500000002466</v>
      </c>
      <c r="Q1649" s="46">
        <f>O1649*E1649</f>
        <v>15379.620629675488</v>
      </c>
      <c r="R1649" s="26">
        <f t="shared" si="504"/>
        <v>15379.620629675488</v>
      </c>
      <c r="S1649" s="46">
        <f t="shared" si="515"/>
        <v>11787989.047832206</v>
      </c>
      <c r="T1649" s="26">
        <f t="shared" si="505"/>
        <v>3.2744440217287343</v>
      </c>
      <c r="U1649" s="26">
        <f t="shared" si="506"/>
        <v>0</v>
      </c>
      <c r="V1649" s="26">
        <f t="shared" si="516"/>
        <v>3658739.2346978881</v>
      </c>
      <c r="W1649" s="28">
        <f t="shared" si="507"/>
        <v>1.01631726713591</v>
      </c>
      <c r="X1649" s="28">
        <f>O1649*E1649</f>
        <v>15379.620629675488</v>
      </c>
      <c r="Y1649" s="28"/>
      <c r="Z1649" s="28">
        <f t="shared" si="508"/>
        <v>0</v>
      </c>
      <c r="AA1649" s="28">
        <f t="shared" si="509"/>
        <v>0</v>
      </c>
      <c r="AB1649" s="28">
        <f t="shared" si="509"/>
        <v>0</v>
      </c>
      <c r="AC1649" s="28">
        <f t="shared" si="510"/>
        <v>0</v>
      </c>
      <c r="AD1649" s="28">
        <f t="shared" si="510"/>
        <v>0</v>
      </c>
      <c r="AE1649" s="28">
        <f>AD1649*0.97</f>
        <v>0</v>
      </c>
      <c r="AF1649" s="28">
        <f t="shared" si="517"/>
        <v>1412501.7413901102</v>
      </c>
      <c r="AG1649" s="26">
        <f t="shared" si="518"/>
        <v>2246237.4933077777</v>
      </c>
      <c r="AH1649" s="28">
        <f t="shared" si="511"/>
        <v>0.62395535841604788</v>
      </c>
      <c r="AI1649" s="28">
        <f t="shared" si="519"/>
        <v>0.63025793779394701</v>
      </c>
    </row>
    <row r="1650" spans="2:35" x14ac:dyDescent="0.25">
      <c r="B1650" s="7" t="s">
        <v>54</v>
      </c>
      <c r="C1650" s="7">
        <v>1637</v>
      </c>
      <c r="D1650" s="7">
        <v>160</v>
      </c>
      <c r="E1650" s="45">
        <f t="shared" si="520"/>
        <v>29.333333333333332</v>
      </c>
      <c r="F1650" s="44">
        <v>105.6</v>
      </c>
      <c r="G1650" s="46">
        <f t="shared" si="512"/>
        <v>-5.5555555555556344E-2</v>
      </c>
      <c r="H1650" s="46">
        <f t="shared" si="513"/>
        <v>-0.20000000000000284</v>
      </c>
      <c r="I1650" s="26">
        <f>0.5*$C$5*$C$6*$C$7*E1650^2</f>
        <v>306.89558044444436</v>
      </c>
      <c r="J1650" s="26">
        <f t="shared" si="501"/>
        <v>0</v>
      </c>
      <c r="K1650" s="26">
        <f>0.5*$C$8*(E1650)^2</f>
        <v>896367.99999999988</v>
      </c>
      <c r="L1650" s="26">
        <f t="shared" si="502"/>
        <v>883566.48745362961</v>
      </c>
      <c r="M1650" s="47" t="str">
        <f>IF((G1650)&lt;0,"YES", "NO")</f>
        <v>YES</v>
      </c>
      <c r="N1650" s="48">
        <f t="shared" si="503"/>
        <v>245.26962</v>
      </c>
      <c r="O1650" s="26">
        <f t="shared" si="514"/>
        <v>436.41520044444275</v>
      </c>
      <c r="P1650" s="26">
        <f>$C$8*G1650</f>
        <v>-115.75000000000165</v>
      </c>
      <c r="Q1650" s="46">
        <f>O1650*E1650</f>
        <v>12801.512546370321</v>
      </c>
      <c r="R1650" s="26">
        <f t="shared" si="504"/>
        <v>12801.512546370321</v>
      </c>
      <c r="S1650" s="46">
        <f t="shared" si="515"/>
        <v>11800790.560378576</v>
      </c>
      <c r="T1650" s="26">
        <f t="shared" si="505"/>
        <v>3.2780000002808398</v>
      </c>
      <c r="U1650" s="26">
        <f t="shared" si="506"/>
        <v>0</v>
      </c>
      <c r="V1650" s="26">
        <f t="shared" si="516"/>
        <v>3658739.2346978881</v>
      </c>
      <c r="W1650" s="28">
        <f t="shared" si="507"/>
        <v>1.01631726713591</v>
      </c>
      <c r="X1650" s="28">
        <f>O1650*E1650</f>
        <v>12801.512546370321</v>
      </c>
      <c r="Y1650" s="28"/>
      <c r="Z1650" s="28">
        <f t="shared" si="508"/>
        <v>0</v>
      </c>
      <c r="AA1650" s="28">
        <f t="shared" si="509"/>
        <v>0</v>
      </c>
      <c r="AB1650" s="28">
        <f t="shared" si="509"/>
        <v>0</v>
      </c>
      <c r="AC1650" s="28">
        <f t="shared" si="510"/>
        <v>0</v>
      </c>
      <c r="AD1650" s="28">
        <f t="shared" si="510"/>
        <v>0</v>
      </c>
      <c r="AE1650" s="28">
        <f>AD1650*0.97</f>
        <v>0</v>
      </c>
      <c r="AF1650" s="28">
        <f t="shared" si="517"/>
        <v>1412501.7413901102</v>
      </c>
      <c r="AG1650" s="26">
        <f t="shared" si="518"/>
        <v>2246237.4933077777</v>
      </c>
      <c r="AH1650" s="28">
        <f t="shared" si="511"/>
        <v>0.62395535841604788</v>
      </c>
      <c r="AI1650" s="28">
        <f t="shared" si="519"/>
        <v>0.63025793779398731</v>
      </c>
    </row>
    <row r="1651" spans="2:35" x14ac:dyDescent="0.25">
      <c r="B1651" s="7" t="s">
        <v>54</v>
      </c>
      <c r="C1651" s="7">
        <v>1638</v>
      </c>
      <c r="D1651" s="7">
        <v>161</v>
      </c>
      <c r="E1651" s="45">
        <f t="shared" si="520"/>
        <v>29.25</v>
      </c>
      <c r="F1651" s="44">
        <v>105.3</v>
      </c>
      <c r="G1651" s="46">
        <f t="shared" si="512"/>
        <v>-9.7222222222220642E-2</v>
      </c>
      <c r="H1651" s="46">
        <f t="shared" si="513"/>
        <v>-0.34999999999999432</v>
      </c>
      <c r="I1651" s="26">
        <f>0.5*$C$5*$C$6*$C$7*E1651^2</f>
        <v>305.15433243749999</v>
      </c>
      <c r="J1651" s="26">
        <f t="shared" si="501"/>
        <v>0</v>
      </c>
      <c r="K1651" s="26">
        <f>0.5*$C$8*(E1651)^2</f>
        <v>891282.234375</v>
      </c>
      <c r="L1651" s="26">
        <f t="shared" si="502"/>
        <v>881107.28689120302</v>
      </c>
      <c r="M1651" s="47" t="str">
        <f>IF((G1651)&lt;0,"YES", "NO")</f>
        <v>YES</v>
      </c>
      <c r="N1651" s="48">
        <f t="shared" si="503"/>
        <v>245.26962</v>
      </c>
      <c r="O1651" s="26">
        <f t="shared" si="514"/>
        <v>347.86145243750332</v>
      </c>
      <c r="P1651" s="26">
        <f>$C$8*G1651</f>
        <v>-202.5624999999967</v>
      </c>
      <c r="Q1651" s="46">
        <f>O1651*E1651</f>
        <v>10174.947483796972</v>
      </c>
      <c r="R1651" s="26">
        <f t="shared" si="504"/>
        <v>10174.947483796972</v>
      </c>
      <c r="S1651" s="46">
        <f t="shared" si="515"/>
        <v>11810965.507862372</v>
      </c>
      <c r="T1651" s="26">
        <f t="shared" si="505"/>
        <v>3.2808263768429939</v>
      </c>
      <c r="U1651" s="26">
        <f t="shared" si="506"/>
        <v>0</v>
      </c>
      <c r="V1651" s="26">
        <f t="shared" si="516"/>
        <v>3658739.2346978881</v>
      </c>
      <c r="W1651" s="28">
        <f t="shared" si="507"/>
        <v>1.01631726713591</v>
      </c>
      <c r="X1651" s="28">
        <f>O1651*E1651</f>
        <v>10174.947483796972</v>
      </c>
      <c r="Y1651" s="28"/>
      <c r="Z1651" s="28">
        <f t="shared" si="508"/>
        <v>0</v>
      </c>
      <c r="AA1651" s="28">
        <f t="shared" si="509"/>
        <v>0</v>
      </c>
      <c r="AB1651" s="28">
        <f t="shared" si="509"/>
        <v>0</v>
      </c>
      <c r="AC1651" s="28">
        <f t="shared" si="510"/>
        <v>0</v>
      </c>
      <c r="AD1651" s="28">
        <f t="shared" si="510"/>
        <v>0</v>
      </c>
      <c r="AE1651" s="28">
        <f>AD1651*0.97</f>
        <v>0</v>
      </c>
      <c r="AF1651" s="28">
        <f t="shared" si="517"/>
        <v>1412501.7413901102</v>
      </c>
      <c r="AG1651" s="26">
        <f t="shared" si="518"/>
        <v>2246237.4933077777</v>
      </c>
      <c r="AH1651" s="28">
        <f t="shared" si="511"/>
        <v>0.62395535841604788</v>
      </c>
      <c r="AI1651" s="28">
        <f t="shared" si="519"/>
        <v>0.63025793779398775</v>
      </c>
    </row>
    <row r="1652" spans="2:35" x14ac:dyDescent="0.25">
      <c r="B1652" s="7" t="s">
        <v>54</v>
      </c>
      <c r="C1652" s="7">
        <v>1639</v>
      </c>
      <c r="D1652" s="7">
        <v>162</v>
      </c>
      <c r="E1652" s="45">
        <f t="shared" si="520"/>
        <v>29.138888888888889</v>
      </c>
      <c r="F1652" s="44">
        <v>104.9</v>
      </c>
      <c r="G1652" s="46">
        <f t="shared" si="512"/>
        <v>-0.12499999999999881</v>
      </c>
      <c r="H1652" s="46">
        <f t="shared" si="513"/>
        <v>-0.44999999999999574</v>
      </c>
      <c r="I1652" s="26">
        <f>0.5*$C$5*$C$6*$C$7*E1652^2</f>
        <v>302.84037428317896</v>
      </c>
      <c r="J1652" s="26">
        <f t="shared" si="501"/>
        <v>0</v>
      </c>
      <c r="K1652" s="26">
        <f>0.5*$C$8*(E1652)^2</f>
        <v>884523.72048611112</v>
      </c>
      <c r="L1652" s="26">
        <f t="shared" si="502"/>
        <v>876141.26363880397</v>
      </c>
      <c r="M1652" s="47" t="str">
        <f>IF((G1652)&lt;0,"YES", "NO")</f>
        <v>YES</v>
      </c>
      <c r="N1652" s="48">
        <f t="shared" si="503"/>
        <v>245.26962</v>
      </c>
      <c r="O1652" s="26">
        <f t="shared" si="514"/>
        <v>287.67249428318144</v>
      </c>
      <c r="P1652" s="26">
        <f>$C$8*G1652</f>
        <v>-260.4374999999975</v>
      </c>
      <c r="Q1652" s="46">
        <f>O1652*E1652</f>
        <v>8382.4568473071486</v>
      </c>
      <c r="R1652" s="26">
        <f t="shared" si="504"/>
        <v>8382.4568473071486</v>
      </c>
      <c r="S1652" s="46">
        <f t="shared" si="515"/>
        <v>11819347.964709679</v>
      </c>
      <c r="T1652" s="26">
        <f t="shared" si="505"/>
        <v>3.2831548389411251</v>
      </c>
      <c r="U1652" s="26">
        <f t="shared" si="506"/>
        <v>0</v>
      </c>
      <c r="V1652" s="26">
        <f t="shared" si="516"/>
        <v>3658739.2346978881</v>
      </c>
      <c r="W1652" s="28">
        <f t="shared" si="507"/>
        <v>1.01631726713591</v>
      </c>
      <c r="X1652" s="28">
        <f>O1652*E1652</f>
        <v>8382.4568473071486</v>
      </c>
      <c r="Y1652" s="28"/>
      <c r="Z1652" s="28">
        <f t="shared" si="508"/>
        <v>0</v>
      </c>
      <c r="AA1652" s="28">
        <f t="shared" si="509"/>
        <v>0</v>
      </c>
      <c r="AB1652" s="28">
        <f t="shared" si="509"/>
        <v>0</v>
      </c>
      <c r="AC1652" s="28">
        <f t="shared" si="510"/>
        <v>0</v>
      </c>
      <c r="AD1652" s="28">
        <f t="shared" si="510"/>
        <v>0</v>
      </c>
      <c r="AE1652" s="28">
        <f>AD1652*0.97</f>
        <v>0</v>
      </c>
      <c r="AF1652" s="28">
        <f t="shared" si="517"/>
        <v>1412501.7413901102</v>
      </c>
      <c r="AG1652" s="26">
        <f t="shared" si="518"/>
        <v>2246237.4933077777</v>
      </c>
      <c r="AH1652" s="28">
        <f t="shared" si="511"/>
        <v>0.62395535841604788</v>
      </c>
      <c r="AI1652" s="28">
        <f t="shared" si="519"/>
        <v>0.63025793779398775</v>
      </c>
    </row>
    <row r="1653" spans="2:35" x14ac:dyDescent="0.25">
      <c r="B1653" s="7" t="s">
        <v>54</v>
      </c>
      <c r="C1653" s="7">
        <v>1640</v>
      </c>
      <c r="D1653" s="7">
        <v>163</v>
      </c>
      <c r="E1653" s="45">
        <f t="shared" si="520"/>
        <v>29</v>
      </c>
      <c r="F1653" s="44">
        <v>104.4</v>
      </c>
      <c r="G1653" s="46">
        <f t="shared" si="512"/>
        <v>-0.12500000000000078</v>
      </c>
      <c r="H1653" s="46">
        <f t="shared" si="513"/>
        <v>-0.45000000000000284</v>
      </c>
      <c r="I1653" s="26">
        <f>0.5*$C$5*$C$6*$C$7*E1653^2</f>
        <v>299.96031099999999</v>
      </c>
      <c r="J1653" s="26">
        <f t="shared" si="501"/>
        <v>0</v>
      </c>
      <c r="K1653" s="26">
        <f>0.5*$C$8*(E1653)^2</f>
        <v>876111.75</v>
      </c>
      <c r="L1653" s="26">
        <f t="shared" si="502"/>
        <v>867852.76950100006</v>
      </c>
      <c r="M1653" s="47" t="str">
        <f>IF((G1653)&lt;0,"YES", "NO")</f>
        <v>YES</v>
      </c>
      <c r="N1653" s="48">
        <f t="shared" si="503"/>
        <v>245.26962</v>
      </c>
      <c r="O1653" s="26">
        <f t="shared" si="514"/>
        <v>284.79243099999837</v>
      </c>
      <c r="P1653" s="26">
        <f>$C$8*G1653</f>
        <v>-260.43750000000159</v>
      </c>
      <c r="Q1653" s="46">
        <f>O1653*E1653</f>
        <v>8258.980498999952</v>
      </c>
      <c r="R1653" s="26">
        <f t="shared" si="504"/>
        <v>8258.980498999952</v>
      </c>
      <c r="S1653" s="46">
        <f t="shared" si="515"/>
        <v>11827606.945208678</v>
      </c>
      <c r="T1653" s="26">
        <f t="shared" si="505"/>
        <v>3.285449002026176</v>
      </c>
      <c r="U1653" s="26">
        <f t="shared" si="506"/>
        <v>0</v>
      </c>
      <c r="V1653" s="26">
        <f t="shared" si="516"/>
        <v>3658739.2346978881</v>
      </c>
      <c r="W1653" s="28">
        <f t="shared" si="507"/>
        <v>1.01631726713591</v>
      </c>
      <c r="X1653" s="28">
        <f>O1653*E1653</f>
        <v>8258.980498999952</v>
      </c>
      <c r="Y1653" s="28"/>
      <c r="Z1653" s="28">
        <f t="shared" si="508"/>
        <v>0</v>
      </c>
      <c r="AA1653" s="28">
        <f t="shared" si="509"/>
        <v>0</v>
      </c>
      <c r="AB1653" s="28">
        <f t="shared" si="509"/>
        <v>0</v>
      </c>
      <c r="AC1653" s="28">
        <f t="shared" si="510"/>
        <v>0</v>
      </c>
      <c r="AD1653" s="28">
        <f t="shared" si="510"/>
        <v>0</v>
      </c>
      <c r="AE1653" s="28">
        <f>AD1653*0.97</f>
        <v>0</v>
      </c>
      <c r="AF1653" s="28">
        <f t="shared" si="517"/>
        <v>1412501.7413901102</v>
      </c>
      <c r="AG1653" s="26">
        <f t="shared" si="518"/>
        <v>2246237.4933077777</v>
      </c>
      <c r="AH1653" s="28">
        <f t="shared" si="511"/>
        <v>0.62395535841604788</v>
      </c>
      <c r="AI1653" s="28">
        <f t="shared" si="519"/>
        <v>0.63025793779398775</v>
      </c>
    </row>
    <row r="1654" spans="2:35" x14ac:dyDescent="0.25">
      <c r="B1654" s="7" t="s">
        <v>54</v>
      </c>
      <c r="C1654" s="7">
        <v>1641</v>
      </c>
      <c r="D1654" s="7">
        <v>164</v>
      </c>
      <c r="E1654" s="45">
        <f t="shared" si="520"/>
        <v>28.888888888888889</v>
      </c>
      <c r="F1654" s="44">
        <v>104</v>
      </c>
      <c r="G1654" s="46">
        <f t="shared" si="512"/>
        <v>-8.3333333333334522E-2</v>
      </c>
      <c r="H1654" s="46">
        <f t="shared" si="513"/>
        <v>-0.30000000000000426</v>
      </c>
      <c r="I1654" s="26">
        <f>0.5*$C$5*$C$6*$C$7*E1654^2</f>
        <v>297.66616790123453</v>
      </c>
      <c r="J1654" s="26">
        <f t="shared" si="501"/>
        <v>0</v>
      </c>
      <c r="K1654" s="26">
        <f>0.5*$C$8*(E1654)^2</f>
        <v>869411.11111111112</v>
      </c>
      <c r="L1654" s="26">
        <f t="shared" si="502"/>
        <v>858742.13279396447</v>
      </c>
      <c r="M1654" s="47" t="str">
        <f>IF((G1654)&lt;0,"YES", "NO")</f>
        <v>YES</v>
      </c>
      <c r="N1654" s="48">
        <f t="shared" si="503"/>
        <v>245.26962</v>
      </c>
      <c r="O1654" s="26">
        <f t="shared" si="514"/>
        <v>369.31078790123206</v>
      </c>
      <c r="P1654" s="26">
        <f>$C$8*G1654</f>
        <v>-173.62500000000247</v>
      </c>
      <c r="Q1654" s="46">
        <f>O1654*E1654</f>
        <v>10668.978317146704</v>
      </c>
      <c r="R1654" s="26">
        <f t="shared" si="504"/>
        <v>10668.978317146704</v>
      </c>
      <c r="S1654" s="46">
        <f t="shared" si="515"/>
        <v>11838275.923525825</v>
      </c>
      <c r="T1654" s="26">
        <f t="shared" si="505"/>
        <v>3.2884126094851567</v>
      </c>
      <c r="U1654" s="26">
        <f t="shared" si="506"/>
        <v>0</v>
      </c>
      <c r="V1654" s="26">
        <f t="shared" si="516"/>
        <v>3658739.2346978881</v>
      </c>
      <c r="W1654" s="28">
        <f t="shared" si="507"/>
        <v>1.01631726713591</v>
      </c>
      <c r="X1654" s="28">
        <f>O1654*E1654</f>
        <v>10668.978317146704</v>
      </c>
      <c r="Y1654" s="28"/>
      <c r="Z1654" s="28">
        <f t="shared" si="508"/>
        <v>0</v>
      </c>
      <c r="AA1654" s="28">
        <f t="shared" si="509"/>
        <v>0</v>
      </c>
      <c r="AB1654" s="28">
        <f t="shared" si="509"/>
        <v>0</v>
      </c>
      <c r="AC1654" s="28">
        <f t="shared" si="510"/>
        <v>0</v>
      </c>
      <c r="AD1654" s="28">
        <f t="shared" si="510"/>
        <v>0</v>
      </c>
      <c r="AE1654" s="28">
        <f>AD1654*0.97</f>
        <v>0</v>
      </c>
      <c r="AF1654" s="28">
        <f t="shared" si="517"/>
        <v>1412501.7413901102</v>
      </c>
      <c r="AG1654" s="26">
        <f t="shared" si="518"/>
        <v>2246237.4933077777</v>
      </c>
      <c r="AH1654" s="28">
        <f t="shared" si="511"/>
        <v>0.62395535841604788</v>
      </c>
      <c r="AI1654" s="28">
        <f t="shared" si="519"/>
        <v>0.63025793779398775</v>
      </c>
    </row>
    <row r="1655" spans="2:35" x14ac:dyDescent="0.25">
      <c r="B1655" s="7" t="s">
        <v>54</v>
      </c>
      <c r="C1655" s="7">
        <v>1642</v>
      </c>
      <c r="D1655" s="7">
        <v>165</v>
      </c>
      <c r="E1655" s="45">
        <f t="shared" si="520"/>
        <v>28.833333333333332</v>
      </c>
      <c r="F1655" s="44">
        <v>103.8</v>
      </c>
      <c r="G1655" s="46">
        <f t="shared" si="512"/>
        <v>-1.3888888888888099E-2</v>
      </c>
      <c r="H1655" s="46">
        <f t="shared" si="513"/>
        <v>-4.9999999999997158E-2</v>
      </c>
      <c r="I1655" s="26">
        <f>0.5*$C$5*$C$6*$C$7*E1655^2</f>
        <v>296.52239886111107</v>
      </c>
      <c r="J1655" s="26">
        <f t="shared" si="501"/>
        <v>0</v>
      </c>
      <c r="K1655" s="26">
        <f>0.5*$C$8*(E1655)^2</f>
        <v>866070.4375</v>
      </c>
      <c r="L1655" s="26">
        <f t="shared" si="502"/>
        <v>851283.13220617129</v>
      </c>
      <c r="M1655" s="47" t="str">
        <f>IF((G1655)&lt;0,"YES", "NO")</f>
        <v>YES</v>
      </c>
      <c r="N1655" s="48">
        <f t="shared" si="503"/>
        <v>245.26962</v>
      </c>
      <c r="O1655" s="26">
        <f t="shared" si="514"/>
        <v>512.85451886111264</v>
      </c>
      <c r="P1655" s="26">
        <f>$C$8*G1655</f>
        <v>-28.937499999998355</v>
      </c>
      <c r="Q1655" s="46">
        <f>O1655*E1655</f>
        <v>14787.305293828747</v>
      </c>
      <c r="R1655" s="26">
        <f t="shared" si="504"/>
        <v>14787.305293828747</v>
      </c>
      <c r="S1655" s="46">
        <f t="shared" si="515"/>
        <v>11853063.228819653</v>
      </c>
      <c r="T1655" s="26">
        <f t="shared" si="505"/>
        <v>3.2925201975750658</v>
      </c>
      <c r="U1655" s="26">
        <f t="shared" si="506"/>
        <v>0</v>
      </c>
      <c r="V1655" s="26">
        <f t="shared" si="516"/>
        <v>3658739.2346978881</v>
      </c>
      <c r="W1655" s="28">
        <f t="shared" si="507"/>
        <v>1.01631726713591</v>
      </c>
      <c r="X1655" s="28">
        <f>O1655*E1655</f>
        <v>14787.305293828747</v>
      </c>
      <c r="Y1655" s="28"/>
      <c r="Z1655" s="28">
        <f t="shared" si="508"/>
        <v>0</v>
      </c>
      <c r="AA1655" s="28">
        <f t="shared" si="509"/>
        <v>0</v>
      </c>
      <c r="AB1655" s="28">
        <f t="shared" si="509"/>
        <v>0</v>
      </c>
      <c r="AC1655" s="28">
        <f t="shared" si="510"/>
        <v>0</v>
      </c>
      <c r="AD1655" s="28">
        <f t="shared" si="510"/>
        <v>0</v>
      </c>
      <c r="AE1655" s="28">
        <f>AD1655*0.97</f>
        <v>0</v>
      </c>
      <c r="AF1655" s="28">
        <f t="shared" si="517"/>
        <v>1412501.7413901102</v>
      </c>
      <c r="AG1655" s="26">
        <f t="shared" si="518"/>
        <v>2246237.4933077777</v>
      </c>
      <c r="AH1655" s="28">
        <f t="shared" si="511"/>
        <v>0.62395535841604788</v>
      </c>
      <c r="AI1655" s="28">
        <f t="shared" si="519"/>
        <v>0.63025793779398775</v>
      </c>
    </row>
    <row r="1656" spans="2:35" x14ac:dyDescent="0.25">
      <c r="B1656" s="7" t="s">
        <v>54</v>
      </c>
      <c r="C1656" s="7">
        <v>1643</v>
      </c>
      <c r="D1656" s="7">
        <v>166</v>
      </c>
      <c r="E1656" s="45">
        <f t="shared" si="520"/>
        <v>28.861111111111111</v>
      </c>
      <c r="F1656" s="44">
        <v>103.9</v>
      </c>
      <c r="G1656" s="46">
        <f t="shared" si="512"/>
        <v>8.3333333333334522E-2</v>
      </c>
      <c r="H1656" s="46">
        <f t="shared" si="513"/>
        <v>0.30000000000000426</v>
      </c>
      <c r="I1656" s="26">
        <f>0.5*$C$5*$C$6*$C$7*E1656^2</f>
        <v>297.09400817206784</v>
      </c>
      <c r="J1656" s="26">
        <f t="shared" si="501"/>
        <v>0</v>
      </c>
      <c r="K1656" s="26">
        <f>0.5*$C$8*(E1656)^2</f>
        <v>867739.97048611101</v>
      </c>
      <c r="L1656" s="26">
        <f t="shared" si="502"/>
        <v>847075.74313414493</v>
      </c>
      <c r="M1656" s="47" t="str">
        <f>IF((G1656)&lt;0,"YES", "NO")</f>
        <v>NO</v>
      </c>
      <c r="N1656" s="48">
        <f t="shared" si="503"/>
        <v>245.26962</v>
      </c>
      <c r="O1656" s="26">
        <f t="shared" si="514"/>
        <v>715.98862817207032</v>
      </c>
      <c r="P1656" s="26">
        <f>$C$8*G1656</f>
        <v>173.62500000000247</v>
      </c>
      <c r="Q1656" s="46">
        <f>O1656*E1656</f>
        <v>20664.227351966139</v>
      </c>
      <c r="R1656" s="26">
        <f t="shared" si="504"/>
        <v>20664.227351966139</v>
      </c>
      <c r="S1656" s="46">
        <f t="shared" si="515"/>
        <v>11873727.456171619</v>
      </c>
      <c r="T1656" s="26">
        <f t="shared" si="505"/>
        <v>3.2982602653204398</v>
      </c>
      <c r="U1656" s="26">
        <f t="shared" si="506"/>
        <v>0</v>
      </c>
      <c r="V1656" s="26">
        <f t="shared" si="516"/>
        <v>3658739.2346978881</v>
      </c>
      <c r="W1656" s="28">
        <f t="shared" si="507"/>
        <v>1.01631726713591</v>
      </c>
      <c r="X1656" s="28">
        <f>O1656*E1656</f>
        <v>20664.227351966139</v>
      </c>
      <c r="Y1656" s="28"/>
      <c r="Z1656" s="28">
        <f t="shared" si="508"/>
        <v>0</v>
      </c>
      <c r="AA1656" s="28">
        <f t="shared" si="509"/>
        <v>0</v>
      </c>
      <c r="AB1656" s="28">
        <f t="shared" si="509"/>
        <v>0</v>
      </c>
      <c r="AC1656" s="28">
        <f t="shared" si="510"/>
        <v>0</v>
      </c>
      <c r="AD1656" s="28">
        <f t="shared" si="510"/>
        <v>0</v>
      </c>
      <c r="AE1656" s="28">
        <f>AD1656*0.97</f>
        <v>0</v>
      </c>
      <c r="AF1656" s="28">
        <f t="shared" si="517"/>
        <v>1412501.7413901102</v>
      </c>
      <c r="AG1656" s="26">
        <f t="shared" si="518"/>
        <v>2246237.4933077777</v>
      </c>
      <c r="AH1656" s="28">
        <f t="shared" si="511"/>
        <v>0.62395535841604788</v>
      </c>
      <c r="AI1656" s="28">
        <f t="shared" si="519"/>
        <v>0.63025793779398775</v>
      </c>
    </row>
    <row r="1657" spans="2:35" x14ac:dyDescent="0.25">
      <c r="B1657" s="7" t="s">
        <v>54</v>
      </c>
      <c r="C1657" s="7">
        <v>1644</v>
      </c>
      <c r="D1657" s="7">
        <v>167</v>
      </c>
      <c r="E1657" s="45">
        <f t="shared" si="520"/>
        <v>29</v>
      </c>
      <c r="F1657" s="44">
        <v>104.4</v>
      </c>
      <c r="G1657" s="46">
        <f t="shared" si="512"/>
        <v>0.16666666666666508</v>
      </c>
      <c r="H1657" s="46">
        <f t="shared" si="513"/>
        <v>0.59999999999999432</v>
      </c>
      <c r="I1657" s="26">
        <f>0.5*$C$5*$C$6*$C$7*E1657^2</f>
        <v>299.96031099999999</v>
      </c>
      <c r="J1657" s="26">
        <f t="shared" si="501"/>
        <v>0</v>
      </c>
      <c r="K1657" s="26">
        <f>0.5*$C$8*(E1657)^2</f>
        <v>876111.75</v>
      </c>
      <c r="L1657" s="26">
        <f t="shared" si="502"/>
        <v>850229.83200100006</v>
      </c>
      <c r="M1657" s="47" t="str">
        <f>IF((G1657)&lt;0,"YES", "NO")</f>
        <v>NO</v>
      </c>
      <c r="N1657" s="48">
        <f t="shared" si="503"/>
        <v>245.26962</v>
      </c>
      <c r="O1657" s="26">
        <f t="shared" si="514"/>
        <v>892.47993099999667</v>
      </c>
      <c r="P1657" s="26">
        <f>$C$8*G1657</f>
        <v>347.2499999999967</v>
      </c>
      <c r="Q1657" s="46">
        <f>O1657*E1657</f>
        <v>25881.917998999903</v>
      </c>
      <c r="R1657" s="26">
        <f t="shared" si="504"/>
        <v>25881.917998999903</v>
      </c>
      <c r="S1657" s="46">
        <f t="shared" si="515"/>
        <v>11899609.374170618</v>
      </c>
      <c r="T1657" s="26">
        <f t="shared" si="505"/>
        <v>3.3054496927383656</v>
      </c>
      <c r="U1657" s="26">
        <f t="shared" si="506"/>
        <v>0</v>
      </c>
      <c r="V1657" s="26">
        <f t="shared" si="516"/>
        <v>3658739.2346978881</v>
      </c>
      <c r="W1657" s="28">
        <f t="shared" si="507"/>
        <v>1.01631726713591</v>
      </c>
      <c r="X1657" s="28">
        <f>O1657*E1657</f>
        <v>25881.917998999903</v>
      </c>
      <c r="Y1657" s="28"/>
      <c r="Z1657" s="28">
        <f t="shared" si="508"/>
        <v>0</v>
      </c>
      <c r="AA1657" s="28">
        <f t="shared" si="509"/>
        <v>0</v>
      </c>
      <c r="AB1657" s="28">
        <f t="shared" si="509"/>
        <v>0</v>
      </c>
      <c r="AC1657" s="28">
        <f t="shared" si="510"/>
        <v>0</v>
      </c>
      <c r="AD1657" s="28">
        <f t="shared" si="510"/>
        <v>0</v>
      </c>
      <c r="AE1657" s="28">
        <f>AD1657*0.97</f>
        <v>0</v>
      </c>
      <c r="AF1657" s="28">
        <f t="shared" si="517"/>
        <v>1412501.7413901102</v>
      </c>
      <c r="AG1657" s="26">
        <f t="shared" si="518"/>
        <v>2246237.4933077777</v>
      </c>
      <c r="AH1657" s="28">
        <f t="shared" si="511"/>
        <v>0.62395535841604788</v>
      </c>
      <c r="AI1657" s="28">
        <f t="shared" si="519"/>
        <v>0.63025793779398775</v>
      </c>
    </row>
    <row r="1658" spans="2:35" x14ac:dyDescent="0.25">
      <c r="B1658" s="7" t="s">
        <v>54</v>
      </c>
      <c r="C1658" s="7">
        <v>1645</v>
      </c>
      <c r="D1658" s="7">
        <v>168</v>
      </c>
      <c r="E1658" s="45">
        <f t="shared" si="520"/>
        <v>29.194444444444443</v>
      </c>
      <c r="F1658" s="44">
        <v>105.1</v>
      </c>
      <c r="G1658" s="46">
        <f t="shared" si="512"/>
        <v>0.23611111111110952</v>
      </c>
      <c r="H1658" s="46">
        <f t="shared" si="513"/>
        <v>0.84999999999999432</v>
      </c>
      <c r="I1658" s="26">
        <f>0.5*$C$5*$C$6*$C$7*E1658^2</f>
        <v>303.99625252391968</v>
      </c>
      <c r="J1658" s="26">
        <f t="shared" si="501"/>
        <v>0</v>
      </c>
      <c r="K1658" s="26">
        <f>0.5*$C$8*(E1658)^2</f>
        <v>887899.76215277764</v>
      </c>
      <c r="L1658" s="26">
        <f t="shared" si="502"/>
        <v>857502.40813826001</v>
      </c>
      <c r="M1658" s="47" t="str">
        <f>IF((G1658)&lt;0,"YES", "NO")</f>
        <v>NO</v>
      </c>
      <c r="N1658" s="48">
        <f t="shared" si="503"/>
        <v>245.26962</v>
      </c>
      <c r="O1658" s="26">
        <f t="shared" si="514"/>
        <v>1041.2033725239164</v>
      </c>
      <c r="P1658" s="26">
        <f>$C$8*G1658</f>
        <v>491.9374999999967</v>
      </c>
      <c r="Q1658" s="46">
        <f>O1658*E1658</f>
        <v>30397.35401451767</v>
      </c>
      <c r="R1658" s="26">
        <f t="shared" si="504"/>
        <v>30397.35401451767</v>
      </c>
      <c r="S1658" s="46">
        <f t="shared" si="515"/>
        <v>11930006.728185136</v>
      </c>
      <c r="T1658" s="26">
        <f t="shared" si="505"/>
        <v>3.3138934089418104</v>
      </c>
      <c r="U1658" s="26">
        <f t="shared" si="506"/>
        <v>0</v>
      </c>
      <c r="V1658" s="26">
        <f t="shared" si="516"/>
        <v>3658739.2346978881</v>
      </c>
      <c r="W1658" s="28">
        <f t="shared" si="507"/>
        <v>1.01631726713591</v>
      </c>
      <c r="X1658" s="28">
        <f>O1658*E1658</f>
        <v>30397.35401451767</v>
      </c>
      <c r="Y1658" s="28"/>
      <c r="Z1658" s="28">
        <f t="shared" si="508"/>
        <v>0</v>
      </c>
      <c r="AA1658" s="28">
        <f t="shared" si="509"/>
        <v>0</v>
      </c>
      <c r="AB1658" s="28">
        <f t="shared" si="509"/>
        <v>0</v>
      </c>
      <c r="AC1658" s="28">
        <f t="shared" si="510"/>
        <v>0</v>
      </c>
      <c r="AD1658" s="28">
        <f t="shared" si="510"/>
        <v>0</v>
      </c>
      <c r="AE1658" s="28">
        <f>AD1658*0.97</f>
        <v>0</v>
      </c>
      <c r="AF1658" s="28">
        <f t="shared" si="517"/>
        <v>1412501.7413901102</v>
      </c>
      <c r="AG1658" s="26">
        <f t="shared" si="518"/>
        <v>2246237.4933077777</v>
      </c>
      <c r="AH1658" s="28">
        <f t="shared" si="511"/>
        <v>0.62395535841604788</v>
      </c>
      <c r="AI1658" s="28">
        <f t="shared" si="519"/>
        <v>0.63025793779398775</v>
      </c>
    </row>
    <row r="1659" spans="2:35" x14ac:dyDescent="0.25">
      <c r="B1659" s="7" t="s">
        <v>54</v>
      </c>
      <c r="C1659" s="7">
        <v>1646</v>
      </c>
      <c r="D1659" s="7">
        <v>169</v>
      </c>
      <c r="E1659" s="45">
        <f t="shared" si="520"/>
        <v>29.472222222222221</v>
      </c>
      <c r="F1659" s="44">
        <v>106.1</v>
      </c>
      <c r="G1659" s="46">
        <f t="shared" si="512"/>
        <v>0.29166666666666785</v>
      </c>
      <c r="H1659" s="46">
        <f t="shared" si="513"/>
        <v>1.0500000000000043</v>
      </c>
      <c r="I1659" s="26">
        <f>0.5*$C$5*$C$6*$C$7*E1659^2</f>
        <v>309.80866882021598</v>
      </c>
      <c r="J1659" s="26">
        <f t="shared" si="501"/>
        <v>0</v>
      </c>
      <c r="K1659" s="26">
        <f>0.5*$C$8*(E1659)^2</f>
        <v>904876.42881944438</v>
      </c>
      <c r="L1659" s="26">
        <f t="shared" si="502"/>
        <v>870607.13709893741</v>
      </c>
      <c r="M1659" s="47" t="str">
        <f>IF((G1659)&lt;0,"YES", "NO")</f>
        <v>NO</v>
      </c>
      <c r="N1659" s="48">
        <f t="shared" si="503"/>
        <v>245.26962</v>
      </c>
      <c r="O1659" s="26">
        <f t="shared" si="514"/>
        <v>1162.7657888202184</v>
      </c>
      <c r="P1659" s="26">
        <f>$C$8*G1659</f>
        <v>607.6875000000025</v>
      </c>
      <c r="Q1659" s="46">
        <f>O1659*E1659</f>
        <v>34269.29172050699</v>
      </c>
      <c r="R1659" s="26">
        <f t="shared" si="504"/>
        <v>34269.29172050699</v>
      </c>
      <c r="S1659" s="46">
        <f t="shared" si="515"/>
        <v>11964276.019905644</v>
      </c>
      <c r="T1659" s="26">
        <f t="shared" si="505"/>
        <v>3.3234126642573498</v>
      </c>
      <c r="U1659" s="26">
        <f t="shared" si="506"/>
        <v>0</v>
      </c>
      <c r="V1659" s="26">
        <f t="shared" si="516"/>
        <v>3658739.2346978881</v>
      </c>
      <c r="W1659" s="28">
        <f t="shared" si="507"/>
        <v>1.01631726713591</v>
      </c>
      <c r="X1659" s="28">
        <f>O1659*E1659</f>
        <v>34269.29172050699</v>
      </c>
      <c r="Y1659" s="28"/>
      <c r="Z1659" s="28">
        <f t="shared" si="508"/>
        <v>0</v>
      </c>
      <c r="AA1659" s="28">
        <f t="shared" si="509"/>
        <v>0</v>
      </c>
      <c r="AB1659" s="28">
        <f t="shared" si="509"/>
        <v>0</v>
      </c>
      <c r="AC1659" s="28">
        <f t="shared" si="510"/>
        <v>0</v>
      </c>
      <c r="AD1659" s="28">
        <f t="shared" si="510"/>
        <v>0</v>
      </c>
      <c r="AE1659" s="28">
        <f>AD1659*0.97</f>
        <v>0</v>
      </c>
      <c r="AF1659" s="28">
        <f t="shared" si="517"/>
        <v>1412501.7413901102</v>
      </c>
      <c r="AG1659" s="26">
        <f t="shared" si="518"/>
        <v>2246237.4933077777</v>
      </c>
      <c r="AH1659" s="28">
        <f t="shared" si="511"/>
        <v>0.62395535841604788</v>
      </c>
      <c r="AI1659" s="28">
        <f t="shared" si="519"/>
        <v>0.63025793779398775</v>
      </c>
    </row>
    <row r="1660" spans="2:35" x14ac:dyDescent="0.25">
      <c r="B1660" s="7" t="s">
        <v>54</v>
      </c>
      <c r="C1660" s="7">
        <v>1647</v>
      </c>
      <c r="D1660" s="7">
        <v>170</v>
      </c>
      <c r="E1660" s="45">
        <f t="shared" si="520"/>
        <v>29.777777777777779</v>
      </c>
      <c r="F1660" s="44">
        <v>107.2</v>
      </c>
      <c r="G1660" s="46">
        <f t="shared" si="512"/>
        <v>0.33333333333333409</v>
      </c>
      <c r="H1660" s="46">
        <f t="shared" si="513"/>
        <v>1.2000000000000028</v>
      </c>
      <c r="I1660" s="26">
        <f>0.5*$C$5*$C$6*$C$7*E1660^2</f>
        <v>316.26590004938271</v>
      </c>
      <c r="J1660" s="26">
        <f t="shared" si="501"/>
        <v>0</v>
      </c>
      <c r="K1660" s="26">
        <f>0.5*$C$8*(E1660)^2</f>
        <v>923736.4444444445</v>
      </c>
      <c r="L1660" s="26">
        <f t="shared" si="502"/>
        <v>886334.49784741842</v>
      </c>
      <c r="M1660" s="47" t="str">
        <f>IF((G1660)&lt;0,"YES", "NO")</f>
        <v>NO</v>
      </c>
      <c r="N1660" s="48">
        <f t="shared" si="503"/>
        <v>245.26962</v>
      </c>
      <c r="O1660" s="26">
        <f t="shared" si="514"/>
        <v>1256.0355200493843</v>
      </c>
      <c r="P1660" s="26">
        <f>$C$8*G1660</f>
        <v>694.50000000000159</v>
      </c>
      <c r="Q1660" s="46">
        <f>O1660*E1660</f>
        <v>37401.946597026115</v>
      </c>
      <c r="R1660" s="26">
        <f t="shared" si="504"/>
        <v>37401.946597026115</v>
      </c>
      <c r="S1660" s="46">
        <f t="shared" si="515"/>
        <v>12001677.96650267</v>
      </c>
      <c r="T1660" s="26">
        <f t="shared" si="505"/>
        <v>3.3338021021791784</v>
      </c>
      <c r="U1660" s="26">
        <f t="shared" si="506"/>
        <v>0</v>
      </c>
      <c r="V1660" s="26">
        <f t="shared" si="516"/>
        <v>3658739.2346978881</v>
      </c>
      <c r="W1660" s="28">
        <f t="shared" si="507"/>
        <v>1.01631726713591</v>
      </c>
      <c r="X1660" s="28">
        <f>O1660*E1660</f>
        <v>37401.946597026115</v>
      </c>
      <c r="Y1660" s="28"/>
      <c r="Z1660" s="28">
        <f t="shared" si="508"/>
        <v>0</v>
      </c>
      <c r="AA1660" s="28">
        <f t="shared" si="509"/>
        <v>0</v>
      </c>
      <c r="AB1660" s="28">
        <f t="shared" si="509"/>
        <v>0</v>
      </c>
      <c r="AC1660" s="28">
        <f t="shared" si="510"/>
        <v>0</v>
      </c>
      <c r="AD1660" s="28">
        <f t="shared" si="510"/>
        <v>0</v>
      </c>
      <c r="AE1660" s="28">
        <f>AD1660*0.97</f>
        <v>0</v>
      </c>
      <c r="AF1660" s="28">
        <f t="shared" si="517"/>
        <v>1412501.7413901102</v>
      </c>
      <c r="AG1660" s="26">
        <f t="shared" si="518"/>
        <v>2246237.4933077777</v>
      </c>
      <c r="AH1660" s="28">
        <f t="shared" si="511"/>
        <v>0.62395535841604788</v>
      </c>
      <c r="AI1660" s="28">
        <f t="shared" si="519"/>
        <v>0.63025793779398775</v>
      </c>
    </row>
    <row r="1661" spans="2:35" x14ac:dyDescent="0.25">
      <c r="B1661" s="7" t="s">
        <v>54</v>
      </c>
      <c r="C1661" s="7">
        <v>1648</v>
      </c>
      <c r="D1661" s="7">
        <v>171</v>
      </c>
      <c r="E1661" s="45">
        <f t="shared" si="520"/>
        <v>30.138888888888889</v>
      </c>
      <c r="F1661" s="44">
        <v>108.5</v>
      </c>
      <c r="G1661" s="46">
        <f t="shared" si="512"/>
        <v>0.37500000000000039</v>
      </c>
      <c r="H1661" s="46">
        <f t="shared" si="513"/>
        <v>1.3500000000000014</v>
      </c>
      <c r="I1661" s="26">
        <f>0.5*$C$5*$C$6*$C$7*E1661^2</f>
        <v>323.9830385609568</v>
      </c>
      <c r="J1661" s="26">
        <f t="shared" si="501"/>
        <v>0</v>
      </c>
      <c r="K1661" s="26">
        <f>0.5*$C$8*(E1661)^2</f>
        <v>946276.34548611112</v>
      </c>
      <c r="L1661" s="26">
        <f t="shared" si="502"/>
        <v>905571.8122350378</v>
      </c>
      <c r="M1661" s="47" t="str">
        <f>IF((G1661)&lt;0,"YES", "NO")</f>
        <v>NO</v>
      </c>
      <c r="N1661" s="48">
        <f t="shared" si="503"/>
        <v>245.26962</v>
      </c>
      <c r="O1661" s="26">
        <f t="shared" si="514"/>
        <v>1350.5651585609576</v>
      </c>
      <c r="P1661" s="26">
        <f>$C$8*G1661</f>
        <v>781.3125000000008</v>
      </c>
      <c r="Q1661" s="46">
        <f>O1661*E1661</f>
        <v>40704.533251073306</v>
      </c>
      <c r="R1661" s="26">
        <f t="shared" si="504"/>
        <v>40704.533251073306</v>
      </c>
      <c r="S1661" s="46">
        <f t="shared" si="515"/>
        <v>12042382.499753743</v>
      </c>
      <c r="T1661" s="26">
        <f t="shared" si="505"/>
        <v>3.3451089260165952</v>
      </c>
      <c r="U1661" s="26">
        <f t="shared" si="506"/>
        <v>0</v>
      </c>
      <c r="V1661" s="26">
        <f t="shared" si="516"/>
        <v>3658739.2346978881</v>
      </c>
      <c r="W1661" s="28">
        <f t="shared" si="507"/>
        <v>1.01631726713591</v>
      </c>
      <c r="X1661" s="28">
        <f>O1661*E1661</f>
        <v>40704.533251073306</v>
      </c>
      <c r="Y1661" s="28"/>
      <c r="Z1661" s="28">
        <f t="shared" si="508"/>
        <v>0</v>
      </c>
      <c r="AA1661" s="28">
        <f t="shared" si="509"/>
        <v>0</v>
      </c>
      <c r="AB1661" s="28">
        <f t="shared" si="509"/>
        <v>0</v>
      </c>
      <c r="AC1661" s="28">
        <f t="shared" si="510"/>
        <v>0</v>
      </c>
      <c r="AD1661" s="28">
        <f t="shared" si="510"/>
        <v>0</v>
      </c>
      <c r="AE1661" s="28">
        <f>AD1661*0.97</f>
        <v>0</v>
      </c>
      <c r="AF1661" s="28">
        <f t="shared" si="517"/>
        <v>1412501.7413901102</v>
      </c>
      <c r="AG1661" s="26">
        <f t="shared" si="518"/>
        <v>2246237.4933077777</v>
      </c>
      <c r="AH1661" s="28">
        <f t="shared" si="511"/>
        <v>0.62395535841604788</v>
      </c>
      <c r="AI1661" s="28">
        <f t="shared" si="519"/>
        <v>0.63025793779398775</v>
      </c>
    </row>
    <row r="1662" spans="2:35" x14ac:dyDescent="0.25">
      <c r="B1662" s="7" t="s">
        <v>54</v>
      </c>
      <c r="C1662" s="7">
        <v>1649</v>
      </c>
      <c r="D1662" s="7">
        <v>172</v>
      </c>
      <c r="E1662" s="45">
        <f t="shared" si="520"/>
        <v>30.527777777777779</v>
      </c>
      <c r="F1662" s="44">
        <v>109.9</v>
      </c>
      <c r="G1662" s="46">
        <f t="shared" si="512"/>
        <v>0.38888888888888851</v>
      </c>
      <c r="H1662" s="46">
        <f t="shared" si="513"/>
        <v>1.3999999999999986</v>
      </c>
      <c r="I1662" s="26">
        <f>0.5*$C$5*$C$6*$C$7*E1662^2</f>
        <v>332.39783215354936</v>
      </c>
      <c r="J1662" s="26">
        <f t="shared" si="501"/>
        <v>0</v>
      </c>
      <c r="K1662" s="26">
        <f>0.5*$C$8*(E1662)^2</f>
        <v>970853.9288194445</v>
      </c>
      <c r="L1662" s="26">
        <f t="shared" si="502"/>
        <v>928483.89326620148</v>
      </c>
      <c r="M1662" s="47" t="str">
        <f>IF((G1662)&lt;0,"YES", "NO")</f>
        <v>NO</v>
      </c>
      <c r="N1662" s="48">
        <f t="shared" si="503"/>
        <v>245.26962</v>
      </c>
      <c r="O1662" s="26">
        <f t="shared" si="514"/>
        <v>1387.9174521535485</v>
      </c>
      <c r="P1662" s="26">
        <f>$C$8*G1662</f>
        <v>810.2499999999992</v>
      </c>
      <c r="Q1662" s="46">
        <f>O1662*E1662</f>
        <v>42370.035553243055</v>
      </c>
      <c r="R1662" s="26">
        <f t="shared" si="504"/>
        <v>42370.035553243055</v>
      </c>
      <c r="S1662" s="46">
        <f t="shared" si="515"/>
        <v>12084752.535306986</v>
      </c>
      <c r="T1662" s="26">
        <f t="shared" si="505"/>
        <v>3.3568783897525041</v>
      </c>
      <c r="U1662" s="26">
        <f t="shared" si="506"/>
        <v>0</v>
      </c>
      <c r="V1662" s="26">
        <f t="shared" si="516"/>
        <v>3658739.2346978881</v>
      </c>
      <c r="W1662" s="28">
        <f t="shared" si="507"/>
        <v>1.01631726713591</v>
      </c>
      <c r="X1662" s="28">
        <f>O1662*E1662</f>
        <v>42370.035553243055</v>
      </c>
      <c r="Y1662" s="28"/>
      <c r="Z1662" s="28">
        <f t="shared" si="508"/>
        <v>0</v>
      </c>
      <c r="AA1662" s="28">
        <f t="shared" si="509"/>
        <v>0</v>
      </c>
      <c r="AB1662" s="28">
        <f t="shared" si="509"/>
        <v>0</v>
      </c>
      <c r="AC1662" s="28">
        <f t="shared" si="510"/>
        <v>0</v>
      </c>
      <c r="AD1662" s="28">
        <f t="shared" si="510"/>
        <v>0</v>
      </c>
      <c r="AE1662" s="28">
        <f>AD1662*0.97</f>
        <v>0</v>
      </c>
      <c r="AF1662" s="28">
        <f t="shared" si="517"/>
        <v>1412501.7413901102</v>
      </c>
      <c r="AG1662" s="26">
        <f t="shared" si="518"/>
        <v>2246237.4933077777</v>
      </c>
      <c r="AH1662" s="28">
        <f t="shared" si="511"/>
        <v>0.62395535841604788</v>
      </c>
      <c r="AI1662" s="28">
        <f t="shared" si="519"/>
        <v>0.63025793779398775</v>
      </c>
    </row>
    <row r="1663" spans="2:35" x14ac:dyDescent="0.25">
      <c r="B1663" s="7" t="s">
        <v>54</v>
      </c>
      <c r="C1663" s="7">
        <v>1650</v>
      </c>
      <c r="D1663" s="7">
        <v>173</v>
      </c>
      <c r="E1663" s="45">
        <f t="shared" si="520"/>
        <v>30.916666666666664</v>
      </c>
      <c r="F1663" s="44">
        <v>111.3</v>
      </c>
      <c r="G1663" s="46">
        <f t="shared" si="512"/>
        <v>0.38888888888888851</v>
      </c>
      <c r="H1663" s="46">
        <f t="shared" si="513"/>
        <v>1.3999999999999986</v>
      </c>
      <c r="I1663" s="26">
        <f>0.5*$C$5*$C$6*$C$7*E1663^2</f>
        <v>340.92050771527767</v>
      </c>
      <c r="J1663" s="26">
        <f t="shared" si="501"/>
        <v>0</v>
      </c>
      <c r="K1663" s="26">
        <f>0.5*$C$8*(E1663)^2</f>
        <v>995746.60937499977</v>
      </c>
      <c r="L1663" s="26">
        <f t="shared" si="502"/>
        <v>952573.3354264691</v>
      </c>
      <c r="M1663" s="47" t="str">
        <f>IF((G1663)&lt;0,"YES", "NO")</f>
        <v>NO</v>
      </c>
      <c r="N1663" s="48">
        <f t="shared" si="503"/>
        <v>245.26962</v>
      </c>
      <c r="O1663" s="26">
        <f t="shared" si="514"/>
        <v>1396.440127715277</v>
      </c>
      <c r="P1663" s="26">
        <f>$C$8*G1663</f>
        <v>810.2499999999992</v>
      </c>
      <c r="Q1663" s="46">
        <f>O1663*E1663</f>
        <v>43173.273948530645</v>
      </c>
      <c r="R1663" s="26">
        <f t="shared" si="504"/>
        <v>43173.273948530645</v>
      </c>
      <c r="S1663" s="46">
        <f t="shared" si="515"/>
        <v>12127925.809255516</v>
      </c>
      <c r="T1663" s="26">
        <f t="shared" si="505"/>
        <v>3.3688709754433788</v>
      </c>
      <c r="U1663" s="26">
        <f t="shared" si="506"/>
        <v>0</v>
      </c>
      <c r="V1663" s="26">
        <f t="shared" si="516"/>
        <v>3658739.2346978881</v>
      </c>
      <c r="W1663" s="28">
        <f t="shared" si="507"/>
        <v>1.01631726713591</v>
      </c>
      <c r="X1663" s="28">
        <f>O1663*E1663</f>
        <v>43173.273948530645</v>
      </c>
      <c r="Y1663" s="28"/>
      <c r="Z1663" s="28">
        <f t="shared" si="508"/>
        <v>0</v>
      </c>
      <c r="AA1663" s="28">
        <f t="shared" si="509"/>
        <v>0</v>
      </c>
      <c r="AB1663" s="28">
        <f t="shared" si="509"/>
        <v>0</v>
      </c>
      <c r="AC1663" s="28">
        <f t="shared" si="510"/>
        <v>0</v>
      </c>
      <c r="AD1663" s="28">
        <f t="shared" si="510"/>
        <v>0</v>
      </c>
      <c r="AE1663" s="28">
        <f>AD1663*0.97</f>
        <v>0</v>
      </c>
      <c r="AF1663" s="28">
        <f t="shared" si="517"/>
        <v>1412501.7413901102</v>
      </c>
      <c r="AG1663" s="26">
        <f t="shared" si="518"/>
        <v>2246237.4933077777</v>
      </c>
      <c r="AH1663" s="28">
        <f t="shared" si="511"/>
        <v>0.62395535841604788</v>
      </c>
      <c r="AI1663" s="28">
        <f t="shared" si="519"/>
        <v>0.63025793779398775</v>
      </c>
    </row>
    <row r="1664" spans="2:35" x14ac:dyDescent="0.25">
      <c r="B1664" s="7" t="s">
        <v>54</v>
      </c>
      <c r="C1664" s="7">
        <v>1651</v>
      </c>
      <c r="D1664" s="7">
        <v>174</v>
      </c>
      <c r="E1664" s="45">
        <f t="shared" si="520"/>
        <v>31.305555555555557</v>
      </c>
      <c r="F1664" s="44">
        <v>112.7</v>
      </c>
      <c r="G1664" s="46">
        <f t="shared" si="512"/>
        <v>0.36111111111111227</v>
      </c>
      <c r="H1664" s="46">
        <f t="shared" si="513"/>
        <v>1.3000000000000043</v>
      </c>
      <c r="I1664" s="26">
        <f>0.5*$C$5*$C$6*$C$7*E1664^2</f>
        <v>349.55106524614195</v>
      </c>
      <c r="J1664" s="26">
        <f t="shared" si="501"/>
        <v>0</v>
      </c>
      <c r="K1664" s="26">
        <f>0.5*$C$8*(E1664)^2</f>
        <v>1020954.3871527779</v>
      </c>
      <c r="L1664" s="26">
        <f t="shared" si="502"/>
        <v>978779.67778409994</v>
      </c>
      <c r="M1664" s="47" t="str">
        <f>IF((G1664)&lt;0,"YES", "NO")</f>
        <v>NO</v>
      </c>
      <c r="N1664" s="48">
        <f t="shared" si="503"/>
        <v>245.26962</v>
      </c>
      <c r="O1664" s="26">
        <f t="shared" si="514"/>
        <v>1347.1956852461444</v>
      </c>
      <c r="P1664" s="26">
        <f>$C$8*G1664</f>
        <v>752.37500000000239</v>
      </c>
      <c r="Q1664" s="46">
        <f>O1664*E1664</f>
        <v>42174.709368677912</v>
      </c>
      <c r="R1664" s="26">
        <f t="shared" si="504"/>
        <v>42174.709368677912</v>
      </c>
      <c r="S1664" s="46">
        <f t="shared" si="515"/>
        <v>12170100.518624194</v>
      </c>
      <c r="T1664" s="26">
        <f t="shared" si="505"/>
        <v>3.380586181862391</v>
      </c>
      <c r="U1664" s="26">
        <f t="shared" si="506"/>
        <v>0</v>
      </c>
      <c r="V1664" s="26">
        <f t="shared" si="516"/>
        <v>3658739.2346978881</v>
      </c>
      <c r="W1664" s="28">
        <f t="shared" si="507"/>
        <v>1.01631726713591</v>
      </c>
      <c r="X1664" s="28">
        <f>O1664*E1664</f>
        <v>42174.709368677912</v>
      </c>
      <c r="Y1664" s="28"/>
      <c r="Z1664" s="28">
        <f t="shared" si="508"/>
        <v>0</v>
      </c>
      <c r="AA1664" s="28">
        <f t="shared" si="509"/>
        <v>0</v>
      </c>
      <c r="AB1664" s="28">
        <f t="shared" si="509"/>
        <v>0</v>
      </c>
      <c r="AC1664" s="28">
        <f t="shared" si="510"/>
        <v>0</v>
      </c>
      <c r="AD1664" s="28">
        <f t="shared" si="510"/>
        <v>0</v>
      </c>
      <c r="AE1664" s="28">
        <f>AD1664*0.97</f>
        <v>0</v>
      </c>
      <c r="AF1664" s="28">
        <f t="shared" si="517"/>
        <v>1412501.7413901102</v>
      </c>
      <c r="AG1664" s="26">
        <f t="shared" si="518"/>
        <v>2246237.4933077777</v>
      </c>
      <c r="AH1664" s="28">
        <f t="shared" si="511"/>
        <v>0.62395535841604788</v>
      </c>
      <c r="AI1664" s="28">
        <f t="shared" si="519"/>
        <v>0.63025793779398775</v>
      </c>
    </row>
    <row r="1665" spans="2:35" x14ac:dyDescent="0.25">
      <c r="B1665" s="7" t="s">
        <v>54</v>
      </c>
      <c r="C1665" s="7">
        <v>1652</v>
      </c>
      <c r="D1665" s="7">
        <v>175</v>
      </c>
      <c r="E1665" s="45">
        <f t="shared" si="520"/>
        <v>31.638888888888889</v>
      </c>
      <c r="F1665" s="44">
        <v>113.9</v>
      </c>
      <c r="G1665" s="46">
        <f t="shared" si="512"/>
        <v>0.31944444444444403</v>
      </c>
      <c r="H1665" s="46">
        <f t="shared" si="513"/>
        <v>1.1499999999999986</v>
      </c>
      <c r="I1665" s="26">
        <f>0.5*$C$5*$C$6*$C$7*E1665^2</f>
        <v>357.03455122762341</v>
      </c>
      <c r="J1665" s="26">
        <f t="shared" si="501"/>
        <v>0</v>
      </c>
      <c r="K1665" s="26">
        <f>0.5*$C$8*(E1665)^2</f>
        <v>1042811.8454861111</v>
      </c>
      <c r="L1665" s="26">
        <f t="shared" si="502"/>
        <v>1002697.952749215</v>
      </c>
      <c r="M1665" s="47" t="str">
        <f>IF((G1665)&lt;0,"YES", "NO")</f>
        <v>NO</v>
      </c>
      <c r="N1665" s="48">
        <f t="shared" si="503"/>
        <v>245.26962</v>
      </c>
      <c r="O1665" s="26">
        <f t="shared" si="514"/>
        <v>1267.8666712276226</v>
      </c>
      <c r="P1665" s="26">
        <f>$C$8*G1665</f>
        <v>665.56249999999909</v>
      </c>
      <c r="Q1665" s="46">
        <f>O1665*E1665</f>
        <v>40113.892736896174</v>
      </c>
      <c r="R1665" s="26">
        <f t="shared" si="504"/>
        <v>40113.892736896174</v>
      </c>
      <c r="S1665" s="46">
        <f t="shared" si="515"/>
        <v>12210214.411361091</v>
      </c>
      <c r="T1665" s="26">
        <f t="shared" si="505"/>
        <v>3.3917289387590608</v>
      </c>
      <c r="U1665" s="26">
        <f t="shared" si="506"/>
        <v>0</v>
      </c>
      <c r="V1665" s="26">
        <f t="shared" si="516"/>
        <v>3658739.2346978881</v>
      </c>
      <c r="W1665" s="28">
        <f t="shared" si="507"/>
        <v>1.01631726713591</v>
      </c>
      <c r="X1665" s="28">
        <f>O1665*E1665</f>
        <v>40113.892736896174</v>
      </c>
      <c r="Y1665" s="28"/>
      <c r="Z1665" s="28">
        <f t="shared" si="508"/>
        <v>0</v>
      </c>
      <c r="AA1665" s="28">
        <f t="shared" si="509"/>
        <v>0</v>
      </c>
      <c r="AB1665" s="28">
        <f t="shared" si="509"/>
        <v>0</v>
      </c>
      <c r="AC1665" s="28">
        <f t="shared" si="510"/>
        <v>0</v>
      </c>
      <c r="AD1665" s="28">
        <f t="shared" si="510"/>
        <v>0</v>
      </c>
      <c r="AE1665" s="28">
        <f>AD1665*0.97</f>
        <v>0</v>
      </c>
      <c r="AF1665" s="28">
        <f t="shared" si="517"/>
        <v>1412501.7413901102</v>
      </c>
      <c r="AG1665" s="26">
        <f t="shared" si="518"/>
        <v>2246237.4933077777</v>
      </c>
      <c r="AH1665" s="28">
        <f t="shared" si="511"/>
        <v>0.62395535841604788</v>
      </c>
      <c r="AI1665" s="28">
        <f t="shared" si="519"/>
        <v>0.63025793779398775</v>
      </c>
    </row>
    <row r="1666" spans="2:35" x14ac:dyDescent="0.25">
      <c r="B1666" s="7" t="s">
        <v>54</v>
      </c>
      <c r="C1666" s="7">
        <v>1653</v>
      </c>
      <c r="D1666" s="7">
        <v>176</v>
      </c>
      <c r="E1666" s="45">
        <f t="shared" si="520"/>
        <v>31.944444444444443</v>
      </c>
      <c r="F1666" s="44">
        <v>115</v>
      </c>
      <c r="G1666" s="46">
        <f t="shared" si="512"/>
        <v>0.29166666666666585</v>
      </c>
      <c r="H1666" s="46">
        <f t="shared" si="513"/>
        <v>1.0499999999999972</v>
      </c>
      <c r="I1666" s="26">
        <f>0.5*$C$5*$C$6*$C$7*E1666^2</f>
        <v>363.96404128086414</v>
      </c>
      <c r="J1666" s="26">
        <f t="shared" si="501"/>
        <v>0</v>
      </c>
      <c r="K1666" s="26">
        <f>0.5*$C$8*(E1666)^2</f>
        <v>1063051.2152777778</v>
      </c>
      <c r="L1666" s="26">
        <f t="shared" si="502"/>
        <v>1024177.3448479724</v>
      </c>
      <c r="M1666" s="47" t="str">
        <f>IF((G1666)&lt;0,"YES", "NO")</f>
        <v>NO</v>
      </c>
      <c r="N1666" s="48">
        <f t="shared" si="503"/>
        <v>245.26962</v>
      </c>
      <c r="O1666" s="26">
        <f t="shared" si="514"/>
        <v>1216.9211612808624</v>
      </c>
      <c r="P1666" s="26">
        <f>$C$8*G1666</f>
        <v>607.68749999999829</v>
      </c>
      <c r="Q1666" s="46">
        <f>O1666*E1666</f>
        <v>38873.870429805327</v>
      </c>
      <c r="R1666" s="26">
        <f t="shared" si="504"/>
        <v>38873.870429805327</v>
      </c>
      <c r="S1666" s="46">
        <f t="shared" si="515"/>
        <v>12249088.281790895</v>
      </c>
      <c r="T1666" s="26">
        <f t="shared" si="505"/>
        <v>3.4025272447393111</v>
      </c>
      <c r="U1666" s="26">
        <f t="shared" si="506"/>
        <v>0</v>
      </c>
      <c r="V1666" s="26">
        <f t="shared" si="516"/>
        <v>3658739.2346978881</v>
      </c>
      <c r="W1666" s="28">
        <f t="shared" si="507"/>
        <v>1.01631726713591</v>
      </c>
      <c r="X1666" s="28">
        <f>O1666*E1666</f>
        <v>38873.870429805327</v>
      </c>
      <c r="Y1666" s="28"/>
      <c r="Z1666" s="28">
        <f t="shared" si="508"/>
        <v>0</v>
      </c>
      <c r="AA1666" s="28">
        <f t="shared" si="509"/>
        <v>0</v>
      </c>
      <c r="AB1666" s="28">
        <f t="shared" si="509"/>
        <v>0</v>
      </c>
      <c r="AC1666" s="28">
        <f t="shared" si="510"/>
        <v>0</v>
      </c>
      <c r="AD1666" s="28">
        <f t="shared" si="510"/>
        <v>0</v>
      </c>
      <c r="AE1666" s="28">
        <f>AD1666*0.97</f>
        <v>0</v>
      </c>
      <c r="AF1666" s="28">
        <f t="shared" si="517"/>
        <v>1412501.7413901102</v>
      </c>
      <c r="AG1666" s="26">
        <f t="shared" si="518"/>
        <v>2246237.4933077777</v>
      </c>
      <c r="AH1666" s="28">
        <f t="shared" si="511"/>
        <v>0.62395535841604788</v>
      </c>
      <c r="AI1666" s="28">
        <f t="shared" si="519"/>
        <v>0.63025793779398775</v>
      </c>
    </row>
    <row r="1667" spans="2:35" x14ac:dyDescent="0.25">
      <c r="B1667" s="7" t="s">
        <v>54</v>
      </c>
      <c r="C1667" s="7">
        <v>1654</v>
      </c>
      <c r="D1667" s="7">
        <v>177</v>
      </c>
      <c r="E1667" s="45">
        <f t="shared" si="520"/>
        <v>32.222222222222221</v>
      </c>
      <c r="F1667" s="44">
        <v>116</v>
      </c>
      <c r="G1667" s="46">
        <f t="shared" si="512"/>
        <v>0.24999999999999961</v>
      </c>
      <c r="H1667" s="46">
        <f t="shared" si="513"/>
        <v>0.89999999999999858</v>
      </c>
      <c r="I1667" s="26">
        <f>0.5*$C$5*$C$6*$C$7*E1667^2</f>
        <v>370.32137160493824</v>
      </c>
      <c r="J1667" s="26">
        <f t="shared" si="501"/>
        <v>0</v>
      </c>
      <c r="K1667" s="26">
        <f>0.5*$C$8*(E1667)^2</f>
        <v>1081619.4444444445</v>
      </c>
      <c r="L1667" s="26">
        <f t="shared" si="502"/>
        <v>1044999.9847149521</v>
      </c>
      <c r="M1667" s="47" t="str">
        <f>IF((G1667)&lt;0,"YES", "NO")</f>
        <v>NO</v>
      </c>
      <c r="N1667" s="48">
        <f t="shared" si="503"/>
        <v>245.26962</v>
      </c>
      <c r="O1667" s="26">
        <f t="shared" si="514"/>
        <v>1136.4659916049375</v>
      </c>
      <c r="P1667" s="26">
        <f>$C$8*G1667</f>
        <v>520.8749999999992</v>
      </c>
      <c r="Q1667" s="46">
        <f>O1667*E1667</f>
        <v>36619.459729492432</v>
      </c>
      <c r="R1667" s="26">
        <f t="shared" si="504"/>
        <v>36619.459729492432</v>
      </c>
      <c r="S1667" s="46">
        <f t="shared" si="515"/>
        <v>12285707.741520388</v>
      </c>
      <c r="T1667" s="26">
        <f t="shared" si="505"/>
        <v>3.4126993250240503</v>
      </c>
      <c r="U1667" s="26">
        <f t="shared" si="506"/>
        <v>0</v>
      </c>
      <c r="V1667" s="26">
        <f t="shared" si="516"/>
        <v>3658739.2346978881</v>
      </c>
      <c r="W1667" s="28">
        <f t="shared" si="507"/>
        <v>1.01631726713591</v>
      </c>
      <c r="X1667" s="28">
        <f>O1667*E1667</f>
        <v>36619.459729492432</v>
      </c>
      <c r="Y1667" s="28"/>
      <c r="Z1667" s="28">
        <f t="shared" si="508"/>
        <v>0</v>
      </c>
      <c r="AA1667" s="28">
        <f t="shared" si="509"/>
        <v>0</v>
      </c>
      <c r="AB1667" s="28">
        <f t="shared" si="509"/>
        <v>0</v>
      </c>
      <c r="AC1667" s="28">
        <f t="shared" si="510"/>
        <v>0</v>
      </c>
      <c r="AD1667" s="28">
        <f t="shared" si="510"/>
        <v>0</v>
      </c>
      <c r="AE1667" s="28">
        <f>AD1667*0.97</f>
        <v>0</v>
      </c>
      <c r="AF1667" s="28">
        <f t="shared" si="517"/>
        <v>1412501.7413901102</v>
      </c>
      <c r="AG1667" s="26">
        <f t="shared" si="518"/>
        <v>2246237.4933077777</v>
      </c>
      <c r="AH1667" s="28">
        <f t="shared" si="511"/>
        <v>0.62395535841604788</v>
      </c>
      <c r="AI1667" s="28">
        <f t="shared" si="519"/>
        <v>0.63025793779398775</v>
      </c>
    </row>
    <row r="1668" spans="2:35" x14ac:dyDescent="0.25">
      <c r="B1668" s="7" t="s">
        <v>54</v>
      </c>
      <c r="C1668" s="7">
        <v>1655</v>
      </c>
      <c r="D1668" s="7">
        <v>178</v>
      </c>
      <c r="E1668" s="45">
        <f t="shared" si="520"/>
        <v>32.444444444444443</v>
      </c>
      <c r="F1668" s="44">
        <v>116.8</v>
      </c>
      <c r="G1668" s="46">
        <f t="shared" si="512"/>
        <v>0.22222222222222143</v>
      </c>
      <c r="H1668" s="46">
        <f t="shared" si="513"/>
        <v>0.79999999999999716</v>
      </c>
      <c r="I1668" s="26">
        <f>0.5*$C$5*$C$6*$C$7*E1668^2</f>
        <v>375.44686597530853</v>
      </c>
      <c r="J1668" s="26">
        <f t="shared" si="501"/>
        <v>0</v>
      </c>
      <c r="K1668" s="26">
        <f>0.5*$C$8*(E1668)^2</f>
        <v>1096589.7777777775</v>
      </c>
      <c r="L1668" s="26">
        <f t="shared" si="502"/>
        <v>1061429.1984550231</v>
      </c>
      <c r="M1668" s="47" t="str">
        <f>IF((G1668)&lt;0,"YES", "NO")</f>
        <v>NO</v>
      </c>
      <c r="N1668" s="48">
        <f t="shared" si="503"/>
        <v>245.26962</v>
      </c>
      <c r="O1668" s="26">
        <f t="shared" si="514"/>
        <v>1083.7164859753068</v>
      </c>
      <c r="P1668" s="26">
        <f>$C$8*G1668</f>
        <v>462.99999999999835</v>
      </c>
      <c r="Q1668" s="46">
        <f>O1668*E1668</f>
        <v>35160.579322754398</v>
      </c>
      <c r="R1668" s="26">
        <f t="shared" si="504"/>
        <v>35160.579322754398</v>
      </c>
      <c r="S1668" s="46">
        <f t="shared" si="515"/>
        <v>12320868.320843142</v>
      </c>
      <c r="T1668" s="26">
        <f t="shared" si="505"/>
        <v>3.4224661604271662</v>
      </c>
      <c r="U1668" s="26">
        <f t="shared" si="506"/>
        <v>0</v>
      </c>
      <c r="V1668" s="26">
        <f t="shared" si="516"/>
        <v>3658739.2346978881</v>
      </c>
      <c r="W1668" s="28">
        <f t="shared" si="507"/>
        <v>1.01631726713591</v>
      </c>
      <c r="X1668" s="28">
        <f>O1668*E1668</f>
        <v>35160.579322754398</v>
      </c>
      <c r="Y1668" s="28"/>
      <c r="Z1668" s="28">
        <f t="shared" si="508"/>
        <v>0</v>
      </c>
      <c r="AA1668" s="28">
        <f t="shared" si="509"/>
        <v>0</v>
      </c>
      <c r="AB1668" s="28">
        <f t="shared" si="509"/>
        <v>0</v>
      </c>
      <c r="AC1668" s="28">
        <f t="shared" si="510"/>
        <v>0</v>
      </c>
      <c r="AD1668" s="28">
        <f t="shared" si="510"/>
        <v>0</v>
      </c>
      <c r="AE1668" s="28">
        <f>AD1668*0.97</f>
        <v>0</v>
      </c>
      <c r="AF1668" s="28">
        <f t="shared" si="517"/>
        <v>1412501.7413901102</v>
      </c>
      <c r="AG1668" s="26">
        <f t="shared" si="518"/>
        <v>2246237.4933077777</v>
      </c>
      <c r="AH1668" s="28">
        <f t="shared" si="511"/>
        <v>0.62395535841604788</v>
      </c>
      <c r="AI1668" s="28">
        <f t="shared" si="519"/>
        <v>0.63025793779398775</v>
      </c>
    </row>
    <row r="1669" spans="2:35" x14ac:dyDescent="0.25">
      <c r="B1669" s="7" t="s">
        <v>54</v>
      </c>
      <c r="C1669" s="7">
        <v>1656</v>
      </c>
      <c r="D1669" s="7">
        <v>179</v>
      </c>
      <c r="E1669" s="45">
        <f t="shared" si="520"/>
        <v>32.666666666666664</v>
      </c>
      <c r="F1669" s="44">
        <v>117.6</v>
      </c>
      <c r="G1669" s="46">
        <f t="shared" si="512"/>
        <v>0.2222222222222234</v>
      </c>
      <c r="H1669" s="46">
        <f t="shared" si="513"/>
        <v>0.80000000000000426</v>
      </c>
      <c r="I1669" s="26">
        <f>0.5*$C$5*$C$6*$C$7*E1669^2</f>
        <v>380.607587111111</v>
      </c>
      <c r="J1669" s="26">
        <f t="shared" si="501"/>
        <v>0</v>
      </c>
      <c r="K1669" s="26">
        <f>0.5*$C$8*(E1669)^2</f>
        <v>1111662.9999999998</v>
      </c>
      <c r="L1669" s="26">
        <f t="shared" si="502"/>
        <v>1076093.0112343701</v>
      </c>
      <c r="M1669" s="47" t="str">
        <f>IF((G1669)&lt;0,"YES", "NO")</f>
        <v>NO</v>
      </c>
      <c r="N1669" s="48">
        <f t="shared" si="503"/>
        <v>245.26962</v>
      </c>
      <c r="O1669" s="26">
        <f t="shared" si="514"/>
        <v>1088.8772071111134</v>
      </c>
      <c r="P1669" s="26">
        <f>$C$8*G1669</f>
        <v>463.00000000000244</v>
      </c>
      <c r="Q1669" s="46">
        <f>O1669*E1669</f>
        <v>35569.9887656297</v>
      </c>
      <c r="R1669" s="26">
        <f t="shared" si="504"/>
        <v>35569.9887656297</v>
      </c>
      <c r="S1669" s="46">
        <f t="shared" si="515"/>
        <v>12356438.309608771</v>
      </c>
      <c r="T1669" s="26">
        <f t="shared" si="505"/>
        <v>3.432346720766505</v>
      </c>
      <c r="U1669" s="26">
        <f t="shared" si="506"/>
        <v>0</v>
      </c>
      <c r="V1669" s="26">
        <f t="shared" si="516"/>
        <v>3658739.2346978881</v>
      </c>
      <c r="W1669" s="28">
        <f t="shared" si="507"/>
        <v>1.01631726713591</v>
      </c>
      <c r="X1669" s="28">
        <f>O1669*E1669</f>
        <v>35569.9887656297</v>
      </c>
      <c r="Y1669" s="28"/>
      <c r="Z1669" s="28">
        <f t="shared" si="508"/>
        <v>0</v>
      </c>
      <c r="AA1669" s="28">
        <f t="shared" si="509"/>
        <v>0</v>
      </c>
      <c r="AB1669" s="28">
        <f t="shared" si="509"/>
        <v>0</v>
      </c>
      <c r="AC1669" s="28">
        <f t="shared" si="510"/>
        <v>0</v>
      </c>
      <c r="AD1669" s="28">
        <f t="shared" si="510"/>
        <v>0</v>
      </c>
      <c r="AE1669" s="28">
        <f>AD1669*0.97</f>
        <v>0</v>
      </c>
      <c r="AF1669" s="28">
        <f t="shared" si="517"/>
        <v>1412501.7413901102</v>
      </c>
      <c r="AG1669" s="26">
        <f t="shared" si="518"/>
        <v>2246237.4933077777</v>
      </c>
      <c r="AH1669" s="28">
        <f t="shared" si="511"/>
        <v>0.62395535841604788</v>
      </c>
      <c r="AI1669" s="28">
        <f t="shared" si="519"/>
        <v>0.63025793779398775</v>
      </c>
    </row>
    <row r="1670" spans="2:35" x14ac:dyDescent="0.25">
      <c r="B1670" s="7" t="s">
        <v>54</v>
      </c>
      <c r="C1670" s="7">
        <v>1657</v>
      </c>
      <c r="D1670" s="7">
        <v>180</v>
      </c>
      <c r="E1670" s="45">
        <f t="shared" si="520"/>
        <v>32.888888888888893</v>
      </c>
      <c r="F1670" s="44">
        <v>118.4</v>
      </c>
      <c r="G1670" s="46">
        <f t="shared" si="512"/>
        <v>0.2222222222222234</v>
      </c>
      <c r="H1670" s="46">
        <f t="shared" si="513"/>
        <v>0.80000000000000426</v>
      </c>
      <c r="I1670" s="26">
        <f>0.5*$C$5*$C$6*$C$7*E1670^2</f>
        <v>385.80353501234572</v>
      </c>
      <c r="J1670" s="26">
        <f t="shared" si="501"/>
        <v>0</v>
      </c>
      <c r="K1670" s="26">
        <f>0.5*$C$8*(E1670)^2</f>
        <v>1126839.1111111112</v>
      </c>
      <c r="L1670" s="26">
        <f t="shared" si="502"/>
        <v>1090856.260679594</v>
      </c>
      <c r="M1670" s="47" t="str">
        <f>IF((G1670)&lt;0,"YES", "NO")</f>
        <v>NO</v>
      </c>
      <c r="N1670" s="48">
        <f t="shared" si="503"/>
        <v>245.26962</v>
      </c>
      <c r="O1670" s="26">
        <f t="shared" si="514"/>
        <v>1094.0731550123483</v>
      </c>
      <c r="P1670" s="26">
        <f>$C$8*G1670</f>
        <v>463.00000000000244</v>
      </c>
      <c r="Q1670" s="46">
        <f>O1670*E1670</f>
        <v>35982.850431517232</v>
      </c>
      <c r="R1670" s="26">
        <f t="shared" si="504"/>
        <v>35982.850431517232</v>
      </c>
      <c r="S1670" s="46">
        <f t="shared" si="515"/>
        <v>12392421.160040287</v>
      </c>
      <c r="T1670" s="26">
        <f t="shared" si="505"/>
        <v>3.4423419649936706</v>
      </c>
      <c r="U1670" s="26">
        <f t="shared" si="506"/>
        <v>0</v>
      </c>
      <c r="V1670" s="26">
        <f t="shared" si="516"/>
        <v>3658739.2346978881</v>
      </c>
      <c r="W1670" s="28">
        <f t="shared" si="507"/>
        <v>1.01631726713591</v>
      </c>
      <c r="X1670" s="28">
        <f>O1670*E1670</f>
        <v>35982.850431517232</v>
      </c>
      <c r="Y1670" s="28"/>
      <c r="Z1670" s="28">
        <f t="shared" si="508"/>
        <v>0</v>
      </c>
      <c r="AA1670" s="28">
        <f t="shared" si="509"/>
        <v>0</v>
      </c>
      <c r="AB1670" s="28">
        <f t="shared" si="509"/>
        <v>0</v>
      </c>
      <c r="AC1670" s="28">
        <f t="shared" si="510"/>
        <v>0</v>
      </c>
      <c r="AD1670" s="28">
        <f t="shared" si="510"/>
        <v>0</v>
      </c>
      <c r="AE1670" s="28">
        <f>AD1670*0.97</f>
        <v>0</v>
      </c>
      <c r="AF1670" s="28">
        <f t="shared" si="517"/>
        <v>1412501.7413901102</v>
      </c>
      <c r="AG1670" s="26">
        <f t="shared" si="518"/>
        <v>2246237.4933077777</v>
      </c>
      <c r="AH1670" s="28">
        <f t="shared" si="511"/>
        <v>0.62395535841604788</v>
      </c>
      <c r="AI1670" s="28">
        <f t="shared" si="519"/>
        <v>0.63025793779398775</v>
      </c>
    </row>
    <row r="1671" spans="2:35" x14ac:dyDescent="0.25">
      <c r="B1671" s="7" t="s">
        <v>54</v>
      </c>
      <c r="C1671" s="7">
        <v>1658</v>
      </c>
      <c r="D1671" s="7">
        <v>181</v>
      </c>
      <c r="E1671" s="45">
        <f t="shared" si="520"/>
        <v>33.111111111111114</v>
      </c>
      <c r="F1671" s="44">
        <v>119.2</v>
      </c>
      <c r="G1671" s="46">
        <f t="shared" si="512"/>
        <v>0.22222222222222143</v>
      </c>
      <c r="H1671" s="46">
        <f t="shared" si="513"/>
        <v>0.79999999999999716</v>
      </c>
      <c r="I1671" s="26">
        <f>0.5*$C$5*$C$6*$C$7*E1671^2</f>
        <v>391.03470967901239</v>
      </c>
      <c r="J1671" s="26">
        <f t="shared" si="501"/>
        <v>0</v>
      </c>
      <c r="K1671" s="26">
        <f>0.5*$C$8*(E1671)^2</f>
        <v>1142118.1111111115</v>
      </c>
      <c r="L1671" s="26">
        <f t="shared" si="502"/>
        <v>1105718.9233061841</v>
      </c>
      <c r="M1671" s="47" t="str">
        <f>IF((G1671)&lt;0,"YES", "NO")</f>
        <v>NO</v>
      </c>
      <c r="N1671" s="48">
        <f t="shared" si="503"/>
        <v>245.26962</v>
      </c>
      <c r="O1671" s="26">
        <f t="shared" si="514"/>
        <v>1099.3043296790108</v>
      </c>
      <c r="P1671" s="26">
        <f>$C$8*G1671</f>
        <v>462.99999999999835</v>
      </c>
      <c r="Q1671" s="46">
        <f>O1671*E1671</f>
        <v>36399.187804927249</v>
      </c>
      <c r="R1671" s="26">
        <f t="shared" si="504"/>
        <v>36399.187804927249</v>
      </c>
      <c r="S1671" s="46">
        <f t="shared" si="515"/>
        <v>12428820.347845215</v>
      </c>
      <c r="T1671" s="26">
        <f t="shared" si="505"/>
        <v>3.4524528585837482</v>
      </c>
      <c r="U1671" s="26">
        <f t="shared" si="506"/>
        <v>0</v>
      </c>
      <c r="V1671" s="26">
        <f t="shared" si="516"/>
        <v>3658739.2346978881</v>
      </c>
      <c r="W1671" s="28">
        <f t="shared" si="507"/>
        <v>1.01631726713591</v>
      </c>
      <c r="X1671" s="28">
        <f>O1671*E1671</f>
        <v>36399.187804927249</v>
      </c>
      <c r="Y1671" s="28"/>
      <c r="Z1671" s="28">
        <f t="shared" si="508"/>
        <v>0</v>
      </c>
      <c r="AA1671" s="28">
        <f t="shared" si="509"/>
        <v>0</v>
      </c>
      <c r="AB1671" s="28">
        <f t="shared" si="509"/>
        <v>0</v>
      </c>
      <c r="AC1671" s="28">
        <f t="shared" si="510"/>
        <v>0</v>
      </c>
      <c r="AD1671" s="28">
        <f t="shared" si="510"/>
        <v>0</v>
      </c>
      <c r="AE1671" s="28">
        <f>AD1671*0.97</f>
        <v>0</v>
      </c>
      <c r="AF1671" s="28">
        <f t="shared" si="517"/>
        <v>1412501.7413901102</v>
      </c>
      <c r="AG1671" s="26">
        <f t="shared" si="518"/>
        <v>2246237.4933077777</v>
      </c>
      <c r="AH1671" s="28">
        <f t="shared" si="511"/>
        <v>0.62395535841604788</v>
      </c>
      <c r="AI1671" s="28">
        <f t="shared" si="519"/>
        <v>0.63025793779398775</v>
      </c>
    </row>
    <row r="1672" spans="2:35" x14ac:dyDescent="0.25">
      <c r="B1672" s="7" t="s">
        <v>54</v>
      </c>
      <c r="C1672" s="7">
        <v>1659</v>
      </c>
      <c r="D1672" s="7">
        <v>182</v>
      </c>
      <c r="E1672" s="45">
        <f t="shared" si="520"/>
        <v>33.333333333333336</v>
      </c>
      <c r="F1672" s="44">
        <v>120</v>
      </c>
      <c r="G1672" s="46">
        <f t="shared" si="512"/>
        <v>0.22222222222222143</v>
      </c>
      <c r="H1672" s="46">
        <f t="shared" si="513"/>
        <v>0.79999999999999716</v>
      </c>
      <c r="I1672" s="26">
        <f>0.5*$C$5*$C$6*$C$7*E1672^2</f>
        <v>396.30111111111114</v>
      </c>
      <c r="J1672" s="26">
        <f t="shared" si="501"/>
        <v>0</v>
      </c>
      <c r="K1672" s="26">
        <f>0.5*$C$8*(E1672)^2</f>
        <v>1157500.0000000002</v>
      </c>
      <c r="L1672" s="26">
        <f t="shared" si="502"/>
        <v>1120680.9756296298</v>
      </c>
      <c r="M1672" s="47" t="str">
        <f>IF((G1672)&lt;0,"YES", "NO")</f>
        <v>NO</v>
      </c>
      <c r="N1672" s="48">
        <f t="shared" si="503"/>
        <v>245.26962</v>
      </c>
      <c r="O1672" s="26">
        <f t="shared" si="514"/>
        <v>1104.5707311111096</v>
      </c>
      <c r="P1672" s="26">
        <f>$C$8*G1672</f>
        <v>462.99999999999835</v>
      </c>
      <c r="Q1672" s="46">
        <f>O1672*E1672</f>
        <v>36819.024370370324</v>
      </c>
      <c r="R1672" s="26">
        <f t="shared" si="504"/>
        <v>36819.024370370324</v>
      </c>
      <c r="S1672" s="46">
        <f t="shared" si="515"/>
        <v>12465639.372215586</v>
      </c>
      <c r="T1672" s="26">
        <f t="shared" si="505"/>
        <v>3.4626803735353007</v>
      </c>
      <c r="U1672" s="26">
        <f t="shared" si="506"/>
        <v>0</v>
      </c>
      <c r="V1672" s="26">
        <f t="shared" si="516"/>
        <v>3658739.2346978881</v>
      </c>
      <c r="W1672" s="28">
        <f t="shared" si="507"/>
        <v>1.01631726713591</v>
      </c>
      <c r="X1672" s="28">
        <f>O1672*E1672</f>
        <v>36819.024370370324</v>
      </c>
      <c r="Y1672" s="28"/>
      <c r="Z1672" s="28">
        <f t="shared" si="508"/>
        <v>0</v>
      </c>
      <c r="AA1672" s="28">
        <f t="shared" si="509"/>
        <v>0</v>
      </c>
      <c r="AB1672" s="28">
        <f t="shared" si="509"/>
        <v>0</v>
      </c>
      <c r="AC1672" s="28">
        <f t="shared" si="510"/>
        <v>0</v>
      </c>
      <c r="AD1672" s="28">
        <f t="shared" si="510"/>
        <v>0</v>
      </c>
      <c r="AE1672" s="28">
        <f>AD1672*0.97</f>
        <v>0</v>
      </c>
      <c r="AF1672" s="28">
        <f t="shared" si="517"/>
        <v>1412501.7413901102</v>
      </c>
      <c r="AG1672" s="26">
        <f t="shared" si="518"/>
        <v>2246237.4933077777</v>
      </c>
      <c r="AH1672" s="28">
        <f t="shared" si="511"/>
        <v>0.62395535841604788</v>
      </c>
      <c r="AI1672" s="28">
        <f t="shared" si="519"/>
        <v>0.63025793779398775</v>
      </c>
    </row>
    <row r="1673" spans="2:35" x14ac:dyDescent="0.25">
      <c r="B1673" s="7" t="s">
        <v>54</v>
      </c>
      <c r="C1673" s="7">
        <v>1660</v>
      </c>
      <c r="D1673" s="7">
        <v>183</v>
      </c>
      <c r="E1673" s="45">
        <f t="shared" si="520"/>
        <v>33.555555555555557</v>
      </c>
      <c r="F1673" s="44">
        <v>120.8</v>
      </c>
      <c r="G1673" s="46">
        <f t="shared" si="512"/>
        <v>0.22222222222222143</v>
      </c>
      <c r="H1673" s="46">
        <f t="shared" si="513"/>
        <v>0.79999999999999716</v>
      </c>
      <c r="I1673" s="26">
        <f>0.5*$C$5*$C$6*$C$7*E1673^2</f>
        <v>401.60273930864201</v>
      </c>
      <c r="J1673" s="26">
        <f t="shared" si="501"/>
        <v>0</v>
      </c>
      <c r="K1673" s="26">
        <f>0.5*$C$8*(E1673)^2</f>
        <v>1172984.777777778</v>
      </c>
      <c r="L1673" s="26">
        <f t="shared" si="502"/>
        <v>1135742.3941654214</v>
      </c>
      <c r="M1673" s="47" t="str">
        <f>IF((G1673)&lt;0,"YES", "NO")</f>
        <v>NO</v>
      </c>
      <c r="N1673" s="48">
        <f t="shared" si="503"/>
        <v>245.26962</v>
      </c>
      <c r="O1673" s="26">
        <f t="shared" si="514"/>
        <v>1109.8723593086404</v>
      </c>
      <c r="P1673" s="26">
        <f>$C$8*G1673</f>
        <v>462.99999999999835</v>
      </c>
      <c r="Q1673" s="46">
        <f>O1673*E1673</f>
        <v>37242.3836123566</v>
      </c>
      <c r="R1673" s="26">
        <f t="shared" si="504"/>
        <v>37242.3836123566</v>
      </c>
      <c r="S1673" s="46">
        <f t="shared" si="515"/>
        <v>12502881.755827943</v>
      </c>
      <c r="T1673" s="26">
        <f t="shared" si="505"/>
        <v>3.4730254883703742</v>
      </c>
      <c r="U1673" s="26">
        <f t="shared" si="506"/>
        <v>0</v>
      </c>
      <c r="V1673" s="26">
        <f t="shared" si="516"/>
        <v>3658739.2346978881</v>
      </c>
      <c r="W1673" s="28">
        <f t="shared" si="507"/>
        <v>1.01631726713591</v>
      </c>
      <c r="X1673" s="28">
        <f>O1673*E1673</f>
        <v>37242.3836123566</v>
      </c>
      <c r="Y1673" s="28"/>
      <c r="Z1673" s="28">
        <f t="shared" si="508"/>
        <v>0</v>
      </c>
      <c r="AA1673" s="28">
        <f t="shared" si="509"/>
        <v>0</v>
      </c>
      <c r="AB1673" s="28">
        <f t="shared" si="509"/>
        <v>0</v>
      </c>
      <c r="AC1673" s="28">
        <f t="shared" si="510"/>
        <v>0</v>
      </c>
      <c r="AD1673" s="28">
        <f t="shared" si="510"/>
        <v>0</v>
      </c>
      <c r="AE1673" s="28">
        <f>AD1673*0.97</f>
        <v>0</v>
      </c>
      <c r="AF1673" s="28">
        <f t="shared" si="517"/>
        <v>1412501.7413901102</v>
      </c>
      <c r="AG1673" s="26">
        <f t="shared" si="518"/>
        <v>2246237.4933077777</v>
      </c>
      <c r="AH1673" s="28">
        <f t="shared" si="511"/>
        <v>0.62395535841604788</v>
      </c>
      <c r="AI1673" s="28">
        <f t="shared" si="519"/>
        <v>0.63025793779398775</v>
      </c>
    </row>
    <row r="1674" spans="2:35" x14ac:dyDescent="0.25">
      <c r="B1674" s="7" t="s">
        <v>54</v>
      </c>
      <c r="C1674" s="7">
        <v>1661</v>
      </c>
      <c r="D1674" s="7">
        <v>184</v>
      </c>
      <c r="E1674" s="45">
        <f t="shared" si="520"/>
        <v>33.777777777777779</v>
      </c>
      <c r="F1674" s="44">
        <v>121.6</v>
      </c>
      <c r="G1674" s="46">
        <f t="shared" si="512"/>
        <v>0.20833333333333331</v>
      </c>
      <c r="H1674" s="46">
        <f t="shared" si="513"/>
        <v>0.75</v>
      </c>
      <c r="I1674" s="26">
        <f>0.5*$C$5*$C$6*$C$7*E1674^2</f>
        <v>406.9395942716049</v>
      </c>
      <c r="J1674" s="26">
        <f t="shared" si="501"/>
        <v>0</v>
      </c>
      <c r="K1674" s="26">
        <f>0.5*$C$8*(E1674)^2</f>
        <v>1188572.4444444445</v>
      </c>
      <c r="L1674" s="26">
        <f t="shared" si="502"/>
        <v>1151880.5998734925</v>
      </c>
      <c r="M1674" s="47" t="str">
        <f>IF((G1674)&lt;0,"YES", "NO")</f>
        <v>NO</v>
      </c>
      <c r="N1674" s="48">
        <f t="shared" si="503"/>
        <v>245.26962</v>
      </c>
      <c r="O1674" s="26">
        <f t="shared" si="514"/>
        <v>1086.2717142716049</v>
      </c>
      <c r="P1674" s="26">
        <f>$C$8*G1674</f>
        <v>434.06249999999994</v>
      </c>
      <c r="Q1674" s="46">
        <f>O1674*E1674</f>
        <v>36691.844570951987</v>
      </c>
      <c r="R1674" s="26">
        <f t="shared" si="504"/>
        <v>36691.844570951987</v>
      </c>
      <c r="S1674" s="46">
        <f t="shared" si="515"/>
        <v>12539573.600398894</v>
      </c>
      <c r="T1674" s="26">
        <f t="shared" si="505"/>
        <v>3.4832176755716038</v>
      </c>
      <c r="U1674" s="26">
        <f t="shared" si="506"/>
        <v>0</v>
      </c>
      <c r="V1674" s="26">
        <f t="shared" si="516"/>
        <v>3658739.2346978881</v>
      </c>
      <c r="W1674" s="28">
        <f t="shared" si="507"/>
        <v>1.01631726713591</v>
      </c>
      <c r="X1674" s="28">
        <f>O1674*E1674</f>
        <v>36691.844570951987</v>
      </c>
      <c r="Y1674" s="28"/>
      <c r="Z1674" s="28">
        <f t="shared" si="508"/>
        <v>0</v>
      </c>
      <c r="AA1674" s="28">
        <f t="shared" si="509"/>
        <v>0</v>
      </c>
      <c r="AB1674" s="28">
        <f t="shared" si="509"/>
        <v>0</v>
      </c>
      <c r="AC1674" s="28">
        <f t="shared" si="510"/>
        <v>0</v>
      </c>
      <c r="AD1674" s="28">
        <f t="shared" si="510"/>
        <v>0</v>
      </c>
      <c r="AE1674" s="28">
        <f>AD1674*0.97</f>
        <v>0</v>
      </c>
      <c r="AF1674" s="28">
        <f t="shared" si="517"/>
        <v>1412501.7413901102</v>
      </c>
      <c r="AG1674" s="26">
        <f t="shared" si="518"/>
        <v>2246237.4933077777</v>
      </c>
      <c r="AH1674" s="28">
        <f t="shared" si="511"/>
        <v>0.62395535841604788</v>
      </c>
      <c r="AI1674" s="28">
        <f t="shared" si="519"/>
        <v>0.63025793779398775</v>
      </c>
    </row>
    <row r="1675" spans="2:35" x14ac:dyDescent="0.25">
      <c r="B1675" s="7" t="s">
        <v>54</v>
      </c>
      <c r="C1675" s="7">
        <v>1662</v>
      </c>
      <c r="D1675" s="7">
        <v>185</v>
      </c>
      <c r="E1675" s="45">
        <f t="shared" si="520"/>
        <v>33.972222222222221</v>
      </c>
      <c r="F1675" s="44">
        <v>122.3</v>
      </c>
      <c r="G1675" s="46">
        <f t="shared" si="512"/>
        <v>0.20833333333333331</v>
      </c>
      <c r="H1675" s="46">
        <f t="shared" si="513"/>
        <v>0.75</v>
      </c>
      <c r="I1675" s="26">
        <f>0.5*$C$5*$C$6*$C$7*E1675^2</f>
        <v>411.63823932021603</v>
      </c>
      <c r="J1675" s="26">
        <f t="shared" si="501"/>
        <v>0</v>
      </c>
      <c r="K1675" s="26">
        <f>0.5*$C$8*(E1675)^2</f>
        <v>1202296.0538194445</v>
      </c>
      <c r="L1675" s="26">
        <f t="shared" si="502"/>
        <v>1165233.3663347606</v>
      </c>
      <c r="M1675" s="47" t="str">
        <f>IF((G1675)&lt;0,"YES", "NO")</f>
        <v>NO</v>
      </c>
      <c r="N1675" s="48">
        <f t="shared" si="503"/>
        <v>245.26962</v>
      </c>
      <c r="O1675" s="26">
        <f t="shared" si="514"/>
        <v>1090.9703593202159</v>
      </c>
      <c r="P1675" s="26">
        <f>$C$8*G1675</f>
        <v>434.06249999999994</v>
      </c>
      <c r="Q1675" s="46">
        <f>O1675*E1675</f>
        <v>37062.687484684</v>
      </c>
      <c r="R1675" s="26">
        <f t="shared" si="504"/>
        <v>37062.687484684</v>
      </c>
      <c r="S1675" s="46">
        <f t="shared" si="515"/>
        <v>12576636.287883578</v>
      </c>
      <c r="T1675" s="26">
        <f t="shared" si="505"/>
        <v>3.4935128747757243</v>
      </c>
      <c r="U1675" s="26">
        <f t="shared" si="506"/>
        <v>0</v>
      </c>
      <c r="V1675" s="26">
        <f t="shared" si="516"/>
        <v>3658739.2346978881</v>
      </c>
      <c r="W1675" s="28">
        <f t="shared" si="507"/>
        <v>1.01631726713591</v>
      </c>
      <c r="X1675" s="28">
        <f>O1675*E1675</f>
        <v>37062.687484684</v>
      </c>
      <c r="Y1675" s="28"/>
      <c r="Z1675" s="28">
        <f t="shared" si="508"/>
        <v>0</v>
      </c>
      <c r="AA1675" s="28">
        <f t="shared" si="509"/>
        <v>0</v>
      </c>
      <c r="AB1675" s="28">
        <f t="shared" si="509"/>
        <v>0</v>
      </c>
      <c r="AC1675" s="28">
        <f t="shared" si="510"/>
        <v>0</v>
      </c>
      <c r="AD1675" s="28">
        <f t="shared" si="510"/>
        <v>0</v>
      </c>
      <c r="AE1675" s="28">
        <f>AD1675*0.97</f>
        <v>0</v>
      </c>
      <c r="AF1675" s="28">
        <f t="shared" si="517"/>
        <v>1412501.7413901102</v>
      </c>
      <c r="AG1675" s="26">
        <f t="shared" si="518"/>
        <v>2246237.4933077777</v>
      </c>
      <c r="AH1675" s="28">
        <f t="shared" si="511"/>
        <v>0.62395535841604788</v>
      </c>
      <c r="AI1675" s="28">
        <f t="shared" si="519"/>
        <v>0.63025793779398775</v>
      </c>
    </row>
    <row r="1676" spans="2:35" x14ac:dyDescent="0.25">
      <c r="B1676" s="7" t="s">
        <v>54</v>
      </c>
      <c r="C1676" s="7">
        <v>1663</v>
      </c>
      <c r="D1676" s="7">
        <v>186</v>
      </c>
      <c r="E1676" s="45">
        <f t="shared" si="520"/>
        <v>34.194444444444443</v>
      </c>
      <c r="F1676" s="44">
        <v>123.1</v>
      </c>
      <c r="G1676" s="46">
        <f t="shared" si="512"/>
        <v>0.20833333333333331</v>
      </c>
      <c r="H1676" s="46">
        <f t="shared" si="513"/>
        <v>0.75</v>
      </c>
      <c r="I1676" s="26">
        <f>0.5*$C$5*$C$6*$C$7*E1676^2</f>
        <v>417.04114446836411</v>
      </c>
      <c r="J1676" s="26">
        <f t="shared" si="501"/>
        <v>0</v>
      </c>
      <c r="K1676" s="26">
        <f>0.5*$C$8*(E1676)^2</f>
        <v>1218076.6371527778</v>
      </c>
      <c r="L1676" s="26">
        <f t="shared" si="502"/>
        <v>1180586.7624705401</v>
      </c>
      <c r="M1676" s="47" t="str">
        <f>IF((G1676)&lt;0,"YES", "NO")</f>
        <v>NO</v>
      </c>
      <c r="N1676" s="48">
        <f t="shared" si="503"/>
        <v>245.26962</v>
      </c>
      <c r="O1676" s="26">
        <f t="shared" si="514"/>
        <v>1096.3732644683641</v>
      </c>
      <c r="P1676" s="26">
        <f>$C$8*G1676</f>
        <v>434.06249999999994</v>
      </c>
      <c r="Q1676" s="46">
        <f>O1676*E1676</f>
        <v>37489.874682237671</v>
      </c>
      <c r="R1676" s="26">
        <f t="shared" si="504"/>
        <v>37489.874682237671</v>
      </c>
      <c r="S1676" s="46">
        <f t="shared" si="515"/>
        <v>12614126.162565816</v>
      </c>
      <c r="T1676" s="26">
        <f t="shared" si="505"/>
        <v>3.503926737185207</v>
      </c>
      <c r="U1676" s="26">
        <f t="shared" si="506"/>
        <v>0</v>
      </c>
      <c r="V1676" s="26">
        <f t="shared" si="516"/>
        <v>3658739.2346978881</v>
      </c>
      <c r="W1676" s="28">
        <f t="shared" si="507"/>
        <v>1.01631726713591</v>
      </c>
      <c r="X1676" s="28">
        <f>O1676*E1676</f>
        <v>37489.874682237671</v>
      </c>
      <c r="Y1676" s="28"/>
      <c r="Z1676" s="28">
        <f t="shared" si="508"/>
        <v>0</v>
      </c>
      <c r="AA1676" s="28">
        <f t="shared" si="509"/>
        <v>0</v>
      </c>
      <c r="AB1676" s="28">
        <f t="shared" si="509"/>
        <v>0</v>
      </c>
      <c r="AC1676" s="28">
        <f t="shared" si="510"/>
        <v>0</v>
      </c>
      <c r="AD1676" s="28">
        <f t="shared" si="510"/>
        <v>0</v>
      </c>
      <c r="AE1676" s="28">
        <f>AD1676*0.97</f>
        <v>0</v>
      </c>
      <c r="AF1676" s="28">
        <f t="shared" si="517"/>
        <v>1412501.7413901102</v>
      </c>
      <c r="AG1676" s="26">
        <f t="shared" si="518"/>
        <v>2246237.4933077777</v>
      </c>
      <c r="AH1676" s="28">
        <f t="shared" si="511"/>
        <v>0.62395535841604788</v>
      </c>
      <c r="AI1676" s="28">
        <f t="shared" si="519"/>
        <v>0.63025793779398775</v>
      </c>
    </row>
    <row r="1677" spans="2:35" x14ac:dyDescent="0.25">
      <c r="B1677" s="7" t="s">
        <v>54</v>
      </c>
      <c r="C1677" s="7">
        <v>1664</v>
      </c>
      <c r="D1677" s="7">
        <v>187</v>
      </c>
      <c r="E1677" s="45">
        <f t="shared" si="520"/>
        <v>34.388888888888886</v>
      </c>
      <c r="F1677" s="44">
        <v>123.8</v>
      </c>
      <c r="G1677" s="46">
        <f t="shared" si="512"/>
        <v>0.18055555555555713</v>
      </c>
      <c r="H1677" s="46">
        <f t="shared" si="513"/>
        <v>0.65000000000000568</v>
      </c>
      <c r="I1677" s="26">
        <f>0.5*$C$5*$C$6*$C$7*E1677^2</f>
        <v>421.79758342901221</v>
      </c>
      <c r="J1677" s="26">
        <f t="shared" si="501"/>
        <v>0</v>
      </c>
      <c r="K1677" s="26">
        <f>0.5*$C$8*(E1677)^2</f>
        <v>1231969.048611111</v>
      </c>
      <c r="L1677" s="26">
        <f t="shared" si="502"/>
        <v>1196092.6785320798</v>
      </c>
      <c r="M1677" s="47" t="str">
        <f>IF((G1677)&lt;0,"YES", "NO")</f>
        <v>NO</v>
      </c>
      <c r="N1677" s="48">
        <f t="shared" si="503"/>
        <v>245.26962</v>
      </c>
      <c r="O1677" s="26">
        <f t="shared" si="514"/>
        <v>1043.2547034290155</v>
      </c>
      <c r="P1677" s="26">
        <f>$C$8*G1677</f>
        <v>376.1875000000033</v>
      </c>
      <c r="Q1677" s="46">
        <f>O1677*E1677</f>
        <v>35876.370079031141</v>
      </c>
      <c r="R1677" s="26">
        <f t="shared" si="504"/>
        <v>35876.370079031141</v>
      </c>
      <c r="S1677" s="46">
        <f t="shared" si="515"/>
        <v>12650002.532644847</v>
      </c>
      <c r="T1677" s="26">
        <f t="shared" si="505"/>
        <v>3.5138924035130201</v>
      </c>
      <c r="U1677" s="26">
        <f t="shared" si="506"/>
        <v>0</v>
      </c>
      <c r="V1677" s="26">
        <f t="shared" si="516"/>
        <v>3658739.2346978881</v>
      </c>
      <c r="W1677" s="28">
        <f t="shared" si="507"/>
        <v>1.01631726713591</v>
      </c>
      <c r="X1677" s="28">
        <f>O1677*E1677</f>
        <v>35876.370079031141</v>
      </c>
      <c r="Y1677" s="28"/>
      <c r="Z1677" s="28">
        <f t="shared" si="508"/>
        <v>0</v>
      </c>
      <c r="AA1677" s="28">
        <f t="shared" si="509"/>
        <v>0</v>
      </c>
      <c r="AB1677" s="28">
        <f t="shared" si="509"/>
        <v>0</v>
      </c>
      <c r="AC1677" s="28">
        <f t="shared" si="510"/>
        <v>0</v>
      </c>
      <c r="AD1677" s="28">
        <f t="shared" si="510"/>
        <v>0</v>
      </c>
      <c r="AE1677" s="28">
        <f>AD1677*0.97</f>
        <v>0</v>
      </c>
      <c r="AF1677" s="28">
        <f t="shared" si="517"/>
        <v>1412501.7413901102</v>
      </c>
      <c r="AG1677" s="26">
        <f t="shared" si="518"/>
        <v>2246237.4933077777</v>
      </c>
      <c r="AH1677" s="28">
        <f t="shared" si="511"/>
        <v>0.62395535841604788</v>
      </c>
      <c r="AI1677" s="28">
        <f t="shared" si="519"/>
        <v>0.63025793779398775</v>
      </c>
    </row>
    <row r="1678" spans="2:35" x14ac:dyDescent="0.25">
      <c r="B1678" s="7" t="s">
        <v>54</v>
      </c>
      <c r="C1678" s="7">
        <v>1665</v>
      </c>
      <c r="D1678" s="7">
        <v>188</v>
      </c>
      <c r="E1678" s="45">
        <f t="shared" si="520"/>
        <v>34.555555555555557</v>
      </c>
      <c r="F1678" s="44">
        <v>124.4</v>
      </c>
      <c r="G1678" s="46">
        <f t="shared" si="512"/>
        <v>0.16666666666666705</v>
      </c>
      <c r="H1678" s="46">
        <f t="shared" si="513"/>
        <v>0.60000000000000142</v>
      </c>
      <c r="I1678" s="26">
        <f>0.5*$C$5*$C$6*$C$7*E1678^2</f>
        <v>425.89599741975309</v>
      </c>
      <c r="J1678" s="26">
        <f t="shared" ref="J1678:J1741" si="521">(U1679-U1678) / (C1679-C1678)</f>
        <v>0</v>
      </c>
      <c r="K1678" s="26">
        <f>0.5*$C$8*(E1678)^2</f>
        <v>1243939.527777778</v>
      </c>
      <c r="L1678" s="26">
        <f t="shared" ref="L1678:L1741" si="522">(K1678-R1678)</f>
        <v>1208747.6103313842</v>
      </c>
      <c r="M1678" s="47" t="str">
        <f>IF((G1678)&lt;0,"YES", "NO")</f>
        <v>NO</v>
      </c>
      <c r="N1678" s="48">
        <f t="shared" ref="N1678:N1741" si="523">$C$10*$C$8*9.81</f>
        <v>245.26962</v>
      </c>
      <c r="O1678" s="26">
        <f t="shared" si="514"/>
        <v>1018.4156174197539</v>
      </c>
      <c r="P1678" s="26">
        <f>$C$8*G1678</f>
        <v>347.2500000000008</v>
      </c>
      <c r="Q1678" s="46">
        <f>O1678*E1678</f>
        <v>35191.917446393716</v>
      </c>
      <c r="R1678" s="26">
        <f t="shared" ref="R1678:R1741" si="524">IF(X1678&gt;0, X1678, 0)</f>
        <v>35191.917446393716</v>
      </c>
      <c r="S1678" s="46">
        <f t="shared" si="515"/>
        <v>12685194.450091241</v>
      </c>
      <c r="T1678" s="26">
        <f t="shared" ref="T1678:T1741" si="525">S1678*0.000000277778</f>
        <v>3.5236679439574448</v>
      </c>
      <c r="U1678" s="26">
        <f t="shared" ref="U1678:U1741" si="526">IF(X1678&lt;0,X1678,0)*-1</f>
        <v>0</v>
      </c>
      <c r="V1678" s="26">
        <f t="shared" si="516"/>
        <v>3658739.2346978881</v>
      </c>
      <c r="W1678" s="28">
        <f t="shared" ref="W1678:W1741" si="527">V1678*0.000000277778</f>
        <v>1.01631726713591</v>
      </c>
      <c r="X1678" s="28">
        <f>O1678*E1678</f>
        <v>35191.917446393716</v>
      </c>
      <c r="Y1678" s="28"/>
      <c r="Z1678" s="28">
        <f t="shared" ref="Z1678:Z1741" si="528">U1678*0.9</f>
        <v>0</v>
      </c>
      <c r="AA1678" s="28">
        <f t="shared" ref="AA1678:AB1741" si="529">Z1678*0.7</f>
        <v>0</v>
      </c>
      <c r="AB1678" s="28">
        <f t="shared" si="529"/>
        <v>0</v>
      </c>
      <c r="AC1678" s="28">
        <f t="shared" ref="AC1678:AD1741" si="530">AB1678*0.95</f>
        <v>0</v>
      </c>
      <c r="AD1678" s="28">
        <f t="shared" si="530"/>
        <v>0</v>
      </c>
      <c r="AE1678" s="28">
        <f>AD1678*0.97</f>
        <v>0</v>
      </c>
      <c r="AF1678" s="28">
        <f t="shared" si="517"/>
        <v>1412501.7413901102</v>
      </c>
      <c r="AG1678" s="26">
        <f t="shared" si="518"/>
        <v>2246237.4933077777</v>
      </c>
      <c r="AH1678" s="28">
        <f t="shared" ref="AH1678:AH1741" si="531">AG1678*0.000000277778</f>
        <v>0.62395535841604788</v>
      </c>
      <c r="AI1678" s="28">
        <f t="shared" si="519"/>
        <v>0.63025793779398775</v>
      </c>
    </row>
    <row r="1679" spans="2:35" x14ac:dyDescent="0.25">
      <c r="B1679" s="7" t="s">
        <v>54</v>
      </c>
      <c r="C1679" s="7">
        <v>1666</v>
      </c>
      <c r="D1679" s="7">
        <v>189</v>
      </c>
      <c r="E1679" s="45">
        <f t="shared" si="520"/>
        <v>34.722222222222221</v>
      </c>
      <c r="F1679" s="44">
        <v>125</v>
      </c>
      <c r="G1679" s="46">
        <f t="shared" ref="G1679:G1742" si="532">($F1680-$F1678)/2/3.6</f>
        <v>0.1388888888888889</v>
      </c>
      <c r="H1679" s="46">
        <f t="shared" ref="H1679:H1742" si="533">($F1680-$F1678)/2</f>
        <v>0.5</v>
      </c>
      <c r="I1679" s="26">
        <f>0.5*$C$5*$C$6*$C$7*E1679^2</f>
        <v>430.01422646604931</v>
      </c>
      <c r="J1679" s="26">
        <f t="shared" si="521"/>
        <v>0</v>
      </c>
      <c r="K1679" s="26">
        <f>0.5*$C$8*(E1679)^2</f>
        <v>1255967.8819444445</v>
      </c>
      <c r="L1679" s="26">
        <f t="shared" si="522"/>
        <v>1222472.7831088179</v>
      </c>
      <c r="M1679" s="47" t="str">
        <f>IF((G1679)&lt;0,"YES", "NO")</f>
        <v>NO</v>
      </c>
      <c r="N1679" s="48">
        <f t="shared" si="523"/>
        <v>245.26962</v>
      </c>
      <c r="O1679" s="26">
        <f t="shared" ref="O1679:O1742" si="534">N1679+I1679+P1679</f>
        <v>964.65884646604934</v>
      </c>
      <c r="P1679" s="26">
        <f>$C$8*G1679</f>
        <v>289.375</v>
      </c>
      <c r="Q1679" s="46">
        <f>O1679*E1679</f>
        <v>33495.098835626712</v>
      </c>
      <c r="R1679" s="26">
        <f t="shared" si="524"/>
        <v>33495.098835626712</v>
      </c>
      <c r="S1679" s="46">
        <f t="shared" ref="S1679:S1742" si="535">R1679+S1678</f>
        <v>12718689.548926868</v>
      </c>
      <c r="T1679" s="26">
        <f t="shared" si="525"/>
        <v>3.5329721455218071</v>
      </c>
      <c r="U1679" s="26">
        <f t="shared" si="526"/>
        <v>0</v>
      </c>
      <c r="V1679" s="26">
        <f t="shared" ref="V1679:V1742" si="536">U1679+V1678</f>
        <v>3658739.2346978881</v>
      </c>
      <c r="W1679" s="28">
        <f t="shared" si="527"/>
        <v>1.01631726713591</v>
      </c>
      <c r="X1679" s="28">
        <f>O1679*E1679</f>
        <v>33495.098835626712</v>
      </c>
      <c r="Y1679" s="28"/>
      <c r="Z1679" s="28">
        <f t="shared" si="528"/>
        <v>0</v>
      </c>
      <c r="AA1679" s="28">
        <f t="shared" si="529"/>
        <v>0</v>
      </c>
      <c r="AB1679" s="28">
        <f t="shared" si="529"/>
        <v>0</v>
      </c>
      <c r="AC1679" s="28">
        <f t="shared" si="530"/>
        <v>0</v>
      </c>
      <c r="AD1679" s="28">
        <f t="shared" si="530"/>
        <v>0</v>
      </c>
      <c r="AE1679" s="28">
        <f>AD1679*0.97</f>
        <v>0</v>
      </c>
      <c r="AF1679" s="28">
        <f t="shared" ref="AF1679:AF1742" si="537">AE1679+AF1678</f>
        <v>1412501.7413901102</v>
      </c>
      <c r="AG1679" s="26">
        <f t="shared" ref="AG1679:AG1742" si="538">V1679-AF1679</f>
        <v>2246237.4933077777</v>
      </c>
      <c r="AH1679" s="28">
        <f t="shared" si="531"/>
        <v>0.62395535841604788</v>
      </c>
      <c r="AI1679" s="28">
        <f t="shared" si="519"/>
        <v>0.63025793779398775</v>
      </c>
    </row>
    <row r="1680" spans="2:35" x14ac:dyDescent="0.25">
      <c r="B1680" s="7" t="s">
        <v>54</v>
      </c>
      <c r="C1680" s="7">
        <v>1667</v>
      </c>
      <c r="D1680" s="7">
        <v>190</v>
      </c>
      <c r="E1680" s="45">
        <f t="shared" si="520"/>
        <v>34.833333333333336</v>
      </c>
      <c r="F1680" s="44">
        <v>125.4</v>
      </c>
      <c r="G1680" s="46">
        <f t="shared" si="532"/>
        <v>0.11111111111111072</v>
      </c>
      <c r="H1680" s="46">
        <f t="shared" si="533"/>
        <v>0.39999999999999858</v>
      </c>
      <c r="I1680" s="26">
        <f>0.5*$C$5*$C$6*$C$7*E1680^2</f>
        <v>432.77072086111116</v>
      </c>
      <c r="J1680" s="26">
        <f t="shared" si="521"/>
        <v>0</v>
      </c>
      <c r="K1680" s="26">
        <f>0.5*$C$8*(E1680)^2</f>
        <v>1264018.9375000002</v>
      </c>
      <c r="L1680" s="26">
        <f t="shared" si="522"/>
        <v>1232336.6156266716</v>
      </c>
      <c r="M1680" s="47" t="str">
        <f>IF((G1680)&lt;0,"YES", "NO")</f>
        <v>NO</v>
      </c>
      <c r="N1680" s="48">
        <f t="shared" si="523"/>
        <v>245.26962</v>
      </c>
      <c r="O1680" s="26">
        <f t="shared" si="534"/>
        <v>909.54034086111039</v>
      </c>
      <c r="P1680" s="26">
        <f>$C$8*G1680</f>
        <v>231.49999999999918</v>
      </c>
      <c r="Q1680" s="46">
        <f>O1680*E1680</f>
        <v>31682.321873328681</v>
      </c>
      <c r="R1680" s="26">
        <f t="shared" si="524"/>
        <v>31682.321873328681</v>
      </c>
      <c r="S1680" s="46">
        <f t="shared" si="535"/>
        <v>12750371.870800197</v>
      </c>
      <c r="T1680" s="26">
        <f t="shared" si="525"/>
        <v>3.5417727975271371</v>
      </c>
      <c r="U1680" s="26">
        <f t="shared" si="526"/>
        <v>0</v>
      </c>
      <c r="V1680" s="26">
        <f t="shared" si="536"/>
        <v>3658739.2346978881</v>
      </c>
      <c r="W1680" s="28">
        <f t="shared" si="527"/>
        <v>1.01631726713591</v>
      </c>
      <c r="X1680" s="28">
        <f>O1680*E1680</f>
        <v>31682.321873328681</v>
      </c>
      <c r="Y1680" s="28"/>
      <c r="Z1680" s="28">
        <f t="shared" si="528"/>
        <v>0</v>
      </c>
      <c r="AA1680" s="28">
        <f t="shared" si="529"/>
        <v>0</v>
      </c>
      <c r="AB1680" s="28">
        <f t="shared" si="529"/>
        <v>0</v>
      </c>
      <c r="AC1680" s="28">
        <f t="shared" si="530"/>
        <v>0</v>
      </c>
      <c r="AD1680" s="28">
        <f t="shared" si="530"/>
        <v>0</v>
      </c>
      <c r="AE1680" s="28">
        <f>AD1680*0.97</f>
        <v>0</v>
      </c>
      <c r="AF1680" s="28">
        <f t="shared" si="537"/>
        <v>1412501.7413901102</v>
      </c>
      <c r="AG1680" s="26">
        <f t="shared" si="538"/>
        <v>2246237.4933077777</v>
      </c>
      <c r="AH1680" s="28">
        <f t="shared" si="531"/>
        <v>0.62395535841604788</v>
      </c>
      <c r="AI1680" s="28">
        <f t="shared" si="519"/>
        <v>0.63025793779398775</v>
      </c>
    </row>
    <row r="1681" spans="2:35" x14ac:dyDescent="0.25">
      <c r="B1681" s="7" t="s">
        <v>54</v>
      </c>
      <c r="C1681" s="7">
        <v>1668</v>
      </c>
      <c r="D1681" s="7">
        <v>191</v>
      </c>
      <c r="E1681" s="45">
        <f t="shared" si="520"/>
        <v>34.944444444444443</v>
      </c>
      <c r="F1681" s="44">
        <v>125.8</v>
      </c>
      <c r="G1681" s="46">
        <f t="shared" si="532"/>
        <v>9.7222222222220642E-2</v>
      </c>
      <c r="H1681" s="46">
        <f t="shared" si="533"/>
        <v>0.34999999999999432</v>
      </c>
      <c r="I1681" s="26">
        <f>0.5*$C$5*$C$6*$C$7*E1681^2</f>
        <v>435.53602194753074</v>
      </c>
      <c r="J1681" s="26">
        <f t="shared" si="521"/>
        <v>0</v>
      </c>
      <c r="K1681" s="26">
        <f>0.5*$C$8*(E1681)^2</f>
        <v>1272095.7152777775</v>
      </c>
      <c r="L1681" s="26">
        <f t="shared" si="522"/>
        <v>1241226.9063174999</v>
      </c>
      <c r="M1681" s="47" t="str">
        <f>IF((G1681)&lt;0,"YES", "NO")</f>
        <v>NO</v>
      </c>
      <c r="N1681" s="48">
        <f t="shared" si="523"/>
        <v>245.26962</v>
      </c>
      <c r="O1681" s="26">
        <f t="shared" si="534"/>
        <v>883.36814194752742</v>
      </c>
      <c r="P1681" s="26">
        <f>$C$8*G1681</f>
        <v>202.5624999999967</v>
      </c>
      <c r="Q1681" s="46">
        <f>O1681*E1681</f>
        <v>30868.808960277485</v>
      </c>
      <c r="R1681" s="26">
        <f t="shared" si="524"/>
        <v>30868.808960277485</v>
      </c>
      <c r="S1681" s="46">
        <f t="shared" si="535"/>
        <v>12781240.679760475</v>
      </c>
      <c r="T1681" s="26">
        <f t="shared" si="525"/>
        <v>3.5503474735425051</v>
      </c>
      <c r="U1681" s="26">
        <f t="shared" si="526"/>
        <v>0</v>
      </c>
      <c r="V1681" s="26">
        <f t="shared" si="536"/>
        <v>3658739.2346978881</v>
      </c>
      <c r="W1681" s="28">
        <f t="shared" si="527"/>
        <v>1.01631726713591</v>
      </c>
      <c r="X1681" s="28">
        <f>O1681*E1681</f>
        <v>30868.808960277485</v>
      </c>
      <c r="Y1681" s="28"/>
      <c r="Z1681" s="28">
        <f t="shared" si="528"/>
        <v>0</v>
      </c>
      <c r="AA1681" s="28">
        <f t="shared" si="529"/>
        <v>0</v>
      </c>
      <c r="AB1681" s="28">
        <f t="shared" si="529"/>
        <v>0</v>
      </c>
      <c r="AC1681" s="28">
        <f t="shared" si="530"/>
        <v>0</v>
      </c>
      <c r="AD1681" s="28">
        <f t="shared" si="530"/>
        <v>0</v>
      </c>
      <c r="AE1681" s="28">
        <f>AD1681*0.97</f>
        <v>0</v>
      </c>
      <c r="AF1681" s="28">
        <f t="shared" si="537"/>
        <v>1412501.7413901102</v>
      </c>
      <c r="AG1681" s="26">
        <f t="shared" si="538"/>
        <v>2246237.4933077777</v>
      </c>
      <c r="AH1681" s="28">
        <f t="shared" si="531"/>
        <v>0.62395535841604788</v>
      </c>
      <c r="AI1681" s="28">
        <f t="shared" si="519"/>
        <v>0.63025793779398775</v>
      </c>
    </row>
    <row r="1682" spans="2:35" x14ac:dyDescent="0.25">
      <c r="B1682" s="7" t="s">
        <v>54</v>
      </c>
      <c r="C1682" s="7">
        <v>1669</v>
      </c>
      <c r="D1682" s="7">
        <v>192</v>
      </c>
      <c r="E1682" s="45">
        <f t="shared" si="520"/>
        <v>35.027777777777779</v>
      </c>
      <c r="F1682" s="44">
        <v>126.1</v>
      </c>
      <c r="G1682" s="46">
        <f t="shared" si="532"/>
        <v>8.3333333333334522E-2</v>
      </c>
      <c r="H1682" s="46">
        <f t="shared" si="533"/>
        <v>0.30000000000000426</v>
      </c>
      <c r="I1682" s="26">
        <f>0.5*$C$5*$C$6*$C$7*E1682^2</f>
        <v>437.61577715354935</v>
      </c>
      <c r="J1682" s="26">
        <f t="shared" si="521"/>
        <v>0</v>
      </c>
      <c r="K1682" s="26">
        <f>0.5*$C$8*(E1682)^2</f>
        <v>1278170.1788194445</v>
      </c>
      <c r="L1682" s="26">
        <f t="shared" si="522"/>
        <v>1248168.5229635937</v>
      </c>
      <c r="M1682" s="47" t="str">
        <f>IF((G1682)&lt;0,"YES", "NO")</f>
        <v>NO</v>
      </c>
      <c r="N1682" s="48">
        <f t="shared" si="523"/>
        <v>245.26962</v>
      </c>
      <c r="O1682" s="26">
        <f t="shared" si="534"/>
        <v>856.51039715355182</v>
      </c>
      <c r="P1682" s="26">
        <f>$C$8*G1682</f>
        <v>173.62500000000247</v>
      </c>
      <c r="Q1682" s="46">
        <f>O1682*E1682</f>
        <v>30001.6558558508</v>
      </c>
      <c r="R1682" s="26">
        <f t="shared" si="524"/>
        <v>30001.6558558508</v>
      </c>
      <c r="S1682" s="46">
        <f t="shared" si="535"/>
        <v>12811242.335616326</v>
      </c>
      <c r="T1682" s="26">
        <f t="shared" si="525"/>
        <v>3.5586812735028315</v>
      </c>
      <c r="U1682" s="26">
        <f t="shared" si="526"/>
        <v>0</v>
      </c>
      <c r="V1682" s="26">
        <f t="shared" si="536"/>
        <v>3658739.2346978881</v>
      </c>
      <c r="W1682" s="28">
        <f t="shared" si="527"/>
        <v>1.01631726713591</v>
      </c>
      <c r="X1682" s="28">
        <f>O1682*E1682</f>
        <v>30001.6558558508</v>
      </c>
      <c r="Y1682" s="28"/>
      <c r="Z1682" s="28">
        <f t="shared" si="528"/>
        <v>0</v>
      </c>
      <c r="AA1682" s="28">
        <f t="shared" si="529"/>
        <v>0</v>
      </c>
      <c r="AB1682" s="28">
        <f t="shared" si="529"/>
        <v>0</v>
      </c>
      <c r="AC1682" s="28">
        <f t="shared" si="530"/>
        <v>0</v>
      </c>
      <c r="AD1682" s="28">
        <f t="shared" si="530"/>
        <v>0</v>
      </c>
      <c r="AE1682" s="28">
        <f>AD1682*0.97</f>
        <v>0</v>
      </c>
      <c r="AF1682" s="28">
        <f t="shared" si="537"/>
        <v>1412501.7413901102</v>
      </c>
      <c r="AG1682" s="26">
        <f t="shared" si="538"/>
        <v>2246237.4933077777</v>
      </c>
      <c r="AH1682" s="28">
        <f t="shared" si="531"/>
        <v>0.62395535841604788</v>
      </c>
      <c r="AI1682" s="28">
        <f t="shared" si="519"/>
        <v>0.63025793779398775</v>
      </c>
    </row>
    <row r="1683" spans="2:35" x14ac:dyDescent="0.25">
      <c r="B1683" s="7" t="s">
        <v>54</v>
      </c>
      <c r="C1683" s="7">
        <v>1670</v>
      </c>
      <c r="D1683" s="7">
        <v>193</v>
      </c>
      <c r="E1683" s="45">
        <f t="shared" si="520"/>
        <v>35.111111111111114</v>
      </c>
      <c r="F1683" s="44">
        <v>126.4</v>
      </c>
      <c r="G1683" s="46">
        <f t="shared" si="532"/>
        <v>6.9444444444444448E-2</v>
      </c>
      <c r="H1683" s="46">
        <f t="shared" si="533"/>
        <v>0.25</v>
      </c>
      <c r="I1683" s="26">
        <f>0.5*$C$5*$C$6*$C$7*E1683^2</f>
        <v>439.70048612345681</v>
      </c>
      <c r="J1683" s="26">
        <f t="shared" si="521"/>
        <v>0</v>
      </c>
      <c r="K1683" s="26">
        <f>0.5*$C$8*(E1683)^2</f>
        <v>1284259.1111111112</v>
      </c>
      <c r="L1683" s="26">
        <f t="shared" si="522"/>
        <v>1255128.910718332</v>
      </c>
      <c r="M1683" s="47" t="str">
        <f>IF((G1683)&lt;0,"YES", "NO")</f>
        <v>NO</v>
      </c>
      <c r="N1683" s="48">
        <f t="shared" si="523"/>
        <v>245.26962</v>
      </c>
      <c r="O1683" s="26">
        <f t="shared" si="534"/>
        <v>829.65760612345684</v>
      </c>
      <c r="P1683" s="26">
        <f>$C$8*G1683</f>
        <v>144.6875</v>
      </c>
      <c r="Q1683" s="46">
        <f>O1683*E1683</f>
        <v>29130.200392779156</v>
      </c>
      <c r="R1683" s="26">
        <f t="shared" si="524"/>
        <v>29130.200392779156</v>
      </c>
      <c r="S1683" s="46">
        <f t="shared" si="535"/>
        <v>12840372.536009105</v>
      </c>
      <c r="T1683" s="26">
        <f t="shared" si="525"/>
        <v>3.5667730023075368</v>
      </c>
      <c r="U1683" s="26">
        <f t="shared" si="526"/>
        <v>0</v>
      </c>
      <c r="V1683" s="26">
        <f t="shared" si="536"/>
        <v>3658739.2346978881</v>
      </c>
      <c r="W1683" s="28">
        <f t="shared" si="527"/>
        <v>1.01631726713591</v>
      </c>
      <c r="X1683" s="28">
        <f>O1683*E1683</f>
        <v>29130.200392779156</v>
      </c>
      <c r="Y1683" s="28"/>
      <c r="Z1683" s="28">
        <f t="shared" si="528"/>
        <v>0</v>
      </c>
      <c r="AA1683" s="28">
        <f t="shared" si="529"/>
        <v>0</v>
      </c>
      <c r="AB1683" s="28">
        <f t="shared" si="529"/>
        <v>0</v>
      </c>
      <c r="AC1683" s="28">
        <f t="shared" si="530"/>
        <v>0</v>
      </c>
      <c r="AD1683" s="28">
        <f t="shared" si="530"/>
        <v>0</v>
      </c>
      <c r="AE1683" s="28">
        <f>AD1683*0.97</f>
        <v>0</v>
      </c>
      <c r="AF1683" s="28">
        <f t="shared" si="537"/>
        <v>1412501.7413901102</v>
      </c>
      <c r="AG1683" s="26">
        <f t="shared" si="538"/>
        <v>2246237.4933077777</v>
      </c>
      <c r="AH1683" s="28">
        <f t="shared" si="531"/>
        <v>0.62395535841604788</v>
      </c>
      <c r="AI1683" s="28">
        <f t="shared" si="519"/>
        <v>0.63025793779398775</v>
      </c>
    </row>
    <row r="1684" spans="2:35" x14ac:dyDescent="0.25">
      <c r="B1684" s="7" t="s">
        <v>54</v>
      </c>
      <c r="C1684" s="7">
        <v>1671</v>
      </c>
      <c r="D1684" s="7">
        <v>194</v>
      </c>
      <c r="E1684" s="45">
        <f t="shared" si="520"/>
        <v>35.166666666666664</v>
      </c>
      <c r="F1684" s="44">
        <v>126.6</v>
      </c>
      <c r="G1684" s="46">
        <f t="shared" si="532"/>
        <v>4.1666666666666269E-2</v>
      </c>
      <c r="H1684" s="46">
        <f t="shared" si="533"/>
        <v>0.14999999999999858</v>
      </c>
      <c r="I1684" s="26">
        <f>0.5*$C$5*$C$6*$C$7*E1684^2</f>
        <v>441.09304419444436</v>
      </c>
      <c r="J1684" s="26">
        <f t="shared" si="521"/>
        <v>0</v>
      </c>
      <c r="K1684" s="26">
        <f>0.5*$C$8*(E1684)^2</f>
        <v>1288326.4375</v>
      </c>
      <c r="L1684" s="26">
        <f t="shared" si="522"/>
        <v>1261136.4442258286</v>
      </c>
      <c r="M1684" s="47" t="str">
        <f>IF((G1684)&lt;0,"YES", "NO")</f>
        <v>NO</v>
      </c>
      <c r="N1684" s="48">
        <f t="shared" si="523"/>
        <v>245.26962</v>
      </c>
      <c r="O1684" s="26">
        <f t="shared" si="534"/>
        <v>773.1751641944436</v>
      </c>
      <c r="P1684" s="26">
        <f>$C$8*G1684</f>
        <v>86.812499999999176</v>
      </c>
      <c r="Q1684" s="46">
        <f>O1684*E1684</f>
        <v>27189.993274171266</v>
      </c>
      <c r="R1684" s="26">
        <f t="shared" si="524"/>
        <v>27189.993274171266</v>
      </c>
      <c r="S1684" s="46">
        <f t="shared" si="535"/>
        <v>12867562.529283276</v>
      </c>
      <c r="T1684" s="26">
        <f t="shared" si="525"/>
        <v>3.5743257842592495</v>
      </c>
      <c r="U1684" s="26">
        <f t="shared" si="526"/>
        <v>0</v>
      </c>
      <c r="V1684" s="26">
        <f t="shared" si="536"/>
        <v>3658739.2346978881</v>
      </c>
      <c r="W1684" s="28">
        <f t="shared" si="527"/>
        <v>1.01631726713591</v>
      </c>
      <c r="X1684" s="28">
        <f>O1684*E1684</f>
        <v>27189.993274171266</v>
      </c>
      <c r="Y1684" s="28"/>
      <c r="Z1684" s="28">
        <f t="shared" si="528"/>
        <v>0</v>
      </c>
      <c r="AA1684" s="28">
        <f t="shared" si="529"/>
        <v>0</v>
      </c>
      <c r="AB1684" s="28">
        <f t="shared" si="529"/>
        <v>0</v>
      </c>
      <c r="AC1684" s="28">
        <f t="shared" si="530"/>
        <v>0</v>
      </c>
      <c r="AD1684" s="28">
        <f t="shared" si="530"/>
        <v>0</v>
      </c>
      <c r="AE1684" s="28">
        <f>AD1684*0.97</f>
        <v>0</v>
      </c>
      <c r="AF1684" s="28">
        <f t="shared" si="537"/>
        <v>1412501.7413901102</v>
      </c>
      <c r="AG1684" s="26">
        <f t="shared" si="538"/>
        <v>2246237.4933077777</v>
      </c>
      <c r="AH1684" s="28">
        <f t="shared" si="531"/>
        <v>0.62395535841604788</v>
      </c>
      <c r="AI1684" s="28">
        <f t="shared" si="519"/>
        <v>0.63025793779398775</v>
      </c>
    </row>
    <row r="1685" spans="2:35" x14ac:dyDescent="0.25">
      <c r="B1685" s="7" t="s">
        <v>54</v>
      </c>
      <c r="C1685" s="7">
        <v>1672</v>
      </c>
      <c r="D1685" s="7">
        <v>195</v>
      </c>
      <c r="E1685" s="45">
        <f t="shared" si="520"/>
        <v>35.194444444444443</v>
      </c>
      <c r="F1685" s="44">
        <v>126.7</v>
      </c>
      <c r="G1685" s="46">
        <f t="shared" si="532"/>
        <v>2.7777777777778172E-2</v>
      </c>
      <c r="H1685" s="46">
        <f t="shared" si="533"/>
        <v>0.10000000000000142</v>
      </c>
      <c r="I1685" s="26">
        <f>0.5*$C$5*$C$6*$C$7*E1685^2</f>
        <v>441.79014885725303</v>
      </c>
      <c r="J1685" s="26">
        <f t="shared" si="521"/>
        <v>0</v>
      </c>
      <c r="K1685" s="26">
        <f>0.5*$C$8*(E1685)^2</f>
        <v>1290362.5121527778</v>
      </c>
      <c r="L1685" s="26">
        <f t="shared" si="522"/>
        <v>1264144.9468154961</v>
      </c>
      <c r="M1685" s="47" t="str">
        <f>IF((G1685)&lt;0,"YES", "NO")</f>
        <v>NO</v>
      </c>
      <c r="N1685" s="48">
        <f t="shared" si="523"/>
        <v>245.26962</v>
      </c>
      <c r="O1685" s="26">
        <f t="shared" si="534"/>
        <v>744.93476885725386</v>
      </c>
      <c r="P1685" s="26">
        <f>$C$8*G1685</f>
        <v>57.875000000000824</v>
      </c>
      <c r="Q1685" s="46">
        <f>O1685*E1685</f>
        <v>26217.565337281681</v>
      </c>
      <c r="R1685" s="26">
        <f t="shared" si="524"/>
        <v>26217.565337281681</v>
      </c>
      <c r="S1685" s="46">
        <f t="shared" si="535"/>
        <v>12893780.094620558</v>
      </c>
      <c r="T1685" s="26">
        <f t="shared" si="525"/>
        <v>3.581608447123509</v>
      </c>
      <c r="U1685" s="26">
        <f t="shared" si="526"/>
        <v>0</v>
      </c>
      <c r="V1685" s="26">
        <f t="shared" si="536"/>
        <v>3658739.2346978881</v>
      </c>
      <c r="W1685" s="28">
        <f t="shared" si="527"/>
        <v>1.01631726713591</v>
      </c>
      <c r="X1685" s="28">
        <f>O1685*E1685</f>
        <v>26217.565337281681</v>
      </c>
      <c r="Y1685" s="28"/>
      <c r="Z1685" s="28">
        <f t="shared" si="528"/>
        <v>0</v>
      </c>
      <c r="AA1685" s="28">
        <f t="shared" si="529"/>
        <v>0</v>
      </c>
      <c r="AB1685" s="28">
        <f t="shared" si="529"/>
        <v>0</v>
      </c>
      <c r="AC1685" s="28">
        <f t="shared" si="530"/>
        <v>0</v>
      </c>
      <c r="AD1685" s="28">
        <f t="shared" si="530"/>
        <v>0</v>
      </c>
      <c r="AE1685" s="28">
        <f>AD1685*0.97</f>
        <v>0</v>
      </c>
      <c r="AF1685" s="28">
        <f t="shared" si="537"/>
        <v>1412501.7413901102</v>
      </c>
      <c r="AG1685" s="26">
        <f t="shared" si="538"/>
        <v>2246237.4933077777</v>
      </c>
      <c r="AH1685" s="28">
        <f t="shared" si="531"/>
        <v>0.62395535841604788</v>
      </c>
      <c r="AI1685" s="28">
        <f t="shared" si="519"/>
        <v>0.63025793779398775</v>
      </c>
    </row>
    <row r="1686" spans="2:35" x14ac:dyDescent="0.25">
      <c r="B1686" s="7" t="s">
        <v>54</v>
      </c>
      <c r="C1686" s="7">
        <v>1673</v>
      </c>
      <c r="D1686" s="7">
        <v>196</v>
      </c>
      <c r="E1686" s="45">
        <f t="shared" si="520"/>
        <v>35.222222222222221</v>
      </c>
      <c r="F1686" s="44">
        <v>126.8</v>
      </c>
      <c r="G1686" s="46">
        <f t="shared" si="532"/>
        <v>2.7777777777778172E-2</v>
      </c>
      <c r="H1686" s="46">
        <f t="shared" si="533"/>
        <v>0.10000000000000142</v>
      </c>
      <c r="I1686" s="26">
        <f>0.5*$C$5*$C$6*$C$7*E1686^2</f>
        <v>442.4878039382715</v>
      </c>
      <c r="J1686" s="26">
        <f t="shared" si="521"/>
        <v>0</v>
      </c>
      <c r="K1686" s="26">
        <f>0.5*$C$8*(E1686)^2</f>
        <v>1292400.1944444443</v>
      </c>
      <c r="L1686" s="26">
        <f t="shared" si="522"/>
        <v>1266137.3635123963</v>
      </c>
      <c r="M1686" s="47" t="str">
        <f>IF((G1686)&lt;0,"YES", "NO")</f>
        <v>NO</v>
      </c>
      <c r="N1686" s="48">
        <f t="shared" si="523"/>
        <v>245.26962</v>
      </c>
      <c r="O1686" s="26">
        <f t="shared" si="534"/>
        <v>745.63242393827227</v>
      </c>
      <c r="P1686" s="26">
        <f>$C$8*G1686</f>
        <v>57.875000000000824</v>
      </c>
      <c r="Q1686" s="46">
        <f>O1686*E1686</f>
        <v>26262.830932048033</v>
      </c>
      <c r="R1686" s="26">
        <f t="shared" si="524"/>
        <v>26262.830932048033</v>
      </c>
      <c r="S1686" s="46">
        <f t="shared" si="535"/>
        <v>12920042.925552605</v>
      </c>
      <c r="T1686" s="26">
        <f t="shared" si="525"/>
        <v>3.5889036837741513</v>
      </c>
      <c r="U1686" s="26">
        <f t="shared" si="526"/>
        <v>0</v>
      </c>
      <c r="V1686" s="26">
        <f t="shared" si="536"/>
        <v>3658739.2346978881</v>
      </c>
      <c r="W1686" s="28">
        <f t="shared" si="527"/>
        <v>1.01631726713591</v>
      </c>
      <c r="X1686" s="28">
        <f>O1686*E1686</f>
        <v>26262.830932048033</v>
      </c>
      <c r="Y1686" s="28"/>
      <c r="Z1686" s="28">
        <f t="shared" si="528"/>
        <v>0</v>
      </c>
      <c r="AA1686" s="28">
        <f t="shared" si="529"/>
        <v>0</v>
      </c>
      <c r="AB1686" s="28">
        <f t="shared" si="529"/>
        <v>0</v>
      </c>
      <c r="AC1686" s="28">
        <f t="shared" si="530"/>
        <v>0</v>
      </c>
      <c r="AD1686" s="28">
        <f t="shared" si="530"/>
        <v>0</v>
      </c>
      <c r="AE1686" s="28">
        <f>AD1686*0.97</f>
        <v>0</v>
      </c>
      <c r="AF1686" s="28">
        <f t="shared" si="537"/>
        <v>1412501.7413901102</v>
      </c>
      <c r="AG1686" s="26">
        <f t="shared" si="538"/>
        <v>2246237.4933077777</v>
      </c>
      <c r="AH1686" s="28">
        <f t="shared" si="531"/>
        <v>0.62395535841604788</v>
      </c>
      <c r="AI1686" s="28">
        <f t="shared" si="519"/>
        <v>0.63025793779398775</v>
      </c>
    </row>
    <row r="1687" spans="2:35" x14ac:dyDescent="0.25">
      <c r="B1687" s="7" t="s">
        <v>54</v>
      </c>
      <c r="C1687" s="7">
        <v>1674</v>
      </c>
      <c r="D1687" s="7">
        <v>197</v>
      </c>
      <c r="E1687" s="45">
        <f t="shared" si="520"/>
        <v>35.25</v>
      </c>
      <c r="F1687" s="44">
        <v>126.9</v>
      </c>
      <c r="G1687" s="46">
        <f t="shared" si="532"/>
        <v>1.3888888888890073E-2</v>
      </c>
      <c r="H1687" s="46">
        <f t="shared" si="533"/>
        <v>5.0000000000004263E-2</v>
      </c>
      <c r="I1687" s="26">
        <f>0.5*$C$5*$C$6*$C$7*E1687^2</f>
        <v>443.18600943749993</v>
      </c>
      <c r="J1687" s="26">
        <f t="shared" si="521"/>
        <v>0</v>
      </c>
      <c r="K1687" s="26">
        <f>0.5*$C$8*(E1687)^2</f>
        <v>1294439.484375</v>
      </c>
      <c r="L1687" s="26">
        <f t="shared" si="522"/>
        <v>1269151.3765623281</v>
      </c>
      <c r="M1687" s="47" t="str">
        <f>IF((G1687)&lt;0,"YES", "NO")</f>
        <v>NO</v>
      </c>
      <c r="N1687" s="48">
        <f t="shared" si="523"/>
        <v>245.26962</v>
      </c>
      <c r="O1687" s="26">
        <f t="shared" si="534"/>
        <v>717.39312943750247</v>
      </c>
      <c r="P1687" s="26">
        <f>$C$8*G1687</f>
        <v>28.937500000002466</v>
      </c>
      <c r="Q1687" s="46">
        <f>O1687*E1687</f>
        <v>25288.107812671962</v>
      </c>
      <c r="R1687" s="26">
        <f t="shared" si="524"/>
        <v>25288.107812671962</v>
      </c>
      <c r="S1687" s="46">
        <f t="shared" si="535"/>
        <v>12945331.033365278</v>
      </c>
      <c r="T1687" s="26">
        <f t="shared" si="525"/>
        <v>3.59592816378614</v>
      </c>
      <c r="U1687" s="26">
        <f t="shared" si="526"/>
        <v>0</v>
      </c>
      <c r="V1687" s="26">
        <f t="shared" si="536"/>
        <v>3658739.2346978881</v>
      </c>
      <c r="W1687" s="28">
        <f t="shared" si="527"/>
        <v>1.01631726713591</v>
      </c>
      <c r="X1687" s="28">
        <f>O1687*E1687</f>
        <v>25288.107812671962</v>
      </c>
      <c r="Y1687" s="28"/>
      <c r="Z1687" s="28">
        <f t="shared" si="528"/>
        <v>0</v>
      </c>
      <c r="AA1687" s="28">
        <f t="shared" si="529"/>
        <v>0</v>
      </c>
      <c r="AB1687" s="28">
        <f t="shared" si="529"/>
        <v>0</v>
      </c>
      <c r="AC1687" s="28">
        <f t="shared" si="530"/>
        <v>0</v>
      </c>
      <c r="AD1687" s="28">
        <f t="shared" si="530"/>
        <v>0</v>
      </c>
      <c r="AE1687" s="28">
        <f>AD1687*0.97</f>
        <v>0</v>
      </c>
      <c r="AF1687" s="28">
        <f t="shared" si="537"/>
        <v>1412501.7413901102</v>
      </c>
      <c r="AG1687" s="26">
        <f t="shared" si="538"/>
        <v>2246237.4933077777</v>
      </c>
      <c r="AH1687" s="28">
        <f t="shared" si="531"/>
        <v>0.62395535841604788</v>
      </c>
      <c r="AI1687" s="28">
        <f t="shared" si="519"/>
        <v>0.63025793779398775</v>
      </c>
    </row>
    <row r="1688" spans="2:35" x14ac:dyDescent="0.25">
      <c r="B1688" s="7" t="s">
        <v>54</v>
      </c>
      <c r="C1688" s="7">
        <v>1675</v>
      </c>
      <c r="D1688" s="7">
        <v>198</v>
      </c>
      <c r="E1688" s="45">
        <f t="shared" si="520"/>
        <v>35.25</v>
      </c>
      <c r="F1688" s="44">
        <v>126.9</v>
      </c>
      <c r="G1688" s="46">
        <f t="shared" si="532"/>
        <v>0</v>
      </c>
      <c r="H1688" s="46">
        <f t="shared" si="533"/>
        <v>0</v>
      </c>
      <c r="I1688" s="26">
        <f>0.5*$C$5*$C$6*$C$7*E1688^2</f>
        <v>443.18600943749993</v>
      </c>
      <c r="J1688" s="26">
        <f t="shared" si="521"/>
        <v>0</v>
      </c>
      <c r="K1688" s="26">
        <f>0.5*$C$8*(E1688)^2</f>
        <v>1294439.484375</v>
      </c>
      <c r="L1688" s="26">
        <f t="shared" si="522"/>
        <v>1270171.4234373281</v>
      </c>
      <c r="M1688" s="47" t="str">
        <f>IF((G1688)&lt;0,"YES", "NO")</f>
        <v>NO</v>
      </c>
      <c r="N1688" s="48">
        <f t="shared" si="523"/>
        <v>245.26962</v>
      </c>
      <c r="O1688" s="26">
        <f t="shared" si="534"/>
        <v>688.45562943749997</v>
      </c>
      <c r="P1688" s="26">
        <f>$C$8*G1688</f>
        <v>0</v>
      </c>
      <c r="Q1688" s="46">
        <f>O1688*E1688</f>
        <v>24268.060937671875</v>
      </c>
      <c r="R1688" s="26">
        <f t="shared" si="524"/>
        <v>24268.060937671875</v>
      </c>
      <c r="S1688" s="46">
        <f t="shared" si="535"/>
        <v>12969599.094302949</v>
      </c>
      <c r="T1688" s="26">
        <f t="shared" si="525"/>
        <v>3.6026692972172842</v>
      </c>
      <c r="U1688" s="26">
        <f t="shared" si="526"/>
        <v>0</v>
      </c>
      <c r="V1688" s="26">
        <f t="shared" si="536"/>
        <v>3658739.2346978881</v>
      </c>
      <c r="W1688" s="28">
        <f t="shared" si="527"/>
        <v>1.01631726713591</v>
      </c>
      <c r="X1688" s="28">
        <f>O1688*E1688</f>
        <v>24268.060937671875</v>
      </c>
      <c r="Y1688" s="28"/>
      <c r="Z1688" s="28">
        <f t="shared" si="528"/>
        <v>0</v>
      </c>
      <c r="AA1688" s="28">
        <f t="shared" si="529"/>
        <v>0</v>
      </c>
      <c r="AB1688" s="28">
        <f t="shared" si="529"/>
        <v>0</v>
      </c>
      <c r="AC1688" s="28">
        <f t="shared" si="530"/>
        <v>0</v>
      </c>
      <c r="AD1688" s="28">
        <f t="shared" si="530"/>
        <v>0</v>
      </c>
      <c r="AE1688" s="28">
        <f>AD1688*0.97</f>
        <v>0</v>
      </c>
      <c r="AF1688" s="28">
        <f t="shared" si="537"/>
        <v>1412501.7413901102</v>
      </c>
      <c r="AG1688" s="26">
        <f t="shared" si="538"/>
        <v>2246237.4933077777</v>
      </c>
      <c r="AH1688" s="28">
        <f t="shared" si="531"/>
        <v>0.62395535841604788</v>
      </c>
      <c r="AI1688" s="28">
        <f t="shared" ref="AI1688:AI1751" si="539">AH1688+AI1687/100</f>
        <v>0.63025793779398775</v>
      </c>
    </row>
    <row r="1689" spans="2:35" x14ac:dyDescent="0.25">
      <c r="B1689" s="7" t="s">
        <v>54</v>
      </c>
      <c r="C1689" s="7">
        <v>1676</v>
      </c>
      <c r="D1689" s="7">
        <v>199</v>
      </c>
      <c r="E1689" s="45">
        <f t="shared" si="520"/>
        <v>35.25</v>
      </c>
      <c r="F1689" s="44">
        <v>126.9</v>
      </c>
      <c r="G1689" s="46">
        <f t="shared" si="532"/>
        <v>-1.3888888888890073E-2</v>
      </c>
      <c r="H1689" s="46">
        <f t="shared" si="533"/>
        <v>-5.0000000000004263E-2</v>
      </c>
      <c r="I1689" s="26">
        <f>0.5*$C$5*$C$6*$C$7*E1689^2</f>
        <v>443.18600943749993</v>
      </c>
      <c r="J1689" s="26">
        <f t="shared" si="521"/>
        <v>0</v>
      </c>
      <c r="K1689" s="26">
        <f>0.5*$C$8*(E1689)^2</f>
        <v>1294439.484375</v>
      </c>
      <c r="L1689" s="26">
        <f t="shared" si="522"/>
        <v>1271191.4703123283</v>
      </c>
      <c r="M1689" s="47" t="str">
        <f>IF((G1689)&lt;0,"YES", "NO")</f>
        <v>YES</v>
      </c>
      <c r="N1689" s="48">
        <f t="shared" si="523"/>
        <v>245.26962</v>
      </c>
      <c r="O1689" s="26">
        <f t="shared" si="534"/>
        <v>659.51812943749746</v>
      </c>
      <c r="P1689" s="26">
        <f>$C$8*G1689</f>
        <v>-28.937500000002466</v>
      </c>
      <c r="Q1689" s="46">
        <f>O1689*E1689</f>
        <v>23248.014062671784</v>
      </c>
      <c r="R1689" s="26">
        <f t="shared" si="524"/>
        <v>23248.014062671784</v>
      </c>
      <c r="S1689" s="46">
        <f t="shared" si="535"/>
        <v>12992847.10836562</v>
      </c>
      <c r="T1689" s="26">
        <f t="shared" si="525"/>
        <v>3.6091270840675849</v>
      </c>
      <c r="U1689" s="26">
        <f t="shared" si="526"/>
        <v>0</v>
      </c>
      <c r="V1689" s="26">
        <f t="shared" si="536"/>
        <v>3658739.2346978881</v>
      </c>
      <c r="W1689" s="28">
        <f t="shared" si="527"/>
        <v>1.01631726713591</v>
      </c>
      <c r="X1689" s="28">
        <f>O1689*E1689</f>
        <v>23248.014062671784</v>
      </c>
      <c r="Y1689" s="28"/>
      <c r="Z1689" s="28">
        <f t="shared" si="528"/>
        <v>0</v>
      </c>
      <c r="AA1689" s="28">
        <f t="shared" si="529"/>
        <v>0</v>
      </c>
      <c r="AB1689" s="28">
        <f t="shared" si="529"/>
        <v>0</v>
      </c>
      <c r="AC1689" s="28">
        <f t="shared" si="530"/>
        <v>0</v>
      </c>
      <c r="AD1689" s="28">
        <f t="shared" si="530"/>
        <v>0</v>
      </c>
      <c r="AE1689" s="28">
        <f>AD1689*0.97</f>
        <v>0</v>
      </c>
      <c r="AF1689" s="28">
        <f t="shared" si="537"/>
        <v>1412501.7413901102</v>
      </c>
      <c r="AG1689" s="26">
        <f t="shared" si="538"/>
        <v>2246237.4933077777</v>
      </c>
      <c r="AH1689" s="28">
        <f t="shared" si="531"/>
        <v>0.62395535841604788</v>
      </c>
      <c r="AI1689" s="28">
        <f t="shared" si="539"/>
        <v>0.63025793779398775</v>
      </c>
    </row>
    <row r="1690" spans="2:35" x14ac:dyDescent="0.25">
      <c r="B1690" s="7" t="s">
        <v>54</v>
      </c>
      <c r="C1690" s="7">
        <v>1677</v>
      </c>
      <c r="D1690" s="7">
        <v>200</v>
      </c>
      <c r="E1690" s="45">
        <f t="shared" ref="E1690:E1753" si="540">F1690/3.6</f>
        <v>35.222222222222221</v>
      </c>
      <c r="F1690" s="44">
        <v>126.8</v>
      </c>
      <c r="G1690" s="46">
        <f t="shared" si="532"/>
        <v>-4.1666666666668246E-2</v>
      </c>
      <c r="H1690" s="46">
        <f t="shared" si="533"/>
        <v>-0.15000000000000568</v>
      </c>
      <c r="I1690" s="26">
        <f>0.5*$C$5*$C$6*$C$7*E1690^2</f>
        <v>442.4878039382715</v>
      </c>
      <c r="J1690" s="26">
        <f t="shared" si="521"/>
        <v>0</v>
      </c>
      <c r="K1690" s="26">
        <f>0.5*$C$8*(E1690)^2</f>
        <v>1292400.1944444443</v>
      </c>
      <c r="L1690" s="26">
        <f t="shared" si="522"/>
        <v>1271233.5787901741</v>
      </c>
      <c r="M1690" s="47" t="str">
        <f>IF((G1690)&lt;0,"YES", "NO")</f>
        <v>YES</v>
      </c>
      <c r="N1690" s="48">
        <f t="shared" si="523"/>
        <v>245.26962</v>
      </c>
      <c r="O1690" s="26">
        <f t="shared" si="534"/>
        <v>600.94492393826818</v>
      </c>
      <c r="P1690" s="26">
        <f>$C$8*G1690</f>
        <v>-86.812500000003297</v>
      </c>
      <c r="Q1690" s="46">
        <f>O1690*E1690</f>
        <v>21166.615654270114</v>
      </c>
      <c r="R1690" s="26">
        <f t="shared" si="524"/>
        <v>21166.615654270114</v>
      </c>
      <c r="S1690" s="46">
        <f t="shared" si="535"/>
        <v>13014013.724019889</v>
      </c>
      <c r="T1690" s="26">
        <f t="shared" si="525"/>
        <v>3.6150067042307965</v>
      </c>
      <c r="U1690" s="26">
        <f t="shared" si="526"/>
        <v>0</v>
      </c>
      <c r="V1690" s="26">
        <f t="shared" si="536"/>
        <v>3658739.2346978881</v>
      </c>
      <c r="W1690" s="28">
        <f t="shared" si="527"/>
        <v>1.01631726713591</v>
      </c>
      <c r="X1690" s="28">
        <f>O1690*E1690</f>
        <v>21166.615654270114</v>
      </c>
      <c r="Y1690" s="28"/>
      <c r="Z1690" s="28">
        <f t="shared" si="528"/>
        <v>0</v>
      </c>
      <c r="AA1690" s="28">
        <f t="shared" si="529"/>
        <v>0</v>
      </c>
      <c r="AB1690" s="28">
        <f t="shared" si="529"/>
        <v>0</v>
      </c>
      <c r="AC1690" s="28">
        <f t="shared" si="530"/>
        <v>0</v>
      </c>
      <c r="AD1690" s="28">
        <f t="shared" si="530"/>
        <v>0</v>
      </c>
      <c r="AE1690" s="28">
        <f>AD1690*0.97</f>
        <v>0</v>
      </c>
      <c r="AF1690" s="28">
        <f t="shared" si="537"/>
        <v>1412501.7413901102</v>
      </c>
      <c r="AG1690" s="26">
        <f t="shared" si="538"/>
        <v>2246237.4933077777</v>
      </c>
      <c r="AH1690" s="28">
        <f t="shared" si="531"/>
        <v>0.62395535841604788</v>
      </c>
      <c r="AI1690" s="28">
        <f t="shared" si="539"/>
        <v>0.63025793779398775</v>
      </c>
    </row>
    <row r="1691" spans="2:35" x14ac:dyDescent="0.25">
      <c r="B1691" s="7" t="s">
        <v>54</v>
      </c>
      <c r="C1691" s="7">
        <v>1678</v>
      </c>
      <c r="D1691" s="7">
        <v>201</v>
      </c>
      <c r="E1691" s="45">
        <f t="shared" si="540"/>
        <v>35.166666666666664</v>
      </c>
      <c r="F1691" s="44">
        <v>126.6</v>
      </c>
      <c r="G1691" s="46">
        <f t="shared" si="532"/>
        <v>-6.9444444444444448E-2</v>
      </c>
      <c r="H1691" s="46">
        <f t="shared" si="533"/>
        <v>-0.25</v>
      </c>
      <c r="I1691" s="26">
        <f>0.5*$C$5*$C$6*$C$7*E1691^2</f>
        <v>441.09304419444436</v>
      </c>
      <c r="J1691" s="26">
        <f t="shared" si="521"/>
        <v>0</v>
      </c>
      <c r="K1691" s="26">
        <f>0.5*$C$8*(E1691)^2</f>
        <v>1288326.4375</v>
      </c>
      <c r="L1691" s="26">
        <f t="shared" si="522"/>
        <v>1269277.5275591621</v>
      </c>
      <c r="M1691" s="47" t="str">
        <f>IF((G1691)&lt;0,"YES", "NO")</f>
        <v>YES</v>
      </c>
      <c r="N1691" s="48">
        <f t="shared" si="523"/>
        <v>245.26962</v>
      </c>
      <c r="O1691" s="26">
        <f t="shared" si="534"/>
        <v>541.67516419444439</v>
      </c>
      <c r="P1691" s="26">
        <f>$C$8*G1691</f>
        <v>-144.6875</v>
      </c>
      <c r="Q1691" s="46">
        <f>O1691*E1691</f>
        <v>19048.909940837959</v>
      </c>
      <c r="R1691" s="26">
        <f t="shared" si="524"/>
        <v>19048.909940837959</v>
      </c>
      <c r="S1691" s="46">
        <f t="shared" si="535"/>
        <v>13033062.633960728</v>
      </c>
      <c r="T1691" s="26">
        <f t="shared" si="525"/>
        <v>3.6202980723363427</v>
      </c>
      <c r="U1691" s="26">
        <f t="shared" si="526"/>
        <v>0</v>
      </c>
      <c r="V1691" s="26">
        <f t="shared" si="536"/>
        <v>3658739.2346978881</v>
      </c>
      <c r="W1691" s="28">
        <f t="shared" si="527"/>
        <v>1.01631726713591</v>
      </c>
      <c r="X1691" s="28">
        <f>O1691*E1691</f>
        <v>19048.909940837959</v>
      </c>
      <c r="Y1691" s="28"/>
      <c r="Z1691" s="28">
        <f t="shared" si="528"/>
        <v>0</v>
      </c>
      <c r="AA1691" s="28">
        <f t="shared" si="529"/>
        <v>0</v>
      </c>
      <c r="AB1691" s="28">
        <f t="shared" si="529"/>
        <v>0</v>
      </c>
      <c r="AC1691" s="28">
        <f t="shared" si="530"/>
        <v>0</v>
      </c>
      <c r="AD1691" s="28">
        <f t="shared" si="530"/>
        <v>0</v>
      </c>
      <c r="AE1691" s="28">
        <f>AD1691*0.97</f>
        <v>0</v>
      </c>
      <c r="AF1691" s="28">
        <f t="shared" si="537"/>
        <v>1412501.7413901102</v>
      </c>
      <c r="AG1691" s="26">
        <f t="shared" si="538"/>
        <v>2246237.4933077777</v>
      </c>
      <c r="AH1691" s="28">
        <f t="shared" si="531"/>
        <v>0.62395535841604788</v>
      </c>
      <c r="AI1691" s="28">
        <f t="shared" si="539"/>
        <v>0.63025793779398775</v>
      </c>
    </row>
    <row r="1692" spans="2:35" x14ac:dyDescent="0.25">
      <c r="B1692" s="7" t="s">
        <v>54</v>
      </c>
      <c r="C1692" s="7">
        <v>1679</v>
      </c>
      <c r="D1692" s="7">
        <v>202</v>
      </c>
      <c r="E1692" s="45">
        <f t="shared" si="540"/>
        <v>35.083333333333329</v>
      </c>
      <c r="F1692" s="44">
        <v>126.3</v>
      </c>
      <c r="G1692" s="46">
        <f t="shared" si="532"/>
        <v>-8.3333333333332538E-2</v>
      </c>
      <c r="H1692" s="46">
        <f t="shared" si="533"/>
        <v>-0.29999999999999716</v>
      </c>
      <c r="I1692" s="26">
        <f>0.5*$C$5*$C$6*$C$7*E1692^2</f>
        <v>439.00503271527759</v>
      </c>
      <c r="J1692" s="26">
        <f t="shared" si="521"/>
        <v>0</v>
      </c>
      <c r="K1692" s="26">
        <f>0.5*$C$8*(E1692)^2</f>
        <v>1282227.8593749995</v>
      </c>
      <c r="L1692" s="26">
        <f t="shared" si="522"/>
        <v>1264312.5673922384</v>
      </c>
      <c r="M1692" s="47" t="str">
        <f>IF((G1692)&lt;0,"YES", "NO")</f>
        <v>YES</v>
      </c>
      <c r="N1692" s="48">
        <f t="shared" si="523"/>
        <v>245.26962</v>
      </c>
      <c r="O1692" s="26">
        <f t="shared" si="534"/>
        <v>510.64965271527927</v>
      </c>
      <c r="P1692" s="26">
        <f>$C$8*G1692</f>
        <v>-173.62499999999835</v>
      </c>
      <c r="Q1692" s="46">
        <f>O1692*E1692</f>
        <v>17915.291982761046</v>
      </c>
      <c r="R1692" s="26">
        <f t="shared" si="524"/>
        <v>17915.291982761046</v>
      </c>
      <c r="S1692" s="46">
        <f t="shared" si="535"/>
        <v>13050977.925943488</v>
      </c>
      <c r="T1692" s="26">
        <f t="shared" si="525"/>
        <v>3.6252745463127303</v>
      </c>
      <c r="U1692" s="26">
        <f t="shared" si="526"/>
        <v>0</v>
      </c>
      <c r="V1692" s="26">
        <f t="shared" si="536"/>
        <v>3658739.2346978881</v>
      </c>
      <c r="W1692" s="28">
        <f t="shared" si="527"/>
        <v>1.01631726713591</v>
      </c>
      <c r="X1692" s="28">
        <f>O1692*E1692</f>
        <v>17915.291982761046</v>
      </c>
      <c r="Y1692" s="28"/>
      <c r="Z1692" s="28">
        <f t="shared" si="528"/>
        <v>0</v>
      </c>
      <c r="AA1692" s="28">
        <f t="shared" si="529"/>
        <v>0</v>
      </c>
      <c r="AB1692" s="28">
        <f t="shared" si="529"/>
        <v>0</v>
      </c>
      <c r="AC1692" s="28">
        <f t="shared" si="530"/>
        <v>0</v>
      </c>
      <c r="AD1692" s="28">
        <f t="shared" si="530"/>
        <v>0</v>
      </c>
      <c r="AE1692" s="28">
        <f>AD1692*0.97</f>
        <v>0</v>
      </c>
      <c r="AF1692" s="28">
        <f t="shared" si="537"/>
        <v>1412501.7413901102</v>
      </c>
      <c r="AG1692" s="26">
        <f t="shared" si="538"/>
        <v>2246237.4933077777</v>
      </c>
      <c r="AH1692" s="28">
        <f t="shared" si="531"/>
        <v>0.62395535841604788</v>
      </c>
      <c r="AI1692" s="28">
        <f t="shared" si="539"/>
        <v>0.63025793779398775</v>
      </c>
    </row>
    <row r="1693" spans="2:35" x14ac:dyDescent="0.25">
      <c r="B1693" s="7" t="s">
        <v>54</v>
      </c>
      <c r="C1693" s="7">
        <v>1680</v>
      </c>
      <c r="D1693" s="7">
        <v>203</v>
      </c>
      <c r="E1693" s="45">
        <f t="shared" si="540"/>
        <v>35</v>
      </c>
      <c r="F1693" s="44">
        <v>126</v>
      </c>
      <c r="G1693" s="46">
        <f t="shared" si="532"/>
        <v>-8.3333333333332538E-2</v>
      </c>
      <c r="H1693" s="46">
        <f t="shared" si="533"/>
        <v>-0.29999999999999716</v>
      </c>
      <c r="I1693" s="26">
        <f>0.5*$C$5*$C$6*$C$7*E1693^2</f>
        <v>436.92197499999997</v>
      </c>
      <c r="J1693" s="26">
        <f t="shared" si="521"/>
        <v>0</v>
      </c>
      <c r="K1693" s="26">
        <f>0.5*$C$8*(E1693)^2</f>
        <v>1276143.75</v>
      </c>
      <c r="L1693" s="26">
        <f t="shared" si="522"/>
        <v>1258343.9191749999</v>
      </c>
      <c r="M1693" s="47" t="str">
        <f>IF((G1693)&lt;0,"YES", "NO")</f>
        <v>YES</v>
      </c>
      <c r="N1693" s="48">
        <f t="shared" si="523"/>
        <v>245.26962</v>
      </c>
      <c r="O1693" s="26">
        <f t="shared" si="534"/>
        <v>508.56659500000166</v>
      </c>
      <c r="P1693" s="26">
        <f>$C$8*G1693</f>
        <v>-173.62499999999835</v>
      </c>
      <c r="Q1693" s="46">
        <f>O1693*E1693</f>
        <v>17799.830825000059</v>
      </c>
      <c r="R1693" s="26">
        <f t="shared" si="524"/>
        <v>17799.830825000059</v>
      </c>
      <c r="S1693" s="46">
        <f t="shared" si="535"/>
        <v>13068777.756768487</v>
      </c>
      <c r="T1693" s="26">
        <f t="shared" si="525"/>
        <v>3.6302189477196367</v>
      </c>
      <c r="U1693" s="26">
        <f t="shared" si="526"/>
        <v>0</v>
      </c>
      <c r="V1693" s="26">
        <f t="shared" si="536"/>
        <v>3658739.2346978881</v>
      </c>
      <c r="W1693" s="28">
        <f t="shared" si="527"/>
        <v>1.01631726713591</v>
      </c>
      <c r="X1693" s="28">
        <f>O1693*E1693</f>
        <v>17799.830825000059</v>
      </c>
      <c r="Y1693" s="28"/>
      <c r="Z1693" s="28">
        <f t="shared" si="528"/>
        <v>0</v>
      </c>
      <c r="AA1693" s="28">
        <f t="shared" si="529"/>
        <v>0</v>
      </c>
      <c r="AB1693" s="28">
        <f t="shared" si="529"/>
        <v>0</v>
      </c>
      <c r="AC1693" s="28">
        <f t="shared" si="530"/>
        <v>0</v>
      </c>
      <c r="AD1693" s="28">
        <f t="shared" si="530"/>
        <v>0</v>
      </c>
      <c r="AE1693" s="28">
        <f>AD1693*0.97</f>
        <v>0</v>
      </c>
      <c r="AF1693" s="28">
        <f t="shared" si="537"/>
        <v>1412501.7413901102</v>
      </c>
      <c r="AG1693" s="26">
        <f t="shared" si="538"/>
        <v>2246237.4933077777</v>
      </c>
      <c r="AH1693" s="28">
        <f t="shared" si="531"/>
        <v>0.62395535841604788</v>
      </c>
      <c r="AI1693" s="28">
        <f t="shared" si="539"/>
        <v>0.63025793779398775</v>
      </c>
    </row>
    <row r="1694" spans="2:35" x14ac:dyDescent="0.25">
      <c r="B1694" s="7" t="s">
        <v>54</v>
      </c>
      <c r="C1694" s="7">
        <v>1681</v>
      </c>
      <c r="D1694" s="7">
        <v>204</v>
      </c>
      <c r="E1694" s="45">
        <f t="shared" si="540"/>
        <v>34.916666666666664</v>
      </c>
      <c r="F1694" s="44">
        <v>125.7</v>
      </c>
      <c r="G1694" s="46">
        <f t="shared" si="532"/>
        <v>-5.5555555555556344E-2</v>
      </c>
      <c r="H1694" s="46">
        <f t="shared" si="533"/>
        <v>-0.20000000000000284</v>
      </c>
      <c r="I1694" s="26">
        <f>0.5*$C$5*$C$6*$C$7*E1694^2</f>
        <v>434.84387104861099</v>
      </c>
      <c r="J1694" s="26">
        <f t="shared" si="521"/>
        <v>0</v>
      </c>
      <c r="K1694" s="26">
        <f>0.5*$C$8*(E1694)^2</f>
        <v>1270074.1093749998</v>
      </c>
      <c r="L1694" s="26">
        <f t="shared" si="522"/>
        <v>1250368.4174792191</v>
      </c>
      <c r="M1694" s="47" t="str">
        <f>IF((G1694)&lt;0,"YES", "NO")</f>
        <v>YES</v>
      </c>
      <c r="N1694" s="48">
        <f t="shared" si="523"/>
        <v>245.26962</v>
      </c>
      <c r="O1694" s="26">
        <f t="shared" si="534"/>
        <v>564.36349104860938</v>
      </c>
      <c r="P1694" s="26">
        <f>$C$8*G1694</f>
        <v>-115.75000000000165</v>
      </c>
      <c r="Q1694" s="46">
        <f>O1694*E1694</f>
        <v>19705.691895780608</v>
      </c>
      <c r="R1694" s="26">
        <f t="shared" si="524"/>
        <v>19705.691895780608</v>
      </c>
      <c r="S1694" s="46">
        <f t="shared" si="535"/>
        <v>13088483.448664268</v>
      </c>
      <c r="T1694" s="26">
        <f t="shared" si="525"/>
        <v>3.6356927554030629</v>
      </c>
      <c r="U1694" s="26">
        <f t="shared" si="526"/>
        <v>0</v>
      </c>
      <c r="V1694" s="26">
        <f t="shared" si="536"/>
        <v>3658739.2346978881</v>
      </c>
      <c r="W1694" s="28">
        <f t="shared" si="527"/>
        <v>1.01631726713591</v>
      </c>
      <c r="X1694" s="28">
        <f>O1694*E1694</f>
        <v>19705.691895780608</v>
      </c>
      <c r="Y1694" s="28"/>
      <c r="Z1694" s="28">
        <f t="shared" si="528"/>
        <v>0</v>
      </c>
      <c r="AA1694" s="28">
        <f t="shared" si="529"/>
        <v>0</v>
      </c>
      <c r="AB1694" s="28">
        <f t="shared" si="529"/>
        <v>0</v>
      </c>
      <c r="AC1694" s="28">
        <f t="shared" si="530"/>
        <v>0</v>
      </c>
      <c r="AD1694" s="28">
        <f t="shared" si="530"/>
        <v>0</v>
      </c>
      <c r="AE1694" s="28">
        <f>AD1694*0.97</f>
        <v>0</v>
      </c>
      <c r="AF1694" s="28">
        <f t="shared" si="537"/>
        <v>1412501.7413901102</v>
      </c>
      <c r="AG1694" s="26">
        <f t="shared" si="538"/>
        <v>2246237.4933077777</v>
      </c>
      <c r="AH1694" s="28">
        <f t="shared" si="531"/>
        <v>0.62395535841604788</v>
      </c>
      <c r="AI1694" s="28">
        <f t="shared" si="539"/>
        <v>0.63025793779398775</v>
      </c>
    </row>
    <row r="1695" spans="2:35" x14ac:dyDescent="0.25">
      <c r="B1695" s="7" t="s">
        <v>54</v>
      </c>
      <c r="C1695" s="7">
        <v>1682</v>
      </c>
      <c r="D1695" s="7">
        <v>205</v>
      </c>
      <c r="E1695" s="45">
        <f t="shared" si="540"/>
        <v>34.888888888888886</v>
      </c>
      <c r="F1695" s="44">
        <v>125.6</v>
      </c>
      <c r="G1695" s="46">
        <f t="shared" si="532"/>
        <v>-1.3888888888890073E-2</v>
      </c>
      <c r="H1695" s="46">
        <f t="shared" si="533"/>
        <v>-5.0000000000004263E-2</v>
      </c>
      <c r="I1695" s="26">
        <f>0.5*$C$5*$C$6*$C$7*E1695^2</f>
        <v>434.15227056790116</v>
      </c>
      <c r="J1695" s="26">
        <f t="shared" si="521"/>
        <v>0</v>
      </c>
      <c r="K1695" s="26">
        <f>0.5*$C$8*(E1695)^2</f>
        <v>1268054.111111111</v>
      </c>
      <c r="L1695" s="26">
        <f t="shared" si="522"/>
        <v>1245359.4334846309</v>
      </c>
      <c r="M1695" s="47" t="str">
        <f>IF((G1695)&lt;0,"YES", "NO")</f>
        <v>YES</v>
      </c>
      <c r="N1695" s="48">
        <f t="shared" si="523"/>
        <v>245.26962</v>
      </c>
      <c r="O1695" s="26">
        <f t="shared" si="534"/>
        <v>650.48439056789869</v>
      </c>
      <c r="P1695" s="26">
        <f>$C$8*G1695</f>
        <v>-28.937500000002466</v>
      </c>
      <c r="Q1695" s="46">
        <f>O1695*E1695</f>
        <v>22694.677626480017</v>
      </c>
      <c r="R1695" s="26">
        <f t="shared" si="524"/>
        <v>22694.677626480017</v>
      </c>
      <c r="S1695" s="46">
        <f t="shared" si="535"/>
        <v>13111178.126290748</v>
      </c>
      <c r="T1695" s="26">
        <f t="shared" si="525"/>
        <v>3.6419968375647911</v>
      </c>
      <c r="U1695" s="26">
        <f t="shared" si="526"/>
        <v>0</v>
      </c>
      <c r="V1695" s="26">
        <f t="shared" si="536"/>
        <v>3658739.2346978881</v>
      </c>
      <c r="W1695" s="28">
        <f t="shared" si="527"/>
        <v>1.01631726713591</v>
      </c>
      <c r="X1695" s="28">
        <f>O1695*E1695</f>
        <v>22694.677626480017</v>
      </c>
      <c r="Y1695" s="28"/>
      <c r="Z1695" s="28">
        <f t="shared" si="528"/>
        <v>0</v>
      </c>
      <c r="AA1695" s="28">
        <f t="shared" si="529"/>
        <v>0</v>
      </c>
      <c r="AB1695" s="28">
        <f t="shared" si="529"/>
        <v>0</v>
      </c>
      <c r="AC1695" s="28">
        <f t="shared" si="530"/>
        <v>0</v>
      </c>
      <c r="AD1695" s="28">
        <f t="shared" si="530"/>
        <v>0</v>
      </c>
      <c r="AE1695" s="28">
        <f>AD1695*0.97</f>
        <v>0</v>
      </c>
      <c r="AF1695" s="28">
        <f t="shared" si="537"/>
        <v>1412501.7413901102</v>
      </c>
      <c r="AG1695" s="26">
        <f t="shared" si="538"/>
        <v>2246237.4933077777</v>
      </c>
      <c r="AH1695" s="28">
        <f t="shared" si="531"/>
        <v>0.62395535841604788</v>
      </c>
      <c r="AI1695" s="28">
        <f t="shared" si="539"/>
        <v>0.63025793779398775</v>
      </c>
    </row>
    <row r="1696" spans="2:35" x14ac:dyDescent="0.25">
      <c r="B1696" s="7" t="s">
        <v>54</v>
      </c>
      <c r="C1696" s="7">
        <v>1683</v>
      </c>
      <c r="D1696" s="7">
        <v>206</v>
      </c>
      <c r="E1696" s="45">
        <f t="shared" si="540"/>
        <v>34.888888888888886</v>
      </c>
      <c r="F1696" s="44">
        <v>125.6</v>
      </c>
      <c r="G1696" s="46">
        <f t="shared" si="532"/>
        <v>2.7777777777778172E-2</v>
      </c>
      <c r="H1696" s="46">
        <f t="shared" si="533"/>
        <v>0.10000000000000142</v>
      </c>
      <c r="I1696" s="26">
        <f>0.5*$C$5*$C$6*$C$7*E1696^2</f>
        <v>434.15227056790116</v>
      </c>
      <c r="J1696" s="26">
        <f t="shared" si="521"/>
        <v>0</v>
      </c>
      <c r="K1696" s="26">
        <f>0.5*$C$8*(E1696)^2</f>
        <v>1268054.111111111</v>
      </c>
      <c r="L1696" s="26">
        <f t="shared" si="522"/>
        <v>1242330.6418179641</v>
      </c>
      <c r="M1696" s="47" t="str">
        <f>IF((G1696)&lt;0,"YES", "NO")</f>
        <v>NO</v>
      </c>
      <c r="N1696" s="48">
        <f t="shared" si="523"/>
        <v>245.26962</v>
      </c>
      <c r="O1696" s="26">
        <f t="shared" si="534"/>
        <v>737.29689056790198</v>
      </c>
      <c r="P1696" s="26">
        <f>$C$8*G1696</f>
        <v>57.875000000000824</v>
      </c>
      <c r="Q1696" s="46">
        <f>O1696*E1696</f>
        <v>25723.469293146802</v>
      </c>
      <c r="R1696" s="26">
        <f t="shared" si="524"/>
        <v>25723.469293146802</v>
      </c>
      <c r="S1696" s="46">
        <f t="shared" si="535"/>
        <v>13136901.595583895</v>
      </c>
      <c r="T1696" s="26">
        <f t="shared" si="525"/>
        <v>3.6491422514181031</v>
      </c>
      <c r="U1696" s="26">
        <f t="shared" si="526"/>
        <v>0</v>
      </c>
      <c r="V1696" s="26">
        <f t="shared" si="536"/>
        <v>3658739.2346978881</v>
      </c>
      <c r="W1696" s="28">
        <f t="shared" si="527"/>
        <v>1.01631726713591</v>
      </c>
      <c r="X1696" s="28">
        <f>O1696*E1696</f>
        <v>25723.469293146802</v>
      </c>
      <c r="Y1696" s="28"/>
      <c r="Z1696" s="28">
        <f t="shared" si="528"/>
        <v>0</v>
      </c>
      <c r="AA1696" s="28">
        <f t="shared" si="529"/>
        <v>0</v>
      </c>
      <c r="AB1696" s="28">
        <f t="shared" si="529"/>
        <v>0</v>
      </c>
      <c r="AC1696" s="28">
        <f t="shared" si="530"/>
        <v>0</v>
      </c>
      <c r="AD1696" s="28">
        <f t="shared" si="530"/>
        <v>0</v>
      </c>
      <c r="AE1696" s="28">
        <f>AD1696*0.97</f>
        <v>0</v>
      </c>
      <c r="AF1696" s="28">
        <f t="shared" si="537"/>
        <v>1412501.7413901102</v>
      </c>
      <c r="AG1696" s="26">
        <f t="shared" si="538"/>
        <v>2246237.4933077777</v>
      </c>
      <c r="AH1696" s="28">
        <f t="shared" si="531"/>
        <v>0.62395535841604788</v>
      </c>
      <c r="AI1696" s="28">
        <f t="shared" si="539"/>
        <v>0.63025793779398775</v>
      </c>
    </row>
    <row r="1697" spans="2:35" x14ac:dyDescent="0.25">
      <c r="B1697" s="7" t="s">
        <v>54</v>
      </c>
      <c r="C1697" s="7">
        <v>1684</v>
      </c>
      <c r="D1697" s="7">
        <v>207</v>
      </c>
      <c r="E1697" s="45">
        <f t="shared" si="540"/>
        <v>34.944444444444443</v>
      </c>
      <c r="F1697" s="44">
        <v>125.8</v>
      </c>
      <c r="G1697" s="46">
        <f t="shared" si="532"/>
        <v>8.3333333333334522E-2</v>
      </c>
      <c r="H1697" s="46">
        <f t="shared" si="533"/>
        <v>0.30000000000000426</v>
      </c>
      <c r="I1697" s="26">
        <f>0.5*$C$5*$C$6*$C$7*E1697^2</f>
        <v>435.53602194753074</v>
      </c>
      <c r="J1697" s="26">
        <f t="shared" si="521"/>
        <v>0</v>
      </c>
      <c r="K1697" s="26">
        <f>0.5*$C$8*(E1697)^2</f>
        <v>1272095.7152777775</v>
      </c>
      <c r="L1697" s="26">
        <f t="shared" si="522"/>
        <v>1242238.1111786109</v>
      </c>
      <c r="M1697" s="47" t="str">
        <f>IF((G1697)&lt;0,"YES", "NO")</f>
        <v>NO</v>
      </c>
      <c r="N1697" s="48">
        <f t="shared" si="523"/>
        <v>245.26962</v>
      </c>
      <c r="O1697" s="26">
        <f t="shared" si="534"/>
        <v>854.43064194753322</v>
      </c>
      <c r="P1697" s="26">
        <f>$C$8*G1697</f>
        <v>173.62500000000247</v>
      </c>
      <c r="Q1697" s="46">
        <f>O1697*E1697</f>
        <v>29857.604099166576</v>
      </c>
      <c r="R1697" s="26">
        <f t="shared" si="524"/>
        <v>29857.604099166576</v>
      </c>
      <c r="S1697" s="46">
        <f t="shared" si="535"/>
        <v>13166759.199683061</v>
      </c>
      <c r="T1697" s="26">
        <f t="shared" si="525"/>
        <v>3.6574360369695613</v>
      </c>
      <c r="U1697" s="26">
        <f t="shared" si="526"/>
        <v>0</v>
      </c>
      <c r="V1697" s="26">
        <f t="shared" si="536"/>
        <v>3658739.2346978881</v>
      </c>
      <c r="W1697" s="28">
        <f t="shared" si="527"/>
        <v>1.01631726713591</v>
      </c>
      <c r="X1697" s="28">
        <f>O1697*E1697</f>
        <v>29857.604099166576</v>
      </c>
      <c r="Y1697" s="28"/>
      <c r="Z1697" s="28">
        <f t="shared" si="528"/>
        <v>0</v>
      </c>
      <c r="AA1697" s="28">
        <f t="shared" si="529"/>
        <v>0</v>
      </c>
      <c r="AB1697" s="28">
        <f t="shared" si="529"/>
        <v>0</v>
      </c>
      <c r="AC1697" s="28">
        <f t="shared" si="530"/>
        <v>0</v>
      </c>
      <c r="AD1697" s="28">
        <f t="shared" si="530"/>
        <v>0</v>
      </c>
      <c r="AE1697" s="28">
        <f>AD1697*0.97</f>
        <v>0</v>
      </c>
      <c r="AF1697" s="28">
        <f t="shared" si="537"/>
        <v>1412501.7413901102</v>
      </c>
      <c r="AG1697" s="26">
        <f t="shared" si="538"/>
        <v>2246237.4933077777</v>
      </c>
      <c r="AH1697" s="28">
        <f t="shared" si="531"/>
        <v>0.62395535841604788</v>
      </c>
      <c r="AI1697" s="28">
        <f t="shared" si="539"/>
        <v>0.63025793779398775</v>
      </c>
    </row>
    <row r="1698" spans="2:35" x14ac:dyDescent="0.25">
      <c r="B1698" s="7" t="s">
        <v>54</v>
      </c>
      <c r="C1698" s="7">
        <v>1685</v>
      </c>
      <c r="D1698" s="7">
        <v>208</v>
      </c>
      <c r="E1698" s="45">
        <f t="shared" si="540"/>
        <v>35.055555555555557</v>
      </c>
      <c r="F1698" s="44">
        <v>126.2</v>
      </c>
      <c r="G1698" s="46">
        <f t="shared" si="532"/>
        <v>0.11111111111111072</v>
      </c>
      <c r="H1698" s="46">
        <f t="shared" si="533"/>
        <v>0.39999999999999858</v>
      </c>
      <c r="I1698" s="26">
        <f>0.5*$C$5*$C$6*$C$7*E1698^2</f>
        <v>438.31012972530863</v>
      </c>
      <c r="J1698" s="26">
        <f t="shared" si="521"/>
        <v>0</v>
      </c>
      <c r="K1698" s="26">
        <f>0.5*$C$8*(E1698)^2</f>
        <v>1280198.2152777778</v>
      </c>
      <c r="L1698" s="26">
        <f t="shared" si="522"/>
        <v>1248119.5862735184</v>
      </c>
      <c r="M1698" s="47" t="str">
        <f>IF((G1698)&lt;0,"YES", "NO")</f>
        <v>NO</v>
      </c>
      <c r="N1698" s="48">
        <f t="shared" si="523"/>
        <v>245.26962</v>
      </c>
      <c r="O1698" s="26">
        <f t="shared" si="534"/>
        <v>915.07974972530781</v>
      </c>
      <c r="P1698" s="26">
        <f>$C$8*G1698</f>
        <v>231.49999999999918</v>
      </c>
      <c r="Q1698" s="46">
        <f>O1698*E1698</f>
        <v>32078.629004259405</v>
      </c>
      <c r="R1698" s="26">
        <f t="shared" si="524"/>
        <v>32078.629004259405</v>
      </c>
      <c r="S1698" s="46">
        <f t="shared" si="535"/>
        <v>13198837.82868732</v>
      </c>
      <c r="T1698" s="26">
        <f t="shared" si="525"/>
        <v>3.6663467743771059</v>
      </c>
      <c r="U1698" s="26">
        <f t="shared" si="526"/>
        <v>0</v>
      </c>
      <c r="V1698" s="26">
        <f t="shared" si="536"/>
        <v>3658739.2346978881</v>
      </c>
      <c r="W1698" s="28">
        <f t="shared" si="527"/>
        <v>1.01631726713591</v>
      </c>
      <c r="X1698" s="28">
        <f>O1698*E1698</f>
        <v>32078.629004259405</v>
      </c>
      <c r="Y1698" s="28"/>
      <c r="Z1698" s="28">
        <f t="shared" si="528"/>
        <v>0</v>
      </c>
      <c r="AA1698" s="28">
        <f t="shared" si="529"/>
        <v>0</v>
      </c>
      <c r="AB1698" s="28">
        <f t="shared" si="529"/>
        <v>0</v>
      </c>
      <c r="AC1698" s="28">
        <f t="shared" si="530"/>
        <v>0</v>
      </c>
      <c r="AD1698" s="28">
        <f t="shared" si="530"/>
        <v>0</v>
      </c>
      <c r="AE1698" s="28">
        <f>AD1698*0.97</f>
        <v>0</v>
      </c>
      <c r="AF1698" s="28">
        <f t="shared" si="537"/>
        <v>1412501.7413901102</v>
      </c>
      <c r="AG1698" s="26">
        <f t="shared" si="538"/>
        <v>2246237.4933077777</v>
      </c>
      <c r="AH1698" s="28">
        <f t="shared" si="531"/>
        <v>0.62395535841604788</v>
      </c>
      <c r="AI1698" s="28">
        <f t="shared" si="539"/>
        <v>0.63025793779398775</v>
      </c>
    </row>
    <row r="1699" spans="2:35" x14ac:dyDescent="0.25">
      <c r="B1699" s="7" t="s">
        <v>54</v>
      </c>
      <c r="C1699" s="7">
        <v>1686</v>
      </c>
      <c r="D1699" s="7">
        <v>209</v>
      </c>
      <c r="E1699" s="45">
        <f t="shared" si="540"/>
        <v>35.166666666666664</v>
      </c>
      <c r="F1699" s="44">
        <v>126.6</v>
      </c>
      <c r="G1699" s="46">
        <f t="shared" si="532"/>
        <v>0.11111111111111072</v>
      </c>
      <c r="H1699" s="46">
        <f t="shared" si="533"/>
        <v>0.39999999999999858</v>
      </c>
      <c r="I1699" s="26">
        <f>0.5*$C$5*$C$6*$C$7*E1699^2</f>
        <v>441.09304419444436</v>
      </c>
      <c r="J1699" s="26">
        <f t="shared" si="521"/>
        <v>0</v>
      </c>
      <c r="K1699" s="26">
        <f>0.5*$C$8*(E1699)^2</f>
        <v>1288326.4375</v>
      </c>
      <c r="L1699" s="26">
        <f t="shared" si="522"/>
        <v>1256048.2671424954</v>
      </c>
      <c r="M1699" s="47" t="str">
        <f>IF((G1699)&lt;0,"YES", "NO")</f>
        <v>NO</v>
      </c>
      <c r="N1699" s="48">
        <f t="shared" si="523"/>
        <v>245.26962</v>
      </c>
      <c r="O1699" s="26">
        <f t="shared" si="534"/>
        <v>917.8626641944436</v>
      </c>
      <c r="P1699" s="26">
        <f>$C$8*G1699</f>
        <v>231.49999999999918</v>
      </c>
      <c r="Q1699" s="46">
        <f>O1699*E1699</f>
        <v>32278.170357504598</v>
      </c>
      <c r="R1699" s="26">
        <f t="shared" si="524"/>
        <v>32278.170357504598</v>
      </c>
      <c r="S1699" s="46">
        <f t="shared" si="535"/>
        <v>13231115.999044824</v>
      </c>
      <c r="T1699" s="26">
        <f t="shared" si="525"/>
        <v>3.6753129399826729</v>
      </c>
      <c r="U1699" s="26">
        <f t="shared" si="526"/>
        <v>0</v>
      </c>
      <c r="V1699" s="26">
        <f t="shared" si="536"/>
        <v>3658739.2346978881</v>
      </c>
      <c r="W1699" s="28">
        <f t="shared" si="527"/>
        <v>1.01631726713591</v>
      </c>
      <c r="X1699" s="28">
        <f>O1699*E1699</f>
        <v>32278.170357504598</v>
      </c>
      <c r="Y1699" s="28"/>
      <c r="Z1699" s="28">
        <f t="shared" si="528"/>
        <v>0</v>
      </c>
      <c r="AA1699" s="28">
        <f t="shared" si="529"/>
        <v>0</v>
      </c>
      <c r="AB1699" s="28">
        <f t="shared" si="529"/>
        <v>0</v>
      </c>
      <c r="AC1699" s="28">
        <f t="shared" si="530"/>
        <v>0</v>
      </c>
      <c r="AD1699" s="28">
        <f t="shared" si="530"/>
        <v>0</v>
      </c>
      <c r="AE1699" s="28">
        <f>AD1699*0.97</f>
        <v>0</v>
      </c>
      <c r="AF1699" s="28">
        <f t="shared" si="537"/>
        <v>1412501.7413901102</v>
      </c>
      <c r="AG1699" s="26">
        <f t="shared" si="538"/>
        <v>2246237.4933077777</v>
      </c>
      <c r="AH1699" s="28">
        <f t="shared" si="531"/>
        <v>0.62395535841604788</v>
      </c>
      <c r="AI1699" s="28">
        <f t="shared" si="539"/>
        <v>0.63025793779398775</v>
      </c>
    </row>
    <row r="1700" spans="2:35" x14ac:dyDescent="0.25">
      <c r="B1700" s="7" t="s">
        <v>54</v>
      </c>
      <c r="C1700" s="7">
        <v>1687</v>
      </c>
      <c r="D1700" s="7">
        <v>210</v>
      </c>
      <c r="E1700" s="45">
        <f t="shared" si="540"/>
        <v>35.277777777777779</v>
      </c>
      <c r="F1700" s="44">
        <v>127</v>
      </c>
      <c r="G1700" s="46">
        <f t="shared" si="532"/>
        <v>0.11111111111111269</v>
      </c>
      <c r="H1700" s="46">
        <f t="shared" si="533"/>
        <v>0.40000000000000568</v>
      </c>
      <c r="I1700" s="26">
        <f>0.5*$C$5*$C$6*$C$7*E1700^2</f>
        <v>443.88476535493822</v>
      </c>
      <c r="J1700" s="26">
        <f t="shared" si="521"/>
        <v>0</v>
      </c>
      <c r="K1700" s="26">
        <f>0.5*$C$8*(E1700)^2</f>
        <v>1296480.3819444445</v>
      </c>
      <c r="L1700" s="26">
        <f t="shared" si="522"/>
        <v>1264001.7411277562</v>
      </c>
      <c r="M1700" s="47" t="str">
        <f>IF((G1700)&lt;0,"YES", "NO")</f>
        <v>NO</v>
      </c>
      <c r="N1700" s="48">
        <f t="shared" si="523"/>
        <v>245.26962</v>
      </c>
      <c r="O1700" s="26">
        <f t="shared" si="534"/>
        <v>920.6543853549415</v>
      </c>
      <c r="P1700" s="26">
        <f>$C$8*G1700</f>
        <v>231.5000000000033</v>
      </c>
      <c r="Q1700" s="46">
        <f>O1700*E1700</f>
        <v>32478.640816688214</v>
      </c>
      <c r="R1700" s="26">
        <f t="shared" si="524"/>
        <v>32478.640816688214</v>
      </c>
      <c r="S1700" s="46">
        <f t="shared" si="535"/>
        <v>13263594.639861513</v>
      </c>
      <c r="T1700" s="26">
        <f t="shared" si="525"/>
        <v>3.6843347918714513</v>
      </c>
      <c r="U1700" s="26">
        <f t="shared" si="526"/>
        <v>0</v>
      </c>
      <c r="V1700" s="26">
        <f t="shared" si="536"/>
        <v>3658739.2346978881</v>
      </c>
      <c r="W1700" s="28">
        <f t="shared" si="527"/>
        <v>1.01631726713591</v>
      </c>
      <c r="X1700" s="28">
        <f>O1700*E1700</f>
        <v>32478.640816688214</v>
      </c>
      <c r="Y1700" s="28"/>
      <c r="Z1700" s="28">
        <f t="shared" si="528"/>
        <v>0</v>
      </c>
      <c r="AA1700" s="28">
        <f t="shared" si="529"/>
        <v>0</v>
      </c>
      <c r="AB1700" s="28">
        <f t="shared" si="529"/>
        <v>0</v>
      </c>
      <c r="AC1700" s="28">
        <f t="shared" si="530"/>
        <v>0</v>
      </c>
      <c r="AD1700" s="28">
        <f t="shared" si="530"/>
        <v>0</v>
      </c>
      <c r="AE1700" s="28">
        <f>AD1700*0.97</f>
        <v>0</v>
      </c>
      <c r="AF1700" s="28">
        <f t="shared" si="537"/>
        <v>1412501.7413901102</v>
      </c>
      <c r="AG1700" s="26">
        <f t="shared" si="538"/>
        <v>2246237.4933077777</v>
      </c>
      <c r="AH1700" s="28">
        <f t="shared" si="531"/>
        <v>0.62395535841604788</v>
      </c>
      <c r="AI1700" s="28">
        <f t="shared" si="539"/>
        <v>0.63025793779398775</v>
      </c>
    </row>
    <row r="1701" spans="2:35" x14ac:dyDescent="0.25">
      <c r="B1701" s="7" t="s">
        <v>54</v>
      </c>
      <c r="C1701" s="7">
        <v>1688</v>
      </c>
      <c r="D1701" s="7">
        <v>211</v>
      </c>
      <c r="E1701" s="45">
        <f t="shared" si="540"/>
        <v>35.388888888888893</v>
      </c>
      <c r="F1701" s="44">
        <v>127.4</v>
      </c>
      <c r="G1701" s="46">
        <f t="shared" si="532"/>
        <v>8.3333333333332538E-2</v>
      </c>
      <c r="H1701" s="46">
        <f t="shared" si="533"/>
        <v>0.29999999999999716</v>
      </c>
      <c r="I1701" s="26">
        <f>0.5*$C$5*$C$6*$C$7*E1701^2</f>
        <v>446.68529320679016</v>
      </c>
      <c r="J1701" s="26">
        <f t="shared" si="521"/>
        <v>0</v>
      </c>
      <c r="K1701" s="26">
        <f>0.5*$C$8*(E1701)^2</f>
        <v>1304660.0486111115</v>
      </c>
      <c r="L1701" s="26">
        <f t="shared" si="522"/>
        <v>1274028.1372381824</v>
      </c>
      <c r="M1701" s="47" t="str">
        <f>IF((G1701)&lt;0,"YES", "NO")</f>
        <v>NO</v>
      </c>
      <c r="N1701" s="48">
        <f t="shared" si="523"/>
        <v>245.26962</v>
      </c>
      <c r="O1701" s="26">
        <f t="shared" si="534"/>
        <v>865.57991320678843</v>
      </c>
      <c r="P1701" s="26">
        <f>$C$8*G1701</f>
        <v>173.62499999999835</v>
      </c>
      <c r="Q1701" s="46">
        <f>O1701*E1701</f>
        <v>30631.911372929128</v>
      </c>
      <c r="R1701" s="26">
        <f t="shared" si="524"/>
        <v>30631.911372929128</v>
      </c>
      <c r="S1701" s="46">
        <f t="shared" si="535"/>
        <v>13294226.551234443</v>
      </c>
      <c r="T1701" s="26">
        <f t="shared" si="525"/>
        <v>3.6928436629488011</v>
      </c>
      <c r="U1701" s="26">
        <f t="shared" si="526"/>
        <v>0</v>
      </c>
      <c r="V1701" s="26">
        <f t="shared" si="536"/>
        <v>3658739.2346978881</v>
      </c>
      <c r="W1701" s="28">
        <f t="shared" si="527"/>
        <v>1.01631726713591</v>
      </c>
      <c r="X1701" s="28">
        <f>O1701*E1701</f>
        <v>30631.911372929128</v>
      </c>
      <c r="Y1701" s="28"/>
      <c r="Z1701" s="28">
        <f t="shared" si="528"/>
        <v>0</v>
      </c>
      <c r="AA1701" s="28">
        <f t="shared" si="529"/>
        <v>0</v>
      </c>
      <c r="AB1701" s="28">
        <f t="shared" si="529"/>
        <v>0</v>
      </c>
      <c r="AC1701" s="28">
        <f t="shared" si="530"/>
        <v>0</v>
      </c>
      <c r="AD1701" s="28">
        <f t="shared" si="530"/>
        <v>0</v>
      </c>
      <c r="AE1701" s="28">
        <f>AD1701*0.97</f>
        <v>0</v>
      </c>
      <c r="AF1701" s="28">
        <f t="shared" si="537"/>
        <v>1412501.7413901102</v>
      </c>
      <c r="AG1701" s="26">
        <f t="shared" si="538"/>
        <v>2246237.4933077777</v>
      </c>
      <c r="AH1701" s="28">
        <f t="shared" si="531"/>
        <v>0.62395535841604788</v>
      </c>
      <c r="AI1701" s="28">
        <f t="shared" si="539"/>
        <v>0.63025793779398775</v>
      </c>
    </row>
    <row r="1702" spans="2:35" x14ac:dyDescent="0.25">
      <c r="B1702" s="7" t="s">
        <v>54</v>
      </c>
      <c r="C1702" s="7">
        <v>1689</v>
      </c>
      <c r="D1702" s="7">
        <v>212</v>
      </c>
      <c r="E1702" s="45">
        <f t="shared" si="540"/>
        <v>35.444444444444443</v>
      </c>
      <c r="F1702" s="44">
        <v>127.6</v>
      </c>
      <c r="G1702" s="46">
        <f t="shared" si="532"/>
        <v>5.5555555555554373E-2</v>
      </c>
      <c r="H1702" s="46">
        <f t="shared" si="533"/>
        <v>0.19999999999999574</v>
      </c>
      <c r="I1702" s="26">
        <f>0.5*$C$5*$C$6*$C$7*E1702^2</f>
        <v>448.0888596419752</v>
      </c>
      <c r="J1702" s="26">
        <f t="shared" si="521"/>
        <v>0</v>
      </c>
      <c r="K1702" s="26">
        <f>0.5*$C$8*(E1702)^2</f>
        <v>1308759.5277777778</v>
      </c>
      <c r="L1702" s="26">
        <f t="shared" si="522"/>
        <v>1280081.127221579</v>
      </c>
      <c r="M1702" s="47" t="str">
        <f>IF((G1702)&lt;0,"YES", "NO")</f>
        <v>NO</v>
      </c>
      <c r="N1702" s="48">
        <f t="shared" si="523"/>
        <v>245.26962</v>
      </c>
      <c r="O1702" s="26">
        <f t="shared" si="534"/>
        <v>809.10847964197274</v>
      </c>
      <c r="P1702" s="26">
        <f>$C$8*G1702</f>
        <v>115.74999999999754</v>
      </c>
      <c r="Q1702" s="46">
        <f>O1702*E1702</f>
        <v>28678.400556198809</v>
      </c>
      <c r="R1702" s="26">
        <f t="shared" si="524"/>
        <v>28678.400556198809</v>
      </c>
      <c r="S1702" s="46">
        <f t="shared" si="535"/>
        <v>13322904.951790642</v>
      </c>
      <c r="T1702" s="26">
        <f t="shared" si="525"/>
        <v>3.7008098916985008</v>
      </c>
      <c r="U1702" s="26">
        <f t="shared" si="526"/>
        <v>0</v>
      </c>
      <c r="V1702" s="26">
        <f t="shared" si="536"/>
        <v>3658739.2346978881</v>
      </c>
      <c r="W1702" s="28">
        <f t="shared" si="527"/>
        <v>1.01631726713591</v>
      </c>
      <c r="X1702" s="28">
        <f>O1702*E1702</f>
        <v>28678.400556198809</v>
      </c>
      <c r="Y1702" s="28"/>
      <c r="Z1702" s="28">
        <f t="shared" si="528"/>
        <v>0</v>
      </c>
      <c r="AA1702" s="28">
        <f t="shared" si="529"/>
        <v>0</v>
      </c>
      <c r="AB1702" s="28">
        <f t="shared" si="529"/>
        <v>0</v>
      </c>
      <c r="AC1702" s="28">
        <f t="shared" si="530"/>
        <v>0</v>
      </c>
      <c r="AD1702" s="28">
        <f t="shared" si="530"/>
        <v>0</v>
      </c>
      <c r="AE1702" s="28">
        <f>AD1702*0.97</f>
        <v>0</v>
      </c>
      <c r="AF1702" s="28">
        <f t="shared" si="537"/>
        <v>1412501.7413901102</v>
      </c>
      <c r="AG1702" s="26">
        <f t="shared" si="538"/>
        <v>2246237.4933077777</v>
      </c>
      <c r="AH1702" s="28">
        <f t="shared" si="531"/>
        <v>0.62395535841604788</v>
      </c>
      <c r="AI1702" s="28">
        <f t="shared" si="539"/>
        <v>0.63025793779398775</v>
      </c>
    </row>
    <row r="1703" spans="2:35" x14ac:dyDescent="0.25">
      <c r="B1703" s="7" t="s">
        <v>54</v>
      </c>
      <c r="C1703" s="7">
        <v>1690</v>
      </c>
      <c r="D1703" s="7">
        <v>213</v>
      </c>
      <c r="E1703" s="45">
        <f t="shared" si="540"/>
        <v>35.5</v>
      </c>
      <c r="F1703" s="44">
        <v>127.8</v>
      </c>
      <c r="G1703" s="46">
        <f t="shared" si="532"/>
        <v>4.1666666666668246E-2</v>
      </c>
      <c r="H1703" s="46">
        <f t="shared" si="533"/>
        <v>0.15000000000000568</v>
      </c>
      <c r="I1703" s="26">
        <f>0.5*$C$5*$C$6*$C$7*E1703^2</f>
        <v>449.49462774999995</v>
      </c>
      <c r="J1703" s="26">
        <f t="shared" si="521"/>
        <v>0</v>
      </c>
      <c r="K1703" s="26">
        <f>0.5*$C$8*(E1703)^2</f>
        <v>1312865.4375</v>
      </c>
      <c r="L1703" s="26">
        <f t="shared" si="522"/>
        <v>1285119.4629548748</v>
      </c>
      <c r="M1703" s="47" t="str">
        <f>IF((G1703)&lt;0,"YES", "NO")</f>
        <v>NO</v>
      </c>
      <c r="N1703" s="48">
        <f t="shared" si="523"/>
        <v>245.26962</v>
      </c>
      <c r="O1703" s="26">
        <f t="shared" si="534"/>
        <v>781.57674775000328</v>
      </c>
      <c r="P1703" s="26">
        <f>$C$8*G1703</f>
        <v>86.812500000003297</v>
      </c>
      <c r="Q1703" s="46">
        <f>O1703*E1703</f>
        <v>27745.974545125115</v>
      </c>
      <c r="R1703" s="26">
        <f t="shared" si="524"/>
        <v>27745.974545125115</v>
      </c>
      <c r="S1703" s="46">
        <f t="shared" si="535"/>
        <v>13350650.926335767</v>
      </c>
      <c r="T1703" s="26">
        <f t="shared" si="525"/>
        <v>3.7085171130156964</v>
      </c>
      <c r="U1703" s="26">
        <f t="shared" si="526"/>
        <v>0</v>
      </c>
      <c r="V1703" s="26">
        <f t="shared" si="536"/>
        <v>3658739.2346978881</v>
      </c>
      <c r="W1703" s="28">
        <f t="shared" si="527"/>
        <v>1.01631726713591</v>
      </c>
      <c r="X1703" s="28">
        <f>O1703*E1703</f>
        <v>27745.974545125115</v>
      </c>
      <c r="Y1703" s="28"/>
      <c r="Z1703" s="28">
        <f t="shared" si="528"/>
        <v>0</v>
      </c>
      <c r="AA1703" s="28">
        <f t="shared" si="529"/>
        <v>0</v>
      </c>
      <c r="AB1703" s="28">
        <f t="shared" si="529"/>
        <v>0</v>
      </c>
      <c r="AC1703" s="28">
        <f t="shared" si="530"/>
        <v>0</v>
      </c>
      <c r="AD1703" s="28">
        <f t="shared" si="530"/>
        <v>0</v>
      </c>
      <c r="AE1703" s="28">
        <f>AD1703*0.97</f>
        <v>0</v>
      </c>
      <c r="AF1703" s="28">
        <f t="shared" si="537"/>
        <v>1412501.7413901102</v>
      </c>
      <c r="AG1703" s="26">
        <f t="shared" si="538"/>
        <v>2246237.4933077777</v>
      </c>
      <c r="AH1703" s="28">
        <f t="shared" si="531"/>
        <v>0.62395535841604788</v>
      </c>
      <c r="AI1703" s="28">
        <f t="shared" si="539"/>
        <v>0.63025793779398775</v>
      </c>
    </row>
    <row r="1704" spans="2:35" x14ac:dyDescent="0.25">
      <c r="B1704" s="7" t="s">
        <v>54</v>
      </c>
      <c r="C1704" s="7">
        <v>1691</v>
      </c>
      <c r="D1704" s="7">
        <v>214</v>
      </c>
      <c r="E1704" s="45">
        <f t="shared" si="540"/>
        <v>35.527777777777779</v>
      </c>
      <c r="F1704" s="44">
        <v>127.9</v>
      </c>
      <c r="G1704" s="46">
        <f t="shared" si="532"/>
        <v>2.7777777777778172E-2</v>
      </c>
      <c r="H1704" s="46">
        <f t="shared" si="533"/>
        <v>0.10000000000000142</v>
      </c>
      <c r="I1704" s="26">
        <f>0.5*$C$5*$C$6*$C$7*E1704^2</f>
        <v>450.1983374313271</v>
      </c>
      <c r="J1704" s="26">
        <f t="shared" si="521"/>
        <v>0</v>
      </c>
      <c r="K1704" s="26">
        <f>0.5*$C$8*(E1704)^2</f>
        <v>1314920.8038194445</v>
      </c>
      <c r="L1704" s="26">
        <f t="shared" si="522"/>
        <v>1288156.2026373704</v>
      </c>
      <c r="M1704" s="47" t="str">
        <f>IF((G1704)&lt;0,"YES", "NO")</f>
        <v>NO</v>
      </c>
      <c r="N1704" s="48">
        <f t="shared" si="523"/>
        <v>245.26962</v>
      </c>
      <c r="O1704" s="26">
        <f t="shared" si="534"/>
        <v>753.34295743132793</v>
      </c>
      <c r="P1704" s="26">
        <f>$C$8*G1704</f>
        <v>57.875000000000824</v>
      </c>
      <c r="Q1704" s="46">
        <f>O1704*E1704</f>
        <v>26764.601182074122</v>
      </c>
      <c r="R1704" s="26">
        <f t="shared" si="524"/>
        <v>26764.601182074122</v>
      </c>
      <c r="S1704" s="46">
        <f t="shared" si="535"/>
        <v>13377415.52751784</v>
      </c>
      <c r="T1704" s="26">
        <f t="shared" si="525"/>
        <v>3.7159517304028507</v>
      </c>
      <c r="U1704" s="26">
        <f t="shared" si="526"/>
        <v>0</v>
      </c>
      <c r="V1704" s="26">
        <f t="shared" si="536"/>
        <v>3658739.2346978881</v>
      </c>
      <c r="W1704" s="28">
        <f t="shared" si="527"/>
        <v>1.01631726713591</v>
      </c>
      <c r="X1704" s="28">
        <f>O1704*E1704</f>
        <v>26764.601182074122</v>
      </c>
      <c r="Y1704" s="28"/>
      <c r="Z1704" s="28">
        <f t="shared" si="528"/>
        <v>0</v>
      </c>
      <c r="AA1704" s="28">
        <f t="shared" si="529"/>
        <v>0</v>
      </c>
      <c r="AB1704" s="28">
        <f t="shared" si="529"/>
        <v>0</v>
      </c>
      <c r="AC1704" s="28">
        <f t="shared" si="530"/>
        <v>0</v>
      </c>
      <c r="AD1704" s="28">
        <f t="shared" si="530"/>
        <v>0</v>
      </c>
      <c r="AE1704" s="28">
        <f>AD1704*0.97</f>
        <v>0</v>
      </c>
      <c r="AF1704" s="28">
        <f t="shared" si="537"/>
        <v>1412501.7413901102</v>
      </c>
      <c r="AG1704" s="26">
        <f t="shared" si="538"/>
        <v>2246237.4933077777</v>
      </c>
      <c r="AH1704" s="28">
        <f t="shared" si="531"/>
        <v>0.62395535841604788</v>
      </c>
      <c r="AI1704" s="28">
        <f t="shared" si="539"/>
        <v>0.63025793779398775</v>
      </c>
    </row>
    <row r="1705" spans="2:35" x14ac:dyDescent="0.25">
      <c r="B1705" s="7" t="s">
        <v>54</v>
      </c>
      <c r="C1705" s="7">
        <v>1692</v>
      </c>
      <c r="D1705" s="7">
        <v>215</v>
      </c>
      <c r="E1705" s="45">
        <f t="shared" si="540"/>
        <v>35.555555555555557</v>
      </c>
      <c r="F1705" s="44">
        <v>128</v>
      </c>
      <c r="G1705" s="46">
        <f t="shared" si="532"/>
        <v>2.7777777777776198E-2</v>
      </c>
      <c r="H1705" s="46">
        <f t="shared" si="533"/>
        <v>9.9999999999994316E-2</v>
      </c>
      <c r="I1705" s="26">
        <f>0.5*$C$5*$C$6*$C$7*E1705^2</f>
        <v>450.90259753086423</v>
      </c>
      <c r="J1705" s="26">
        <f t="shared" si="521"/>
        <v>0</v>
      </c>
      <c r="K1705" s="26">
        <f>0.5*$C$8*(E1705)^2</f>
        <v>1316977.777777778</v>
      </c>
      <c r="L1705" s="26">
        <f t="shared" si="522"/>
        <v>1290167.2100433474</v>
      </c>
      <c r="M1705" s="47" t="str">
        <f>IF((G1705)&lt;0,"YES", "NO")</f>
        <v>NO</v>
      </c>
      <c r="N1705" s="48">
        <f t="shared" si="523"/>
        <v>245.26962</v>
      </c>
      <c r="O1705" s="26">
        <f t="shared" si="534"/>
        <v>754.04721753086096</v>
      </c>
      <c r="P1705" s="26">
        <f>$C$8*G1705</f>
        <v>57.87499999999671</v>
      </c>
      <c r="Q1705" s="46">
        <f>O1705*E1705</f>
        <v>26810.567734430613</v>
      </c>
      <c r="R1705" s="26">
        <f t="shared" si="524"/>
        <v>26810.567734430613</v>
      </c>
      <c r="S1705" s="46">
        <f t="shared" si="535"/>
        <v>13404226.095252272</v>
      </c>
      <c r="T1705" s="26">
        <f t="shared" si="525"/>
        <v>3.7233991162869855</v>
      </c>
      <c r="U1705" s="26">
        <f t="shared" si="526"/>
        <v>0</v>
      </c>
      <c r="V1705" s="26">
        <f t="shared" si="536"/>
        <v>3658739.2346978881</v>
      </c>
      <c r="W1705" s="28">
        <f t="shared" si="527"/>
        <v>1.01631726713591</v>
      </c>
      <c r="X1705" s="28">
        <f>O1705*E1705</f>
        <v>26810.567734430613</v>
      </c>
      <c r="Y1705" s="28"/>
      <c r="Z1705" s="28">
        <f t="shared" si="528"/>
        <v>0</v>
      </c>
      <c r="AA1705" s="28">
        <f t="shared" si="529"/>
        <v>0</v>
      </c>
      <c r="AB1705" s="28">
        <f t="shared" si="529"/>
        <v>0</v>
      </c>
      <c r="AC1705" s="28">
        <f t="shared" si="530"/>
        <v>0</v>
      </c>
      <c r="AD1705" s="28">
        <f t="shared" si="530"/>
        <v>0</v>
      </c>
      <c r="AE1705" s="28">
        <f>AD1705*0.97</f>
        <v>0</v>
      </c>
      <c r="AF1705" s="28">
        <f t="shared" si="537"/>
        <v>1412501.7413901102</v>
      </c>
      <c r="AG1705" s="26">
        <f t="shared" si="538"/>
        <v>2246237.4933077777</v>
      </c>
      <c r="AH1705" s="28">
        <f t="shared" si="531"/>
        <v>0.62395535841604788</v>
      </c>
      <c r="AI1705" s="28">
        <f t="shared" si="539"/>
        <v>0.63025793779398775</v>
      </c>
    </row>
    <row r="1706" spans="2:35" x14ac:dyDescent="0.25">
      <c r="B1706" s="7" t="s">
        <v>54</v>
      </c>
      <c r="C1706" s="7">
        <v>1693</v>
      </c>
      <c r="D1706" s="7">
        <v>216</v>
      </c>
      <c r="E1706" s="45">
        <f t="shared" si="540"/>
        <v>35.583333333333329</v>
      </c>
      <c r="F1706" s="44">
        <v>128.1</v>
      </c>
      <c r="G1706" s="46">
        <f t="shared" si="532"/>
        <v>2.7777777777776198E-2</v>
      </c>
      <c r="H1706" s="46">
        <f t="shared" si="533"/>
        <v>9.9999999999994316E-2</v>
      </c>
      <c r="I1706" s="26">
        <f>0.5*$C$5*$C$6*$C$7*E1706^2</f>
        <v>451.60740804861098</v>
      </c>
      <c r="J1706" s="26">
        <f t="shared" si="521"/>
        <v>0</v>
      </c>
      <c r="K1706" s="26">
        <f>0.5*$C$8*(E1706)^2</f>
        <v>1319036.3593749998</v>
      </c>
      <c r="L1706" s="26">
        <f t="shared" si="522"/>
        <v>1292179.7663769368</v>
      </c>
      <c r="M1706" s="47" t="str">
        <f>IF((G1706)&lt;0,"YES", "NO")</f>
        <v>NO</v>
      </c>
      <c r="N1706" s="48">
        <f t="shared" si="523"/>
        <v>245.26962</v>
      </c>
      <c r="O1706" s="26">
        <f t="shared" si="534"/>
        <v>754.75202804860771</v>
      </c>
      <c r="P1706" s="26">
        <f>$C$8*G1706</f>
        <v>57.87499999999671</v>
      </c>
      <c r="Q1706" s="46">
        <f>O1706*E1706</f>
        <v>26856.592998062955</v>
      </c>
      <c r="R1706" s="26">
        <f t="shared" si="524"/>
        <v>26856.592998062955</v>
      </c>
      <c r="S1706" s="46">
        <f t="shared" si="535"/>
        <v>13431082.688250335</v>
      </c>
      <c r="T1706" s="26">
        <f t="shared" si="525"/>
        <v>3.7308592869768016</v>
      </c>
      <c r="U1706" s="26">
        <f t="shared" si="526"/>
        <v>0</v>
      </c>
      <c r="V1706" s="26">
        <f t="shared" si="536"/>
        <v>3658739.2346978881</v>
      </c>
      <c r="W1706" s="28">
        <f t="shared" si="527"/>
        <v>1.01631726713591</v>
      </c>
      <c r="X1706" s="28">
        <f>O1706*E1706</f>
        <v>26856.592998062955</v>
      </c>
      <c r="Y1706" s="28"/>
      <c r="Z1706" s="28">
        <f t="shared" si="528"/>
        <v>0</v>
      </c>
      <c r="AA1706" s="28">
        <f t="shared" si="529"/>
        <v>0</v>
      </c>
      <c r="AB1706" s="28">
        <f t="shared" si="529"/>
        <v>0</v>
      </c>
      <c r="AC1706" s="28">
        <f t="shared" si="530"/>
        <v>0</v>
      </c>
      <c r="AD1706" s="28">
        <f t="shared" si="530"/>
        <v>0</v>
      </c>
      <c r="AE1706" s="28">
        <f>AD1706*0.97</f>
        <v>0</v>
      </c>
      <c r="AF1706" s="28">
        <f t="shared" si="537"/>
        <v>1412501.7413901102</v>
      </c>
      <c r="AG1706" s="26">
        <f t="shared" si="538"/>
        <v>2246237.4933077777</v>
      </c>
      <c r="AH1706" s="28">
        <f t="shared" si="531"/>
        <v>0.62395535841604788</v>
      </c>
      <c r="AI1706" s="28">
        <f t="shared" si="539"/>
        <v>0.63025793779398775</v>
      </c>
    </row>
    <row r="1707" spans="2:35" x14ac:dyDescent="0.25">
      <c r="B1707" s="7" t="s">
        <v>54</v>
      </c>
      <c r="C1707" s="7">
        <v>1694</v>
      </c>
      <c r="D1707" s="7">
        <v>217</v>
      </c>
      <c r="E1707" s="45">
        <f t="shared" si="540"/>
        <v>35.611111111111107</v>
      </c>
      <c r="F1707" s="44">
        <v>128.19999999999999</v>
      </c>
      <c r="G1707" s="46">
        <f t="shared" si="532"/>
        <v>2.7777777777780146E-2</v>
      </c>
      <c r="H1707" s="46">
        <f t="shared" si="533"/>
        <v>0.10000000000000853</v>
      </c>
      <c r="I1707" s="26">
        <f>0.5*$C$5*$C$6*$C$7*E1707^2</f>
        <v>452.31276898456775</v>
      </c>
      <c r="J1707" s="26">
        <f t="shared" si="521"/>
        <v>0</v>
      </c>
      <c r="K1707" s="26">
        <f>0.5*$C$8*(E1707)^2</f>
        <v>1321096.5486111108</v>
      </c>
      <c r="L1707" s="26">
        <f t="shared" si="522"/>
        <v>1294193.8715922714</v>
      </c>
      <c r="M1707" s="47" t="str">
        <f>IF((G1707)&lt;0,"YES", "NO")</f>
        <v>NO</v>
      </c>
      <c r="N1707" s="48">
        <f t="shared" si="523"/>
        <v>245.26962</v>
      </c>
      <c r="O1707" s="26">
        <f t="shared" si="534"/>
        <v>755.45738898457262</v>
      </c>
      <c r="P1707" s="26">
        <f>$C$8*G1707</f>
        <v>57.875000000004931</v>
      </c>
      <c r="Q1707" s="46">
        <f>O1707*E1707</f>
        <v>26902.677018839498</v>
      </c>
      <c r="R1707" s="26">
        <f t="shared" si="524"/>
        <v>26902.677018839498</v>
      </c>
      <c r="S1707" s="46">
        <f t="shared" si="535"/>
        <v>13457985.365269175</v>
      </c>
      <c r="T1707" s="26">
        <f t="shared" si="525"/>
        <v>3.7383322587937409</v>
      </c>
      <c r="U1707" s="26">
        <f t="shared" si="526"/>
        <v>0</v>
      </c>
      <c r="V1707" s="26">
        <f t="shared" si="536"/>
        <v>3658739.2346978881</v>
      </c>
      <c r="W1707" s="28">
        <f t="shared" si="527"/>
        <v>1.01631726713591</v>
      </c>
      <c r="X1707" s="28">
        <f>O1707*E1707</f>
        <v>26902.677018839498</v>
      </c>
      <c r="Y1707" s="28"/>
      <c r="Z1707" s="28">
        <f t="shared" si="528"/>
        <v>0</v>
      </c>
      <c r="AA1707" s="28">
        <f t="shared" si="529"/>
        <v>0</v>
      </c>
      <c r="AB1707" s="28">
        <f t="shared" si="529"/>
        <v>0</v>
      </c>
      <c r="AC1707" s="28">
        <f t="shared" si="530"/>
        <v>0</v>
      </c>
      <c r="AD1707" s="28">
        <f t="shared" si="530"/>
        <v>0</v>
      </c>
      <c r="AE1707" s="28">
        <f>AD1707*0.97</f>
        <v>0</v>
      </c>
      <c r="AF1707" s="28">
        <f t="shared" si="537"/>
        <v>1412501.7413901102</v>
      </c>
      <c r="AG1707" s="26">
        <f t="shared" si="538"/>
        <v>2246237.4933077777</v>
      </c>
      <c r="AH1707" s="28">
        <f t="shared" si="531"/>
        <v>0.62395535841604788</v>
      </c>
      <c r="AI1707" s="28">
        <f t="shared" si="539"/>
        <v>0.63025793779398775</v>
      </c>
    </row>
    <row r="1708" spans="2:35" x14ac:dyDescent="0.25">
      <c r="B1708" s="7" t="s">
        <v>54</v>
      </c>
      <c r="C1708" s="7">
        <v>1695</v>
      </c>
      <c r="D1708" s="7">
        <v>218</v>
      </c>
      <c r="E1708" s="45">
        <f t="shared" si="540"/>
        <v>35.638888888888893</v>
      </c>
      <c r="F1708" s="44">
        <v>128.30000000000001</v>
      </c>
      <c r="G1708" s="46">
        <f t="shared" si="532"/>
        <v>2.7777777777780146E-2</v>
      </c>
      <c r="H1708" s="46">
        <f t="shared" si="533"/>
        <v>0.10000000000000853</v>
      </c>
      <c r="I1708" s="26">
        <f>0.5*$C$5*$C$6*$C$7*E1708^2</f>
        <v>453.01868033873461</v>
      </c>
      <c r="J1708" s="26">
        <f t="shared" si="521"/>
        <v>0</v>
      </c>
      <c r="K1708" s="26">
        <f>0.5*$C$8*(E1708)^2</f>
        <v>1323158.3454861112</v>
      </c>
      <c r="L1708" s="26">
        <f t="shared" si="522"/>
        <v>1296209.5256434833</v>
      </c>
      <c r="M1708" s="47" t="str">
        <f>IF((G1708)&lt;0,"YES", "NO")</f>
        <v>NO</v>
      </c>
      <c r="N1708" s="48">
        <f t="shared" si="523"/>
        <v>245.26962</v>
      </c>
      <c r="O1708" s="26">
        <f t="shared" si="534"/>
        <v>756.16330033873953</v>
      </c>
      <c r="P1708" s="26">
        <f>$C$8*G1708</f>
        <v>57.875000000004931</v>
      </c>
      <c r="Q1708" s="46">
        <f>O1708*E1708</f>
        <v>26948.819842627858</v>
      </c>
      <c r="R1708" s="26">
        <f t="shared" si="524"/>
        <v>26948.819842627858</v>
      </c>
      <c r="S1708" s="46">
        <f t="shared" si="535"/>
        <v>13484934.185111802</v>
      </c>
      <c r="T1708" s="26">
        <f t="shared" si="525"/>
        <v>3.7458180480719858</v>
      </c>
      <c r="U1708" s="26">
        <f t="shared" si="526"/>
        <v>0</v>
      </c>
      <c r="V1708" s="26">
        <f t="shared" si="536"/>
        <v>3658739.2346978881</v>
      </c>
      <c r="W1708" s="28">
        <f t="shared" si="527"/>
        <v>1.01631726713591</v>
      </c>
      <c r="X1708" s="28">
        <f>O1708*E1708</f>
        <v>26948.819842627858</v>
      </c>
      <c r="Y1708" s="28"/>
      <c r="Z1708" s="28">
        <f t="shared" si="528"/>
        <v>0</v>
      </c>
      <c r="AA1708" s="28">
        <f t="shared" si="529"/>
        <v>0</v>
      </c>
      <c r="AB1708" s="28">
        <f t="shared" si="529"/>
        <v>0</v>
      </c>
      <c r="AC1708" s="28">
        <f t="shared" si="530"/>
        <v>0</v>
      </c>
      <c r="AD1708" s="28">
        <f t="shared" si="530"/>
        <v>0</v>
      </c>
      <c r="AE1708" s="28">
        <f>AD1708*0.97</f>
        <v>0</v>
      </c>
      <c r="AF1708" s="28">
        <f t="shared" si="537"/>
        <v>1412501.7413901102</v>
      </c>
      <c r="AG1708" s="26">
        <f t="shared" si="538"/>
        <v>2246237.4933077777</v>
      </c>
      <c r="AH1708" s="28">
        <f t="shared" si="531"/>
        <v>0.62395535841604788</v>
      </c>
      <c r="AI1708" s="28">
        <f t="shared" si="539"/>
        <v>0.63025793779398775</v>
      </c>
    </row>
    <row r="1709" spans="2:35" x14ac:dyDescent="0.25">
      <c r="B1709" s="7" t="s">
        <v>54</v>
      </c>
      <c r="C1709" s="7">
        <v>1696</v>
      </c>
      <c r="D1709" s="7">
        <v>219</v>
      </c>
      <c r="E1709" s="45">
        <f t="shared" si="540"/>
        <v>35.666666666666664</v>
      </c>
      <c r="F1709" s="44">
        <v>128.4</v>
      </c>
      <c r="G1709" s="46">
        <f t="shared" si="532"/>
        <v>2.7777777777776198E-2</v>
      </c>
      <c r="H1709" s="46">
        <f t="shared" si="533"/>
        <v>9.9999999999994316E-2</v>
      </c>
      <c r="I1709" s="26">
        <f>0.5*$C$5*$C$6*$C$7*E1709^2</f>
        <v>453.72514211111098</v>
      </c>
      <c r="J1709" s="26">
        <f t="shared" si="521"/>
        <v>0</v>
      </c>
      <c r="K1709" s="26">
        <f>0.5*$C$8*(E1709)^2</f>
        <v>1325221.7499999998</v>
      </c>
      <c r="L1709" s="26">
        <f t="shared" si="522"/>
        <v>1298226.7284847037</v>
      </c>
      <c r="M1709" s="47" t="str">
        <f>IF((G1709)&lt;0,"YES", "NO")</f>
        <v>NO</v>
      </c>
      <c r="N1709" s="48">
        <f t="shared" si="523"/>
        <v>245.26962</v>
      </c>
      <c r="O1709" s="26">
        <f t="shared" si="534"/>
        <v>756.86976211110766</v>
      </c>
      <c r="P1709" s="26">
        <f>$C$8*G1709</f>
        <v>57.87499999999671</v>
      </c>
      <c r="Q1709" s="46">
        <f>O1709*E1709</f>
        <v>26995.021515296172</v>
      </c>
      <c r="R1709" s="26">
        <f t="shared" si="524"/>
        <v>26995.021515296172</v>
      </c>
      <c r="S1709" s="46">
        <f t="shared" si="535"/>
        <v>13511929.206627099</v>
      </c>
      <c r="T1709" s="26">
        <f t="shared" si="525"/>
        <v>3.753316671158462</v>
      </c>
      <c r="U1709" s="26">
        <f t="shared" si="526"/>
        <v>0</v>
      </c>
      <c r="V1709" s="26">
        <f t="shared" si="536"/>
        <v>3658739.2346978881</v>
      </c>
      <c r="W1709" s="28">
        <f t="shared" si="527"/>
        <v>1.01631726713591</v>
      </c>
      <c r="X1709" s="28">
        <f>O1709*E1709</f>
        <v>26995.021515296172</v>
      </c>
      <c r="Y1709" s="28"/>
      <c r="Z1709" s="28">
        <f t="shared" si="528"/>
        <v>0</v>
      </c>
      <c r="AA1709" s="28">
        <f t="shared" si="529"/>
        <v>0</v>
      </c>
      <c r="AB1709" s="28">
        <f t="shared" si="529"/>
        <v>0</v>
      </c>
      <c r="AC1709" s="28">
        <f t="shared" si="530"/>
        <v>0</v>
      </c>
      <c r="AD1709" s="28">
        <f t="shared" si="530"/>
        <v>0</v>
      </c>
      <c r="AE1709" s="28">
        <f>AD1709*0.97</f>
        <v>0</v>
      </c>
      <c r="AF1709" s="28">
        <f t="shared" si="537"/>
        <v>1412501.7413901102</v>
      </c>
      <c r="AG1709" s="26">
        <f t="shared" si="538"/>
        <v>2246237.4933077777</v>
      </c>
      <c r="AH1709" s="28">
        <f t="shared" si="531"/>
        <v>0.62395535841604788</v>
      </c>
      <c r="AI1709" s="28">
        <f t="shared" si="539"/>
        <v>0.63025793779398775</v>
      </c>
    </row>
    <row r="1710" spans="2:35" x14ac:dyDescent="0.25">
      <c r="B1710" s="7" t="s">
        <v>54</v>
      </c>
      <c r="C1710" s="7">
        <v>1697</v>
      </c>
      <c r="D1710" s="7">
        <v>220</v>
      </c>
      <c r="E1710" s="45">
        <f t="shared" si="540"/>
        <v>35.694444444444443</v>
      </c>
      <c r="F1710" s="44">
        <v>128.5</v>
      </c>
      <c r="G1710" s="46">
        <f t="shared" si="532"/>
        <v>2.7777777777776198E-2</v>
      </c>
      <c r="H1710" s="46">
        <f t="shared" si="533"/>
        <v>9.9999999999994316E-2</v>
      </c>
      <c r="I1710" s="26">
        <f>0.5*$C$5*$C$6*$C$7*E1710^2</f>
        <v>454.43215430169744</v>
      </c>
      <c r="J1710" s="26">
        <f t="shared" si="521"/>
        <v>0</v>
      </c>
      <c r="K1710" s="26">
        <f>0.5*$C$8*(E1710)^2</f>
        <v>1327286.7621527775</v>
      </c>
      <c r="L1710" s="26">
        <f t="shared" si="522"/>
        <v>1300245.4800700643</v>
      </c>
      <c r="M1710" s="47" t="str">
        <f>IF((G1710)&lt;0,"YES", "NO")</f>
        <v>NO</v>
      </c>
      <c r="N1710" s="48">
        <f t="shared" si="523"/>
        <v>245.26962</v>
      </c>
      <c r="O1710" s="26">
        <f t="shared" si="534"/>
        <v>757.57677430169417</v>
      </c>
      <c r="P1710" s="26">
        <f>$C$8*G1710</f>
        <v>57.87499999999671</v>
      </c>
      <c r="Q1710" s="46">
        <f>O1710*E1710</f>
        <v>27041.282082713249</v>
      </c>
      <c r="R1710" s="26">
        <f t="shared" si="524"/>
        <v>27041.282082713249</v>
      </c>
      <c r="S1710" s="46">
        <f t="shared" si="535"/>
        <v>13538970.488709813</v>
      </c>
      <c r="T1710" s="26">
        <f t="shared" si="525"/>
        <v>3.7608281444128342</v>
      </c>
      <c r="U1710" s="26">
        <f t="shared" si="526"/>
        <v>0</v>
      </c>
      <c r="V1710" s="26">
        <f t="shared" si="536"/>
        <v>3658739.2346978881</v>
      </c>
      <c r="W1710" s="28">
        <f t="shared" si="527"/>
        <v>1.01631726713591</v>
      </c>
      <c r="X1710" s="28">
        <f>O1710*E1710</f>
        <v>27041.282082713249</v>
      </c>
      <c r="Y1710" s="28"/>
      <c r="Z1710" s="28">
        <f t="shared" si="528"/>
        <v>0</v>
      </c>
      <c r="AA1710" s="28">
        <f t="shared" si="529"/>
        <v>0</v>
      </c>
      <c r="AB1710" s="28">
        <f t="shared" si="529"/>
        <v>0</v>
      </c>
      <c r="AC1710" s="28">
        <f t="shared" si="530"/>
        <v>0</v>
      </c>
      <c r="AD1710" s="28">
        <f t="shared" si="530"/>
        <v>0</v>
      </c>
      <c r="AE1710" s="28">
        <f>AD1710*0.97</f>
        <v>0</v>
      </c>
      <c r="AF1710" s="28">
        <f t="shared" si="537"/>
        <v>1412501.7413901102</v>
      </c>
      <c r="AG1710" s="26">
        <f t="shared" si="538"/>
        <v>2246237.4933077777</v>
      </c>
      <c r="AH1710" s="28">
        <f t="shared" si="531"/>
        <v>0.62395535841604788</v>
      </c>
      <c r="AI1710" s="28">
        <f t="shared" si="539"/>
        <v>0.63025793779398775</v>
      </c>
    </row>
    <row r="1711" spans="2:35" x14ac:dyDescent="0.25">
      <c r="B1711" s="7" t="s">
        <v>54</v>
      </c>
      <c r="C1711" s="7">
        <v>1698</v>
      </c>
      <c r="D1711" s="7">
        <v>221</v>
      </c>
      <c r="E1711" s="45">
        <f t="shared" si="540"/>
        <v>35.722222222222221</v>
      </c>
      <c r="F1711" s="44">
        <v>128.6</v>
      </c>
      <c r="G1711" s="46">
        <f t="shared" si="532"/>
        <v>1.3888888888888099E-2</v>
      </c>
      <c r="H1711" s="46">
        <f t="shared" si="533"/>
        <v>4.9999999999997158E-2</v>
      </c>
      <c r="I1711" s="26">
        <f>0.5*$C$5*$C$6*$C$7*E1711^2</f>
        <v>455.13971691049375</v>
      </c>
      <c r="J1711" s="26">
        <f t="shared" si="521"/>
        <v>0</v>
      </c>
      <c r="K1711" s="26">
        <f>0.5*$C$8*(E1711)^2</f>
        <v>1329353.3819444443</v>
      </c>
      <c r="L1711" s="26">
        <f t="shared" si="522"/>
        <v>1303299.4921592528</v>
      </c>
      <c r="M1711" s="47" t="str">
        <f>IF((G1711)&lt;0,"YES", "NO")</f>
        <v>NO</v>
      </c>
      <c r="N1711" s="48">
        <f t="shared" si="523"/>
        <v>245.26962</v>
      </c>
      <c r="O1711" s="26">
        <f t="shared" si="534"/>
        <v>729.34683691049213</v>
      </c>
      <c r="P1711" s="26">
        <f>$C$8*G1711</f>
        <v>28.937499999998355</v>
      </c>
      <c r="Q1711" s="46">
        <f>O1711*E1711</f>
        <v>26053.88978519147</v>
      </c>
      <c r="R1711" s="26">
        <f t="shared" si="524"/>
        <v>26053.88978519147</v>
      </c>
      <c r="S1711" s="46">
        <f t="shared" si="535"/>
        <v>13565024.378495004</v>
      </c>
      <c r="T1711" s="26">
        <f t="shared" si="525"/>
        <v>3.7680653418095851</v>
      </c>
      <c r="U1711" s="26">
        <f t="shared" si="526"/>
        <v>0</v>
      </c>
      <c r="V1711" s="26">
        <f t="shared" si="536"/>
        <v>3658739.2346978881</v>
      </c>
      <c r="W1711" s="28">
        <f t="shared" si="527"/>
        <v>1.01631726713591</v>
      </c>
      <c r="X1711" s="28">
        <f>O1711*E1711</f>
        <v>26053.88978519147</v>
      </c>
      <c r="Y1711" s="28"/>
      <c r="Z1711" s="28">
        <f t="shared" si="528"/>
        <v>0</v>
      </c>
      <c r="AA1711" s="28">
        <f t="shared" si="529"/>
        <v>0</v>
      </c>
      <c r="AB1711" s="28">
        <f t="shared" si="529"/>
        <v>0</v>
      </c>
      <c r="AC1711" s="28">
        <f t="shared" si="530"/>
        <v>0</v>
      </c>
      <c r="AD1711" s="28">
        <f t="shared" si="530"/>
        <v>0</v>
      </c>
      <c r="AE1711" s="28">
        <f>AD1711*0.97</f>
        <v>0</v>
      </c>
      <c r="AF1711" s="28">
        <f t="shared" si="537"/>
        <v>1412501.7413901102</v>
      </c>
      <c r="AG1711" s="26">
        <f t="shared" si="538"/>
        <v>2246237.4933077777</v>
      </c>
      <c r="AH1711" s="28">
        <f t="shared" si="531"/>
        <v>0.62395535841604788</v>
      </c>
      <c r="AI1711" s="28">
        <f t="shared" si="539"/>
        <v>0.63025793779398775</v>
      </c>
    </row>
    <row r="1712" spans="2:35" x14ac:dyDescent="0.25">
      <c r="B1712" s="7" t="s">
        <v>54</v>
      </c>
      <c r="C1712" s="7">
        <v>1699</v>
      </c>
      <c r="D1712" s="7">
        <v>222</v>
      </c>
      <c r="E1712" s="45">
        <f t="shared" si="540"/>
        <v>35.722222222222221</v>
      </c>
      <c r="F1712" s="44">
        <v>128.6</v>
      </c>
      <c r="G1712" s="46">
        <f t="shared" si="532"/>
        <v>-1.3888888888888099E-2</v>
      </c>
      <c r="H1712" s="46">
        <f t="shared" si="533"/>
        <v>-4.9999999999997158E-2</v>
      </c>
      <c r="I1712" s="26">
        <f>0.5*$C$5*$C$6*$C$7*E1712^2</f>
        <v>455.13971691049375</v>
      </c>
      <c r="J1712" s="26">
        <f t="shared" si="521"/>
        <v>0</v>
      </c>
      <c r="K1712" s="26">
        <f>0.5*$C$8*(E1712)^2</f>
        <v>1329353.3819444443</v>
      </c>
      <c r="L1712" s="26">
        <f t="shared" si="522"/>
        <v>1305366.9157703638</v>
      </c>
      <c r="M1712" s="47" t="str">
        <f>IF((G1712)&lt;0,"YES", "NO")</f>
        <v>YES</v>
      </c>
      <c r="N1712" s="48">
        <f t="shared" si="523"/>
        <v>245.26962</v>
      </c>
      <c r="O1712" s="26">
        <f t="shared" si="534"/>
        <v>671.47183691049531</v>
      </c>
      <c r="P1712" s="26">
        <f>$C$8*G1712</f>
        <v>-28.937499999998355</v>
      </c>
      <c r="Q1712" s="46">
        <f>O1712*E1712</f>
        <v>23986.46617408047</v>
      </c>
      <c r="R1712" s="26">
        <f t="shared" si="524"/>
        <v>23986.46617408047</v>
      </c>
      <c r="S1712" s="46">
        <f t="shared" si="535"/>
        <v>13589010.844669085</v>
      </c>
      <c r="T1712" s="26">
        <f t="shared" si="525"/>
        <v>3.7747282544104888</v>
      </c>
      <c r="U1712" s="26">
        <f t="shared" si="526"/>
        <v>0</v>
      </c>
      <c r="V1712" s="26">
        <f t="shared" si="536"/>
        <v>3658739.2346978881</v>
      </c>
      <c r="W1712" s="28">
        <f t="shared" si="527"/>
        <v>1.01631726713591</v>
      </c>
      <c r="X1712" s="28">
        <f>O1712*E1712</f>
        <v>23986.46617408047</v>
      </c>
      <c r="Y1712" s="28"/>
      <c r="Z1712" s="28">
        <f t="shared" si="528"/>
        <v>0</v>
      </c>
      <c r="AA1712" s="28">
        <f t="shared" si="529"/>
        <v>0</v>
      </c>
      <c r="AB1712" s="28">
        <f t="shared" si="529"/>
        <v>0</v>
      </c>
      <c r="AC1712" s="28">
        <f t="shared" si="530"/>
        <v>0</v>
      </c>
      <c r="AD1712" s="28">
        <f t="shared" si="530"/>
        <v>0</v>
      </c>
      <c r="AE1712" s="28">
        <f>AD1712*0.97</f>
        <v>0</v>
      </c>
      <c r="AF1712" s="28">
        <f t="shared" si="537"/>
        <v>1412501.7413901102</v>
      </c>
      <c r="AG1712" s="26">
        <f t="shared" si="538"/>
        <v>2246237.4933077777</v>
      </c>
      <c r="AH1712" s="28">
        <f t="shared" si="531"/>
        <v>0.62395535841604788</v>
      </c>
      <c r="AI1712" s="28">
        <f t="shared" si="539"/>
        <v>0.63025793779398775</v>
      </c>
    </row>
    <row r="1713" spans="2:35" x14ac:dyDescent="0.25">
      <c r="B1713" s="7" t="s">
        <v>54</v>
      </c>
      <c r="C1713" s="7">
        <v>1700</v>
      </c>
      <c r="D1713" s="7">
        <v>223</v>
      </c>
      <c r="E1713" s="45">
        <f t="shared" si="540"/>
        <v>35.694444444444443</v>
      </c>
      <c r="F1713" s="44">
        <v>128.5</v>
      </c>
      <c r="G1713" s="46">
        <f t="shared" si="532"/>
        <v>-4.1666666666664298E-2</v>
      </c>
      <c r="H1713" s="46">
        <f t="shared" si="533"/>
        <v>-0.14999999999999147</v>
      </c>
      <c r="I1713" s="26">
        <f>0.5*$C$5*$C$6*$C$7*E1713^2</f>
        <v>454.43215430169744</v>
      </c>
      <c r="J1713" s="26">
        <f t="shared" si="521"/>
        <v>0</v>
      </c>
      <c r="K1713" s="26">
        <f>0.5*$C$8*(E1713)^2</f>
        <v>1327286.7621527775</v>
      </c>
      <c r="L1713" s="26">
        <f t="shared" si="522"/>
        <v>1305410.0200006196</v>
      </c>
      <c r="M1713" s="47" t="str">
        <f>IF((G1713)&lt;0,"YES", "NO")</f>
        <v>YES</v>
      </c>
      <c r="N1713" s="48">
        <f t="shared" si="523"/>
        <v>245.26962</v>
      </c>
      <c r="O1713" s="26">
        <f t="shared" si="534"/>
        <v>612.88927430170236</v>
      </c>
      <c r="P1713" s="26">
        <f>$C$8*G1713</f>
        <v>-86.812499999995069</v>
      </c>
      <c r="Q1713" s="46">
        <f>O1713*E1713</f>
        <v>21876.742152157985</v>
      </c>
      <c r="R1713" s="26">
        <f t="shared" si="524"/>
        <v>21876.742152157985</v>
      </c>
      <c r="S1713" s="46">
        <f t="shared" si="535"/>
        <v>13610887.586821243</v>
      </c>
      <c r="T1713" s="26">
        <f t="shared" si="525"/>
        <v>3.7808051320920311</v>
      </c>
      <c r="U1713" s="26">
        <f t="shared" si="526"/>
        <v>0</v>
      </c>
      <c r="V1713" s="26">
        <f t="shared" si="536"/>
        <v>3658739.2346978881</v>
      </c>
      <c r="W1713" s="28">
        <f t="shared" si="527"/>
        <v>1.01631726713591</v>
      </c>
      <c r="X1713" s="28">
        <f>O1713*E1713</f>
        <v>21876.742152157985</v>
      </c>
      <c r="Y1713" s="28"/>
      <c r="Z1713" s="28">
        <f t="shared" si="528"/>
        <v>0</v>
      </c>
      <c r="AA1713" s="28">
        <f t="shared" si="529"/>
        <v>0</v>
      </c>
      <c r="AB1713" s="28">
        <f t="shared" si="529"/>
        <v>0</v>
      </c>
      <c r="AC1713" s="28">
        <f t="shared" si="530"/>
        <v>0</v>
      </c>
      <c r="AD1713" s="28">
        <f t="shared" si="530"/>
        <v>0</v>
      </c>
      <c r="AE1713" s="28">
        <f>AD1713*0.97</f>
        <v>0</v>
      </c>
      <c r="AF1713" s="28">
        <f t="shared" si="537"/>
        <v>1412501.7413901102</v>
      </c>
      <c r="AG1713" s="26">
        <f t="shared" si="538"/>
        <v>2246237.4933077777</v>
      </c>
      <c r="AH1713" s="28">
        <f t="shared" si="531"/>
        <v>0.62395535841604788</v>
      </c>
      <c r="AI1713" s="28">
        <f t="shared" si="539"/>
        <v>0.63025793779398775</v>
      </c>
    </row>
    <row r="1714" spans="2:35" x14ac:dyDescent="0.25">
      <c r="B1714" s="7" t="s">
        <v>54</v>
      </c>
      <c r="C1714" s="7">
        <v>1701</v>
      </c>
      <c r="D1714" s="7">
        <v>224</v>
      </c>
      <c r="E1714" s="45">
        <f t="shared" si="540"/>
        <v>35.638888888888893</v>
      </c>
      <c r="F1714" s="44">
        <v>128.30000000000001</v>
      </c>
      <c r="G1714" s="46">
        <f t="shared" si="532"/>
        <v>-5.5555555555556344E-2</v>
      </c>
      <c r="H1714" s="46">
        <f t="shared" si="533"/>
        <v>-0.20000000000000284</v>
      </c>
      <c r="I1714" s="26">
        <f>0.5*$C$5*$C$6*$C$7*E1714^2</f>
        <v>453.01868033873461</v>
      </c>
      <c r="J1714" s="26">
        <f t="shared" si="521"/>
        <v>0</v>
      </c>
      <c r="K1714" s="26">
        <f>0.5*$C$8*(E1714)^2</f>
        <v>1323158.3454861112</v>
      </c>
      <c r="L1714" s="26">
        <f t="shared" si="522"/>
        <v>1302397.327726817</v>
      </c>
      <c r="M1714" s="47" t="str">
        <f>IF((G1714)&lt;0,"YES", "NO")</f>
        <v>YES</v>
      </c>
      <c r="N1714" s="48">
        <f t="shared" si="523"/>
        <v>245.26962</v>
      </c>
      <c r="O1714" s="26">
        <f t="shared" si="534"/>
        <v>582.53830033873305</v>
      </c>
      <c r="P1714" s="26">
        <f>$C$8*G1714</f>
        <v>-115.75000000000165</v>
      </c>
      <c r="Q1714" s="46">
        <f>O1714*E1714</f>
        <v>20761.017759294293</v>
      </c>
      <c r="R1714" s="26">
        <f t="shared" si="524"/>
        <v>20761.017759294293</v>
      </c>
      <c r="S1714" s="46">
        <f t="shared" si="535"/>
        <v>13631648.604580538</v>
      </c>
      <c r="T1714" s="26">
        <f t="shared" si="525"/>
        <v>3.7865720860831726</v>
      </c>
      <c r="U1714" s="26">
        <f t="shared" si="526"/>
        <v>0</v>
      </c>
      <c r="V1714" s="26">
        <f t="shared" si="536"/>
        <v>3658739.2346978881</v>
      </c>
      <c r="W1714" s="28">
        <f t="shared" si="527"/>
        <v>1.01631726713591</v>
      </c>
      <c r="X1714" s="28">
        <f>O1714*E1714</f>
        <v>20761.017759294293</v>
      </c>
      <c r="Y1714" s="28"/>
      <c r="Z1714" s="28">
        <f t="shared" si="528"/>
        <v>0</v>
      </c>
      <c r="AA1714" s="28">
        <f t="shared" si="529"/>
        <v>0</v>
      </c>
      <c r="AB1714" s="28">
        <f t="shared" si="529"/>
        <v>0</v>
      </c>
      <c r="AC1714" s="28">
        <f t="shared" si="530"/>
        <v>0</v>
      </c>
      <c r="AD1714" s="28">
        <f t="shared" si="530"/>
        <v>0</v>
      </c>
      <c r="AE1714" s="28">
        <f>AD1714*0.97</f>
        <v>0</v>
      </c>
      <c r="AF1714" s="28">
        <f t="shared" si="537"/>
        <v>1412501.7413901102</v>
      </c>
      <c r="AG1714" s="26">
        <f t="shared" si="538"/>
        <v>2246237.4933077777</v>
      </c>
      <c r="AH1714" s="28">
        <f t="shared" si="531"/>
        <v>0.62395535841604788</v>
      </c>
      <c r="AI1714" s="28">
        <f t="shared" si="539"/>
        <v>0.63025793779398775</v>
      </c>
    </row>
    <row r="1715" spans="2:35" x14ac:dyDescent="0.25">
      <c r="B1715" s="7" t="s">
        <v>54</v>
      </c>
      <c r="C1715" s="7">
        <v>1702</v>
      </c>
      <c r="D1715" s="7">
        <v>225</v>
      </c>
      <c r="E1715" s="45">
        <f t="shared" si="540"/>
        <v>35.583333333333329</v>
      </c>
      <c r="F1715" s="44">
        <v>128.1</v>
      </c>
      <c r="G1715" s="46">
        <f t="shared" si="532"/>
        <v>-5.5555555555556344E-2</v>
      </c>
      <c r="H1715" s="46">
        <f t="shared" si="533"/>
        <v>-0.20000000000000284</v>
      </c>
      <c r="I1715" s="26">
        <f>0.5*$C$5*$C$6*$C$7*E1715^2</f>
        <v>451.60740804861098</v>
      </c>
      <c r="J1715" s="26">
        <f t="shared" si="521"/>
        <v>0</v>
      </c>
      <c r="K1715" s="26">
        <f>0.5*$C$8*(E1715)^2</f>
        <v>1319036.3593749998</v>
      </c>
      <c r="L1715" s="26">
        <f t="shared" si="522"/>
        <v>1298357.9226269368</v>
      </c>
      <c r="M1715" s="47" t="str">
        <f>IF((G1715)&lt;0,"YES", "NO")</f>
        <v>YES</v>
      </c>
      <c r="N1715" s="48">
        <f t="shared" si="523"/>
        <v>245.26962</v>
      </c>
      <c r="O1715" s="26">
        <f t="shared" si="534"/>
        <v>581.12702804860942</v>
      </c>
      <c r="P1715" s="26">
        <f>$C$8*G1715</f>
        <v>-115.75000000000165</v>
      </c>
      <c r="Q1715" s="46">
        <f>O1715*E1715</f>
        <v>20678.436748063017</v>
      </c>
      <c r="R1715" s="26">
        <f t="shared" si="524"/>
        <v>20678.436748063017</v>
      </c>
      <c r="S1715" s="46">
        <f t="shared" si="535"/>
        <v>13652327.041328602</v>
      </c>
      <c r="T1715" s="26">
        <f t="shared" si="525"/>
        <v>3.7923161008861763</v>
      </c>
      <c r="U1715" s="26">
        <f t="shared" si="526"/>
        <v>0</v>
      </c>
      <c r="V1715" s="26">
        <f t="shared" si="536"/>
        <v>3658739.2346978881</v>
      </c>
      <c r="W1715" s="28">
        <f t="shared" si="527"/>
        <v>1.01631726713591</v>
      </c>
      <c r="X1715" s="28">
        <f>O1715*E1715</f>
        <v>20678.436748063017</v>
      </c>
      <c r="Y1715" s="28"/>
      <c r="Z1715" s="28">
        <f t="shared" si="528"/>
        <v>0</v>
      </c>
      <c r="AA1715" s="28">
        <f t="shared" si="529"/>
        <v>0</v>
      </c>
      <c r="AB1715" s="28">
        <f t="shared" si="529"/>
        <v>0</v>
      </c>
      <c r="AC1715" s="28">
        <f t="shared" si="530"/>
        <v>0</v>
      </c>
      <c r="AD1715" s="28">
        <f t="shared" si="530"/>
        <v>0</v>
      </c>
      <c r="AE1715" s="28">
        <f>AD1715*0.97</f>
        <v>0</v>
      </c>
      <c r="AF1715" s="28">
        <f t="shared" si="537"/>
        <v>1412501.7413901102</v>
      </c>
      <c r="AG1715" s="26">
        <f t="shared" si="538"/>
        <v>2246237.4933077777</v>
      </c>
      <c r="AH1715" s="28">
        <f t="shared" si="531"/>
        <v>0.62395535841604788</v>
      </c>
      <c r="AI1715" s="28">
        <f t="shared" si="539"/>
        <v>0.63025793779398775</v>
      </c>
    </row>
    <row r="1716" spans="2:35" x14ac:dyDescent="0.25">
      <c r="B1716" s="7" t="s">
        <v>54</v>
      </c>
      <c r="C1716" s="7">
        <v>1703</v>
      </c>
      <c r="D1716" s="7">
        <v>226</v>
      </c>
      <c r="E1716" s="45">
        <f t="shared" si="540"/>
        <v>35.527777777777779</v>
      </c>
      <c r="F1716" s="44">
        <v>127.9</v>
      </c>
      <c r="G1716" s="46">
        <f t="shared" si="532"/>
        <v>-6.9444444444444448E-2</v>
      </c>
      <c r="H1716" s="46">
        <f t="shared" si="533"/>
        <v>-0.25</v>
      </c>
      <c r="I1716" s="26">
        <f>0.5*$C$5*$C$6*$C$7*E1716^2</f>
        <v>450.1983374313271</v>
      </c>
      <c r="J1716" s="26">
        <f t="shared" si="521"/>
        <v>0</v>
      </c>
      <c r="K1716" s="26">
        <f>0.5*$C$8*(E1716)^2</f>
        <v>1314920.8038194445</v>
      </c>
      <c r="L1716" s="26">
        <f t="shared" si="522"/>
        <v>1295352.7981234815</v>
      </c>
      <c r="M1716" s="47" t="str">
        <f>IF((G1716)&lt;0,"YES", "NO")</f>
        <v>YES</v>
      </c>
      <c r="N1716" s="48">
        <f t="shared" si="523"/>
        <v>245.26962</v>
      </c>
      <c r="O1716" s="26">
        <f t="shared" si="534"/>
        <v>550.78045743132714</v>
      </c>
      <c r="P1716" s="26">
        <f>$C$8*G1716</f>
        <v>-144.6875</v>
      </c>
      <c r="Q1716" s="46">
        <f>O1716*E1716</f>
        <v>19568.005695962984</v>
      </c>
      <c r="R1716" s="26">
        <f t="shared" si="524"/>
        <v>19568.005695962984</v>
      </c>
      <c r="S1716" s="46">
        <f t="shared" si="535"/>
        <v>13671895.047024565</v>
      </c>
      <c r="T1716" s="26">
        <f t="shared" si="525"/>
        <v>3.7977516623723893</v>
      </c>
      <c r="U1716" s="26">
        <f t="shared" si="526"/>
        <v>0</v>
      </c>
      <c r="V1716" s="26">
        <f t="shared" si="536"/>
        <v>3658739.2346978881</v>
      </c>
      <c r="W1716" s="28">
        <f t="shared" si="527"/>
        <v>1.01631726713591</v>
      </c>
      <c r="X1716" s="28">
        <f>O1716*E1716</f>
        <v>19568.005695962984</v>
      </c>
      <c r="Y1716" s="28"/>
      <c r="Z1716" s="28">
        <f t="shared" si="528"/>
        <v>0</v>
      </c>
      <c r="AA1716" s="28">
        <f t="shared" si="529"/>
        <v>0</v>
      </c>
      <c r="AB1716" s="28">
        <f t="shared" si="529"/>
        <v>0</v>
      </c>
      <c r="AC1716" s="28">
        <f t="shared" si="530"/>
        <v>0</v>
      </c>
      <c r="AD1716" s="28">
        <f t="shared" si="530"/>
        <v>0</v>
      </c>
      <c r="AE1716" s="28">
        <f>AD1716*0.97</f>
        <v>0</v>
      </c>
      <c r="AF1716" s="28">
        <f t="shared" si="537"/>
        <v>1412501.7413901102</v>
      </c>
      <c r="AG1716" s="26">
        <f t="shared" si="538"/>
        <v>2246237.4933077777</v>
      </c>
      <c r="AH1716" s="28">
        <f t="shared" si="531"/>
        <v>0.62395535841604788</v>
      </c>
      <c r="AI1716" s="28">
        <f t="shared" si="539"/>
        <v>0.63025793779398775</v>
      </c>
    </row>
    <row r="1717" spans="2:35" x14ac:dyDescent="0.25">
      <c r="B1717" s="7" t="s">
        <v>54</v>
      </c>
      <c r="C1717" s="7">
        <v>1704</v>
      </c>
      <c r="D1717" s="7">
        <v>227</v>
      </c>
      <c r="E1717" s="45">
        <f t="shared" si="540"/>
        <v>35.444444444444443</v>
      </c>
      <c r="F1717" s="44">
        <v>127.6</v>
      </c>
      <c r="G1717" s="46">
        <f t="shared" si="532"/>
        <v>-6.9444444444444448E-2</v>
      </c>
      <c r="H1717" s="46">
        <f t="shared" si="533"/>
        <v>-0.25</v>
      </c>
      <c r="I1717" s="26">
        <f>0.5*$C$5*$C$6*$C$7*E1717^2</f>
        <v>448.0888596419752</v>
      </c>
      <c r="J1717" s="26">
        <f t="shared" si="521"/>
        <v>0</v>
      </c>
      <c r="K1717" s="26">
        <f>0.5*$C$8*(E1717)^2</f>
        <v>1308759.5277777778</v>
      </c>
      <c r="L1717" s="26">
        <f t="shared" si="522"/>
        <v>1289312.189721579</v>
      </c>
      <c r="M1717" s="47" t="str">
        <f>IF((G1717)&lt;0,"YES", "NO")</f>
        <v>YES</v>
      </c>
      <c r="N1717" s="48">
        <f t="shared" si="523"/>
        <v>245.26962</v>
      </c>
      <c r="O1717" s="26">
        <f t="shared" si="534"/>
        <v>548.67097964197524</v>
      </c>
      <c r="P1717" s="26">
        <f>$C$8*G1717</f>
        <v>-144.6875</v>
      </c>
      <c r="Q1717" s="46">
        <f>O1717*E1717</f>
        <v>19447.3380561989</v>
      </c>
      <c r="R1717" s="26">
        <f t="shared" si="524"/>
        <v>19447.3380561989</v>
      </c>
      <c r="S1717" s="46">
        <f t="shared" si="535"/>
        <v>13691342.385080764</v>
      </c>
      <c r="T1717" s="26">
        <f t="shared" si="525"/>
        <v>3.8031537050429645</v>
      </c>
      <c r="U1717" s="26">
        <f t="shared" si="526"/>
        <v>0</v>
      </c>
      <c r="V1717" s="26">
        <f t="shared" si="536"/>
        <v>3658739.2346978881</v>
      </c>
      <c r="W1717" s="28">
        <f t="shared" si="527"/>
        <v>1.01631726713591</v>
      </c>
      <c r="X1717" s="28">
        <f>O1717*E1717</f>
        <v>19447.3380561989</v>
      </c>
      <c r="Y1717" s="28"/>
      <c r="Z1717" s="28">
        <f t="shared" si="528"/>
        <v>0</v>
      </c>
      <c r="AA1717" s="28">
        <f t="shared" si="529"/>
        <v>0</v>
      </c>
      <c r="AB1717" s="28">
        <f t="shared" si="529"/>
        <v>0</v>
      </c>
      <c r="AC1717" s="28">
        <f t="shared" si="530"/>
        <v>0</v>
      </c>
      <c r="AD1717" s="28">
        <f t="shared" si="530"/>
        <v>0</v>
      </c>
      <c r="AE1717" s="28">
        <f>AD1717*0.97</f>
        <v>0</v>
      </c>
      <c r="AF1717" s="28">
        <f t="shared" si="537"/>
        <v>1412501.7413901102</v>
      </c>
      <c r="AG1717" s="26">
        <f t="shared" si="538"/>
        <v>2246237.4933077777</v>
      </c>
      <c r="AH1717" s="28">
        <f t="shared" si="531"/>
        <v>0.62395535841604788</v>
      </c>
      <c r="AI1717" s="28">
        <f t="shared" si="539"/>
        <v>0.63025793779398775</v>
      </c>
    </row>
    <row r="1718" spans="2:35" x14ac:dyDescent="0.25">
      <c r="B1718" s="7" t="s">
        <v>54</v>
      </c>
      <c r="C1718" s="7">
        <v>1705</v>
      </c>
      <c r="D1718" s="7">
        <v>228</v>
      </c>
      <c r="E1718" s="45">
        <f t="shared" si="540"/>
        <v>35.388888888888893</v>
      </c>
      <c r="F1718" s="44">
        <v>127.4</v>
      </c>
      <c r="G1718" s="46">
        <f t="shared" si="532"/>
        <v>-5.5555555555554373E-2</v>
      </c>
      <c r="H1718" s="46">
        <f t="shared" si="533"/>
        <v>-0.19999999999999574</v>
      </c>
      <c r="I1718" s="26">
        <f>0.5*$C$5*$C$6*$C$7*E1718^2</f>
        <v>446.68529320679016</v>
      </c>
      <c r="J1718" s="26">
        <f t="shared" si="521"/>
        <v>0</v>
      </c>
      <c r="K1718" s="26">
        <f>0.5*$C$8*(E1718)^2</f>
        <v>1304660.0486111115</v>
      </c>
      <c r="L1718" s="26">
        <f t="shared" si="522"/>
        <v>1284268.7969604044</v>
      </c>
      <c r="M1718" s="47" t="str">
        <f>IF((G1718)&lt;0,"YES", "NO")</f>
        <v>YES</v>
      </c>
      <c r="N1718" s="48">
        <f t="shared" si="523"/>
        <v>245.26962</v>
      </c>
      <c r="O1718" s="26">
        <f t="shared" si="534"/>
        <v>576.20491320679264</v>
      </c>
      <c r="P1718" s="26">
        <f>$C$8*G1718</f>
        <v>-115.74999999999754</v>
      </c>
      <c r="Q1718" s="46">
        <f>O1718*E1718</f>
        <v>20391.251650707054</v>
      </c>
      <c r="R1718" s="26">
        <f t="shared" si="524"/>
        <v>20391.251650707054</v>
      </c>
      <c r="S1718" s="46">
        <f t="shared" si="535"/>
        <v>13711733.636731472</v>
      </c>
      <c r="T1718" s="26">
        <f t="shared" si="525"/>
        <v>3.8088179461439946</v>
      </c>
      <c r="U1718" s="26">
        <f t="shared" si="526"/>
        <v>0</v>
      </c>
      <c r="V1718" s="26">
        <f t="shared" si="536"/>
        <v>3658739.2346978881</v>
      </c>
      <c r="W1718" s="28">
        <f t="shared" si="527"/>
        <v>1.01631726713591</v>
      </c>
      <c r="X1718" s="28">
        <f>O1718*E1718</f>
        <v>20391.251650707054</v>
      </c>
      <c r="Y1718" s="28"/>
      <c r="Z1718" s="28">
        <f t="shared" si="528"/>
        <v>0</v>
      </c>
      <c r="AA1718" s="28">
        <f t="shared" si="529"/>
        <v>0</v>
      </c>
      <c r="AB1718" s="28">
        <f t="shared" si="529"/>
        <v>0</v>
      </c>
      <c r="AC1718" s="28">
        <f t="shared" si="530"/>
        <v>0</v>
      </c>
      <c r="AD1718" s="28">
        <f t="shared" si="530"/>
        <v>0</v>
      </c>
      <c r="AE1718" s="28">
        <f>AD1718*0.97</f>
        <v>0</v>
      </c>
      <c r="AF1718" s="28">
        <f t="shared" si="537"/>
        <v>1412501.7413901102</v>
      </c>
      <c r="AG1718" s="26">
        <f t="shared" si="538"/>
        <v>2246237.4933077777</v>
      </c>
      <c r="AH1718" s="28">
        <f t="shared" si="531"/>
        <v>0.62395535841604788</v>
      </c>
      <c r="AI1718" s="28">
        <f t="shared" si="539"/>
        <v>0.63025793779398775</v>
      </c>
    </row>
    <row r="1719" spans="2:35" x14ac:dyDescent="0.25">
      <c r="B1719" s="7" t="s">
        <v>54</v>
      </c>
      <c r="C1719" s="7">
        <v>1706</v>
      </c>
      <c r="D1719" s="7">
        <v>229</v>
      </c>
      <c r="E1719" s="45">
        <f t="shared" si="540"/>
        <v>35.333333333333336</v>
      </c>
      <c r="F1719" s="44">
        <v>127.2</v>
      </c>
      <c r="G1719" s="46">
        <f t="shared" si="532"/>
        <v>-5.5555555555556344E-2</v>
      </c>
      <c r="H1719" s="46">
        <f t="shared" si="533"/>
        <v>-0.20000000000000284</v>
      </c>
      <c r="I1719" s="26">
        <f>0.5*$C$5*$C$6*$C$7*E1719^2</f>
        <v>445.28392844444443</v>
      </c>
      <c r="J1719" s="26">
        <f t="shared" si="521"/>
        <v>0</v>
      </c>
      <c r="K1719" s="26">
        <f>0.5*$C$8*(E1719)^2</f>
        <v>1300567.0000000002</v>
      </c>
      <c r="L1719" s="26">
        <f t="shared" si="522"/>
        <v>1280257.2746216299</v>
      </c>
      <c r="M1719" s="47" t="str">
        <f>IF((G1719)&lt;0,"YES", "NO")</f>
        <v>YES</v>
      </c>
      <c r="N1719" s="48">
        <f t="shared" si="523"/>
        <v>245.26962</v>
      </c>
      <c r="O1719" s="26">
        <f t="shared" si="534"/>
        <v>574.80354844444287</v>
      </c>
      <c r="P1719" s="26">
        <f>$C$8*G1719</f>
        <v>-115.75000000000165</v>
      </c>
      <c r="Q1719" s="46">
        <f>O1719*E1719</f>
        <v>20309.725378370316</v>
      </c>
      <c r="R1719" s="26">
        <f t="shared" si="524"/>
        <v>20309.725378370316</v>
      </c>
      <c r="S1719" s="46">
        <f t="shared" si="535"/>
        <v>13732043.362109842</v>
      </c>
      <c r="T1719" s="26">
        <f t="shared" si="525"/>
        <v>3.8144595410401476</v>
      </c>
      <c r="U1719" s="26">
        <f t="shared" si="526"/>
        <v>0</v>
      </c>
      <c r="V1719" s="26">
        <f t="shared" si="536"/>
        <v>3658739.2346978881</v>
      </c>
      <c r="W1719" s="28">
        <f t="shared" si="527"/>
        <v>1.01631726713591</v>
      </c>
      <c r="X1719" s="28">
        <f>O1719*E1719</f>
        <v>20309.725378370316</v>
      </c>
      <c r="Y1719" s="28"/>
      <c r="Z1719" s="28">
        <f t="shared" si="528"/>
        <v>0</v>
      </c>
      <c r="AA1719" s="28">
        <f t="shared" si="529"/>
        <v>0</v>
      </c>
      <c r="AB1719" s="28">
        <f t="shared" si="529"/>
        <v>0</v>
      </c>
      <c r="AC1719" s="28">
        <f t="shared" si="530"/>
        <v>0</v>
      </c>
      <c r="AD1719" s="28">
        <f t="shared" si="530"/>
        <v>0</v>
      </c>
      <c r="AE1719" s="28">
        <f>AD1719*0.97</f>
        <v>0</v>
      </c>
      <c r="AF1719" s="28">
        <f t="shared" si="537"/>
        <v>1412501.7413901102</v>
      </c>
      <c r="AG1719" s="26">
        <f t="shared" si="538"/>
        <v>2246237.4933077777</v>
      </c>
      <c r="AH1719" s="28">
        <f t="shared" si="531"/>
        <v>0.62395535841604788</v>
      </c>
      <c r="AI1719" s="28">
        <f t="shared" si="539"/>
        <v>0.63025793779398775</v>
      </c>
    </row>
    <row r="1720" spans="2:35" x14ac:dyDescent="0.25">
      <c r="B1720" s="7" t="s">
        <v>54</v>
      </c>
      <c r="C1720" s="7">
        <v>1707</v>
      </c>
      <c r="D1720" s="7">
        <v>230</v>
      </c>
      <c r="E1720" s="45">
        <f t="shared" si="540"/>
        <v>35.277777777777779</v>
      </c>
      <c r="F1720" s="44">
        <v>127</v>
      </c>
      <c r="G1720" s="46">
        <f t="shared" si="532"/>
        <v>-4.1666666666666269E-2</v>
      </c>
      <c r="H1720" s="46">
        <f t="shared" si="533"/>
        <v>-0.14999999999999858</v>
      </c>
      <c r="I1720" s="26">
        <f>0.5*$C$5*$C$6*$C$7*E1720^2</f>
        <v>443.88476535493822</v>
      </c>
      <c r="J1720" s="26">
        <f t="shared" si="521"/>
        <v>0</v>
      </c>
      <c r="K1720" s="26">
        <f>0.5*$C$8*(E1720)^2</f>
        <v>1296480.3819444445</v>
      </c>
      <c r="L1720" s="26">
        <f t="shared" si="522"/>
        <v>1275231.0987666452</v>
      </c>
      <c r="M1720" s="47" t="str">
        <f>IF((G1720)&lt;0,"YES", "NO")</f>
        <v>YES</v>
      </c>
      <c r="N1720" s="48">
        <f t="shared" si="523"/>
        <v>245.26962</v>
      </c>
      <c r="O1720" s="26">
        <f t="shared" si="534"/>
        <v>602.341885354939</v>
      </c>
      <c r="P1720" s="26">
        <f>$C$8*G1720</f>
        <v>-86.812499999999176</v>
      </c>
      <c r="Q1720" s="46">
        <f>O1720*E1720</f>
        <v>21249.283177799236</v>
      </c>
      <c r="R1720" s="26">
        <f t="shared" si="524"/>
        <v>21249.283177799236</v>
      </c>
      <c r="S1720" s="46">
        <f t="shared" si="535"/>
        <v>13753292.64528764</v>
      </c>
      <c r="T1720" s="26">
        <f t="shared" si="525"/>
        <v>3.8203621244227102</v>
      </c>
      <c r="U1720" s="26">
        <f t="shared" si="526"/>
        <v>0</v>
      </c>
      <c r="V1720" s="26">
        <f t="shared" si="536"/>
        <v>3658739.2346978881</v>
      </c>
      <c r="W1720" s="28">
        <f t="shared" si="527"/>
        <v>1.01631726713591</v>
      </c>
      <c r="X1720" s="28">
        <f>O1720*E1720</f>
        <v>21249.283177799236</v>
      </c>
      <c r="Y1720" s="28"/>
      <c r="Z1720" s="28">
        <f t="shared" si="528"/>
        <v>0</v>
      </c>
      <c r="AA1720" s="28">
        <f t="shared" si="529"/>
        <v>0</v>
      </c>
      <c r="AB1720" s="28">
        <f t="shared" si="529"/>
        <v>0</v>
      </c>
      <c r="AC1720" s="28">
        <f t="shared" si="530"/>
        <v>0</v>
      </c>
      <c r="AD1720" s="28">
        <f t="shared" si="530"/>
        <v>0</v>
      </c>
      <c r="AE1720" s="28">
        <f>AD1720*0.97</f>
        <v>0</v>
      </c>
      <c r="AF1720" s="28">
        <f t="shared" si="537"/>
        <v>1412501.7413901102</v>
      </c>
      <c r="AG1720" s="26">
        <f t="shared" si="538"/>
        <v>2246237.4933077777</v>
      </c>
      <c r="AH1720" s="28">
        <f t="shared" si="531"/>
        <v>0.62395535841604788</v>
      </c>
      <c r="AI1720" s="28">
        <f t="shared" si="539"/>
        <v>0.63025793779398775</v>
      </c>
    </row>
    <row r="1721" spans="2:35" x14ac:dyDescent="0.25">
      <c r="B1721" s="7" t="s">
        <v>54</v>
      </c>
      <c r="C1721" s="7">
        <v>1708</v>
      </c>
      <c r="D1721" s="7">
        <v>231</v>
      </c>
      <c r="E1721" s="45">
        <f t="shared" si="540"/>
        <v>35.25</v>
      </c>
      <c r="F1721" s="44">
        <v>126.9</v>
      </c>
      <c r="G1721" s="46">
        <f t="shared" si="532"/>
        <v>-2.7777777777778172E-2</v>
      </c>
      <c r="H1721" s="46">
        <f t="shared" si="533"/>
        <v>-0.10000000000000142</v>
      </c>
      <c r="I1721" s="26">
        <f>0.5*$C$5*$C$6*$C$7*E1721^2</f>
        <v>443.18600943749993</v>
      </c>
      <c r="J1721" s="26">
        <f t="shared" si="521"/>
        <v>0</v>
      </c>
      <c r="K1721" s="26">
        <f>0.5*$C$8*(E1721)^2</f>
        <v>1294439.484375</v>
      </c>
      <c r="L1721" s="26">
        <f t="shared" si="522"/>
        <v>1272211.5171873281</v>
      </c>
      <c r="M1721" s="47" t="str">
        <f>IF((G1721)&lt;0,"YES", "NO")</f>
        <v>YES</v>
      </c>
      <c r="N1721" s="48">
        <f t="shared" si="523"/>
        <v>245.26962</v>
      </c>
      <c r="O1721" s="26">
        <f t="shared" si="534"/>
        <v>630.58062943749917</v>
      </c>
      <c r="P1721" s="26">
        <f>$C$8*G1721</f>
        <v>-57.875000000000824</v>
      </c>
      <c r="Q1721" s="46">
        <f>O1721*E1721</f>
        <v>22227.967187671846</v>
      </c>
      <c r="R1721" s="26">
        <f t="shared" si="524"/>
        <v>22227.967187671846</v>
      </c>
      <c r="S1721" s="46">
        <f t="shared" si="535"/>
        <v>13775520.612475311</v>
      </c>
      <c r="T1721" s="26">
        <f t="shared" si="525"/>
        <v>3.8265365646921667</v>
      </c>
      <c r="U1721" s="26">
        <f t="shared" si="526"/>
        <v>0</v>
      </c>
      <c r="V1721" s="26">
        <f t="shared" si="536"/>
        <v>3658739.2346978881</v>
      </c>
      <c r="W1721" s="28">
        <f t="shared" si="527"/>
        <v>1.01631726713591</v>
      </c>
      <c r="X1721" s="28">
        <f>O1721*E1721</f>
        <v>22227.967187671846</v>
      </c>
      <c r="Y1721" s="28"/>
      <c r="Z1721" s="28">
        <f t="shared" si="528"/>
        <v>0</v>
      </c>
      <c r="AA1721" s="28">
        <f t="shared" si="529"/>
        <v>0</v>
      </c>
      <c r="AB1721" s="28">
        <f t="shared" si="529"/>
        <v>0</v>
      </c>
      <c r="AC1721" s="28">
        <f t="shared" si="530"/>
        <v>0</v>
      </c>
      <c r="AD1721" s="28">
        <f t="shared" si="530"/>
        <v>0</v>
      </c>
      <c r="AE1721" s="28">
        <f>AD1721*0.97</f>
        <v>0</v>
      </c>
      <c r="AF1721" s="28">
        <f t="shared" si="537"/>
        <v>1412501.7413901102</v>
      </c>
      <c r="AG1721" s="26">
        <f t="shared" si="538"/>
        <v>2246237.4933077777</v>
      </c>
      <c r="AH1721" s="28">
        <f t="shared" si="531"/>
        <v>0.62395535841604788</v>
      </c>
      <c r="AI1721" s="28">
        <f t="shared" si="539"/>
        <v>0.63025793779398775</v>
      </c>
    </row>
    <row r="1722" spans="2:35" x14ac:dyDescent="0.25">
      <c r="B1722" s="7" t="s">
        <v>54</v>
      </c>
      <c r="C1722" s="7">
        <v>1709</v>
      </c>
      <c r="D1722" s="7">
        <v>232</v>
      </c>
      <c r="E1722" s="45">
        <f t="shared" si="540"/>
        <v>35.222222222222221</v>
      </c>
      <c r="F1722" s="44">
        <v>126.8</v>
      </c>
      <c r="G1722" s="46">
        <f t="shared" si="532"/>
        <v>-2.7777777777778172E-2</v>
      </c>
      <c r="H1722" s="46">
        <f t="shared" si="533"/>
        <v>-0.10000000000000142</v>
      </c>
      <c r="I1722" s="26">
        <f>0.5*$C$5*$C$6*$C$7*E1722^2</f>
        <v>442.4878039382715</v>
      </c>
      <c r="J1722" s="26">
        <f t="shared" si="521"/>
        <v>0</v>
      </c>
      <c r="K1722" s="26">
        <f>0.5*$C$8*(E1722)^2</f>
        <v>1292400.1944444443</v>
      </c>
      <c r="L1722" s="26">
        <f t="shared" si="522"/>
        <v>1270214.3357346186</v>
      </c>
      <c r="M1722" s="47" t="str">
        <f>IF((G1722)&lt;0,"YES", "NO")</f>
        <v>YES</v>
      </c>
      <c r="N1722" s="48">
        <f t="shared" si="523"/>
        <v>245.26962</v>
      </c>
      <c r="O1722" s="26">
        <f t="shared" si="534"/>
        <v>629.88242393827068</v>
      </c>
      <c r="P1722" s="26">
        <f>$C$8*G1722</f>
        <v>-57.875000000000824</v>
      </c>
      <c r="Q1722" s="46">
        <f>O1722*E1722</f>
        <v>22185.858709825756</v>
      </c>
      <c r="R1722" s="26">
        <f t="shared" si="524"/>
        <v>22185.858709825756</v>
      </c>
      <c r="S1722" s="46">
        <f t="shared" si="535"/>
        <v>13797706.471185137</v>
      </c>
      <c r="T1722" s="26">
        <f t="shared" si="525"/>
        <v>3.8326993081528649</v>
      </c>
      <c r="U1722" s="26">
        <f t="shared" si="526"/>
        <v>0</v>
      </c>
      <c r="V1722" s="26">
        <f t="shared" si="536"/>
        <v>3658739.2346978881</v>
      </c>
      <c r="W1722" s="28">
        <f t="shared" si="527"/>
        <v>1.01631726713591</v>
      </c>
      <c r="X1722" s="28">
        <f>O1722*E1722</f>
        <v>22185.858709825756</v>
      </c>
      <c r="Y1722" s="28"/>
      <c r="Z1722" s="28">
        <f t="shared" si="528"/>
        <v>0</v>
      </c>
      <c r="AA1722" s="28">
        <f t="shared" si="529"/>
        <v>0</v>
      </c>
      <c r="AB1722" s="28">
        <f t="shared" si="529"/>
        <v>0</v>
      </c>
      <c r="AC1722" s="28">
        <f t="shared" si="530"/>
        <v>0</v>
      </c>
      <c r="AD1722" s="28">
        <f t="shared" si="530"/>
        <v>0</v>
      </c>
      <c r="AE1722" s="28">
        <f>AD1722*0.97</f>
        <v>0</v>
      </c>
      <c r="AF1722" s="28">
        <f t="shared" si="537"/>
        <v>1412501.7413901102</v>
      </c>
      <c r="AG1722" s="26">
        <f t="shared" si="538"/>
        <v>2246237.4933077777</v>
      </c>
      <c r="AH1722" s="28">
        <f t="shared" si="531"/>
        <v>0.62395535841604788</v>
      </c>
      <c r="AI1722" s="28">
        <f t="shared" si="539"/>
        <v>0.63025793779398775</v>
      </c>
    </row>
    <row r="1723" spans="2:35" x14ac:dyDescent="0.25">
      <c r="B1723" s="7" t="s">
        <v>54</v>
      </c>
      <c r="C1723" s="7">
        <v>1710</v>
      </c>
      <c r="D1723" s="7">
        <v>233</v>
      </c>
      <c r="E1723" s="45">
        <f t="shared" si="540"/>
        <v>35.194444444444443</v>
      </c>
      <c r="F1723" s="44">
        <v>126.7</v>
      </c>
      <c r="G1723" s="46">
        <f t="shared" si="532"/>
        <v>0</v>
      </c>
      <c r="H1723" s="46">
        <f t="shared" si="533"/>
        <v>0</v>
      </c>
      <c r="I1723" s="26">
        <f>0.5*$C$5*$C$6*$C$7*E1723^2</f>
        <v>441.79014885725303</v>
      </c>
      <c r="J1723" s="26">
        <f t="shared" si="521"/>
        <v>0</v>
      </c>
      <c r="K1723" s="26">
        <f>0.5*$C$8*(E1723)^2</f>
        <v>1290362.5121527778</v>
      </c>
      <c r="L1723" s="26">
        <f t="shared" si="522"/>
        <v>1266181.8252877183</v>
      </c>
      <c r="M1723" s="47" t="str">
        <f>IF((G1723)&lt;0,"YES", "NO")</f>
        <v>NO</v>
      </c>
      <c r="N1723" s="48">
        <f t="shared" si="523"/>
        <v>245.26962</v>
      </c>
      <c r="O1723" s="26">
        <f t="shared" si="534"/>
        <v>687.05976885725306</v>
      </c>
      <c r="P1723" s="26">
        <f>$C$8*G1723</f>
        <v>0</v>
      </c>
      <c r="Q1723" s="46">
        <f>O1723*E1723</f>
        <v>24180.686865059433</v>
      </c>
      <c r="R1723" s="26">
        <f t="shared" si="524"/>
        <v>24180.686865059433</v>
      </c>
      <c r="S1723" s="46">
        <f t="shared" si="535"/>
        <v>13821887.158050196</v>
      </c>
      <c r="T1723" s="26">
        <f t="shared" si="525"/>
        <v>3.8394161709888674</v>
      </c>
      <c r="U1723" s="26">
        <f t="shared" si="526"/>
        <v>0</v>
      </c>
      <c r="V1723" s="26">
        <f t="shared" si="536"/>
        <v>3658739.2346978881</v>
      </c>
      <c r="W1723" s="28">
        <f t="shared" si="527"/>
        <v>1.01631726713591</v>
      </c>
      <c r="X1723" s="28">
        <f>O1723*E1723</f>
        <v>24180.686865059433</v>
      </c>
      <c r="Y1723" s="28"/>
      <c r="Z1723" s="28">
        <f t="shared" si="528"/>
        <v>0</v>
      </c>
      <c r="AA1723" s="28">
        <f t="shared" si="529"/>
        <v>0</v>
      </c>
      <c r="AB1723" s="28">
        <f t="shared" si="529"/>
        <v>0</v>
      </c>
      <c r="AC1723" s="28">
        <f t="shared" si="530"/>
        <v>0</v>
      </c>
      <c r="AD1723" s="28">
        <f t="shared" si="530"/>
        <v>0</v>
      </c>
      <c r="AE1723" s="28">
        <f>AD1723*0.97</f>
        <v>0</v>
      </c>
      <c r="AF1723" s="28">
        <f t="shared" si="537"/>
        <v>1412501.7413901102</v>
      </c>
      <c r="AG1723" s="26">
        <f t="shared" si="538"/>
        <v>2246237.4933077777</v>
      </c>
      <c r="AH1723" s="28">
        <f t="shared" si="531"/>
        <v>0.62395535841604788</v>
      </c>
      <c r="AI1723" s="28">
        <f t="shared" si="539"/>
        <v>0.63025793779398775</v>
      </c>
    </row>
    <row r="1724" spans="2:35" x14ac:dyDescent="0.25">
      <c r="B1724" s="7" t="s">
        <v>54</v>
      </c>
      <c r="C1724" s="7">
        <v>1711</v>
      </c>
      <c r="D1724" s="7">
        <v>234</v>
      </c>
      <c r="E1724" s="45">
        <f t="shared" si="540"/>
        <v>35.222222222222221</v>
      </c>
      <c r="F1724" s="44">
        <v>126.8</v>
      </c>
      <c r="G1724" s="46">
        <f t="shared" si="532"/>
        <v>2.7777777777778172E-2</v>
      </c>
      <c r="H1724" s="46">
        <f t="shared" si="533"/>
        <v>0.10000000000000142</v>
      </c>
      <c r="I1724" s="26">
        <f>0.5*$C$5*$C$6*$C$7*E1724^2</f>
        <v>442.4878039382715</v>
      </c>
      <c r="J1724" s="26">
        <f t="shared" si="521"/>
        <v>0</v>
      </c>
      <c r="K1724" s="26">
        <f>0.5*$C$8*(E1724)^2</f>
        <v>1292400.1944444443</v>
      </c>
      <c r="L1724" s="26">
        <f t="shared" si="522"/>
        <v>1266137.3635123963</v>
      </c>
      <c r="M1724" s="47" t="str">
        <f>IF((G1724)&lt;0,"YES", "NO")</f>
        <v>NO</v>
      </c>
      <c r="N1724" s="48">
        <f t="shared" si="523"/>
        <v>245.26962</v>
      </c>
      <c r="O1724" s="26">
        <f t="shared" si="534"/>
        <v>745.63242393827227</v>
      </c>
      <c r="P1724" s="26">
        <f>$C$8*G1724</f>
        <v>57.875000000000824</v>
      </c>
      <c r="Q1724" s="46">
        <f>O1724*E1724</f>
        <v>26262.830932048033</v>
      </c>
      <c r="R1724" s="26">
        <f t="shared" si="524"/>
        <v>26262.830932048033</v>
      </c>
      <c r="S1724" s="46">
        <f t="shared" si="535"/>
        <v>13848149.988982243</v>
      </c>
      <c r="T1724" s="26">
        <f t="shared" si="525"/>
        <v>3.8467114076395093</v>
      </c>
      <c r="U1724" s="26">
        <f t="shared" si="526"/>
        <v>0</v>
      </c>
      <c r="V1724" s="26">
        <f t="shared" si="536"/>
        <v>3658739.2346978881</v>
      </c>
      <c r="W1724" s="28">
        <f t="shared" si="527"/>
        <v>1.01631726713591</v>
      </c>
      <c r="X1724" s="28">
        <f>O1724*E1724</f>
        <v>26262.830932048033</v>
      </c>
      <c r="Y1724" s="28"/>
      <c r="Z1724" s="28">
        <f t="shared" si="528"/>
        <v>0</v>
      </c>
      <c r="AA1724" s="28">
        <f t="shared" si="529"/>
        <v>0</v>
      </c>
      <c r="AB1724" s="28">
        <f t="shared" si="529"/>
        <v>0</v>
      </c>
      <c r="AC1724" s="28">
        <f t="shared" si="530"/>
        <v>0</v>
      </c>
      <c r="AD1724" s="28">
        <f t="shared" si="530"/>
        <v>0</v>
      </c>
      <c r="AE1724" s="28">
        <f>AD1724*0.97</f>
        <v>0</v>
      </c>
      <c r="AF1724" s="28">
        <f t="shared" si="537"/>
        <v>1412501.7413901102</v>
      </c>
      <c r="AG1724" s="26">
        <f t="shared" si="538"/>
        <v>2246237.4933077777</v>
      </c>
      <c r="AH1724" s="28">
        <f t="shared" si="531"/>
        <v>0.62395535841604788</v>
      </c>
      <c r="AI1724" s="28">
        <f t="shared" si="539"/>
        <v>0.63025793779398775</v>
      </c>
    </row>
    <row r="1725" spans="2:35" x14ac:dyDescent="0.25">
      <c r="B1725" s="7" t="s">
        <v>54</v>
      </c>
      <c r="C1725" s="7">
        <v>1712</v>
      </c>
      <c r="D1725" s="7">
        <v>235</v>
      </c>
      <c r="E1725" s="45">
        <f t="shared" si="540"/>
        <v>35.25</v>
      </c>
      <c r="F1725" s="44">
        <v>126.9</v>
      </c>
      <c r="G1725" s="46">
        <f t="shared" si="532"/>
        <v>4.1666666666666269E-2</v>
      </c>
      <c r="H1725" s="46">
        <f t="shared" si="533"/>
        <v>0.14999999999999858</v>
      </c>
      <c r="I1725" s="26">
        <f>0.5*$C$5*$C$6*$C$7*E1725^2</f>
        <v>443.18600943749993</v>
      </c>
      <c r="J1725" s="26">
        <f t="shared" si="521"/>
        <v>0</v>
      </c>
      <c r="K1725" s="26">
        <f>0.5*$C$8*(E1725)^2</f>
        <v>1294439.484375</v>
      </c>
      <c r="L1725" s="26">
        <f t="shared" si="522"/>
        <v>1267111.2828123281</v>
      </c>
      <c r="M1725" s="47" t="str">
        <f>IF((G1725)&lt;0,"YES", "NO")</f>
        <v>NO</v>
      </c>
      <c r="N1725" s="48">
        <f t="shared" si="523"/>
        <v>245.26962</v>
      </c>
      <c r="O1725" s="26">
        <f t="shared" si="534"/>
        <v>775.26812943749917</v>
      </c>
      <c r="P1725" s="26">
        <f>$C$8*G1725</f>
        <v>86.812499999999176</v>
      </c>
      <c r="Q1725" s="46">
        <f>O1725*E1725</f>
        <v>27328.201562671846</v>
      </c>
      <c r="R1725" s="26">
        <f t="shared" si="524"/>
        <v>27328.201562671846</v>
      </c>
      <c r="S1725" s="46">
        <f t="shared" si="535"/>
        <v>13875478.190544914</v>
      </c>
      <c r="T1725" s="26">
        <f t="shared" si="525"/>
        <v>3.8543025808131852</v>
      </c>
      <c r="U1725" s="26">
        <f t="shared" si="526"/>
        <v>0</v>
      </c>
      <c r="V1725" s="26">
        <f t="shared" si="536"/>
        <v>3658739.2346978881</v>
      </c>
      <c r="W1725" s="28">
        <f t="shared" si="527"/>
        <v>1.01631726713591</v>
      </c>
      <c r="X1725" s="28">
        <f>O1725*E1725</f>
        <v>27328.201562671846</v>
      </c>
      <c r="Y1725" s="28"/>
      <c r="Z1725" s="28">
        <f t="shared" si="528"/>
        <v>0</v>
      </c>
      <c r="AA1725" s="28">
        <f t="shared" si="529"/>
        <v>0</v>
      </c>
      <c r="AB1725" s="28">
        <f t="shared" si="529"/>
        <v>0</v>
      </c>
      <c r="AC1725" s="28">
        <f t="shared" si="530"/>
        <v>0</v>
      </c>
      <c r="AD1725" s="28">
        <f t="shared" si="530"/>
        <v>0</v>
      </c>
      <c r="AE1725" s="28">
        <f>AD1725*0.97</f>
        <v>0</v>
      </c>
      <c r="AF1725" s="28">
        <f t="shared" si="537"/>
        <v>1412501.7413901102</v>
      </c>
      <c r="AG1725" s="26">
        <f t="shared" si="538"/>
        <v>2246237.4933077777</v>
      </c>
      <c r="AH1725" s="28">
        <f t="shared" si="531"/>
        <v>0.62395535841604788</v>
      </c>
      <c r="AI1725" s="28">
        <f t="shared" si="539"/>
        <v>0.63025793779398775</v>
      </c>
    </row>
    <row r="1726" spans="2:35" x14ac:dyDescent="0.25">
      <c r="B1726" s="7" t="s">
        <v>54</v>
      </c>
      <c r="C1726" s="7">
        <v>1713</v>
      </c>
      <c r="D1726" s="7">
        <v>236</v>
      </c>
      <c r="E1726" s="45">
        <f t="shared" si="540"/>
        <v>35.30555555555555</v>
      </c>
      <c r="F1726" s="44">
        <v>127.1</v>
      </c>
      <c r="G1726" s="46">
        <f t="shared" si="532"/>
        <v>6.9444444444444448E-2</v>
      </c>
      <c r="H1726" s="46">
        <f t="shared" si="533"/>
        <v>0.25</v>
      </c>
      <c r="I1726" s="26">
        <f>0.5*$C$5*$C$6*$C$7*E1726^2</f>
        <v>444.58407169058626</v>
      </c>
      <c r="J1726" s="26">
        <f t="shared" si="521"/>
        <v>0</v>
      </c>
      <c r="K1726" s="26">
        <f>0.5*$C$8*(E1726)^2</f>
        <v>1298522.8871527775</v>
      </c>
      <c r="L1726" s="26">
        <f t="shared" si="522"/>
        <v>1269058.9467461461</v>
      </c>
      <c r="M1726" s="47" t="str">
        <f>IF((G1726)&lt;0,"YES", "NO")</f>
        <v>NO</v>
      </c>
      <c r="N1726" s="48">
        <f t="shared" si="523"/>
        <v>245.26962</v>
      </c>
      <c r="O1726" s="26">
        <f t="shared" si="534"/>
        <v>834.54119169058629</v>
      </c>
      <c r="P1726" s="26">
        <f>$C$8*G1726</f>
        <v>144.6875</v>
      </c>
      <c r="Q1726" s="46">
        <f>O1726*E1726</f>
        <v>29463.940406631529</v>
      </c>
      <c r="R1726" s="26">
        <f t="shared" si="524"/>
        <v>29463.940406631529</v>
      </c>
      <c r="S1726" s="46">
        <f t="shared" si="535"/>
        <v>13904942.130951546</v>
      </c>
      <c r="T1726" s="26">
        <f t="shared" si="525"/>
        <v>3.8624870152514585</v>
      </c>
      <c r="U1726" s="26">
        <f t="shared" si="526"/>
        <v>0</v>
      </c>
      <c r="V1726" s="26">
        <f t="shared" si="536"/>
        <v>3658739.2346978881</v>
      </c>
      <c r="W1726" s="28">
        <f t="shared" si="527"/>
        <v>1.01631726713591</v>
      </c>
      <c r="X1726" s="28">
        <f>O1726*E1726</f>
        <v>29463.940406631529</v>
      </c>
      <c r="Y1726" s="28"/>
      <c r="Z1726" s="28">
        <f t="shared" si="528"/>
        <v>0</v>
      </c>
      <c r="AA1726" s="28">
        <f t="shared" si="529"/>
        <v>0</v>
      </c>
      <c r="AB1726" s="28">
        <f t="shared" si="529"/>
        <v>0</v>
      </c>
      <c r="AC1726" s="28">
        <f t="shared" si="530"/>
        <v>0</v>
      </c>
      <c r="AD1726" s="28">
        <f t="shared" si="530"/>
        <v>0</v>
      </c>
      <c r="AE1726" s="28">
        <f>AD1726*0.97</f>
        <v>0</v>
      </c>
      <c r="AF1726" s="28">
        <f t="shared" si="537"/>
        <v>1412501.7413901102</v>
      </c>
      <c r="AG1726" s="26">
        <f t="shared" si="538"/>
        <v>2246237.4933077777</v>
      </c>
      <c r="AH1726" s="28">
        <f t="shared" si="531"/>
        <v>0.62395535841604788</v>
      </c>
      <c r="AI1726" s="28">
        <f t="shared" si="539"/>
        <v>0.63025793779398775</v>
      </c>
    </row>
    <row r="1727" spans="2:35" x14ac:dyDescent="0.25">
      <c r="B1727" s="7" t="s">
        <v>54</v>
      </c>
      <c r="C1727" s="7">
        <v>1714</v>
      </c>
      <c r="D1727" s="7">
        <v>237</v>
      </c>
      <c r="E1727" s="45">
        <f t="shared" si="540"/>
        <v>35.388888888888893</v>
      </c>
      <c r="F1727" s="44">
        <v>127.4</v>
      </c>
      <c r="G1727" s="46">
        <f t="shared" si="532"/>
        <v>8.3333333333334522E-2</v>
      </c>
      <c r="H1727" s="46">
        <f t="shared" si="533"/>
        <v>0.30000000000000426</v>
      </c>
      <c r="I1727" s="26">
        <f>0.5*$C$5*$C$6*$C$7*E1727^2</f>
        <v>446.68529320679016</v>
      </c>
      <c r="J1727" s="26">
        <f t="shared" si="521"/>
        <v>0</v>
      </c>
      <c r="K1727" s="26">
        <f>0.5*$C$8*(E1727)^2</f>
        <v>1304660.0486111115</v>
      </c>
      <c r="L1727" s="26">
        <f t="shared" si="522"/>
        <v>1274028.1372381821</v>
      </c>
      <c r="M1727" s="47" t="str">
        <f>IF((G1727)&lt;0,"YES", "NO")</f>
        <v>NO</v>
      </c>
      <c r="N1727" s="48">
        <f t="shared" si="523"/>
        <v>245.26962</v>
      </c>
      <c r="O1727" s="26">
        <f t="shared" si="534"/>
        <v>865.57991320679264</v>
      </c>
      <c r="P1727" s="26">
        <f>$C$8*G1727</f>
        <v>173.62500000000247</v>
      </c>
      <c r="Q1727" s="46">
        <f>O1727*E1727</f>
        <v>30631.911372929277</v>
      </c>
      <c r="R1727" s="26">
        <f t="shared" si="524"/>
        <v>30631.911372929277</v>
      </c>
      <c r="S1727" s="46">
        <f t="shared" si="535"/>
        <v>13935574.042324476</v>
      </c>
      <c r="T1727" s="26">
        <f t="shared" si="525"/>
        <v>3.8709958863288083</v>
      </c>
      <c r="U1727" s="26">
        <f t="shared" si="526"/>
        <v>0</v>
      </c>
      <c r="V1727" s="26">
        <f t="shared" si="536"/>
        <v>3658739.2346978881</v>
      </c>
      <c r="W1727" s="28">
        <f t="shared" si="527"/>
        <v>1.01631726713591</v>
      </c>
      <c r="X1727" s="28">
        <f>O1727*E1727</f>
        <v>30631.911372929277</v>
      </c>
      <c r="Y1727" s="28"/>
      <c r="Z1727" s="28">
        <f t="shared" si="528"/>
        <v>0</v>
      </c>
      <c r="AA1727" s="28">
        <f t="shared" si="529"/>
        <v>0</v>
      </c>
      <c r="AB1727" s="28">
        <f t="shared" si="529"/>
        <v>0</v>
      </c>
      <c r="AC1727" s="28">
        <f t="shared" si="530"/>
        <v>0</v>
      </c>
      <c r="AD1727" s="28">
        <f t="shared" si="530"/>
        <v>0</v>
      </c>
      <c r="AE1727" s="28">
        <f>AD1727*0.97</f>
        <v>0</v>
      </c>
      <c r="AF1727" s="28">
        <f t="shared" si="537"/>
        <v>1412501.7413901102</v>
      </c>
      <c r="AG1727" s="26">
        <f t="shared" si="538"/>
        <v>2246237.4933077777</v>
      </c>
      <c r="AH1727" s="28">
        <f t="shared" si="531"/>
        <v>0.62395535841604788</v>
      </c>
      <c r="AI1727" s="28">
        <f t="shared" si="539"/>
        <v>0.63025793779398775</v>
      </c>
    </row>
    <row r="1728" spans="2:35" x14ac:dyDescent="0.25">
      <c r="B1728" s="7" t="s">
        <v>54</v>
      </c>
      <c r="C1728" s="7">
        <v>1715</v>
      </c>
      <c r="D1728" s="7">
        <v>238</v>
      </c>
      <c r="E1728" s="45">
        <f t="shared" si="540"/>
        <v>35.472222222222221</v>
      </c>
      <c r="F1728" s="44">
        <v>127.7</v>
      </c>
      <c r="G1728" s="46">
        <f t="shared" si="532"/>
        <v>9.7222222222220642E-2</v>
      </c>
      <c r="H1728" s="46">
        <f t="shared" si="533"/>
        <v>0.34999999999999432</v>
      </c>
      <c r="I1728" s="26">
        <f>0.5*$C$5*$C$6*$C$7*E1728^2</f>
        <v>448.79146848688265</v>
      </c>
      <c r="J1728" s="26">
        <f t="shared" si="521"/>
        <v>0</v>
      </c>
      <c r="K1728" s="26">
        <f>0.5*$C$8*(E1728)^2</f>
        <v>1310811.6788194443</v>
      </c>
      <c r="L1728" s="26">
        <f t="shared" si="522"/>
        <v>1279006.4476389512</v>
      </c>
      <c r="M1728" s="47" t="str">
        <f>IF((G1728)&lt;0,"YES", "NO")</f>
        <v>NO</v>
      </c>
      <c r="N1728" s="48">
        <f t="shared" si="523"/>
        <v>245.26962</v>
      </c>
      <c r="O1728" s="26">
        <f t="shared" si="534"/>
        <v>896.62358848687938</v>
      </c>
      <c r="P1728" s="26">
        <f>$C$8*G1728</f>
        <v>202.5624999999967</v>
      </c>
      <c r="Q1728" s="46">
        <f>O1728*E1728</f>
        <v>31805.231180492916</v>
      </c>
      <c r="R1728" s="26">
        <f t="shared" si="524"/>
        <v>31805.231180492916</v>
      </c>
      <c r="S1728" s="46">
        <f t="shared" si="535"/>
        <v>13967379.273504969</v>
      </c>
      <c r="T1728" s="26">
        <f t="shared" si="525"/>
        <v>3.879830679835663</v>
      </c>
      <c r="U1728" s="26">
        <f t="shared" si="526"/>
        <v>0</v>
      </c>
      <c r="V1728" s="26">
        <f t="shared" si="536"/>
        <v>3658739.2346978881</v>
      </c>
      <c r="W1728" s="28">
        <f t="shared" si="527"/>
        <v>1.01631726713591</v>
      </c>
      <c r="X1728" s="28">
        <f>O1728*E1728</f>
        <v>31805.231180492916</v>
      </c>
      <c r="Y1728" s="28"/>
      <c r="Z1728" s="28">
        <f t="shared" si="528"/>
        <v>0</v>
      </c>
      <c r="AA1728" s="28">
        <f t="shared" si="529"/>
        <v>0</v>
      </c>
      <c r="AB1728" s="28">
        <f t="shared" si="529"/>
        <v>0</v>
      </c>
      <c r="AC1728" s="28">
        <f t="shared" si="530"/>
        <v>0</v>
      </c>
      <c r="AD1728" s="28">
        <f t="shared" si="530"/>
        <v>0</v>
      </c>
      <c r="AE1728" s="28">
        <f>AD1728*0.97</f>
        <v>0</v>
      </c>
      <c r="AF1728" s="28">
        <f t="shared" si="537"/>
        <v>1412501.7413901102</v>
      </c>
      <c r="AG1728" s="26">
        <f t="shared" si="538"/>
        <v>2246237.4933077777</v>
      </c>
      <c r="AH1728" s="28">
        <f t="shared" si="531"/>
        <v>0.62395535841604788</v>
      </c>
      <c r="AI1728" s="28">
        <f t="shared" si="539"/>
        <v>0.63025793779398775</v>
      </c>
    </row>
    <row r="1729" spans="2:35" x14ac:dyDescent="0.25">
      <c r="B1729" s="7" t="s">
        <v>54</v>
      </c>
      <c r="C1729" s="7">
        <v>1716</v>
      </c>
      <c r="D1729" s="7">
        <v>239</v>
      </c>
      <c r="E1729" s="45">
        <f t="shared" si="540"/>
        <v>35.583333333333329</v>
      </c>
      <c r="F1729" s="44">
        <v>128.1</v>
      </c>
      <c r="G1729" s="46">
        <f t="shared" si="532"/>
        <v>0.11111111111111072</v>
      </c>
      <c r="H1729" s="46">
        <f t="shared" si="533"/>
        <v>0.39999999999999858</v>
      </c>
      <c r="I1729" s="26">
        <f>0.5*$C$5*$C$6*$C$7*E1729^2</f>
        <v>451.60740804861098</v>
      </c>
      <c r="J1729" s="26">
        <f t="shared" si="521"/>
        <v>0</v>
      </c>
      <c r="K1729" s="26">
        <f>0.5*$C$8*(E1729)^2</f>
        <v>1319036.3593749998</v>
      </c>
      <c r="L1729" s="26">
        <f t="shared" si="522"/>
        <v>1286001.6101269368</v>
      </c>
      <c r="M1729" s="47" t="str">
        <f>IF((G1729)&lt;0,"YES", "NO")</f>
        <v>NO</v>
      </c>
      <c r="N1729" s="48">
        <f t="shared" si="523"/>
        <v>245.26962</v>
      </c>
      <c r="O1729" s="26">
        <f t="shared" si="534"/>
        <v>928.37702804861021</v>
      </c>
      <c r="P1729" s="26">
        <f>$C$8*G1729</f>
        <v>231.49999999999918</v>
      </c>
      <c r="Q1729" s="46">
        <f>O1729*E1729</f>
        <v>33034.749248063039</v>
      </c>
      <c r="R1729" s="26">
        <f t="shared" si="524"/>
        <v>33034.749248063039</v>
      </c>
      <c r="S1729" s="46">
        <f t="shared" si="535"/>
        <v>14000414.022753032</v>
      </c>
      <c r="T1729" s="26">
        <f t="shared" si="525"/>
        <v>3.8890070064122915</v>
      </c>
      <c r="U1729" s="26">
        <f t="shared" si="526"/>
        <v>0</v>
      </c>
      <c r="V1729" s="26">
        <f t="shared" si="536"/>
        <v>3658739.2346978881</v>
      </c>
      <c r="W1729" s="28">
        <f t="shared" si="527"/>
        <v>1.01631726713591</v>
      </c>
      <c r="X1729" s="28">
        <f>O1729*E1729</f>
        <v>33034.749248063039</v>
      </c>
      <c r="Y1729" s="28"/>
      <c r="Z1729" s="28">
        <f t="shared" si="528"/>
        <v>0</v>
      </c>
      <c r="AA1729" s="28">
        <f t="shared" si="529"/>
        <v>0</v>
      </c>
      <c r="AB1729" s="28">
        <f t="shared" si="529"/>
        <v>0</v>
      </c>
      <c r="AC1729" s="28">
        <f t="shared" si="530"/>
        <v>0</v>
      </c>
      <c r="AD1729" s="28">
        <f t="shared" si="530"/>
        <v>0</v>
      </c>
      <c r="AE1729" s="28">
        <f>AD1729*0.97</f>
        <v>0</v>
      </c>
      <c r="AF1729" s="28">
        <f t="shared" si="537"/>
        <v>1412501.7413901102</v>
      </c>
      <c r="AG1729" s="26">
        <f t="shared" si="538"/>
        <v>2246237.4933077777</v>
      </c>
      <c r="AH1729" s="28">
        <f t="shared" si="531"/>
        <v>0.62395535841604788</v>
      </c>
      <c r="AI1729" s="28">
        <f t="shared" si="539"/>
        <v>0.63025793779398775</v>
      </c>
    </row>
    <row r="1730" spans="2:35" x14ac:dyDescent="0.25">
      <c r="B1730" s="7" t="s">
        <v>54</v>
      </c>
      <c r="C1730" s="7">
        <v>1717</v>
      </c>
      <c r="D1730" s="7">
        <v>240</v>
      </c>
      <c r="E1730" s="45">
        <f t="shared" si="540"/>
        <v>35.694444444444443</v>
      </c>
      <c r="F1730" s="44">
        <v>128.5</v>
      </c>
      <c r="G1730" s="46">
        <f t="shared" si="532"/>
        <v>0.12500000000000078</v>
      </c>
      <c r="H1730" s="46">
        <f t="shared" si="533"/>
        <v>0.45000000000000284</v>
      </c>
      <c r="I1730" s="26">
        <f>0.5*$C$5*$C$6*$C$7*E1730^2</f>
        <v>454.43215430169744</v>
      </c>
      <c r="J1730" s="26">
        <f t="shared" si="521"/>
        <v>0</v>
      </c>
      <c r="K1730" s="26">
        <f>0.5*$C$8*(E1730)^2</f>
        <v>1327286.7621527775</v>
      </c>
      <c r="L1730" s="26">
        <f t="shared" si="522"/>
        <v>1293015.1241672863</v>
      </c>
      <c r="M1730" s="47" t="str">
        <f>IF((G1730)&lt;0,"YES", "NO")</f>
        <v>NO</v>
      </c>
      <c r="N1730" s="48">
        <f t="shared" si="523"/>
        <v>245.26962</v>
      </c>
      <c r="O1730" s="26">
        <f t="shared" si="534"/>
        <v>960.13927430169906</v>
      </c>
      <c r="P1730" s="26">
        <f>$C$8*G1730</f>
        <v>260.43750000000159</v>
      </c>
      <c r="Q1730" s="46">
        <f>O1730*E1730</f>
        <v>34271.637985491201</v>
      </c>
      <c r="R1730" s="26">
        <f t="shared" si="524"/>
        <v>34271.637985491201</v>
      </c>
      <c r="S1730" s="46">
        <f t="shared" si="535"/>
        <v>14034685.660738524</v>
      </c>
      <c r="T1730" s="26">
        <f t="shared" si="525"/>
        <v>3.8985269134686256</v>
      </c>
      <c r="U1730" s="26">
        <f t="shared" si="526"/>
        <v>0</v>
      </c>
      <c r="V1730" s="26">
        <f t="shared" si="536"/>
        <v>3658739.2346978881</v>
      </c>
      <c r="W1730" s="28">
        <f t="shared" si="527"/>
        <v>1.01631726713591</v>
      </c>
      <c r="X1730" s="28">
        <f>O1730*E1730</f>
        <v>34271.637985491201</v>
      </c>
      <c r="Y1730" s="28"/>
      <c r="Z1730" s="28">
        <f t="shared" si="528"/>
        <v>0</v>
      </c>
      <c r="AA1730" s="28">
        <f t="shared" si="529"/>
        <v>0</v>
      </c>
      <c r="AB1730" s="28">
        <f t="shared" si="529"/>
        <v>0</v>
      </c>
      <c r="AC1730" s="28">
        <f t="shared" si="530"/>
        <v>0</v>
      </c>
      <c r="AD1730" s="28">
        <f t="shared" si="530"/>
        <v>0</v>
      </c>
      <c r="AE1730" s="28">
        <f>AD1730*0.97</f>
        <v>0</v>
      </c>
      <c r="AF1730" s="28">
        <f t="shared" si="537"/>
        <v>1412501.7413901102</v>
      </c>
      <c r="AG1730" s="26">
        <f t="shared" si="538"/>
        <v>2246237.4933077777</v>
      </c>
      <c r="AH1730" s="28">
        <f t="shared" si="531"/>
        <v>0.62395535841604788</v>
      </c>
      <c r="AI1730" s="28">
        <f t="shared" si="539"/>
        <v>0.63025793779398775</v>
      </c>
    </row>
    <row r="1731" spans="2:35" x14ac:dyDescent="0.25">
      <c r="B1731" s="7" t="s">
        <v>54</v>
      </c>
      <c r="C1731" s="7">
        <v>1718</v>
      </c>
      <c r="D1731" s="7">
        <v>241</v>
      </c>
      <c r="E1731" s="45">
        <f t="shared" si="540"/>
        <v>35.833333333333336</v>
      </c>
      <c r="F1731" s="44">
        <v>129</v>
      </c>
      <c r="G1731" s="46">
        <f t="shared" si="532"/>
        <v>0.1388888888888889</v>
      </c>
      <c r="H1731" s="46">
        <f t="shared" si="533"/>
        <v>0.5</v>
      </c>
      <c r="I1731" s="26">
        <f>0.5*$C$5*$C$6*$C$7*E1731^2</f>
        <v>457.97547152777781</v>
      </c>
      <c r="J1731" s="26">
        <f t="shared" si="521"/>
        <v>0</v>
      </c>
      <c r="K1731" s="26">
        <f>0.5*$C$8*(E1731)^2</f>
        <v>1337635.9375000002</v>
      </c>
      <c r="L1731" s="26">
        <f t="shared" si="522"/>
        <v>1302067.0508869216</v>
      </c>
      <c r="M1731" s="47" t="str">
        <f>IF((G1731)&lt;0,"YES", "NO")</f>
        <v>NO</v>
      </c>
      <c r="N1731" s="48">
        <f t="shared" si="523"/>
        <v>245.26962</v>
      </c>
      <c r="O1731" s="26">
        <f t="shared" si="534"/>
        <v>992.62009152777784</v>
      </c>
      <c r="P1731" s="26">
        <f>$C$8*G1731</f>
        <v>289.375</v>
      </c>
      <c r="Q1731" s="46">
        <f>O1731*E1731</f>
        <v>35568.886613078706</v>
      </c>
      <c r="R1731" s="26">
        <f t="shared" si="524"/>
        <v>35568.886613078706</v>
      </c>
      <c r="S1731" s="46">
        <f t="shared" si="535"/>
        <v>14070254.547351602</v>
      </c>
      <c r="T1731" s="26">
        <f t="shared" si="525"/>
        <v>3.9084071676542331</v>
      </c>
      <c r="U1731" s="26">
        <f t="shared" si="526"/>
        <v>0</v>
      </c>
      <c r="V1731" s="26">
        <f t="shared" si="536"/>
        <v>3658739.2346978881</v>
      </c>
      <c r="W1731" s="28">
        <f t="shared" si="527"/>
        <v>1.01631726713591</v>
      </c>
      <c r="X1731" s="28">
        <f>O1731*E1731</f>
        <v>35568.886613078706</v>
      </c>
      <c r="Y1731" s="28"/>
      <c r="Z1731" s="28">
        <f t="shared" si="528"/>
        <v>0</v>
      </c>
      <c r="AA1731" s="28">
        <f t="shared" si="529"/>
        <v>0</v>
      </c>
      <c r="AB1731" s="28">
        <f t="shared" si="529"/>
        <v>0</v>
      </c>
      <c r="AC1731" s="28">
        <f t="shared" si="530"/>
        <v>0</v>
      </c>
      <c r="AD1731" s="28">
        <f t="shared" si="530"/>
        <v>0</v>
      </c>
      <c r="AE1731" s="28">
        <f>AD1731*0.97</f>
        <v>0</v>
      </c>
      <c r="AF1731" s="28">
        <f t="shared" si="537"/>
        <v>1412501.7413901102</v>
      </c>
      <c r="AG1731" s="26">
        <f t="shared" si="538"/>
        <v>2246237.4933077777</v>
      </c>
      <c r="AH1731" s="28">
        <f t="shared" si="531"/>
        <v>0.62395535841604788</v>
      </c>
      <c r="AI1731" s="28">
        <f t="shared" si="539"/>
        <v>0.63025793779398775</v>
      </c>
    </row>
    <row r="1732" spans="2:35" x14ac:dyDescent="0.25">
      <c r="B1732" s="7" t="s">
        <v>54</v>
      </c>
      <c r="C1732" s="7">
        <v>1719</v>
      </c>
      <c r="D1732" s="7">
        <v>242</v>
      </c>
      <c r="E1732" s="45">
        <f t="shared" si="540"/>
        <v>35.972222222222221</v>
      </c>
      <c r="F1732" s="44">
        <v>129.5</v>
      </c>
      <c r="G1732" s="46">
        <f t="shared" si="532"/>
        <v>0.15277777777777699</v>
      </c>
      <c r="H1732" s="46">
        <f t="shared" si="533"/>
        <v>0.54999999999999716</v>
      </c>
      <c r="I1732" s="26">
        <f>0.5*$C$5*$C$6*$C$7*E1732^2</f>
        <v>461.53254920910484</v>
      </c>
      <c r="J1732" s="26">
        <f t="shared" si="521"/>
        <v>0</v>
      </c>
      <c r="K1732" s="26">
        <f>0.5*$C$8*(E1732)^2</f>
        <v>1348025.3038194443</v>
      </c>
      <c r="L1732" s="26">
        <f t="shared" si="522"/>
        <v>1311149.6511353946</v>
      </c>
      <c r="M1732" s="47" t="str">
        <f>IF((G1732)&lt;0,"YES", "NO")</f>
        <v>NO</v>
      </c>
      <c r="N1732" s="48">
        <f t="shared" si="523"/>
        <v>245.26962</v>
      </c>
      <c r="O1732" s="26">
        <f t="shared" si="534"/>
        <v>1025.1146692091031</v>
      </c>
      <c r="P1732" s="26">
        <f>$C$8*G1732</f>
        <v>318.31249999999835</v>
      </c>
      <c r="Q1732" s="46">
        <f>O1732*E1732</f>
        <v>36875.652684049681</v>
      </c>
      <c r="R1732" s="26">
        <f t="shared" si="524"/>
        <v>36875.652684049681</v>
      </c>
      <c r="S1732" s="46">
        <f t="shared" si="535"/>
        <v>14107130.200035652</v>
      </c>
      <c r="T1732" s="26">
        <f t="shared" si="525"/>
        <v>3.9186504127055031</v>
      </c>
      <c r="U1732" s="26">
        <f t="shared" si="526"/>
        <v>0</v>
      </c>
      <c r="V1732" s="26">
        <f t="shared" si="536"/>
        <v>3658739.2346978881</v>
      </c>
      <c r="W1732" s="28">
        <f t="shared" si="527"/>
        <v>1.01631726713591</v>
      </c>
      <c r="X1732" s="28">
        <f>O1732*E1732</f>
        <v>36875.652684049681</v>
      </c>
      <c r="Y1732" s="28"/>
      <c r="Z1732" s="28">
        <f t="shared" si="528"/>
        <v>0</v>
      </c>
      <c r="AA1732" s="28">
        <f t="shared" si="529"/>
        <v>0</v>
      </c>
      <c r="AB1732" s="28">
        <f t="shared" si="529"/>
        <v>0</v>
      </c>
      <c r="AC1732" s="28">
        <f t="shared" si="530"/>
        <v>0</v>
      </c>
      <c r="AD1732" s="28">
        <f t="shared" si="530"/>
        <v>0</v>
      </c>
      <c r="AE1732" s="28">
        <f>AD1732*0.97</f>
        <v>0</v>
      </c>
      <c r="AF1732" s="28">
        <f t="shared" si="537"/>
        <v>1412501.7413901102</v>
      </c>
      <c r="AG1732" s="26">
        <f t="shared" si="538"/>
        <v>2246237.4933077777</v>
      </c>
      <c r="AH1732" s="28">
        <f t="shared" si="531"/>
        <v>0.62395535841604788</v>
      </c>
      <c r="AI1732" s="28">
        <f t="shared" si="539"/>
        <v>0.63025793779398775</v>
      </c>
    </row>
    <row r="1733" spans="2:35" x14ac:dyDescent="0.25">
      <c r="B1733" s="7" t="s">
        <v>54</v>
      </c>
      <c r="C1733" s="7">
        <v>1720</v>
      </c>
      <c r="D1733" s="7">
        <v>243</v>
      </c>
      <c r="E1733" s="45">
        <f t="shared" si="540"/>
        <v>36.138888888888886</v>
      </c>
      <c r="F1733" s="44">
        <v>130.1</v>
      </c>
      <c r="G1733" s="46">
        <f t="shared" si="532"/>
        <v>0.15277777777777699</v>
      </c>
      <c r="H1733" s="46">
        <f t="shared" si="533"/>
        <v>0.54999999999999716</v>
      </c>
      <c r="I1733" s="26">
        <f>0.5*$C$5*$C$6*$C$7*E1733^2</f>
        <v>465.81920622762334</v>
      </c>
      <c r="J1733" s="26">
        <f t="shared" si="521"/>
        <v>0</v>
      </c>
      <c r="K1733" s="26">
        <f>0.5*$C$8*(E1733)^2</f>
        <v>1360545.595486111</v>
      </c>
      <c r="L1733" s="26">
        <f t="shared" si="522"/>
        <v>1323344.1753354962</v>
      </c>
      <c r="M1733" s="47" t="str">
        <f>IF((G1733)&lt;0,"YES", "NO")</f>
        <v>NO</v>
      </c>
      <c r="N1733" s="48">
        <f t="shared" si="523"/>
        <v>245.26962</v>
      </c>
      <c r="O1733" s="26">
        <f t="shared" si="534"/>
        <v>1029.4013262276217</v>
      </c>
      <c r="P1733" s="26">
        <f>$C$8*G1733</f>
        <v>318.31249999999835</v>
      </c>
      <c r="Q1733" s="46">
        <f>O1733*E1733</f>
        <v>37201.420150614882</v>
      </c>
      <c r="R1733" s="26">
        <f t="shared" si="524"/>
        <v>37201.420150614882</v>
      </c>
      <c r="S1733" s="46">
        <f t="shared" si="535"/>
        <v>14144331.620186267</v>
      </c>
      <c r="T1733" s="26">
        <f t="shared" si="525"/>
        <v>3.9289841487921007</v>
      </c>
      <c r="U1733" s="26">
        <f t="shared" si="526"/>
        <v>0</v>
      </c>
      <c r="V1733" s="26">
        <f t="shared" si="536"/>
        <v>3658739.2346978881</v>
      </c>
      <c r="W1733" s="28">
        <f t="shared" si="527"/>
        <v>1.01631726713591</v>
      </c>
      <c r="X1733" s="28">
        <f>O1733*E1733</f>
        <v>37201.420150614882</v>
      </c>
      <c r="Y1733" s="28"/>
      <c r="Z1733" s="28">
        <f t="shared" si="528"/>
        <v>0</v>
      </c>
      <c r="AA1733" s="28">
        <f t="shared" si="529"/>
        <v>0</v>
      </c>
      <c r="AB1733" s="28">
        <f t="shared" si="529"/>
        <v>0</v>
      </c>
      <c r="AC1733" s="28">
        <f t="shared" si="530"/>
        <v>0</v>
      </c>
      <c r="AD1733" s="28">
        <f t="shared" si="530"/>
        <v>0</v>
      </c>
      <c r="AE1733" s="28">
        <f>AD1733*0.97</f>
        <v>0</v>
      </c>
      <c r="AF1733" s="28">
        <f t="shared" si="537"/>
        <v>1412501.7413901102</v>
      </c>
      <c r="AG1733" s="26">
        <f t="shared" si="538"/>
        <v>2246237.4933077777</v>
      </c>
      <c r="AH1733" s="28">
        <f t="shared" si="531"/>
        <v>0.62395535841604788</v>
      </c>
      <c r="AI1733" s="28">
        <f t="shared" si="539"/>
        <v>0.63025793779398775</v>
      </c>
    </row>
    <row r="1734" spans="2:35" x14ac:dyDescent="0.25">
      <c r="B1734" s="7" t="s">
        <v>54</v>
      </c>
      <c r="C1734" s="7">
        <v>1721</v>
      </c>
      <c r="D1734" s="7">
        <v>244</v>
      </c>
      <c r="E1734" s="45">
        <f t="shared" si="540"/>
        <v>36.277777777777779</v>
      </c>
      <c r="F1734" s="44">
        <v>130.6</v>
      </c>
      <c r="G1734" s="46">
        <f t="shared" si="532"/>
        <v>0.12500000000000078</v>
      </c>
      <c r="H1734" s="46">
        <f t="shared" si="533"/>
        <v>0.45000000000000284</v>
      </c>
      <c r="I1734" s="26">
        <f>0.5*$C$5*$C$6*$C$7*E1734^2</f>
        <v>469.4065569104938</v>
      </c>
      <c r="J1734" s="26">
        <f t="shared" si="521"/>
        <v>0</v>
      </c>
      <c r="K1734" s="26">
        <f>0.5*$C$8*(E1734)^2</f>
        <v>1371023.3819444445</v>
      </c>
      <c r="L1734" s="26">
        <f t="shared" si="522"/>
        <v>1335648.4246654138</v>
      </c>
      <c r="M1734" s="47" t="str">
        <f>IF((G1734)&lt;0,"YES", "NO")</f>
        <v>NO</v>
      </c>
      <c r="N1734" s="48">
        <f t="shared" si="523"/>
        <v>245.26962</v>
      </c>
      <c r="O1734" s="26">
        <f t="shared" si="534"/>
        <v>975.11367691049543</v>
      </c>
      <c r="P1734" s="26">
        <f>$C$8*G1734</f>
        <v>260.43750000000159</v>
      </c>
      <c r="Q1734" s="46">
        <f>O1734*E1734</f>
        <v>35374.95727903075</v>
      </c>
      <c r="R1734" s="26">
        <f t="shared" si="524"/>
        <v>35374.95727903075</v>
      </c>
      <c r="S1734" s="46">
        <f t="shared" si="535"/>
        <v>14179706.577465298</v>
      </c>
      <c r="T1734" s="26">
        <f t="shared" si="525"/>
        <v>3.9388105336751553</v>
      </c>
      <c r="U1734" s="26">
        <f t="shared" si="526"/>
        <v>0</v>
      </c>
      <c r="V1734" s="26">
        <f t="shared" si="536"/>
        <v>3658739.2346978881</v>
      </c>
      <c r="W1734" s="28">
        <f t="shared" si="527"/>
        <v>1.01631726713591</v>
      </c>
      <c r="X1734" s="28">
        <f>O1734*E1734</f>
        <v>35374.95727903075</v>
      </c>
      <c r="Y1734" s="28"/>
      <c r="Z1734" s="28">
        <f t="shared" si="528"/>
        <v>0</v>
      </c>
      <c r="AA1734" s="28">
        <f t="shared" si="529"/>
        <v>0</v>
      </c>
      <c r="AB1734" s="28">
        <f t="shared" si="529"/>
        <v>0</v>
      </c>
      <c r="AC1734" s="28">
        <f t="shared" si="530"/>
        <v>0</v>
      </c>
      <c r="AD1734" s="28">
        <f t="shared" si="530"/>
        <v>0</v>
      </c>
      <c r="AE1734" s="28">
        <f>AD1734*0.97</f>
        <v>0</v>
      </c>
      <c r="AF1734" s="28">
        <f t="shared" si="537"/>
        <v>1412501.7413901102</v>
      </c>
      <c r="AG1734" s="26">
        <f t="shared" si="538"/>
        <v>2246237.4933077777</v>
      </c>
      <c r="AH1734" s="28">
        <f t="shared" si="531"/>
        <v>0.62395535841604788</v>
      </c>
      <c r="AI1734" s="28">
        <f t="shared" si="539"/>
        <v>0.63025793779398775</v>
      </c>
    </row>
    <row r="1735" spans="2:35" x14ac:dyDescent="0.25">
      <c r="B1735" s="7" t="s">
        <v>54</v>
      </c>
      <c r="C1735" s="7">
        <v>1722</v>
      </c>
      <c r="D1735" s="7">
        <v>245</v>
      </c>
      <c r="E1735" s="45">
        <f t="shared" si="540"/>
        <v>36.388888888888886</v>
      </c>
      <c r="F1735" s="44">
        <v>131</v>
      </c>
      <c r="G1735" s="46">
        <f t="shared" si="532"/>
        <v>8.3333333333332538E-2</v>
      </c>
      <c r="H1735" s="46">
        <f t="shared" si="533"/>
        <v>0.29999999999999716</v>
      </c>
      <c r="I1735" s="26">
        <f>0.5*$C$5*$C$6*$C$7*E1735^2</f>
        <v>472.28634498456773</v>
      </c>
      <c r="J1735" s="26">
        <f t="shared" si="521"/>
        <v>0</v>
      </c>
      <c r="K1735" s="26">
        <f>0.5*$C$8*(E1735)^2</f>
        <v>1379434.5486111108</v>
      </c>
      <c r="L1735" s="26">
        <f t="shared" si="522"/>
        <v>1347005.4634963947</v>
      </c>
      <c r="M1735" s="47" t="str">
        <f>IF((G1735)&lt;0,"YES", "NO")</f>
        <v>NO</v>
      </c>
      <c r="N1735" s="48">
        <f t="shared" si="523"/>
        <v>245.26962</v>
      </c>
      <c r="O1735" s="26">
        <f t="shared" si="534"/>
        <v>891.18096498456612</v>
      </c>
      <c r="P1735" s="26">
        <f>$C$8*G1735</f>
        <v>173.62499999999835</v>
      </c>
      <c r="Q1735" s="46">
        <f>O1735*E1735</f>
        <v>32429.085114716152</v>
      </c>
      <c r="R1735" s="26">
        <f t="shared" si="524"/>
        <v>32429.085114716152</v>
      </c>
      <c r="S1735" s="46">
        <f t="shared" si="535"/>
        <v>14212135.662580013</v>
      </c>
      <c r="T1735" s="26">
        <f t="shared" si="525"/>
        <v>3.9478186200801506</v>
      </c>
      <c r="U1735" s="26">
        <f t="shared" si="526"/>
        <v>0</v>
      </c>
      <c r="V1735" s="26">
        <f t="shared" si="536"/>
        <v>3658739.2346978881</v>
      </c>
      <c r="W1735" s="28">
        <f t="shared" si="527"/>
        <v>1.01631726713591</v>
      </c>
      <c r="X1735" s="28">
        <f>O1735*E1735</f>
        <v>32429.085114716152</v>
      </c>
      <c r="Y1735" s="28"/>
      <c r="Z1735" s="28">
        <f t="shared" si="528"/>
        <v>0</v>
      </c>
      <c r="AA1735" s="28">
        <f t="shared" si="529"/>
        <v>0</v>
      </c>
      <c r="AB1735" s="28">
        <f t="shared" si="529"/>
        <v>0</v>
      </c>
      <c r="AC1735" s="28">
        <f t="shared" si="530"/>
        <v>0</v>
      </c>
      <c r="AD1735" s="28">
        <f t="shared" si="530"/>
        <v>0</v>
      </c>
      <c r="AE1735" s="28">
        <f>AD1735*0.97</f>
        <v>0</v>
      </c>
      <c r="AF1735" s="28">
        <f t="shared" si="537"/>
        <v>1412501.7413901102</v>
      </c>
      <c r="AG1735" s="26">
        <f t="shared" si="538"/>
        <v>2246237.4933077777</v>
      </c>
      <c r="AH1735" s="28">
        <f t="shared" si="531"/>
        <v>0.62395535841604788</v>
      </c>
      <c r="AI1735" s="28">
        <f t="shared" si="539"/>
        <v>0.63025793779398775</v>
      </c>
    </row>
    <row r="1736" spans="2:35" x14ac:dyDescent="0.25">
      <c r="B1736" s="7" t="s">
        <v>54</v>
      </c>
      <c r="C1736" s="7">
        <v>1723</v>
      </c>
      <c r="D1736" s="7">
        <v>246</v>
      </c>
      <c r="E1736" s="45">
        <f t="shared" si="540"/>
        <v>36.444444444444443</v>
      </c>
      <c r="F1736" s="44">
        <v>131.19999999999999</v>
      </c>
      <c r="G1736" s="46">
        <f t="shared" si="532"/>
        <v>4.1666666666668246E-2</v>
      </c>
      <c r="H1736" s="46">
        <f t="shared" si="533"/>
        <v>0.15000000000000568</v>
      </c>
      <c r="I1736" s="26">
        <f>0.5*$C$5*$C$6*$C$7*E1736^2</f>
        <v>473.72954153086414</v>
      </c>
      <c r="J1736" s="26">
        <f t="shared" si="521"/>
        <v>0</v>
      </c>
      <c r="K1736" s="26">
        <f>0.5*$C$8*(E1736)^2</f>
        <v>1383649.7777777778</v>
      </c>
      <c r="L1736" s="26">
        <f t="shared" si="522"/>
        <v>1354282.4194464306</v>
      </c>
      <c r="M1736" s="47" t="str">
        <f>IF((G1736)&lt;0,"YES", "NO")</f>
        <v>NO</v>
      </c>
      <c r="N1736" s="48">
        <f t="shared" si="523"/>
        <v>245.26962</v>
      </c>
      <c r="O1736" s="26">
        <f t="shared" si="534"/>
        <v>805.81166153086747</v>
      </c>
      <c r="P1736" s="26">
        <f>$C$8*G1736</f>
        <v>86.812500000003297</v>
      </c>
      <c r="Q1736" s="46">
        <f>O1736*E1736</f>
        <v>29367.358331347168</v>
      </c>
      <c r="R1736" s="26">
        <f t="shared" si="524"/>
        <v>29367.358331347168</v>
      </c>
      <c r="S1736" s="46">
        <f t="shared" si="535"/>
        <v>14241503.02091136</v>
      </c>
      <c r="T1736" s="26">
        <f t="shared" si="525"/>
        <v>3.9559762261427158</v>
      </c>
      <c r="U1736" s="26">
        <f t="shared" si="526"/>
        <v>0</v>
      </c>
      <c r="V1736" s="26">
        <f t="shared" si="536"/>
        <v>3658739.2346978881</v>
      </c>
      <c r="W1736" s="28">
        <f t="shared" si="527"/>
        <v>1.01631726713591</v>
      </c>
      <c r="X1736" s="28">
        <f>O1736*E1736</f>
        <v>29367.358331347168</v>
      </c>
      <c r="Y1736" s="28"/>
      <c r="Z1736" s="28">
        <f t="shared" si="528"/>
        <v>0</v>
      </c>
      <c r="AA1736" s="28">
        <f t="shared" si="529"/>
        <v>0</v>
      </c>
      <c r="AB1736" s="28">
        <f t="shared" si="529"/>
        <v>0</v>
      </c>
      <c r="AC1736" s="28">
        <f t="shared" si="530"/>
        <v>0</v>
      </c>
      <c r="AD1736" s="28">
        <f t="shared" si="530"/>
        <v>0</v>
      </c>
      <c r="AE1736" s="28">
        <f>AD1736*0.97</f>
        <v>0</v>
      </c>
      <c r="AF1736" s="28">
        <f t="shared" si="537"/>
        <v>1412501.7413901102</v>
      </c>
      <c r="AG1736" s="26">
        <f t="shared" si="538"/>
        <v>2246237.4933077777</v>
      </c>
      <c r="AH1736" s="28">
        <f t="shared" si="531"/>
        <v>0.62395535841604788</v>
      </c>
      <c r="AI1736" s="28">
        <f t="shared" si="539"/>
        <v>0.63025793779398775</v>
      </c>
    </row>
    <row r="1737" spans="2:35" x14ac:dyDescent="0.25">
      <c r="B1737" s="7" t="s">
        <v>54</v>
      </c>
      <c r="C1737" s="7">
        <v>1724</v>
      </c>
      <c r="D1737" s="7">
        <v>247</v>
      </c>
      <c r="E1737" s="45">
        <f t="shared" si="540"/>
        <v>36.472222222222221</v>
      </c>
      <c r="F1737" s="44">
        <v>131.30000000000001</v>
      </c>
      <c r="G1737" s="46">
        <f t="shared" si="532"/>
        <v>0</v>
      </c>
      <c r="H1737" s="46">
        <f t="shared" si="533"/>
        <v>0</v>
      </c>
      <c r="I1737" s="26">
        <f>0.5*$C$5*$C$6*$C$7*E1737^2</f>
        <v>474.4519654313271</v>
      </c>
      <c r="J1737" s="26">
        <f t="shared" si="521"/>
        <v>0</v>
      </c>
      <c r="K1737" s="26">
        <f>0.5*$C$8*(E1737)^2</f>
        <v>1385759.8038194445</v>
      </c>
      <c r="L1737" s="26">
        <f t="shared" si="522"/>
        <v>1359509.958217463</v>
      </c>
      <c r="M1737" s="47" t="str">
        <f>IF((G1737)&lt;0,"YES", "NO")</f>
        <v>NO</v>
      </c>
      <c r="N1737" s="48">
        <f t="shared" si="523"/>
        <v>245.26962</v>
      </c>
      <c r="O1737" s="26">
        <f t="shared" si="534"/>
        <v>719.72158543132707</v>
      </c>
      <c r="P1737" s="26">
        <f>$C$8*G1737</f>
        <v>0</v>
      </c>
      <c r="Q1737" s="46">
        <f>O1737*E1737</f>
        <v>26249.845601981455</v>
      </c>
      <c r="R1737" s="26">
        <f t="shared" si="524"/>
        <v>26249.845601981455</v>
      </c>
      <c r="S1737" s="46">
        <f t="shared" si="535"/>
        <v>14267752.866513342</v>
      </c>
      <c r="T1737" s="26">
        <f t="shared" si="525"/>
        <v>3.963267855754343</v>
      </c>
      <c r="U1737" s="26">
        <f t="shared" si="526"/>
        <v>0</v>
      </c>
      <c r="V1737" s="26">
        <f t="shared" si="536"/>
        <v>3658739.2346978881</v>
      </c>
      <c r="W1737" s="28">
        <f t="shared" si="527"/>
        <v>1.01631726713591</v>
      </c>
      <c r="X1737" s="28">
        <f>O1737*E1737</f>
        <v>26249.845601981455</v>
      </c>
      <c r="Y1737" s="28"/>
      <c r="Z1737" s="28">
        <f t="shared" si="528"/>
        <v>0</v>
      </c>
      <c r="AA1737" s="28">
        <f t="shared" si="529"/>
        <v>0</v>
      </c>
      <c r="AB1737" s="28">
        <f t="shared" si="529"/>
        <v>0</v>
      </c>
      <c r="AC1737" s="28">
        <f t="shared" si="530"/>
        <v>0</v>
      </c>
      <c r="AD1737" s="28">
        <f t="shared" si="530"/>
        <v>0</v>
      </c>
      <c r="AE1737" s="28">
        <f>AD1737*0.97</f>
        <v>0</v>
      </c>
      <c r="AF1737" s="28">
        <f t="shared" si="537"/>
        <v>1412501.7413901102</v>
      </c>
      <c r="AG1737" s="26">
        <f t="shared" si="538"/>
        <v>2246237.4933077777</v>
      </c>
      <c r="AH1737" s="28">
        <f t="shared" si="531"/>
        <v>0.62395535841604788</v>
      </c>
      <c r="AI1737" s="28">
        <f t="shared" si="539"/>
        <v>0.63025793779398775</v>
      </c>
    </row>
    <row r="1738" spans="2:35" x14ac:dyDescent="0.25">
      <c r="B1738" s="7" t="s">
        <v>54</v>
      </c>
      <c r="C1738" s="7">
        <v>1725</v>
      </c>
      <c r="D1738" s="7">
        <v>248</v>
      </c>
      <c r="E1738" s="45">
        <f t="shared" si="540"/>
        <v>36.444444444444443</v>
      </c>
      <c r="F1738" s="44">
        <v>131.19999999999999</v>
      </c>
      <c r="G1738" s="46">
        <f t="shared" si="532"/>
        <v>-8.3333333333336493E-2</v>
      </c>
      <c r="H1738" s="46">
        <f t="shared" si="533"/>
        <v>-0.30000000000001137</v>
      </c>
      <c r="I1738" s="26">
        <f>0.5*$C$5*$C$6*$C$7*E1738^2</f>
        <v>473.72954153086414</v>
      </c>
      <c r="J1738" s="26">
        <f t="shared" si="521"/>
        <v>0</v>
      </c>
      <c r="K1738" s="26">
        <f>0.5*$C$8*(E1738)^2</f>
        <v>1383649.7777777778</v>
      </c>
      <c r="L1738" s="26">
        <f t="shared" si="522"/>
        <v>1363773.9194464309</v>
      </c>
      <c r="M1738" s="47" t="str">
        <f>IF((G1738)&lt;0,"YES", "NO")</f>
        <v>YES</v>
      </c>
      <c r="N1738" s="48">
        <f t="shared" si="523"/>
        <v>245.26962</v>
      </c>
      <c r="O1738" s="26">
        <f t="shared" si="534"/>
        <v>545.37416153085758</v>
      </c>
      <c r="P1738" s="26">
        <f>$C$8*G1738</f>
        <v>-173.62500000000659</v>
      </c>
      <c r="Q1738" s="46">
        <f>O1738*E1738</f>
        <v>19875.858331346808</v>
      </c>
      <c r="R1738" s="26">
        <f t="shared" si="524"/>
        <v>19875.858331346808</v>
      </c>
      <c r="S1738" s="46">
        <f t="shared" si="535"/>
        <v>14287628.724844689</v>
      </c>
      <c r="T1738" s="26">
        <f t="shared" si="525"/>
        <v>3.9687889319299079</v>
      </c>
      <c r="U1738" s="26">
        <f t="shared" si="526"/>
        <v>0</v>
      </c>
      <c r="V1738" s="26">
        <f t="shared" si="536"/>
        <v>3658739.2346978881</v>
      </c>
      <c r="W1738" s="28">
        <f t="shared" si="527"/>
        <v>1.01631726713591</v>
      </c>
      <c r="X1738" s="28">
        <f>O1738*E1738</f>
        <v>19875.858331346808</v>
      </c>
      <c r="Y1738" s="28"/>
      <c r="Z1738" s="28">
        <f t="shared" si="528"/>
        <v>0</v>
      </c>
      <c r="AA1738" s="28">
        <f t="shared" si="529"/>
        <v>0</v>
      </c>
      <c r="AB1738" s="28">
        <f t="shared" si="529"/>
        <v>0</v>
      </c>
      <c r="AC1738" s="28">
        <f t="shared" si="530"/>
        <v>0</v>
      </c>
      <c r="AD1738" s="28">
        <f t="shared" si="530"/>
        <v>0</v>
      </c>
      <c r="AE1738" s="28">
        <f>AD1738*0.97</f>
        <v>0</v>
      </c>
      <c r="AF1738" s="28">
        <f t="shared" si="537"/>
        <v>1412501.7413901102</v>
      </c>
      <c r="AG1738" s="26">
        <f t="shared" si="538"/>
        <v>2246237.4933077777</v>
      </c>
      <c r="AH1738" s="28">
        <f t="shared" si="531"/>
        <v>0.62395535841604788</v>
      </c>
      <c r="AI1738" s="28">
        <f t="shared" si="539"/>
        <v>0.63025793779398775</v>
      </c>
    </row>
    <row r="1739" spans="2:35" x14ac:dyDescent="0.25">
      <c r="B1739" s="7" t="s">
        <v>54</v>
      </c>
      <c r="C1739" s="7">
        <v>1726</v>
      </c>
      <c r="D1739" s="7">
        <v>249</v>
      </c>
      <c r="E1739" s="45">
        <f t="shared" si="540"/>
        <v>36.30555555555555</v>
      </c>
      <c r="F1739" s="44">
        <v>130.69999999999999</v>
      </c>
      <c r="G1739" s="46">
        <f t="shared" si="532"/>
        <v>-0.19444444444444128</v>
      </c>
      <c r="H1739" s="46">
        <f t="shared" si="533"/>
        <v>-0.69999999999998863</v>
      </c>
      <c r="I1739" s="26">
        <f>0.5*$C$5*$C$6*$C$7*E1739^2</f>
        <v>470.12567830169735</v>
      </c>
      <c r="J1739" s="26">
        <f t="shared" si="521"/>
        <v>0</v>
      </c>
      <c r="K1739" s="26">
        <f>0.5*$C$8*(E1739)^2</f>
        <v>1373123.7621527773</v>
      </c>
      <c r="L1739" s="26">
        <f t="shared" si="522"/>
        <v>1361859.2266005459</v>
      </c>
      <c r="M1739" s="47" t="str">
        <f>IF((G1739)&lt;0,"YES", "NO")</f>
        <v>YES</v>
      </c>
      <c r="N1739" s="48">
        <f t="shared" si="523"/>
        <v>245.26962</v>
      </c>
      <c r="O1739" s="26">
        <f t="shared" si="534"/>
        <v>310.27029830170397</v>
      </c>
      <c r="P1739" s="26">
        <f>$C$8*G1739</f>
        <v>-405.12499999999341</v>
      </c>
      <c r="Q1739" s="46">
        <f>O1739*E1739</f>
        <v>11264.535552231306</v>
      </c>
      <c r="R1739" s="26">
        <f t="shared" si="524"/>
        <v>11264.535552231306</v>
      </c>
      <c r="S1739" s="46">
        <f t="shared" si="535"/>
        <v>14298893.26039692</v>
      </c>
      <c r="T1739" s="26">
        <f t="shared" si="525"/>
        <v>3.9719179720865356</v>
      </c>
      <c r="U1739" s="26">
        <f t="shared" si="526"/>
        <v>0</v>
      </c>
      <c r="V1739" s="26">
        <f t="shared" si="536"/>
        <v>3658739.2346978881</v>
      </c>
      <c r="W1739" s="28">
        <f t="shared" si="527"/>
        <v>1.01631726713591</v>
      </c>
      <c r="X1739" s="28">
        <f>O1739*E1739</f>
        <v>11264.535552231306</v>
      </c>
      <c r="Y1739" s="28"/>
      <c r="Z1739" s="28">
        <f t="shared" si="528"/>
        <v>0</v>
      </c>
      <c r="AA1739" s="28">
        <f t="shared" si="529"/>
        <v>0</v>
      </c>
      <c r="AB1739" s="28">
        <f t="shared" si="529"/>
        <v>0</v>
      </c>
      <c r="AC1739" s="28">
        <f t="shared" si="530"/>
        <v>0</v>
      </c>
      <c r="AD1739" s="28">
        <f t="shared" si="530"/>
        <v>0</v>
      </c>
      <c r="AE1739" s="28">
        <f>AD1739*0.97</f>
        <v>0</v>
      </c>
      <c r="AF1739" s="28">
        <f t="shared" si="537"/>
        <v>1412501.7413901102</v>
      </c>
      <c r="AG1739" s="26">
        <f t="shared" si="538"/>
        <v>2246237.4933077777</v>
      </c>
      <c r="AH1739" s="28">
        <f t="shared" si="531"/>
        <v>0.62395535841604788</v>
      </c>
      <c r="AI1739" s="28">
        <f t="shared" si="539"/>
        <v>0.63025793779398775</v>
      </c>
    </row>
    <row r="1740" spans="2:35" x14ac:dyDescent="0.25">
      <c r="B1740" s="7" t="s">
        <v>54</v>
      </c>
      <c r="C1740" s="7">
        <v>1727</v>
      </c>
      <c r="D1740" s="7">
        <v>250</v>
      </c>
      <c r="E1740" s="45">
        <f t="shared" si="540"/>
        <v>36.055555555555557</v>
      </c>
      <c r="F1740" s="44">
        <v>129.80000000000001</v>
      </c>
      <c r="G1740" s="46">
        <f t="shared" si="532"/>
        <v>-0.31944444444444209</v>
      </c>
      <c r="H1740" s="46">
        <f t="shared" si="533"/>
        <v>-1.1499999999999915</v>
      </c>
      <c r="I1740" s="26">
        <f>0.5*$C$5*$C$6*$C$7*E1740^2</f>
        <v>463.67340083641972</v>
      </c>
      <c r="J1740" s="26">
        <f t="shared" si="521"/>
        <v>9128.6243180371603</v>
      </c>
      <c r="K1740" s="26">
        <f>0.5*$C$8*(E1740)^2</f>
        <v>1354278.2152777778</v>
      </c>
      <c r="L1740" s="26">
        <f t="shared" si="522"/>
        <v>1352714.1064987311</v>
      </c>
      <c r="M1740" s="47" t="str">
        <f>IF((G1740)&lt;0,"YES", "NO")</f>
        <v>YES</v>
      </c>
      <c r="N1740" s="48">
        <f t="shared" si="523"/>
        <v>245.26962</v>
      </c>
      <c r="O1740" s="26">
        <f t="shared" si="534"/>
        <v>43.38052083642458</v>
      </c>
      <c r="P1740" s="26">
        <f>$C$8*G1740</f>
        <v>-665.56249999999511</v>
      </c>
      <c r="Q1740" s="46">
        <f>O1740*E1740</f>
        <v>1564.1087790466418</v>
      </c>
      <c r="R1740" s="26">
        <f t="shared" si="524"/>
        <v>1564.1087790466418</v>
      </c>
      <c r="S1740" s="46">
        <f t="shared" si="535"/>
        <v>14300457.369175967</v>
      </c>
      <c r="T1740" s="26">
        <f t="shared" si="525"/>
        <v>3.9723524470949614</v>
      </c>
      <c r="U1740" s="26">
        <f t="shared" si="526"/>
        <v>0</v>
      </c>
      <c r="V1740" s="26">
        <f t="shared" si="536"/>
        <v>3658739.2346978881</v>
      </c>
      <c r="W1740" s="28">
        <f t="shared" si="527"/>
        <v>1.01631726713591</v>
      </c>
      <c r="X1740" s="28">
        <f>O1740*E1740</f>
        <v>1564.1087790466418</v>
      </c>
      <c r="Y1740" s="28"/>
      <c r="Z1740" s="28">
        <f t="shared" si="528"/>
        <v>0</v>
      </c>
      <c r="AA1740" s="28">
        <f t="shared" si="529"/>
        <v>0</v>
      </c>
      <c r="AB1740" s="28">
        <f t="shared" si="529"/>
        <v>0</v>
      </c>
      <c r="AC1740" s="28">
        <f t="shared" si="530"/>
        <v>0</v>
      </c>
      <c r="AD1740" s="28">
        <f t="shared" si="530"/>
        <v>0</v>
      </c>
      <c r="AE1740" s="28">
        <f>AD1740*0.97</f>
        <v>0</v>
      </c>
      <c r="AF1740" s="28">
        <f t="shared" si="537"/>
        <v>1412501.7413901102</v>
      </c>
      <c r="AG1740" s="26">
        <f t="shared" si="538"/>
        <v>2246237.4933077777</v>
      </c>
      <c r="AH1740" s="28">
        <f t="shared" si="531"/>
        <v>0.62395535841604788</v>
      </c>
      <c r="AI1740" s="28">
        <f t="shared" si="539"/>
        <v>0.63025793779398775</v>
      </c>
    </row>
    <row r="1741" spans="2:35" x14ac:dyDescent="0.25">
      <c r="B1741" s="7" t="s">
        <v>54</v>
      </c>
      <c r="C1741" s="7">
        <v>1728</v>
      </c>
      <c r="D1741" s="7">
        <v>251</v>
      </c>
      <c r="E1741" s="45">
        <f t="shared" si="540"/>
        <v>35.666666666666664</v>
      </c>
      <c r="F1741" s="44">
        <v>128.4</v>
      </c>
      <c r="G1741" s="46">
        <f t="shared" si="532"/>
        <v>-0.45833333333333492</v>
      </c>
      <c r="H1741" s="46">
        <f t="shared" si="533"/>
        <v>-1.6500000000000057</v>
      </c>
      <c r="I1741" s="26">
        <f>0.5*$C$5*$C$6*$C$7*E1741^2</f>
        <v>453.72514211111098</v>
      </c>
      <c r="J1741" s="26">
        <f t="shared" si="521"/>
        <v>10501.589110114208</v>
      </c>
      <c r="K1741" s="26">
        <f>0.5*$C$8*(E1741)^2</f>
        <v>1325221.7499999998</v>
      </c>
      <c r="L1741" s="26">
        <f t="shared" si="522"/>
        <v>1325221.7499999998</v>
      </c>
      <c r="M1741" s="47" t="str">
        <f>IF((G1741)&lt;0,"YES", "NO")</f>
        <v>YES</v>
      </c>
      <c r="N1741" s="48">
        <f t="shared" si="523"/>
        <v>245.26962</v>
      </c>
      <c r="O1741" s="26">
        <f t="shared" si="534"/>
        <v>-255.94273788889234</v>
      </c>
      <c r="P1741" s="26">
        <f>$C$8*G1741</f>
        <v>-954.9375000000033</v>
      </c>
      <c r="Q1741" s="46">
        <f>O1741*E1741</f>
        <v>-9128.6243180371603</v>
      </c>
      <c r="R1741" s="26">
        <f t="shared" si="524"/>
        <v>0</v>
      </c>
      <c r="S1741" s="46">
        <f t="shared" si="535"/>
        <v>14300457.369175967</v>
      </c>
      <c r="T1741" s="26">
        <f t="shared" si="525"/>
        <v>3.9723524470949614</v>
      </c>
      <c r="U1741" s="26">
        <f t="shared" si="526"/>
        <v>9128.6243180371603</v>
      </c>
      <c r="V1741" s="26">
        <f t="shared" si="536"/>
        <v>3667867.8590159253</v>
      </c>
      <c r="W1741" s="28">
        <f t="shared" si="527"/>
        <v>1.0188529981417256</v>
      </c>
      <c r="X1741" s="28">
        <f>O1741*E1741</f>
        <v>-9128.6243180371603</v>
      </c>
      <c r="Y1741" s="28"/>
      <c r="Z1741" s="28">
        <f t="shared" si="528"/>
        <v>8215.7618862334439</v>
      </c>
      <c r="AA1741" s="28">
        <f t="shared" si="529"/>
        <v>5751.03332036341</v>
      </c>
      <c r="AB1741" s="28">
        <f t="shared" si="529"/>
        <v>4025.7233242543866</v>
      </c>
      <c r="AC1741" s="28">
        <f t="shared" si="530"/>
        <v>3824.4371580416673</v>
      </c>
      <c r="AD1741" s="28">
        <f t="shared" si="530"/>
        <v>3633.2153001395836</v>
      </c>
      <c r="AE1741" s="28">
        <f>AD1741*0.97</f>
        <v>3524.2188411353959</v>
      </c>
      <c r="AF1741" s="28">
        <f t="shared" si="537"/>
        <v>1416025.9602312457</v>
      </c>
      <c r="AG1741" s="26">
        <f t="shared" si="538"/>
        <v>2251841.8987846794</v>
      </c>
      <c r="AH1741" s="28">
        <f t="shared" si="531"/>
        <v>0.62551213896061064</v>
      </c>
      <c r="AI1741" s="28">
        <f t="shared" si="539"/>
        <v>0.63181471833855052</v>
      </c>
    </row>
    <row r="1742" spans="2:35" x14ac:dyDescent="0.25">
      <c r="B1742" s="7" t="s">
        <v>54</v>
      </c>
      <c r="C1742" s="7">
        <v>1729</v>
      </c>
      <c r="D1742" s="7">
        <v>252</v>
      </c>
      <c r="E1742" s="45">
        <f t="shared" si="540"/>
        <v>35.138888888888886</v>
      </c>
      <c r="F1742" s="44">
        <v>126.5</v>
      </c>
      <c r="G1742" s="46">
        <f t="shared" si="532"/>
        <v>-0.59722222222222376</v>
      </c>
      <c r="H1742" s="46">
        <f t="shared" si="533"/>
        <v>-2.1500000000000057</v>
      </c>
      <c r="I1742" s="26">
        <f>0.5*$C$5*$C$6*$C$7*E1742^2</f>
        <v>440.39648994984555</v>
      </c>
      <c r="J1742" s="26">
        <f t="shared" ref="J1742:J1805" si="541">(U1743-U1742) / (C1743-C1742)</f>
        <v>6183.3989600107489</v>
      </c>
      <c r="K1742" s="26">
        <f>0.5*$C$8*(E1742)^2</f>
        <v>1286291.9704861108</v>
      </c>
      <c r="L1742" s="26">
        <f t="shared" ref="L1742:L1805" si="542">(K1742-R1742)</f>
        <v>1286291.9704861108</v>
      </c>
      <c r="M1742" s="47" t="str">
        <f>IF((G1742)&lt;0,"YES", "NO")</f>
        <v>YES</v>
      </c>
      <c r="N1742" s="48">
        <f t="shared" ref="N1742:N1805" si="543">$C$10*$C$8*9.81</f>
        <v>245.26962</v>
      </c>
      <c r="O1742" s="26">
        <f t="shared" si="534"/>
        <v>-558.64639005015761</v>
      </c>
      <c r="P1742" s="26">
        <f>$C$8*G1742</f>
        <v>-1244.3125000000032</v>
      </c>
      <c r="Q1742" s="46">
        <f>O1742*E1742</f>
        <v>-19630.213428151368</v>
      </c>
      <c r="R1742" s="26">
        <f t="shared" ref="R1742:R1805" si="544">IF(X1742&gt;0, X1742, 0)</f>
        <v>0</v>
      </c>
      <c r="S1742" s="46">
        <f t="shared" si="535"/>
        <v>14300457.369175967</v>
      </c>
      <c r="T1742" s="26">
        <f t="shared" ref="T1742:T1805" si="545">S1742*0.000000277778</f>
        <v>3.9723524470949614</v>
      </c>
      <c r="U1742" s="26">
        <f t="shared" ref="U1742:U1805" si="546">IF(X1742&lt;0,X1742,0)*-1</f>
        <v>19630.213428151368</v>
      </c>
      <c r="V1742" s="26">
        <f t="shared" si="536"/>
        <v>3687498.0724440766</v>
      </c>
      <c r="W1742" s="28">
        <f t="shared" ref="W1742:W1805" si="547">V1742*0.000000277778</f>
        <v>1.0243058395673708</v>
      </c>
      <c r="X1742" s="28">
        <f>O1742*E1742</f>
        <v>-19630.213428151368</v>
      </c>
      <c r="Y1742" s="28"/>
      <c r="Z1742" s="28">
        <f t="shared" ref="Z1742:Z1805" si="548">U1742*0.9</f>
        <v>17667.192085336232</v>
      </c>
      <c r="AA1742" s="28">
        <f t="shared" ref="AA1742:AB1805" si="549">Z1742*0.7</f>
        <v>12367.034459735361</v>
      </c>
      <c r="AB1742" s="28">
        <f t="shared" si="549"/>
        <v>8656.9241218147527</v>
      </c>
      <c r="AC1742" s="28">
        <f t="shared" ref="AC1742:AD1805" si="550">AB1742*0.95</f>
        <v>8224.077915724014</v>
      </c>
      <c r="AD1742" s="28">
        <f t="shared" si="550"/>
        <v>7812.8740199378126</v>
      </c>
      <c r="AE1742" s="28">
        <f>AD1742*0.97</f>
        <v>7578.4877993396776</v>
      </c>
      <c r="AF1742" s="28">
        <f t="shared" si="537"/>
        <v>1423604.4480305854</v>
      </c>
      <c r="AG1742" s="26">
        <f t="shared" si="538"/>
        <v>2263893.6244134912</v>
      </c>
      <c r="AH1742" s="28">
        <f t="shared" ref="AH1742:AH1805" si="551">AG1742*0.000000277778</f>
        <v>0.62885984320233079</v>
      </c>
      <c r="AI1742" s="28">
        <f t="shared" si="539"/>
        <v>0.63517799038571632</v>
      </c>
    </row>
    <row r="1743" spans="2:35" x14ac:dyDescent="0.25">
      <c r="B1743" s="7" t="s">
        <v>54</v>
      </c>
      <c r="C1743" s="7">
        <v>1730</v>
      </c>
      <c r="D1743" s="7">
        <v>253</v>
      </c>
      <c r="E1743" s="45">
        <f t="shared" si="540"/>
        <v>34.472222222222221</v>
      </c>
      <c r="F1743" s="44">
        <v>124.1</v>
      </c>
      <c r="G1743" s="46">
        <f t="shared" ref="G1743:G1806" si="552">($F1744-$F1742)/2/3.6</f>
        <v>-0.68055555555555636</v>
      </c>
      <c r="H1743" s="46">
        <f t="shared" ref="H1743:H1806" si="553">($F1744-$F1742)/2</f>
        <v>-2.4500000000000028</v>
      </c>
      <c r="I1743" s="26">
        <f>0.5*$C$5*$C$6*$C$7*E1743^2</f>
        <v>423.84431354243821</v>
      </c>
      <c r="J1743" s="26">
        <f t="shared" si="541"/>
        <v>2005.8763742191695</v>
      </c>
      <c r="K1743" s="26">
        <f>0.5*$C$8*(E1743)^2</f>
        <v>1237947.0538194445</v>
      </c>
      <c r="L1743" s="26">
        <f t="shared" si="542"/>
        <v>1237947.0538194445</v>
      </c>
      <c r="M1743" s="47" t="str">
        <f>IF((G1743)&lt;0,"YES", "NO")</f>
        <v>YES</v>
      </c>
      <c r="N1743" s="48">
        <f t="shared" si="543"/>
        <v>245.26962</v>
      </c>
      <c r="O1743" s="26">
        <f t="shared" ref="O1743:O1806" si="554">N1743+I1743+P1743</f>
        <v>-748.8235664575634</v>
      </c>
      <c r="P1743" s="26">
        <f>$C$8*G1743</f>
        <v>-1417.9375000000016</v>
      </c>
      <c r="Q1743" s="46">
        <f>O1743*E1743</f>
        <v>-25813.612388162117</v>
      </c>
      <c r="R1743" s="26">
        <f t="shared" si="544"/>
        <v>0</v>
      </c>
      <c r="S1743" s="46">
        <f t="shared" ref="S1743:S1806" si="555">R1743+S1742</f>
        <v>14300457.369175967</v>
      </c>
      <c r="T1743" s="26">
        <f t="shared" si="545"/>
        <v>3.9723524470949614</v>
      </c>
      <c r="U1743" s="26">
        <f t="shared" si="546"/>
        <v>25813.612388162117</v>
      </c>
      <c r="V1743" s="26">
        <f t="shared" ref="V1743:V1806" si="556">U1743+V1742</f>
        <v>3713311.6848322386</v>
      </c>
      <c r="W1743" s="28">
        <f t="shared" si="547"/>
        <v>1.0314762931893295</v>
      </c>
      <c r="X1743" s="28">
        <f>O1743*E1743</f>
        <v>-25813.612388162117</v>
      </c>
      <c r="Y1743" s="28"/>
      <c r="Z1743" s="28">
        <f t="shared" si="548"/>
        <v>23232.251149345906</v>
      </c>
      <c r="AA1743" s="28">
        <f t="shared" si="549"/>
        <v>16262.575804542133</v>
      </c>
      <c r="AB1743" s="28">
        <f t="shared" si="549"/>
        <v>11383.803063179494</v>
      </c>
      <c r="AC1743" s="28">
        <f t="shared" si="550"/>
        <v>10814.612910020518</v>
      </c>
      <c r="AD1743" s="28">
        <f t="shared" si="550"/>
        <v>10273.882264519492</v>
      </c>
      <c r="AE1743" s="28">
        <f>AD1743*0.97</f>
        <v>9965.6657965839076</v>
      </c>
      <c r="AF1743" s="28">
        <f t="shared" ref="AF1743:AF1806" si="557">AE1743+AF1742</f>
        <v>1433570.1138271694</v>
      </c>
      <c r="AG1743" s="26">
        <f t="shared" ref="AG1743:AG1806" si="558">V1743-AF1743</f>
        <v>2279741.5710050692</v>
      </c>
      <c r="AH1743" s="28">
        <f t="shared" si="551"/>
        <v>0.63326205411064607</v>
      </c>
      <c r="AI1743" s="28">
        <f t="shared" si="539"/>
        <v>0.63961383401450322</v>
      </c>
    </row>
    <row r="1744" spans="2:35" x14ac:dyDescent="0.25">
      <c r="B1744" s="7" t="s">
        <v>54</v>
      </c>
      <c r="C1744" s="7">
        <v>1731</v>
      </c>
      <c r="D1744" s="7">
        <v>254</v>
      </c>
      <c r="E1744" s="45">
        <f t="shared" si="540"/>
        <v>33.777777777777779</v>
      </c>
      <c r="F1744" s="44">
        <v>121.6</v>
      </c>
      <c r="G1744" s="46">
        <f t="shared" si="552"/>
        <v>-0.70833333333333248</v>
      </c>
      <c r="H1744" s="46">
        <f t="shared" si="553"/>
        <v>-2.5499999999999972</v>
      </c>
      <c r="I1744" s="26">
        <f>0.5*$C$5*$C$6*$C$7*E1744^2</f>
        <v>406.9395942716049</v>
      </c>
      <c r="J1744" s="26">
        <f t="shared" si="541"/>
        <v>-25.740786511149054</v>
      </c>
      <c r="K1744" s="26">
        <f>0.5*$C$8*(E1744)^2</f>
        <v>1188572.4444444445</v>
      </c>
      <c r="L1744" s="26">
        <f t="shared" si="542"/>
        <v>1188572.4444444445</v>
      </c>
      <c r="M1744" s="47" t="str">
        <f>IF((G1744)&lt;0,"YES", "NO")</f>
        <v>YES</v>
      </c>
      <c r="N1744" s="48">
        <f t="shared" si="543"/>
        <v>245.26962</v>
      </c>
      <c r="O1744" s="26">
        <f t="shared" si="554"/>
        <v>-823.6032857283933</v>
      </c>
      <c r="P1744" s="26">
        <f>$C$8*G1744</f>
        <v>-1475.8124999999982</v>
      </c>
      <c r="Q1744" s="46">
        <f>O1744*E1744</f>
        <v>-27819.488762381287</v>
      </c>
      <c r="R1744" s="26">
        <f t="shared" si="544"/>
        <v>0</v>
      </c>
      <c r="S1744" s="46">
        <f t="shared" si="555"/>
        <v>14300457.369175967</v>
      </c>
      <c r="T1744" s="26">
        <f t="shared" si="545"/>
        <v>3.9723524470949614</v>
      </c>
      <c r="U1744" s="26">
        <f t="shared" si="546"/>
        <v>27819.488762381287</v>
      </c>
      <c r="V1744" s="26">
        <f t="shared" si="556"/>
        <v>3741131.1735946201</v>
      </c>
      <c r="W1744" s="28">
        <f t="shared" si="547"/>
        <v>1.0392039351387663</v>
      </c>
      <c r="X1744" s="28">
        <f>O1744*E1744</f>
        <v>-27819.488762381287</v>
      </c>
      <c r="Y1744" s="28"/>
      <c r="Z1744" s="28">
        <f t="shared" si="548"/>
        <v>25037.539886143157</v>
      </c>
      <c r="AA1744" s="28">
        <f t="shared" si="549"/>
        <v>17526.27792030021</v>
      </c>
      <c r="AB1744" s="28">
        <f t="shared" si="549"/>
        <v>12268.394544210147</v>
      </c>
      <c r="AC1744" s="28">
        <f t="shared" si="550"/>
        <v>11654.974816999638</v>
      </c>
      <c r="AD1744" s="28">
        <f t="shared" si="550"/>
        <v>11072.226076149656</v>
      </c>
      <c r="AE1744" s="28">
        <f>AD1744*0.97</f>
        <v>10740.059293865166</v>
      </c>
      <c r="AF1744" s="28">
        <f t="shared" si="557"/>
        <v>1444310.1731210346</v>
      </c>
      <c r="AG1744" s="26">
        <f t="shared" si="558"/>
        <v>2296821.0004735854</v>
      </c>
      <c r="AH1744" s="28">
        <f t="shared" si="551"/>
        <v>0.63800634386955157</v>
      </c>
      <c r="AI1744" s="28">
        <f t="shared" si="539"/>
        <v>0.64440248220969665</v>
      </c>
    </row>
    <row r="1745" spans="2:35" x14ac:dyDescent="0.25">
      <c r="B1745" s="7" t="s">
        <v>54</v>
      </c>
      <c r="C1745" s="7">
        <v>1732</v>
      </c>
      <c r="D1745" s="7">
        <v>255</v>
      </c>
      <c r="E1745" s="45">
        <f t="shared" si="540"/>
        <v>33.055555555555557</v>
      </c>
      <c r="F1745" s="44">
        <v>119</v>
      </c>
      <c r="G1745" s="46">
        <f t="shared" si="552"/>
        <v>-0.70833333333333248</v>
      </c>
      <c r="H1745" s="46">
        <f t="shared" si="553"/>
        <v>-2.5499999999999972</v>
      </c>
      <c r="I1745" s="26">
        <f>0.5*$C$5*$C$6*$C$7*E1745^2</f>
        <v>389.72361350308643</v>
      </c>
      <c r="J1745" s="26">
        <f t="shared" si="541"/>
        <v>-1932.4565600109236</v>
      </c>
      <c r="K1745" s="26">
        <f>0.5*$C$8*(E1745)^2</f>
        <v>1138288.715277778</v>
      </c>
      <c r="L1745" s="26">
        <f t="shared" si="542"/>
        <v>1138288.715277778</v>
      </c>
      <c r="M1745" s="47" t="str">
        <f>IF((G1745)&lt;0,"YES", "NO")</f>
        <v>YES</v>
      </c>
      <c r="N1745" s="48">
        <f t="shared" si="543"/>
        <v>245.26962</v>
      </c>
      <c r="O1745" s="26">
        <f t="shared" si="554"/>
        <v>-840.81926649691172</v>
      </c>
      <c r="P1745" s="26">
        <f>$C$8*G1745</f>
        <v>-1475.8124999999982</v>
      </c>
      <c r="Q1745" s="46">
        <f>O1745*E1745</f>
        <v>-27793.747975870137</v>
      </c>
      <c r="R1745" s="26">
        <f t="shared" si="544"/>
        <v>0</v>
      </c>
      <c r="S1745" s="46">
        <f t="shared" si="555"/>
        <v>14300457.369175967</v>
      </c>
      <c r="T1745" s="26">
        <f t="shared" si="545"/>
        <v>3.9723524470949614</v>
      </c>
      <c r="U1745" s="26">
        <f t="shared" si="546"/>
        <v>27793.747975870137</v>
      </c>
      <c r="V1745" s="26">
        <f t="shared" si="556"/>
        <v>3768924.9215704901</v>
      </c>
      <c r="W1745" s="28">
        <f t="shared" si="547"/>
        <v>1.0469244268640077</v>
      </c>
      <c r="X1745" s="28">
        <f>O1745*E1745</f>
        <v>-27793.747975870137</v>
      </c>
      <c r="Y1745" s="28"/>
      <c r="Z1745" s="28">
        <f t="shared" si="548"/>
        <v>25014.373178283124</v>
      </c>
      <c r="AA1745" s="28">
        <f t="shared" si="549"/>
        <v>17510.061224798184</v>
      </c>
      <c r="AB1745" s="28">
        <f t="shared" si="549"/>
        <v>12257.042857358729</v>
      </c>
      <c r="AC1745" s="28">
        <f t="shared" si="550"/>
        <v>11644.190714490791</v>
      </c>
      <c r="AD1745" s="28">
        <f t="shared" si="550"/>
        <v>11061.981178766251</v>
      </c>
      <c r="AE1745" s="28">
        <f>AD1745*0.97</f>
        <v>10730.121743403262</v>
      </c>
      <c r="AF1745" s="28">
        <f t="shared" si="557"/>
        <v>1455040.294864438</v>
      </c>
      <c r="AG1745" s="26">
        <f t="shared" si="558"/>
        <v>2313884.6267060521</v>
      </c>
      <c r="AH1745" s="28">
        <f t="shared" si="551"/>
        <v>0.64274624383715373</v>
      </c>
      <c r="AI1745" s="28">
        <f t="shared" si="539"/>
        <v>0.64919026865925067</v>
      </c>
    </row>
    <row r="1746" spans="2:35" x14ac:dyDescent="0.25">
      <c r="B1746" s="7" t="s">
        <v>54</v>
      </c>
      <c r="C1746" s="7">
        <v>1733</v>
      </c>
      <c r="D1746" s="7">
        <v>256</v>
      </c>
      <c r="E1746" s="45">
        <f t="shared" si="540"/>
        <v>32.361111111111107</v>
      </c>
      <c r="F1746" s="44">
        <v>116.5</v>
      </c>
      <c r="G1746" s="46">
        <f t="shared" si="552"/>
        <v>-0.68055555555555636</v>
      </c>
      <c r="H1746" s="46">
        <f t="shared" si="553"/>
        <v>-2.4500000000000028</v>
      </c>
      <c r="I1746" s="26">
        <f>0.5*$C$5*$C$6*$C$7*E1746^2</f>
        <v>373.52067744984555</v>
      </c>
      <c r="J1746" s="26">
        <f t="shared" si="541"/>
        <v>-1884.3372168410824</v>
      </c>
      <c r="K1746" s="26">
        <f>0.5*$C$8*(E1746)^2</f>
        <v>1090963.8454861108</v>
      </c>
      <c r="L1746" s="26">
        <f t="shared" si="542"/>
        <v>1090963.8454861108</v>
      </c>
      <c r="M1746" s="47" t="str">
        <f>IF((G1746)&lt;0,"YES", "NO")</f>
        <v>YES</v>
      </c>
      <c r="N1746" s="48">
        <f t="shared" si="543"/>
        <v>245.26962</v>
      </c>
      <c r="O1746" s="26">
        <f t="shared" si="554"/>
        <v>-799.14720255015607</v>
      </c>
      <c r="P1746" s="26">
        <f>$C$8*G1746</f>
        <v>-1417.9375000000016</v>
      </c>
      <c r="Q1746" s="46">
        <f>O1746*E1746</f>
        <v>-25861.291415859214</v>
      </c>
      <c r="R1746" s="26">
        <f t="shared" si="544"/>
        <v>0</v>
      </c>
      <c r="S1746" s="46">
        <f t="shared" si="555"/>
        <v>14300457.369175967</v>
      </c>
      <c r="T1746" s="26">
        <f t="shared" si="545"/>
        <v>3.9723524470949614</v>
      </c>
      <c r="U1746" s="26">
        <f t="shared" si="546"/>
        <v>25861.291415859214</v>
      </c>
      <c r="V1746" s="26">
        <f t="shared" si="556"/>
        <v>3794786.2129863491</v>
      </c>
      <c r="W1746" s="28">
        <f t="shared" si="547"/>
        <v>1.0541081246709221</v>
      </c>
      <c r="X1746" s="28">
        <f>O1746*E1746</f>
        <v>-25861.291415859214</v>
      </c>
      <c r="Y1746" s="28"/>
      <c r="Z1746" s="28">
        <f t="shared" si="548"/>
        <v>23275.162274273294</v>
      </c>
      <c r="AA1746" s="28">
        <f t="shared" si="549"/>
        <v>16292.613591991305</v>
      </c>
      <c r="AB1746" s="28">
        <f t="shared" si="549"/>
        <v>11404.829514393912</v>
      </c>
      <c r="AC1746" s="28">
        <f t="shared" si="550"/>
        <v>10834.588038674216</v>
      </c>
      <c r="AD1746" s="28">
        <f t="shared" si="550"/>
        <v>10292.858636740504</v>
      </c>
      <c r="AE1746" s="28">
        <f>AD1746*0.97</f>
        <v>9984.0728776382894</v>
      </c>
      <c r="AF1746" s="28">
        <f t="shared" si="557"/>
        <v>1465024.3677420763</v>
      </c>
      <c r="AG1746" s="26">
        <f t="shared" si="558"/>
        <v>2329761.8452442726</v>
      </c>
      <c r="AH1746" s="28">
        <f t="shared" si="551"/>
        <v>0.64715658584826352</v>
      </c>
      <c r="AI1746" s="28">
        <f t="shared" si="539"/>
        <v>0.65364848853485602</v>
      </c>
    </row>
    <row r="1747" spans="2:35" x14ac:dyDescent="0.25">
      <c r="B1747" s="7" t="s">
        <v>54</v>
      </c>
      <c r="C1747" s="7">
        <v>1734</v>
      </c>
      <c r="D1747" s="7">
        <v>257</v>
      </c>
      <c r="E1747" s="45">
        <f t="shared" si="540"/>
        <v>31.694444444444443</v>
      </c>
      <c r="F1747" s="44">
        <v>114.1</v>
      </c>
      <c r="G1747" s="46">
        <f t="shared" si="552"/>
        <v>-0.65277777777777812</v>
      </c>
      <c r="H1747" s="46">
        <f t="shared" si="553"/>
        <v>-2.3500000000000014</v>
      </c>
      <c r="I1747" s="26">
        <f>0.5*$C$5*$C$6*$C$7*E1747^2</f>
        <v>358.28950474614192</v>
      </c>
      <c r="J1747" s="26">
        <f t="shared" si="541"/>
        <v>-937.92712524058152</v>
      </c>
      <c r="K1747" s="26">
        <f>0.5*$C$8*(E1747)^2</f>
        <v>1046477.2621527776</v>
      </c>
      <c r="L1747" s="26">
        <f t="shared" si="542"/>
        <v>1046477.2621527776</v>
      </c>
      <c r="M1747" s="47" t="str">
        <f>IF((G1747)&lt;0,"YES", "NO")</f>
        <v>YES</v>
      </c>
      <c r="N1747" s="48">
        <f t="shared" si="543"/>
        <v>245.26962</v>
      </c>
      <c r="O1747" s="26">
        <f t="shared" si="554"/>
        <v>-756.50337525385874</v>
      </c>
      <c r="P1747" s="26">
        <f>$C$8*G1747</f>
        <v>-1360.0625000000007</v>
      </c>
      <c r="Q1747" s="46">
        <f>O1747*E1747</f>
        <v>-23976.954199018131</v>
      </c>
      <c r="R1747" s="26">
        <f t="shared" si="544"/>
        <v>0</v>
      </c>
      <c r="S1747" s="46">
        <f t="shared" si="555"/>
        <v>14300457.369175967</v>
      </c>
      <c r="T1747" s="26">
        <f t="shared" si="545"/>
        <v>3.9723524470949614</v>
      </c>
      <c r="U1747" s="26">
        <f t="shared" si="546"/>
        <v>23976.954199018131</v>
      </c>
      <c r="V1747" s="26">
        <f t="shared" si="556"/>
        <v>3818763.1671853671</v>
      </c>
      <c r="W1747" s="28">
        <f t="shared" si="547"/>
        <v>1.0607683950544169</v>
      </c>
      <c r="X1747" s="28">
        <f>O1747*E1747</f>
        <v>-23976.954199018131</v>
      </c>
      <c r="Y1747" s="28"/>
      <c r="Z1747" s="28">
        <f t="shared" si="548"/>
        <v>21579.258779116321</v>
      </c>
      <c r="AA1747" s="28">
        <f t="shared" si="549"/>
        <v>15105.481145381424</v>
      </c>
      <c r="AB1747" s="28">
        <f t="shared" si="549"/>
        <v>10573.836801766996</v>
      </c>
      <c r="AC1747" s="28">
        <f t="shared" si="550"/>
        <v>10045.144961678647</v>
      </c>
      <c r="AD1747" s="28">
        <f t="shared" si="550"/>
        <v>9542.8877135947132</v>
      </c>
      <c r="AE1747" s="28">
        <f>AD1747*0.97</f>
        <v>9256.6010821868713</v>
      </c>
      <c r="AF1747" s="28">
        <f t="shared" si="557"/>
        <v>1474280.9688242632</v>
      </c>
      <c r="AG1747" s="26">
        <f t="shared" si="558"/>
        <v>2344482.1983611039</v>
      </c>
      <c r="AH1747" s="28">
        <f t="shared" si="551"/>
        <v>0.6512455760963507</v>
      </c>
      <c r="AI1747" s="28">
        <f t="shared" si="539"/>
        <v>0.65778206098169922</v>
      </c>
    </row>
    <row r="1748" spans="2:35" x14ac:dyDescent="0.25">
      <c r="B1748" s="7" t="s">
        <v>54</v>
      </c>
      <c r="C1748" s="7">
        <v>1735</v>
      </c>
      <c r="D1748" s="7">
        <v>258</v>
      </c>
      <c r="E1748" s="45">
        <f t="shared" si="540"/>
        <v>31.055555555555554</v>
      </c>
      <c r="F1748" s="44">
        <v>111.8</v>
      </c>
      <c r="G1748" s="46">
        <f t="shared" si="552"/>
        <v>-0.63888888888888806</v>
      </c>
      <c r="H1748" s="46">
        <f t="shared" si="553"/>
        <v>-2.2999999999999972</v>
      </c>
      <c r="I1748" s="26">
        <f>0.5*$C$5*$C$6*$C$7*E1748^2</f>
        <v>343.99046528086416</v>
      </c>
      <c r="J1748" s="26">
        <f t="shared" si="541"/>
        <v>832.28569932721803</v>
      </c>
      <c r="K1748" s="26">
        <f>0.5*$C$8*(E1748)^2</f>
        <v>1004713.2152777778</v>
      </c>
      <c r="L1748" s="26">
        <f t="shared" si="542"/>
        <v>1004713.2152777778</v>
      </c>
      <c r="M1748" s="47" t="str">
        <f>IF((G1748)&lt;0,"YES", "NO")</f>
        <v>YES</v>
      </c>
      <c r="N1748" s="48">
        <f t="shared" si="543"/>
        <v>245.26962</v>
      </c>
      <c r="O1748" s="26">
        <f t="shared" si="554"/>
        <v>-741.86491471913405</v>
      </c>
      <c r="P1748" s="26">
        <f>$C$8*G1748</f>
        <v>-1331.1249999999982</v>
      </c>
      <c r="Q1748" s="46">
        <f>O1748*E1748</f>
        <v>-23039.02707377755</v>
      </c>
      <c r="R1748" s="26">
        <f t="shared" si="544"/>
        <v>0</v>
      </c>
      <c r="S1748" s="46">
        <f t="shared" si="555"/>
        <v>14300457.369175967</v>
      </c>
      <c r="T1748" s="26">
        <f t="shared" si="545"/>
        <v>3.9723524470949614</v>
      </c>
      <c r="U1748" s="26">
        <f t="shared" si="546"/>
        <v>23039.02707377755</v>
      </c>
      <c r="V1748" s="26">
        <f t="shared" si="556"/>
        <v>3841802.1942591448</v>
      </c>
      <c r="W1748" s="28">
        <f t="shared" si="547"/>
        <v>1.0671681299169167</v>
      </c>
      <c r="X1748" s="28">
        <f>O1748*E1748</f>
        <v>-23039.02707377755</v>
      </c>
      <c r="Y1748" s="28"/>
      <c r="Z1748" s="28">
        <f t="shared" si="548"/>
        <v>20735.124366399796</v>
      </c>
      <c r="AA1748" s="28">
        <f t="shared" si="549"/>
        <v>14514.587056479855</v>
      </c>
      <c r="AB1748" s="28">
        <f t="shared" si="549"/>
        <v>10160.210939535898</v>
      </c>
      <c r="AC1748" s="28">
        <f t="shared" si="550"/>
        <v>9652.2003925591034</v>
      </c>
      <c r="AD1748" s="28">
        <f t="shared" si="550"/>
        <v>9169.5903729311485</v>
      </c>
      <c r="AE1748" s="28">
        <f>AD1748*0.97</f>
        <v>8894.502661743214</v>
      </c>
      <c r="AF1748" s="28">
        <f t="shared" si="557"/>
        <v>1483175.4714860064</v>
      </c>
      <c r="AG1748" s="26">
        <f t="shared" si="558"/>
        <v>2358626.7227731384</v>
      </c>
      <c r="AH1748" s="28">
        <f t="shared" si="551"/>
        <v>0.65517461379847686</v>
      </c>
      <c r="AI1748" s="28">
        <f t="shared" si="539"/>
        <v>0.6617524344082939</v>
      </c>
    </row>
    <row r="1749" spans="2:35" x14ac:dyDescent="0.25">
      <c r="B1749" s="7" t="s">
        <v>54</v>
      </c>
      <c r="C1749" s="7">
        <v>1736</v>
      </c>
      <c r="D1749" s="7">
        <v>259</v>
      </c>
      <c r="E1749" s="45">
        <f t="shared" si="540"/>
        <v>30.416666666666664</v>
      </c>
      <c r="F1749" s="44">
        <v>109.5</v>
      </c>
      <c r="G1749" s="46">
        <f t="shared" si="552"/>
        <v>-0.65277777777777812</v>
      </c>
      <c r="H1749" s="46">
        <f t="shared" si="553"/>
        <v>-2.3500000000000014</v>
      </c>
      <c r="I1749" s="26">
        <f>0.5*$C$5*$C$6*$C$7*E1749^2</f>
        <v>329.98259704861101</v>
      </c>
      <c r="J1749" s="26">
        <f t="shared" si="541"/>
        <v>-97.589369495370192</v>
      </c>
      <c r="K1749" s="26">
        <f>0.5*$C$8*(E1749)^2</f>
        <v>963799.60937499988</v>
      </c>
      <c r="L1749" s="26">
        <f t="shared" si="542"/>
        <v>963799.60937499988</v>
      </c>
      <c r="M1749" s="47" t="str">
        <f>IF((G1749)&lt;0,"YES", "NO")</f>
        <v>YES</v>
      </c>
      <c r="N1749" s="48">
        <f t="shared" si="543"/>
        <v>245.26962</v>
      </c>
      <c r="O1749" s="26">
        <f t="shared" si="554"/>
        <v>-784.81028295138969</v>
      </c>
      <c r="P1749" s="26">
        <f>$C$8*G1749</f>
        <v>-1360.0625000000007</v>
      </c>
      <c r="Q1749" s="46">
        <f>O1749*E1749</f>
        <v>-23871.312773104768</v>
      </c>
      <c r="R1749" s="26">
        <f t="shared" si="544"/>
        <v>0</v>
      </c>
      <c r="S1749" s="46">
        <f t="shared" si="555"/>
        <v>14300457.369175967</v>
      </c>
      <c r="T1749" s="26">
        <f t="shared" si="545"/>
        <v>3.9723524470949614</v>
      </c>
      <c r="U1749" s="26">
        <f t="shared" si="546"/>
        <v>23871.312773104768</v>
      </c>
      <c r="V1749" s="26">
        <f t="shared" si="556"/>
        <v>3865673.5070322496</v>
      </c>
      <c r="W1749" s="28">
        <f t="shared" si="547"/>
        <v>1.0737990554364041</v>
      </c>
      <c r="X1749" s="28">
        <f>O1749*E1749</f>
        <v>-23871.312773104768</v>
      </c>
      <c r="Y1749" s="28"/>
      <c r="Z1749" s="28">
        <f t="shared" si="548"/>
        <v>21484.181495794292</v>
      </c>
      <c r="AA1749" s="28">
        <f t="shared" si="549"/>
        <v>15038.927047056002</v>
      </c>
      <c r="AB1749" s="28">
        <f t="shared" si="549"/>
        <v>10527.248932939201</v>
      </c>
      <c r="AC1749" s="28">
        <f t="shared" si="550"/>
        <v>10000.88648629224</v>
      </c>
      <c r="AD1749" s="28">
        <f t="shared" si="550"/>
        <v>9500.8421619776273</v>
      </c>
      <c r="AE1749" s="28">
        <f>AD1749*0.97</f>
        <v>9215.8168971182986</v>
      </c>
      <c r="AF1749" s="28">
        <f t="shared" si="557"/>
        <v>1492391.2883831246</v>
      </c>
      <c r="AG1749" s="26">
        <f t="shared" si="558"/>
        <v>2373282.2186491247</v>
      </c>
      <c r="AH1749" s="28">
        <f t="shared" si="551"/>
        <v>0.65924558813191658</v>
      </c>
      <c r="AI1749" s="28">
        <f t="shared" si="539"/>
        <v>0.6658631124759995</v>
      </c>
    </row>
    <row r="1750" spans="2:35" x14ac:dyDescent="0.25">
      <c r="B1750" s="7" t="s">
        <v>54</v>
      </c>
      <c r="C1750" s="7">
        <v>1737</v>
      </c>
      <c r="D1750" s="7">
        <v>260</v>
      </c>
      <c r="E1750" s="45">
        <f t="shared" si="540"/>
        <v>29.749999999999996</v>
      </c>
      <c r="F1750" s="44">
        <v>107.1</v>
      </c>
      <c r="G1750" s="46">
        <f t="shared" si="552"/>
        <v>-0.65277777777777812</v>
      </c>
      <c r="H1750" s="46">
        <f t="shared" si="553"/>
        <v>-2.3500000000000014</v>
      </c>
      <c r="I1750" s="26">
        <f>0.5*$C$5*$C$6*$C$7*E1750^2</f>
        <v>315.67612693749987</v>
      </c>
      <c r="J1750" s="26">
        <f t="shared" si="541"/>
        <v>-962.48615549970782</v>
      </c>
      <c r="K1750" s="26">
        <f>0.5*$C$8*(E1750)^2</f>
        <v>922013.85937499977</v>
      </c>
      <c r="L1750" s="26">
        <f t="shared" si="542"/>
        <v>922013.85937499977</v>
      </c>
      <c r="M1750" s="47" t="str">
        <f>IF((G1750)&lt;0,"YES", "NO")</f>
        <v>YES</v>
      </c>
      <c r="N1750" s="48">
        <f t="shared" si="543"/>
        <v>245.26962</v>
      </c>
      <c r="O1750" s="26">
        <f t="shared" si="554"/>
        <v>-799.11675306250083</v>
      </c>
      <c r="P1750" s="26">
        <f>$C$8*G1750</f>
        <v>-1360.0625000000007</v>
      </c>
      <c r="Q1750" s="46">
        <f>O1750*E1750</f>
        <v>-23773.723403609398</v>
      </c>
      <c r="R1750" s="26">
        <f t="shared" si="544"/>
        <v>0</v>
      </c>
      <c r="S1750" s="46">
        <f t="shared" si="555"/>
        <v>14300457.369175967</v>
      </c>
      <c r="T1750" s="26">
        <f t="shared" si="545"/>
        <v>3.9723524470949614</v>
      </c>
      <c r="U1750" s="26">
        <f t="shared" si="546"/>
        <v>23773.723403609398</v>
      </c>
      <c r="V1750" s="26">
        <f t="shared" si="556"/>
        <v>3889447.2304358589</v>
      </c>
      <c r="W1750" s="28">
        <f t="shared" si="547"/>
        <v>1.080402872776012</v>
      </c>
      <c r="X1750" s="28">
        <f>O1750*E1750</f>
        <v>-23773.723403609398</v>
      </c>
      <c r="Y1750" s="28"/>
      <c r="Z1750" s="28">
        <f t="shared" si="548"/>
        <v>21396.351063248458</v>
      </c>
      <c r="AA1750" s="28">
        <f t="shared" si="549"/>
        <v>14977.445744273919</v>
      </c>
      <c r="AB1750" s="28">
        <f t="shared" si="549"/>
        <v>10484.212020991743</v>
      </c>
      <c r="AC1750" s="28">
        <f t="shared" si="550"/>
        <v>9960.0014199421548</v>
      </c>
      <c r="AD1750" s="28">
        <f t="shared" si="550"/>
        <v>9462.0013489450466</v>
      </c>
      <c r="AE1750" s="28">
        <f>AD1750*0.97</f>
        <v>9178.1413084766955</v>
      </c>
      <c r="AF1750" s="28">
        <f t="shared" si="557"/>
        <v>1501569.4296916013</v>
      </c>
      <c r="AG1750" s="26">
        <f t="shared" si="558"/>
        <v>2387877.8007442579</v>
      </c>
      <c r="AH1750" s="28">
        <f t="shared" si="551"/>
        <v>0.66329991973513847</v>
      </c>
      <c r="AI1750" s="28">
        <f t="shared" si="539"/>
        <v>0.66995855085989842</v>
      </c>
    </row>
    <row r="1751" spans="2:35" x14ac:dyDescent="0.25">
      <c r="B1751" s="7" t="s">
        <v>54</v>
      </c>
      <c r="C1751" s="7">
        <v>1738</v>
      </c>
      <c r="D1751" s="7">
        <v>261</v>
      </c>
      <c r="E1751" s="45">
        <f t="shared" si="540"/>
        <v>29.111111111111111</v>
      </c>
      <c r="F1751" s="44">
        <v>104.8</v>
      </c>
      <c r="G1751" s="46">
        <f t="shared" si="552"/>
        <v>-0.63888888888888806</v>
      </c>
      <c r="H1751" s="46">
        <f t="shared" si="553"/>
        <v>-2.2999999999999972</v>
      </c>
      <c r="I1751" s="26">
        <f>0.5*$C$5*$C$6*$C$7*E1751^2</f>
        <v>302.26326079012341</v>
      </c>
      <c r="J1751" s="26">
        <f t="shared" si="541"/>
        <v>-1774.8543459615903</v>
      </c>
      <c r="K1751" s="26">
        <f>0.5*$C$8*(E1751)^2</f>
        <v>882838.11111111112</v>
      </c>
      <c r="L1751" s="26">
        <f t="shared" si="542"/>
        <v>882838.11111111112</v>
      </c>
      <c r="M1751" s="47" t="str">
        <f>IF((G1751)&lt;0,"YES", "NO")</f>
        <v>YES</v>
      </c>
      <c r="N1751" s="48">
        <f t="shared" si="543"/>
        <v>245.26962</v>
      </c>
      <c r="O1751" s="26">
        <f t="shared" si="554"/>
        <v>-783.5921192098748</v>
      </c>
      <c r="P1751" s="26">
        <f>$C$8*G1751</f>
        <v>-1331.1249999999982</v>
      </c>
      <c r="Q1751" s="46">
        <f>O1751*E1751</f>
        <v>-22811.23724810969</v>
      </c>
      <c r="R1751" s="26">
        <f t="shared" si="544"/>
        <v>0</v>
      </c>
      <c r="S1751" s="46">
        <f t="shared" si="555"/>
        <v>14300457.369175967</v>
      </c>
      <c r="T1751" s="26">
        <f t="shared" si="545"/>
        <v>3.9723524470949614</v>
      </c>
      <c r="U1751" s="26">
        <f t="shared" si="546"/>
        <v>22811.23724810969</v>
      </c>
      <c r="V1751" s="26">
        <f t="shared" si="556"/>
        <v>3912258.4676839686</v>
      </c>
      <c r="W1751" s="28">
        <f t="shared" si="547"/>
        <v>1.0867393326363173</v>
      </c>
      <c r="X1751" s="28">
        <f>O1751*E1751</f>
        <v>-22811.23724810969</v>
      </c>
      <c r="Y1751" s="28"/>
      <c r="Z1751" s="28">
        <f t="shared" si="548"/>
        <v>20530.113523298722</v>
      </c>
      <c r="AA1751" s="28">
        <f t="shared" si="549"/>
        <v>14371.079466309104</v>
      </c>
      <c r="AB1751" s="28">
        <f t="shared" si="549"/>
        <v>10059.755626416372</v>
      </c>
      <c r="AC1751" s="28">
        <f t="shared" si="550"/>
        <v>9556.7678450955536</v>
      </c>
      <c r="AD1751" s="28">
        <f t="shared" si="550"/>
        <v>9078.9294528407754</v>
      </c>
      <c r="AE1751" s="28">
        <f>AD1751*0.97</f>
        <v>8806.5615692555511</v>
      </c>
      <c r="AF1751" s="28">
        <f t="shared" si="557"/>
        <v>1510375.9912608569</v>
      </c>
      <c r="AG1751" s="26">
        <f t="shared" si="558"/>
        <v>2401882.4764231117</v>
      </c>
      <c r="AH1751" s="28">
        <f t="shared" si="551"/>
        <v>0.66719011053585908</v>
      </c>
      <c r="AI1751" s="28">
        <f t="shared" si="539"/>
        <v>0.67388969604445803</v>
      </c>
    </row>
    <row r="1752" spans="2:35" x14ac:dyDescent="0.25">
      <c r="B1752" s="7" t="s">
        <v>54</v>
      </c>
      <c r="C1752" s="7">
        <v>1739</v>
      </c>
      <c r="D1752" s="7">
        <v>262</v>
      </c>
      <c r="E1752" s="45">
        <f t="shared" si="540"/>
        <v>28.472222222222221</v>
      </c>
      <c r="F1752" s="44">
        <v>102.5</v>
      </c>
      <c r="G1752" s="46">
        <f t="shared" si="552"/>
        <v>-0.61111111111110994</v>
      </c>
      <c r="H1752" s="46">
        <f t="shared" si="553"/>
        <v>-2.1999999999999957</v>
      </c>
      <c r="I1752" s="26">
        <f>0.5*$C$5*$C$6*$C$7*E1752^2</f>
        <v>289.14156587577156</v>
      </c>
      <c r="J1752" s="26">
        <f t="shared" si="541"/>
        <v>-4139.1270779244587</v>
      </c>
      <c r="K1752" s="26">
        <f>0.5*$C$8*(E1752)^2</f>
        <v>844512.80381944438</v>
      </c>
      <c r="L1752" s="26">
        <f t="shared" si="542"/>
        <v>844512.80381944438</v>
      </c>
      <c r="M1752" s="47" t="str">
        <f>IF((G1752)&lt;0,"YES", "NO")</f>
        <v>YES</v>
      </c>
      <c r="N1752" s="48">
        <f t="shared" si="543"/>
        <v>245.26962</v>
      </c>
      <c r="O1752" s="26">
        <f t="shared" si="554"/>
        <v>-738.83881412422591</v>
      </c>
      <c r="P1752" s="26">
        <f>$C$8*G1752</f>
        <v>-1273.2499999999975</v>
      </c>
      <c r="Q1752" s="46">
        <f>O1752*E1752</f>
        <v>-21036.3829021481</v>
      </c>
      <c r="R1752" s="26">
        <f t="shared" si="544"/>
        <v>0</v>
      </c>
      <c r="S1752" s="46">
        <f t="shared" si="555"/>
        <v>14300457.369175967</v>
      </c>
      <c r="T1752" s="26">
        <f t="shared" si="545"/>
        <v>3.9723524470949614</v>
      </c>
      <c r="U1752" s="26">
        <f t="shared" si="546"/>
        <v>21036.3829021481</v>
      </c>
      <c r="V1752" s="26">
        <f t="shared" si="556"/>
        <v>3933294.8505861168</v>
      </c>
      <c r="W1752" s="28">
        <f t="shared" si="547"/>
        <v>1.0925827770061103</v>
      </c>
      <c r="X1752" s="28">
        <f>O1752*E1752</f>
        <v>-21036.3829021481</v>
      </c>
      <c r="Y1752" s="28"/>
      <c r="Z1752" s="28">
        <f t="shared" si="548"/>
        <v>18932.744611933289</v>
      </c>
      <c r="AA1752" s="28">
        <f t="shared" si="549"/>
        <v>13252.921228353302</v>
      </c>
      <c r="AB1752" s="28">
        <f t="shared" si="549"/>
        <v>9277.0448598473104</v>
      </c>
      <c r="AC1752" s="28">
        <f t="shared" si="550"/>
        <v>8813.1926168549453</v>
      </c>
      <c r="AD1752" s="28">
        <f t="shared" si="550"/>
        <v>8372.5329860121983</v>
      </c>
      <c r="AE1752" s="28">
        <f>AD1752*0.97</f>
        <v>8121.3569964318322</v>
      </c>
      <c r="AF1752" s="28">
        <f t="shared" si="557"/>
        <v>1518497.3482572888</v>
      </c>
      <c r="AG1752" s="26">
        <f t="shared" si="558"/>
        <v>2414797.502328828</v>
      </c>
      <c r="AH1752" s="28">
        <f t="shared" si="551"/>
        <v>0.67077762060189716</v>
      </c>
      <c r="AI1752" s="28">
        <f t="shared" ref="AI1752:AI1813" si="559">AH1752+AI1751/100</f>
        <v>0.67751651756234177</v>
      </c>
    </row>
    <row r="1753" spans="2:35" x14ac:dyDescent="0.25">
      <c r="B1753" s="7" t="s">
        <v>54</v>
      </c>
      <c r="C1753" s="7">
        <v>1740</v>
      </c>
      <c r="D1753" s="7">
        <v>263</v>
      </c>
      <c r="E1753" s="45">
        <f t="shared" si="540"/>
        <v>27.888888888888889</v>
      </c>
      <c r="F1753" s="44">
        <v>100.4</v>
      </c>
      <c r="G1753" s="46">
        <f t="shared" si="552"/>
        <v>-0.54166666666666741</v>
      </c>
      <c r="H1753" s="46">
        <f t="shared" si="553"/>
        <v>-1.9500000000000028</v>
      </c>
      <c r="I1753" s="26">
        <f>0.5*$C$5*$C$6*$C$7*E1753^2</f>
        <v>277.41518112345676</v>
      </c>
      <c r="J1753" s="26">
        <f t="shared" si="541"/>
        <v>-5580.901258412061</v>
      </c>
      <c r="K1753" s="26">
        <f>0.5*$C$8*(E1753)^2</f>
        <v>810262.86111111112</v>
      </c>
      <c r="L1753" s="26">
        <f t="shared" si="542"/>
        <v>810262.86111111112</v>
      </c>
      <c r="M1753" s="47" t="str">
        <f>IF((G1753)&lt;0,"YES", "NO")</f>
        <v>YES</v>
      </c>
      <c r="N1753" s="48">
        <f t="shared" si="543"/>
        <v>245.26962</v>
      </c>
      <c r="O1753" s="26">
        <f t="shared" si="554"/>
        <v>-605.87769887654486</v>
      </c>
      <c r="P1753" s="26">
        <f>$C$8*G1753</f>
        <v>-1128.5625000000016</v>
      </c>
      <c r="Q1753" s="46">
        <f>O1753*E1753</f>
        <v>-16897.255824223641</v>
      </c>
      <c r="R1753" s="26">
        <f t="shared" si="544"/>
        <v>0</v>
      </c>
      <c r="S1753" s="46">
        <f t="shared" si="555"/>
        <v>14300457.369175967</v>
      </c>
      <c r="T1753" s="26">
        <f t="shared" si="545"/>
        <v>3.9723524470949614</v>
      </c>
      <c r="U1753" s="26">
        <f t="shared" si="546"/>
        <v>16897.255824223641</v>
      </c>
      <c r="V1753" s="26">
        <f t="shared" si="556"/>
        <v>3950192.1064103404</v>
      </c>
      <c r="W1753" s="28">
        <f t="shared" si="547"/>
        <v>1.0972764629344516</v>
      </c>
      <c r="X1753" s="28">
        <f>O1753*E1753</f>
        <v>-16897.255824223641</v>
      </c>
      <c r="Y1753" s="28"/>
      <c r="Z1753" s="28">
        <f t="shared" si="548"/>
        <v>15207.530241801278</v>
      </c>
      <c r="AA1753" s="28">
        <f t="shared" si="549"/>
        <v>10645.271169260894</v>
      </c>
      <c r="AB1753" s="28">
        <f t="shared" si="549"/>
        <v>7451.689818482625</v>
      </c>
      <c r="AC1753" s="28">
        <f t="shared" si="550"/>
        <v>7079.1053275584936</v>
      </c>
      <c r="AD1753" s="28">
        <f t="shared" si="550"/>
        <v>6725.1500611805686</v>
      </c>
      <c r="AE1753" s="28">
        <f>AD1753*0.97</f>
        <v>6523.395559345151</v>
      </c>
      <c r="AF1753" s="28">
        <f t="shared" si="557"/>
        <v>1525020.7438166339</v>
      </c>
      <c r="AG1753" s="26">
        <f t="shared" si="558"/>
        <v>2425171.3625937067</v>
      </c>
      <c r="AH1753" s="28">
        <f t="shared" si="551"/>
        <v>0.6736592507585546</v>
      </c>
      <c r="AI1753" s="28">
        <f t="shared" si="559"/>
        <v>0.68043441593417797</v>
      </c>
    </row>
    <row r="1754" spans="2:35" x14ac:dyDescent="0.25">
      <c r="B1754" s="7" t="s">
        <v>54</v>
      </c>
      <c r="C1754" s="7">
        <v>1741</v>
      </c>
      <c r="D1754" s="7">
        <v>264</v>
      </c>
      <c r="E1754" s="45">
        <f t="shared" ref="E1754:E1813" si="560">F1754/3.6</f>
        <v>27.388888888888886</v>
      </c>
      <c r="F1754" s="44">
        <v>98.6</v>
      </c>
      <c r="G1754" s="46">
        <f t="shared" si="552"/>
        <v>-0.44444444444444481</v>
      </c>
      <c r="H1754" s="46">
        <f t="shared" si="553"/>
        <v>-1.6000000000000014</v>
      </c>
      <c r="I1754" s="26">
        <f>0.5*$C$5*$C$6*$C$7*E1754^2</f>
        <v>267.5571909845678</v>
      </c>
      <c r="J1754" s="26">
        <f t="shared" si="541"/>
        <v>-3863.5520988116723</v>
      </c>
      <c r="K1754" s="26">
        <f>0.5*$C$8*(E1754)^2</f>
        <v>781470.04861111089</v>
      </c>
      <c r="L1754" s="26">
        <f t="shared" si="542"/>
        <v>781470.04861111089</v>
      </c>
      <c r="M1754" s="47" t="str">
        <f>IF((G1754)&lt;0,"YES", "NO")</f>
        <v>YES</v>
      </c>
      <c r="N1754" s="48">
        <f t="shared" si="543"/>
        <v>245.26962</v>
      </c>
      <c r="O1754" s="26">
        <f t="shared" si="554"/>
        <v>-413.17318901543297</v>
      </c>
      <c r="P1754" s="26">
        <f>$C$8*G1754</f>
        <v>-926.0000000000008</v>
      </c>
      <c r="Q1754" s="46">
        <f>O1754*E1754</f>
        <v>-11316.35456581158</v>
      </c>
      <c r="R1754" s="26">
        <f t="shared" si="544"/>
        <v>0</v>
      </c>
      <c r="S1754" s="46">
        <f t="shared" si="555"/>
        <v>14300457.369175967</v>
      </c>
      <c r="T1754" s="26">
        <f t="shared" si="545"/>
        <v>3.9723524470949614</v>
      </c>
      <c r="U1754" s="26">
        <f t="shared" si="546"/>
        <v>11316.35456581158</v>
      </c>
      <c r="V1754" s="26">
        <f t="shared" si="556"/>
        <v>3961508.4609761522</v>
      </c>
      <c r="W1754" s="28">
        <f t="shared" si="547"/>
        <v>1.1004198972730335</v>
      </c>
      <c r="X1754" s="28">
        <f>O1754*E1754</f>
        <v>-11316.35456581158</v>
      </c>
      <c r="Y1754" s="28"/>
      <c r="Z1754" s="28">
        <f t="shared" si="548"/>
        <v>10184.719109230422</v>
      </c>
      <c r="AA1754" s="28">
        <f t="shared" si="549"/>
        <v>7129.3033764612946</v>
      </c>
      <c r="AB1754" s="28">
        <f t="shared" si="549"/>
        <v>4990.5123635229056</v>
      </c>
      <c r="AC1754" s="28">
        <f t="shared" si="550"/>
        <v>4740.9867453467605</v>
      </c>
      <c r="AD1754" s="28">
        <f t="shared" si="550"/>
        <v>4503.9374080794223</v>
      </c>
      <c r="AE1754" s="28">
        <f>AD1754*0.97</f>
        <v>4368.8192858370394</v>
      </c>
      <c r="AF1754" s="28">
        <f t="shared" si="557"/>
        <v>1529389.5631024709</v>
      </c>
      <c r="AG1754" s="26">
        <f t="shared" si="558"/>
        <v>2432118.897873681</v>
      </c>
      <c r="AH1754" s="28">
        <f t="shared" si="551"/>
        <v>0.67558912321355535</v>
      </c>
      <c r="AI1754" s="28">
        <f t="shared" si="559"/>
        <v>0.68239346737289708</v>
      </c>
    </row>
    <row r="1755" spans="2:35" x14ac:dyDescent="0.25">
      <c r="B1755" s="7" t="s">
        <v>54</v>
      </c>
      <c r="C1755" s="7">
        <v>1742</v>
      </c>
      <c r="D1755" s="7">
        <v>265</v>
      </c>
      <c r="E1755" s="45">
        <f t="shared" si="560"/>
        <v>27</v>
      </c>
      <c r="F1755" s="44">
        <v>97.2</v>
      </c>
      <c r="G1755" s="46">
        <f t="shared" si="552"/>
        <v>-0.37499999999999839</v>
      </c>
      <c r="H1755" s="46">
        <f t="shared" si="553"/>
        <v>-1.3499999999999943</v>
      </c>
      <c r="I1755" s="26">
        <f>0.5*$C$5*$C$6*$C$7*E1755^2</f>
        <v>260.01315899999997</v>
      </c>
      <c r="J1755" s="26">
        <f t="shared" si="541"/>
        <v>-2228.2292014539316</v>
      </c>
      <c r="K1755" s="26">
        <f>0.5*$C$8*(E1755)^2</f>
        <v>759435.75</v>
      </c>
      <c r="L1755" s="26">
        <f t="shared" si="542"/>
        <v>759435.75</v>
      </c>
      <c r="M1755" s="47" t="str">
        <f>IF((G1755)&lt;0,"YES", "NO")</f>
        <v>YES</v>
      </c>
      <c r="N1755" s="48">
        <f t="shared" si="543"/>
        <v>245.26962</v>
      </c>
      <c r="O1755" s="26">
        <f t="shared" si="554"/>
        <v>-276.02972099999658</v>
      </c>
      <c r="P1755" s="26">
        <f>$C$8*G1755</f>
        <v>-781.31249999999659</v>
      </c>
      <c r="Q1755" s="46">
        <f>O1755*E1755</f>
        <v>-7452.8024669999077</v>
      </c>
      <c r="R1755" s="26">
        <f t="shared" si="544"/>
        <v>0</v>
      </c>
      <c r="S1755" s="46">
        <f t="shared" si="555"/>
        <v>14300457.369175967</v>
      </c>
      <c r="T1755" s="26">
        <f t="shared" si="545"/>
        <v>3.9723524470949614</v>
      </c>
      <c r="U1755" s="26">
        <f t="shared" si="546"/>
        <v>7452.8024669999077</v>
      </c>
      <c r="V1755" s="26">
        <f t="shared" si="556"/>
        <v>3968961.263443152</v>
      </c>
      <c r="W1755" s="28">
        <f t="shared" si="547"/>
        <v>1.1024901218367118</v>
      </c>
      <c r="X1755" s="28">
        <f>O1755*E1755</f>
        <v>-7452.8024669999077</v>
      </c>
      <c r="Y1755" s="28"/>
      <c r="Z1755" s="28">
        <f t="shared" si="548"/>
        <v>6707.5222202999166</v>
      </c>
      <c r="AA1755" s="28">
        <f t="shared" si="549"/>
        <v>4695.265554209941</v>
      </c>
      <c r="AB1755" s="28">
        <f t="shared" si="549"/>
        <v>3286.6858879469587</v>
      </c>
      <c r="AC1755" s="28">
        <f t="shared" si="550"/>
        <v>3122.3515935496107</v>
      </c>
      <c r="AD1755" s="28">
        <f t="shared" si="550"/>
        <v>2966.2340138721302</v>
      </c>
      <c r="AE1755" s="28">
        <f>AD1755*0.97</f>
        <v>2877.2469934559663</v>
      </c>
      <c r="AF1755" s="28">
        <f t="shared" si="557"/>
        <v>1532266.810095927</v>
      </c>
      <c r="AG1755" s="26">
        <f t="shared" si="558"/>
        <v>2436694.4533472247</v>
      </c>
      <c r="AH1755" s="28">
        <f t="shared" si="551"/>
        <v>0.67686011186188533</v>
      </c>
      <c r="AI1755" s="28">
        <f t="shared" si="559"/>
        <v>0.68368404653561432</v>
      </c>
    </row>
    <row r="1756" spans="2:35" x14ac:dyDescent="0.25">
      <c r="B1756" s="7" t="s">
        <v>54</v>
      </c>
      <c r="C1756" s="7">
        <v>1743</v>
      </c>
      <c r="D1756" s="7">
        <v>266</v>
      </c>
      <c r="E1756" s="45">
        <f t="shared" si="560"/>
        <v>26.638888888888889</v>
      </c>
      <c r="F1756" s="44">
        <v>95.9</v>
      </c>
      <c r="G1756" s="46">
        <f t="shared" si="552"/>
        <v>-0.33333333333333409</v>
      </c>
      <c r="H1756" s="46">
        <f t="shared" si="553"/>
        <v>-1.2000000000000028</v>
      </c>
      <c r="I1756" s="26">
        <f>0.5*$C$5*$C$6*$C$7*E1756^2</f>
        <v>253.10458483873452</v>
      </c>
      <c r="J1756" s="26">
        <f t="shared" si="541"/>
        <v>-2193.9658762496115</v>
      </c>
      <c r="K1756" s="26">
        <f>0.5*$C$8*(E1756)^2</f>
        <v>739257.47048611112</v>
      </c>
      <c r="L1756" s="26">
        <f t="shared" si="542"/>
        <v>739257.47048611112</v>
      </c>
      <c r="M1756" s="47" t="str">
        <f>IF((G1756)&lt;0,"YES", "NO")</f>
        <v>YES</v>
      </c>
      <c r="N1756" s="48">
        <f t="shared" si="543"/>
        <v>245.26962</v>
      </c>
      <c r="O1756" s="26">
        <f t="shared" si="554"/>
        <v>-196.12579516126709</v>
      </c>
      <c r="P1756" s="26">
        <f>$C$8*G1756</f>
        <v>-694.50000000000159</v>
      </c>
      <c r="Q1756" s="46">
        <f>O1756*E1756</f>
        <v>-5224.573265545976</v>
      </c>
      <c r="R1756" s="26">
        <f t="shared" si="544"/>
        <v>0</v>
      </c>
      <c r="S1756" s="46">
        <f t="shared" si="555"/>
        <v>14300457.369175967</v>
      </c>
      <c r="T1756" s="26">
        <f t="shared" si="545"/>
        <v>3.9723524470949614</v>
      </c>
      <c r="U1756" s="26">
        <f t="shared" si="546"/>
        <v>5224.573265545976</v>
      </c>
      <c r="V1756" s="26">
        <f t="shared" si="556"/>
        <v>3974185.836708698</v>
      </c>
      <c r="W1756" s="28">
        <f t="shared" si="547"/>
        <v>1.1039413933492686</v>
      </c>
      <c r="X1756" s="28">
        <f>O1756*E1756</f>
        <v>-5224.573265545976</v>
      </c>
      <c r="Y1756" s="28"/>
      <c r="Z1756" s="28">
        <f t="shared" si="548"/>
        <v>4702.1159389913782</v>
      </c>
      <c r="AA1756" s="28">
        <f t="shared" si="549"/>
        <v>3291.4811572939648</v>
      </c>
      <c r="AB1756" s="28">
        <f t="shared" si="549"/>
        <v>2304.0368101057752</v>
      </c>
      <c r="AC1756" s="28">
        <f t="shared" si="550"/>
        <v>2188.8349696004861</v>
      </c>
      <c r="AD1756" s="28">
        <f t="shared" si="550"/>
        <v>2079.3932211204619</v>
      </c>
      <c r="AE1756" s="28">
        <f>AD1756*0.97</f>
        <v>2017.011424486848</v>
      </c>
      <c r="AF1756" s="28">
        <f t="shared" si="557"/>
        <v>1534283.8215204137</v>
      </c>
      <c r="AG1756" s="26">
        <f t="shared" si="558"/>
        <v>2439902.0151882842</v>
      </c>
      <c r="AH1756" s="28">
        <f t="shared" si="551"/>
        <v>0.67775110197497124</v>
      </c>
      <c r="AI1756" s="28">
        <f t="shared" si="559"/>
        <v>0.68458794244032739</v>
      </c>
    </row>
    <row r="1757" spans="2:35" x14ac:dyDescent="0.25">
      <c r="B1757" s="7" t="s">
        <v>54</v>
      </c>
      <c r="C1757" s="7">
        <v>1744</v>
      </c>
      <c r="D1757" s="7">
        <v>267</v>
      </c>
      <c r="E1757" s="45">
        <f t="shared" si="560"/>
        <v>26.333333333333332</v>
      </c>
      <c r="F1757" s="44">
        <v>94.8</v>
      </c>
      <c r="G1757" s="46">
        <f t="shared" si="552"/>
        <v>-0.29166666666666785</v>
      </c>
      <c r="H1757" s="46">
        <f t="shared" si="553"/>
        <v>-1.0500000000000043</v>
      </c>
      <c r="I1757" s="26">
        <f>0.5*$C$5*$C$6*$C$7*E1757^2</f>
        <v>247.33152344444437</v>
      </c>
      <c r="J1757" s="26">
        <f t="shared" si="541"/>
        <v>-650.71117658357298</v>
      </c>
      <c r="K1757" s="26">
        <f>0.5*$C$8*(E1757)^2</f>
        <v>722395.74999999988</v>
      </c>
      <c r="L1757" s="26">
        <f t="shared" si="542"/>
        <v>722395.74999999988</v>
      </c>
      <c r="M1757" s="47" t="str">
        <f>IF((G1757)&lt;0,"YES", "NO")</f>
        <v>YES</v>
      </c>
      <c r="N1757" s="48">
        <f t="shared" si="543"/>
        <v>245.26962</v>
      </c>
      <c r="O1757" s="26">
        <f t="shared" si="554"/>
        <v>-115.08635655555815</v>
      </c>
      <c r="P1757" s="26">
        <f>$C$8*G1757</f>
        <v>-607.6875000000025</v>
      </c>
      <c r="Q1757" s="46">
        <f>O1757*E1757</f>
        <v>-3030.6073892963645</v>
      </c>
      <c r="R1757" s="26">
        <f t="shared" si="544"/>
        <v>0</v>
      </c>
      <c r="S1757" s="46">
        <f t="shared" si="555"/>
        <v>14300457.369175967</v>
      </c>
      <c r="T1757" s="26">
        <f t="shared" si="545"/>
        <v>3.9723524470949614</v>
      </c>
      <c r="U1757" s="26">
        <f t="shared" si="546"/>
        <v>3030.6073892963645</v>
      </c>
      <c r="V1757" s="26">
        <f t="shared" si="556"/>
        <v>3977216.4440979944</v>
      </c>
      <c r="W1757" s="28">
        <f t="shared" si="547"/>
        <v>1.1047832294086526</v>
      </c>
      <c r="X1757" s="28">
        <f>O1757*E1757</f>
        <v>-3030.6073892963645</v>
      </c>
      <c r="Y1757" s="28"/>
      <c r="Z1757" s="28">
        <f t="shared" si="548"/>
        <v>2727.546650366728</v>
      </c>
      <c r="AA1757" s="28">
        <f t="shared" si="549"/>
        <v>1909.2826552567094</v>
      </c>
      <c r="AB1757" s="28">
        <f t="shared" si="549"/>
        <v>1336.4978586796965</v>
      </c>
      <c r="AC1757" s="28">
        <f t="shared" si="550"/>
        <v>1269.6729657457115</v>
      </c>
      <c r="AD1757" s="28">
        <f t="shared" si="550"/>
        <v>1206.1893174584259</v>
      </c>
      <c r="AE1757" s="28">
        <f>AD1757*0.97</f>
        <v>1170.0036379346732</v>
      </c>
      <c r="AF1757" s="28">
        <f t="shared" si="557"/>
        <v>1535453.8251583483</v>
      </c>
      <c r="AG1757" s="26">
        <f t="shared" si="558"/>
        <v>2441762.6189396461</v>
      </c>
      <c r="AH1757" s="28">
        <f t="shared" si="551"/>
        <v>0.67826793676381703</v>
      </c>
      <c r="AI1757" s="28">
        <f t="shared" si="559"/>
        <v>0.68511381618822031</v>
      </c>
    </row>
    <row r="1758" spans="2:35" x14ac:dyDescent="0.25">
      <c r="B1758" s="7" t="s">
        <v>54</v>
      </c>
      <c r="C1758" s="7">
        <v>1745</v>
      </c>
      <c r="D1758" s="7">
        <v>268</v>
      </c>
      <c r="E1758" s="45">
        <f t="shared" si="560"/>
        <v>26.055555555555554</v>
      </c>
      <c r="F1758" s="44">
        <v>93.8</v>
      </c>
      <c r="G1758" s="46">
        <f t="shared" si="552"/>
        <v>-0.27777777777777779</v>
      </c>
      <c r="H1758" s="46">
        <f t="shared" si="553"/>
        <v>-1</v>
      </c>
      <c r="I1758" s="26">
        <f>0.5*$C$5*$C$6*$C$7*E1758^2</f>
        <v>242.1410797253086</v>
      </c>
      <c r="J1758" s="26">
        <f t="shared" si="541"/>
        <v>107.0072210759613</v>
      </c>
      <c r="K1758" s="26">
        <f>0.5*$C$8*(E1758)^2</f>
        <v>707235.71527777775</v>
      </c>
      <c r="L1758" s="26">
        <f t="shared" si="542"/>
        <v>707235.71527777775</v>
      </c>
      <c r="M1758" s="47" t="str">
        <f>IF((G1758)&lt;0,"YES", "NO")</f>
        <v>YES</v>
      </c>
      <c r="N1758" s="48">
        <f t="shared" si="543"/>
        <v>245.26962</v>
      </c>
      <c r="O1758" s="26">
        <f t="shared" si="554"/>
        <v>-91.339300274691368</v>
      </c>
      <c r="P1758" s="26">
        <f>$C$8*G1758</f>
        <v>-578.75</v>
      </c>
      <c r="Q1758" s="46">
        <f>O1758*E1758</f>
        <v>-2379.8962127127916</v>
      </c>
      <c r="R1758" s="26">
        <f t="shared" si="544"/>
        <v>0</v>
      </c>
      <c r="S1758" s="46">
        <f t="shared" si="555"/>
        <v>14300457.369175967</v>
      </c>
      <c r="T1758" s="26">
        <f t="shared" si="545"/>
        <v>3.9723524470949614</v>
      </c>
      <c r="U1758" s="26">
        <f t="shared" si="546"/>
        <v>2379.8962127127916</v>
      </c>
      <c r="V1758" s="26">
        <f t="shared" si="556"/>
        <v>3979596.3403107072</v>
      </c>
      <c r="W1758" s="28">
        <f t="shared" si="547"/>
        <v>1.1054443122188276</v>
      </c>
      <c r="X1758" s="28">
        <f>O1758*E1758</f>
        <v>-2379.8962127127916</v>
      </c>
      <c r="Y1758" s="28"/>
      <c r="Z1758" s="28">
        <f t="shared" si="548"/>
        <v>2141.9065914415123</v>
      </c>
      <c r="AA1758" s="28">
        <f t="shared" si="549"/>
        <v>1499.3346140090584</v>
      </c>
      <c r="AB1758" s="28">
        <f t="shared" si="549"/>
        <v>1049.5342298063408</v>
      </c>
      <c r="AC1758" s="28">
        <f t="shared" si="550"/>
        <v>997.05751831602367</v>
      </c>
      <c r="AD1758" s="28">
        <f t="shared" si="550"/>
        <v>947.2046424002225</v>
      </c>
      <c r="AE1758" s="28">
        <f>AD1758*0.97</f>
        <v>918.78850312821578</v>
      </c>
      <c r="AF1758" s="28">
        <f t="shared" si="557"/>
        <v>1536372.6136614764</v>
      </c>
      <c r="AG1758" s="26">
        <f t="shared" si="558"/>
        <v>2443223.7266492308</v>
      </c>
      <c r="AH1758" s="28">
        <f t="shared" si="551"/>
        <v>0.67867380034116997</v>
      </c>
      <c r="AI1758" s="28">
        <f t="shared" si="559"/>
        <v>0.68552493850305218</v>
      </c>
    </row>
    <row r="1759" spans="2:35" x14ac:dyDescent="0.25">
      <c r="B1759" s="7" t="s">
        <v>54</v>
      </c>
      <c r="C1759" s="7">
        <v>1746</v>
      </c>
      <c r="D1759" s="7">
        <v>269</v>
      </c>
      <c r="E1759" s="45">
        <f t="shared" si="560"/>
        <v>25.777777777777775</v>
      </c>
      <c r="F1759" s="44">
        <v>92.8</v>
      </c>
      <c r="G1759" s="46">
        <f t="shared" si="552"/>
        <v>-0.27777777777777779</v>
      </c>
      <c r="H1759" s="46">
        <f t="shared" si="553"/>
        <v>-1</v>
      </c>
      <c r="I1759" s="26">
        <f>0.5*$C$5*$C$6*$C$7*E1759^2</f>
        <v>237.00567782716041</v>
      </c>
      <c r="J1759" s="26">
        <f t="shared" si="541"/>
        <v>-1373.0618464137733</v>
      </c>
      <c r="K1759" s="26">
        <f>0.5*$C$8*(E1759)^2</f>
        <v>692236.44444444426</v>
      </c>
      <c r="L1759" s="26">
        <f t="shared" si="542"/>
        <v>692236.44444444426</v>
      </c>
      <c r="M1759" s="47" t="str">
        <f>IF((G1759)&lt;0,"YES", "NO")</f>
        <v>YES</v>
      </c>
      <c r="N1759" s="48">
        <f t="shared" si="543"/>
        <v>245.26962</v>
      </c>
      <c r="O1759" s="26">
        <f t="shared" si="554"/>
        <v>-96.474702172839557</v>
      </c>
      <c r="P1759" s="26">
        <f>$C$8*G1759</f>
        <v>-578.75</v>
      </c>
      <c r="Q1759" s="46">
        <f>O1759*E1759</f>
        <v>-2486.9034337887529</v>
      </c>
      <c r="R1759" s="26">
        <f t="shared" si="544"/>
        <v>0</v>
      </c>
      <c r="S1759" s="46">
        <f t="shared" si="555"/>
        <v>14300457.369175967</v>
      </c>
      <c r="T1759" s="26">
        <f t="shared" si="545"/>
        <v>3.9723524470949614</v>
      </c>
      <c r="U1759" s="26">
        <f t="shared" si="546"/>
        <v>2486.9034337887529</v>
      </c>
      <c r="V1759" s="26">
        <f t="shared" si="556"/>
        <v>3982083.2437444958</v>
      </c>
      <c r="W1759" s="28">
        <f t="shared" si="547"/>
        <v>1.1061351192808584</v>
      </c>
      <c r="X1759" s="28">
        <f>O1759*E1759</f>
        <v>-2486.9034337887529</v>
      </c>
      <c r="Y1759" s="28"/>
      <c r="Z1759" s="28">
        <f t="shared" si="548"/>
        <v>2238.2130904098776</v>
      </c>
      <c r="AA1759" s="28">
        <f t="shared" si="549"/>
        <v>1566.7491632869142</v>
      </c>
      <c r="AB1759" s="28">
        <f t="shared" si="549"/>
        <v>1096.7244143008397</v>
      </c>
      <c r="AC1759" s="28">
        <f t="shared" si="550"/>
        <v>1041.8881935857976</v>
      </c>
      <c r="AD1759" s="28">
        <f t="shared" si="550"/>
        <v>989.79378390650766</v>
      </c>
      <c r="AE1759" s="28">
        <f>AD1759*0.97</f>
        <v>960.09997038931238</v>
      </c>
      <c r="AF1759" s="28">
        <f t="shared" si="557"/>
        <v>1537332.7136318658</v>
      </c>
      <c r="AG1759" s="26">
        <f t="shared" si="558"/>
        <v>2444750.5301126298</v>
      </c>
      <c r="AH1759" s="28">
        <f t="shared" si="551"/>
        <v>0.67909791275362608</v>
      </c>
      <c r="AI1759" s="28">
        <f t="shared" si="559"/>
        <v>0.68595316213865665</v>
      </c>
    </row>
    <row r="1760" spans="2:35" x14ac:dyDescent="0.25">
      <c r="B1760" s="7" t="s">
        <v>54</v>
      </c>
      <c r="C1760" s="7">
        <v>1747</v>
      </c>
      <c r="D1760" s="7">
        <v>270</v>
      </c>
      <c r="E1760" s="45">
        <f t="shared" si="560"/>
        <v>25.5</v>
      </c>
      <c r="F1760" s="44">
        <v>91.8</v>
      </c>
      <c r="G1760" s="46">
        <f t="shared" si="552"/>
        <v>-0.24999999999999961</v>
      </c>
      <c r="H1760" s="46">
        <f t="shared" si="553"/>
        <v>-0.89999999999999858</v>
      </c>
      <c r="I1760" s="26">
        <f>0.5*$C$5*$C$6*$C$7*E1760^2</f>
        <v>231.92531774999998</v>
      </c>
      <c r="J1760" s="26">
        <f t="shared" si="541"/>
        <v>-1113.8415873749796</v>
      </c>
      <c r="K1760" s="26">
        <f>0.5*$C$8*(E1760)^2</f>
        <v>677397.9375</v>
      </c>
      <c r="L1760" s="26">
        <f t="shared" si="542"/>
        <v>677397.9375</v>
      </c>
      <c r="M1760" s="47" t="str">
        <f>IF((G1760)&lt;0,"YES", "NO")</f>
        <v>YES</v>
      </c>
      <c r="N1760" s="48">
        <f t="shared" si="543"/>
        <v>245.26962</v>
      </c>
      <c r="O1760" s="26">
        <f t="shared" si="554"/>
        <v>-43.680062249999196</v>
      </c>
      <c r="P1760" s="26">
        <f>$C$8*G1760</f>
        <v>-520.8749999999992</v>
      </c>
      <c r="Q1760" s="46">
        <f>O1760*E1760</f>
        <v>-1113.8415873749796</v>
      </c>
      <c r="R1760" s="26">
        <f t="shared" si="544"/>
        <v>0</v>
      </c>
      <c r="S1760" s="46">
        <f t="shared" si="555"/>
        <v>14300457.369175967</v>
      </c>
      <c r="T1760" s="26">
        <f t="shared" si="545"/>
        <v>3.9723524470949614</v>
      </c>
      <c r="U1760" s="26">
        <f t="shared" si="546"/>
        <v>1113.8415873749796</v>
      </c>
      <c r="V1760" s="26">
        <f t="shared" si="556"/>
        <v>3983197.0853318707</v>
      </c>
      <c r="W1760" s="28">
        <f t="shared" si="547"/>
        <v>1.1064445199693163</v>
      </c>
      <c r="X1760" s="28">
        <f>O1760*E1760</f>
        <v>-1113.8415873749796</v>
      </c>
      <c r="Y1760" s="28"/>
      <c r="Z1760" s="28">
        <f t="shared" si="548"/>
        <v>1002.4574286374816</v>
      </c>
      <c r="AA1760" s="28">
        <f t="shared" si="549"/>
        <v>701.7202000462371</v>
      </c>
      <c r="AB1760" s="28">
        <f t="shared" si="549"/>
        <v>491.20414003236596</v>
      </c>
      <c r="AC1760" s="28">
        <f t="shared" si="550"/>
        <v>466.64393303074763</v>
      </c>
      <c r="AD1760" s="28">
        <f t="shared" si="550"/>
        <v>443.31173637921023</v>
      </c>
      <c r="AE1760" s="28">
        <f>AD1760*0.97</f>
        <v>430.01238428783392</v>
      </c>
      <c r="AF1760" s="28">
        <f t="shared" si="557"/>
        <v>1537762.7260161536</v>
      </c>
      <c r="AG1760" s="26">
        <f t="shared" si="558"/>
        <v>2445434.3593157171</v>
      </c>
      <c r="AH1760" s="28">
        <f t="shared" si="551"/>
        <v>0.67928786546200126</v>
      </c>
      <c r="AI1760" s="28">
        <f t="shared" si="559"/>
        <v>0.68614739708338779</v>
      </c>
    </row>
    <row r="1761" spans="2:35" x14ac:dyDescent="0.25">
      <c r="B1761" s="7" t="s">
        <v>54</v>
      </c>
      <c r="C1761" s="7">
        <v>1748</v>
      </c>
      <c r="D1761" s="7">
        <v>271</v>
      </c>
      <c r="E1761" s="45">
        <f t="shared" si="560"/>
        <v>25.277777777777779</v>
      </c>
      <c r="F1761" s="44">
        <v>91</v>
      </c>
      <c r="G1761" s="46">
        <f t="shared" si="552"/>
        <v>-0.22222222222222143</v>
      </c>
      <c r="H1761" s="46">
        <f t="shared" si="553"/>
        <v>-0.79999999999999716</v>
      </c>
      <c r="I1761" s="26">
        <f>0.5*$C$5*$C$6*$C$7*E1761^2</f>
        <v>227.90065979938268</v>
      </c>
      <c r="J1761" s="26">
        <f t="shared" si="541"/>
        <v>0</v>
      </c>
      <c r="K1761" s="26">
        <f>0.5*$C$8*(E1761)^2</f>
        <v>665642.8819444445</v>
      </c>
      <c r="L1761" s="26">
        <f t="shared" si="542"/>
        <v>665385.79987173784</v>
      </c>
      <c r="M1761" s="47" t="str">
        <f>IF((G1761)&lt;0,"YES", "NO")</f>
        <v>YES</v>
      </c>
      <c r="N1761" s="48">
        <f t="shared" si="543"/>
        <v>245.26962</v>
      </c>
      <c r="O1761" s="26">
        <f t="shared" si="554"/>
        <v>10.170279799384332</v>
      </c>
      <c r="P1761" s="26">
        <f>$C$8*G1761</f>
        <v>-462.99999999999835</v>
      </c>
      <c r="Q1761" s="46">
        <f>O1761*E1761</f>
        <v>257.08207270665952</v>
      </c>
      <c r="R1761" s="26">
        <f t="shared" si="544"/>
        <v>257.08207270665952</v>
      </c>
      <c r="S1761" s="46">
        <f t="shared" si="555"/>
        <v>14300714.451248674</v>
      </c>
      <c r="T1761" s="26">
        <f t="shared" si="545"/>
        <v>3.9724238588389538</v>
      </c>
      <c r="U1761" s="26">
        <f t="shared" si="546"/>
        <v>0</v>
      </c>
      <c r="V1761" s="26">
        <f t="shared" si="556"/>
        <v>3983197.0853318707</v>
      </c>
      <c r="W1761" s="28">
        <f t="shared" si="547"/>
        <v>1.1064445199693163</v>
      </c>
      <c r="X1761" s="28">
        <f>O1761*E1761</f>
        <v>257.08207270665952</v>
      </c>
      <c r="Y1761" s="28"/>
      <c r="Z1761" s="28">
        <f t="shared" si="548"/>
        <v>0</v>
      </c>
      <c r="AA1761" s="28">
        <f t="shared" si="549"/>
        <v>0</v>
      </c>
      <c r="AB1761" s="28">
        <f t="shared" si="549"/>
        <v>0</v>
      </c>
      <c r="AC1761" s="28">
        <f t="shared" si="550"/>
        <v>0</v>
      </c>
      <c r="AD1761" s="28">
        <f t="shared" si="550"/>
        <v>0</v>
      </c>
      <c r="AE1761" s="28">
        <f>AD1761*0.97</f>
        <v>0</v>
      </c>
      <c r="AF1761" s="28">
        <f t="shared" si="557"/>
        <v>1537762.7260161536</v>
      </c>
      <c r="AG1761" s="26">
        <f t="shared" si="558"/>
        <v>2445434.3593157171</v>
      </c>
      <c r="AH1761" s="28">
        <f t="shared" si="551"/>
        <v>0.67928786546200126</v>
      </c>
      <c r="AI1761" s="28">
        <f t="shared" si="559"/>
        <v>0.68614933943283518</v>
      </c>
    </row>
    <row r="1762" spans="2:35" x14ac:dyDescent="0.25">
      <c r="B1762" s="7" t="s">
        <v>54</v>
      </c>
      <c r="C1762" s="7">
        <v>1749</v>
      </c>
      <c r="D1762" s="7">
        <v>272</v>
      </c>
      <c r="E1762" s="45">
        <f t="shared" si="560"/>
        <v>25.055555555555557</v>
      </c>
      <c r="F1762" s="44">
        <v>90.2</v>
      </c>
      <c r="G1762" s="46">
        <f t="shared" si="552"/>
        <v>-0.19444444444444522</v>
      </c>
      <c r="H1762" s="46">
        <f t="shared" si="553"/>
        <v>-0.70000000000000284</v>
      </c>
      <c r="I1762" s="26">
        <f>0.5*$C$5*$C$6*$C$7*E1762^2</f>
        <v>223.91122861419754</v>
      </c>
      <c r="J1762" s="26">
        <f t="shared" si="541"/>
        <v>0</v>
      </c>
      <c r="K1762" s="26">
        <f>0.5*$C$8*(E1762)^2</f>
        <v>653990.71527777787</v>
      </c>
      <c r="L1762" s="26">
        <f t="shared" si="542"/>
        <v>652385.76040416665</v>
      </c>
      <c r="M1762" s="47" t="str">
        <f>IF((G1762)&lt;0,"YES", "NO")</f>
        <v>YES</v>
      </c>
      <c r="N1762" s="48">
        <f t="shared" si="543"/>
        <v>245.26962</v>
      </c>
      <c r="O1762" s="26">
        <f t="shared" si="554"/>
        <v>64.055848614195895</v>
      </c>
      <c r="P1762" s="26">
        <f>$C$8*G1762</f>
        <v>-405.12500000000165</v>
      </c>
      <c r="Q1762" s="46">
        <f>O1762*E1762</f>
        <v>1604.9548736112417</v>
      </c>
      <c r="R1762" s="26">
        <f t="shared" si="544"/>
        <v>1604.9548736112417</v>
      </c>
      <c r="S1762" s="46">
        <f t="shared" si="555"/>
        <v>14302319.406122286</v>
      </c>
      <c r="T1762" s="26">
        <f t="shared" si="545"/>
        <v>3.9728696799938361</v>
      </c>
      <c r="U1762" s="26">
        <f t="shared" si="546"/>
        <v>0</v>
      </c>
      <c r="V1762" s="26">
        <f t="shared" si="556"/>
        <v>3983197.0853318707</v>
      </c>
      <c r="W1762" s="28">
        <f t="shared" si="547"/>
        <v>1.1064445199693163</v>
      </c>
      <c r="X1762" s="28">
        <f>O1762*E1762</f>
        <v>1604.9548736112417</v>
      </c>
      <c r="Y1762" s="28"/>
      <c r="Z1762" s="28">
        <f t="shared" si="548"/>
        <v>0</v>
      </c>
      <c r="AA1762" s="28">
        <f t="shared" si="549"/>
        <v>0</v>
      </c>
      <c r="AB1762" s="28">
        <f t="shared" si="549"/>
        <v>0</v>
      </c>
      <c r="AC1762" s="28">
        <f t="shared" si="550"/>
        <v>0</v>
      </c>
      <c r="AD1762" s="28">
        <f t="shared" si="550"/>
        <v>0</v>
      </c>
      <c r="AE1762" s="28">
        <f>AD1762*0.97</f>
        <v>0</v>
      </c>
      <c r="AF1762" s="28">
        <f t="shared" si="557"/>
        <v>1537762.7260161536</v>
      </c>
      <c r="AG1762" s="26">
        <f t="shared" si="558"/>
        <v>2445434.3593157171</v>
      </c>
      <c r="AH1762" s="28">
        <f t="shared" si="551"/>
        <v>0.67928786546200126</v>
      </c>
      <c r="AI1762" s="28">
        <f t="shared" si="559"/>
        <v>0.68614935885632966</v>
      </c>
    </row>
    <row r="1763" spans="2:35" x14ac:dyDescent="0.25">
      <c r="B1763" s="7" t="s">
        <v>54</v>
      </c>
      <c r="C1763" s="7">
        <v>1750</v>
      </c>
      <c r="D1763" s="7">
        <v>273</v>
      </c>
      <c r="E1763" s="45">
        <f t="shared" si="560"/>
        <v>24.888888888888886</v>
      </c>
      <c r="F1763" s="44">
        <v>89.6</v>
      </c>
      <c r="G1763" s="46">
        <f t="shared" si="552"/>
        <v>-0.15277777777777896</v>
      </c>
      <c r="H1763" s="46">
        <f t="shared" si="553"/>
        <v>-0.55000000000000426</v>
      </c>
      <c r="I1763" s="26">
        <f>0.5*$C$5*$C$6*$C$7*E1763^2</f>
        <v>220.94227279012335</v>
      </c>
      <c r="J1763" s="26">
        <f t="shared" si="541"/>
        <v>0</v>
      </c>
      <c r="K1763" s="26">
        <f>0.5*$C$8*(E1763)^2</f>
        <v>645319.11111111089</v>
      </c>
      <c r="L1763" s="26">
        <f t="shared" si="542"/>
        <v>641638.05955722346</v>
      </c>
      <c r="M1763" s="47" t="str">
        <f>IF((G1763)&lt;0,"YES", "NO")</f>
        <v>YES</v>
      </c>
      <c r="N1763" s="48">
        <f t="shared" si="543"/>
        <v>245.26962</v>
      </c>
      <c r="O1763" s="26">
        <f t="shared" si="554"/>
        <v>147.89939279012088</v>
      </c>
      <c r="P1763" s="26">
        <f>$C$8*G1763</f>
        <v>-318.31250000000244</v>
      </c>
      <c r="Q1763" s="46">
        <f>O1763*E1763</f>
        <v>3681.0515538874529</v>
      </c>
      <c r="R1763" s="26">
        <f t="shared" si="544"/>
        <v>3681.0515538874529</v>
      </c>
      <c r="S1763" s="46">
        <f t="shared" si="555"/>
        <v>14306000.457676174</v>
      </c>
      <c r="T1763" s="26">
        <f t="shared" si="545"/>
        <v>3.9738921951323722</v>
      </c>
      <c r="U1763" s="26">
        <f t="shared" si="546"/>
        <v>0</v>
      </c>
      <c r="V1763" s="26">
        <f t="shared" si="556"/>
        <v>3983197.0853318707</v>
      </c>
      <c r="W1763" s="28">
        <f t="shared" si="547"/>
        <v>1.1064445199693163</v>
      </c>
      <c r="X1763" s="28">
        <f>O1763*E1763</f>
        <v>3681.0515538874529</v>
      </c>
      <c r="Y1763" s="28"/>
      <c r="Z1763" s="28">
        <f t="shared" si="548"/>
        <v>0</v>
      </c>
      <c r="AA1763" s="28">
        <f t="shared" si="549"/>
        <v>0</v>
      </c>
      <c r="AB1763" s="28">
        <f t="shared" si="549"/>
        <v>0</v>
      </c>
      <c r="AC1763" s="28">
        <f t="shared" si="550"/>
        <v>0</v>
      </c>
      <c r="AD1763" s="28">
        <f t="shared" si="550"/>
        <v>0</v>
      </c>
      <c r="AE1763" s="28">
        <f>AD1763*0.97</f>
        <v>0</v>
      </c>
      <c r="AF1763" s="28">
        <f t="shared" si="557"/>
        <v>1537762.7260161536</v>
      </c>
      <c r="AG1763" s="26">
        <f t="shared" si="558"/>
        <v>2445434.3593157171</v>
      </c>
      <c r="AH1763" s="28">
        <f t="shared" si="551"/>
        <v>0.67928786546200126</v>
      </c>
      <c r="AI1763" s="28">
        <f t="shared" si="559"/>
        <v>0.68614935905056451</v>
      </c>
    </row>
    <row r="1764" spans="2:35" x14ac:dyDescent="0.25">
      <c r="B1764" s="7" t="s">
        <v>54</v>
      </c>
      <c r="C1764" s="7">
        <v>1751</v>
      </c>
      <c r="D1764" s="7">
        <v>274</v>
      </c>
      <c r="E1764" s="45">
        <f t="shared" si="560"/>
        <v>24.749999999999996</v>
      </c>
      <c r="F1764" s="44">
        <v>89.1</v>
      </c>
      <c r="G1764" s="46">
        <f t="shared" si="552"/>
        <v>-0.1388888888888889</v>
      </c>
      <c r="H1764" s="46">
        <f t="shared" si="553"/>
        <v>-0.5</v>
      </c>
      <c r="I1764" s="26">
        <f>0.5*$C$5*$C$6*$C$7*E1764^2</f>
        <v>218.4832794374999</v>
      </c>
      <c r="J1764" s="26">
        <f t="shared" si="541"/>
        <v>0</v>
      </c>
      <c r="K1764" s="26">
        <f>0.5*$C$8*(E1764)^2</f>
        <v>638136.98437499977</v>
      </c>
      <c r="L1764" s="26">
        <f t="shared" si="542"/>
        <v>633821.13136392168</v>
      </c>
      <c r="M1764" s="47" t="str">
        <f>IF((G1764)&lt;0,"YES", "NO")</f>
        <v>YES</v>
      </c>
      <c r="N1764" s="48">
        <f t="shared" si="543"/>
        <v>245.26962</v>
      </c>
      <c r="O1764" s="26">
        <f t="shared" si="554"/>
        <v>174.37789943749988</v>
      </c>
      <c r="P1764" s="26">
        <f>$C$8*G1764</f>
        <v>-289.375</v>
      </c>
      <c r="Q1764" s="46">
        <f>O1764*E1764</f>
        <v>4315.8530110781212</v>
      </c>
      <c r="R1764" s="26">
        <f t="shared" si="544"/>
        <v>4315.8530110781212</v>
      </c>
      <c r="S1764" s="46">
        <f t="shared" si="555"/>
        <v>14310316.310687251</v>
      </c>
      <c r="T1764" s="26">
        <f t="shared" si="545"/>
        <v>3.9750910441500831</v>
      </c>
      <c r="U1764" s="26">
        <f t="shared" si="546"/>
        <v>0</v>
      </c>
      <c r="V1764" s="26">
        <f t="shared" si="556"/>
        <v>3983197.0853318707</v>
      </c>
      <c r="W1764" s="28">
        <f t="shared" si="547"/>
        <v>1.1064445199693163</v>
      </c>
      <c r="X1764" s="28">
        <f>O1764*E1764</f>
        <v>4315.8530110781212</v>
      </c>
      <c r="Y1764" s="28"/>
      <c r="Z1764" s="28">
        <f t="shared" si="548"/>
        <v>0</v>
      </c>
      <c r="AA1764" s="28">
        <f t="shared" si="549"/>
        <v>0</v>
      </c>
      <c r="AB1764" s="28">
        <f t="shared" si="549"/>
        <v>0</v>
      </c>
      <c r="AC1764" s="28">
        <f t="shared" si="550"/>
        <v>0</v>
      </c>
      <c r="AD1764" s="28">
        <f t="shared" si="550"/>
        <v>0</v>
      </c>
      <c r="AE1764" s="28">
        <f>AD1764*0.97</f>
        <v>0</v>
      </c>
      <c r="AF1764" s="28">
        <f t="shared" si="557"/>
        <v>1537762.7260161536</v>
      </c>
      <c r="AG1764" s="26">
        <f t="shared" si="558"/>
        <v>2445434.3593157171</v>
      </c>
      <c r="AH1764" s="28">
        <f t="shared" si="551"/>
        <v>0.67928786546200126</v>
      </c>
      <c r="AI1764" s="28">
        <f t="shared" si="559"/>
        <v>0.68614935905250696</v>
      </c>
    </row>
    <row r="1765" spans="2:35" x14ac:dyDescent="0.25">
      <c r="B1765" s="7" t="s">
        <v>54</v>
      </c>
      <c r="C1765" s="7">
        <v>1752</v>
      </c>
      <c r="D1765" s="7">
        <v>275</v>
      </c>
      <c r="E1765" s="45">
        <f t="shared" si="560"/>
        <v>24.611111111111107</v>
      </c>
      <c r="F1765" s="44">
        <v>88.6</v>
      </c>
      <c r="G1765" s="46">
        <f t="shared" si="552"/>
        <v>-0.1388888888888889</v>
      </c>
      <c r="H1765" s="46">
        <f t="shared" si="553"/>
        <v>-0.5</v>
      </c>
      <c r="I1765" s="26">
        <f>0.5*$C$5*$C$6*$C$7*E1765^2</f>
        <v>216.03804654012336</v>
      </c>
      <c r="J1765" s="26">
        <f t="shared" si="541"/>
        <v>0</v>
      </c>
      <c r="K1765" s="26">
        <f>0.5*$C$8*(E1765)^2</f>
        <v>630995.04861111089</v>
      </c>
      <c r="L1765" s="26">
        <f t="shared" si="542"/>
        <v>626763.59465126228</v>
      </c>
      <c r="M1765" s="47" t="str">
        <f>IF((G1765)&lt;0,"YES", "NO")</f>
        <v>YES</v>
      </c>
      <c r="N1765" s="48">
        <f t="shared" si="543"/>
        <v>245.26962</v>
      </c>
      <c r="O1765" s="26">
        <f t="shared" si="554"/>
        <v>171.93266654012336</v>
      </c>
      <c r="P1765" s="26">
        <f>$C$8*G1765</f>
        <v>-289.375</v>
      </c>
      <c r="Q1765" s="46">
        <f>O1765*E1765</f>
        <v>4231.4539598485908</v>
      </c>
      <c r="R1765" s="26">
        <f t="shared" si="544"/>
        <v>4231.4539598485908</v>
      </c>
      <c r="S1765" s="46">
        <f t="shared" si="555"/>
        <v>14314547.7646471</v>
      </c>
      <c r="T1765" s="26">
        <f t="shared" si="545"/>
        <v>3.9762664489681421</v>
      </c>
      <c r="U1765" s="26">
        <f t="shared" si="546"/>
        <v>0</v>
      </c>
      <c r="V1765" s="26">
        <f t="shared" si="556"/>
        <v>3983197.0853318707</v>
      </c>
      <c r="W1765" s="28">
        <f t="shared" si="547"/>
        <v>1.1064445199693163</v>
      </c>
      <c r="X1765" s="28">
        <f>O1765*E1765</f>
        <v>4231.4539598485908</v>
      </c>
      <c r="Y1765" s="28"/>
      <c r="Z1765" s="28">
        <f t="shared" si="548"/>
        <v>0</v>
      </c>
      <c r="AA1765" s="28">
        <f t="shared" si="549"/>
        <v>0</v>
      </c>
      <c r="AB1765" s="28">
        <f t="shared" si="549"/>
        <v>0</v>
      </c>
      <c r="AC1765" s="28">
        <f t="shared" si="550"/>
        <v>0</v>
      </c>
      <c r="AD1765" s="28">
        <f t="shared" si="550"/>
        <v>0</v>
      </c>
      <c r="AE1765" s="28">
        <f>AD1765*0.97</f>
        <v>0</v>
      </c>
      <c r="AF1765" s="28">
        <f t="shared" si="557"/>
        <v>1537762.7260161536</v>
      </c>
      <c r="AG1765" s="26">
        <f t="shared" si="558"/>
        <v>2445434.3593157171</v>
      </c>
      <c r="AH1765" s="28">
        <f t="shared" si="551"/>
        <v>0.67928786546200126</v>
      </c>
      <c r="AI1765" s="28">
        <f t="shared" si="559"/>
        <v>0.68614935905252628</v>
      </c>
    </row>
    <row r="1766" spans="2:35" x14ac:dyDescent="0.25">
      <c r="B1766" s="7" t="s">
        <v>54</v>
      </c>
      <c r="C1766" s="7">
        <v>1753</v>
      </c>
      <c r="D1766" s="7">
        <v>276</v>
      </c>
      <c r="E1766" s="45">
        <f t="shared" si="560"/>
        <v>24.472222222222221</v>
      </c>
      <c r="F1766" s="44">
        <v>88.1</v>
      </c>
      <c r="G1766" s="46">
        <f t="shared" si="552"/>
        <v>-0.1388888888888889</v>
      </c>
      <c r="H1766" s="46">
        <f t="shared" si="553"/>
        <v>-0.5</v>
      </c>
      <c r="I1766" s="26">
        <f>0.5*$C$5*$C$6*$C$7*E1766^2</f>
        <v>213.60657409799379</v>
      </c>
      <c r="J1766" s="26">
        <f t="shared" si="541"/>
        <v>0</v>
      </c>
      <c r="K1766" s="26">
        <f>0.5*$C$8*(E1766)^2</f>
        <v>623893.30381944438</v>
      </c>
      <c r="L1766" s="26">
        <f t="shared" si="542"/>
        <v>619745.23293054628</v>
      </c>
      <c r="M1766" s="47" t="str">
        <f>IF((G1766)&lt;0,"YES", "NO")</f>
        <v>YES</v>
      </c>
      <c r="N1766" s="48">
        <f t="shared" si="543"/>
        <v>245.26962</v>
      </c>
      <c r="O1766" s="26">
        <f t="shared" si="554"/>
        <v>169.50119409799379</v>
      </c>
      <c r="P1766" s="26">
        <f>$C$8*G1766</f>
        <v>-289.375</v>
      </c>
      <c r="Q1766" s="46">
        <f>O1766*E1766</f>
        <v>4148.0708888981253</v>
      </c>
      <c r="R1766" s="26">
        <f t="shared" si="544"/>
        <v>4148.0708888981253</v>
      </c>
      <c r="S1766" s="46">
        <f t="shared" si="555"/>
        <v>14318695.835535998</v>
      </c>
      <c r="T1766" s="26">
        <f t="shared" si="545"/>
        <v>3.9774186918035181</v>
      </c>
      <c r="U1766" s="26">
        <f t="shared" si="546"/>
        <v>0</v>
      </c>
      <c r="V1766" s="26">
        <f t="shared" si="556"/>
        <v>3983197.0853318707</v>
      </c>
      <c r="W1766" s="28">
        <f t="shared" si="547"/>
        <v>1.1064445199693163</v>
      </c>
      <c r="X1766" s="28">
        <f>O1766*E1766</f>
        <v>4148.0708888981253</v>
      </c>
      <c r="Y1766" s="28"/>
      <c r="Z1766" s="28">
        <f t="shared" si="548"/>
        <v>0</v>
      </c>
      <c r="AA1766" s="28">
        <f t="shared" si="549"/>
        <v>0</v>
      </c>
      <c r="AB1766" s="28">
        <f t="shared" si="549"/>
        <v>0</v>
      </c>
      <c r="AC1766" s="28">
        <f t="shared" si="550"/>
        <v>0</v>
      </c>
      <c r="AD1766" s="28">
        <f t="shared" si="550"/>
        <v>0</v>
      </c>
      <c r="AE1766" s="28">
        <f>AD1766*0.97</f>
        <v>0</v>
      </c>
      <c r="AF1766" s="28">
        <f t="shared" si="557"/>
        <v>1537762.7260161536</v>
      </c>
      <c r="AG1766" s="26">
        <f t="shared" si="558"/>
        <v>2445434.3593157171</v>
      </c>
      <c r="AH1766" s="28">
        <f t="shared" si="551"/>
        <v>0.67928786546200126</v>
      </c>
      <c r="AI1766" s="28">
        <f t="shared" si="559"/>
        <v>0.6861493590525265</v>
      </c>
    </row>
    <row r="1767" spans="2:35" x14ac:dyDescent="0.25">
      <c r="B1767" s="7" t="s">
        <v>54</v>
      </c>
      <c r="C1767" s="7">
        <v>1754</v>
      </c>
      <c r="D1767" s="7">
        <v>277</v>
      </c>
      <c r="E1767" s="45">
        <f t="shared" si="560"/>
        <v>24.333333333333332</v>
      </c>
      <c r="F1767" s="44">
        <v>87.6</v>
      </c>
      <c r="G1767" s="46">
        <f t="shared" si="552"/>
        <v>-0.1388888888888889</v>
      </c>
      <c r="H1767" s="46">
        <f t="shared" si="553"/>
        <v>-0.5</v>
      </c>
      <c r="I1767" s="26">
        <f>0.5*$C$5*$C$6*$C$7*E1767^2</f>
        <v>211.18886211111109</v>
      </c>
      <c r="J1767" s="26">
        <f t="shared" si="541"/>
        <v>0</v>
      </c>
      <c r="K1767" s="26">
        <f>0.5*$C$8*(E1767)^2</f>
        <v>616831.75</v>
      </c>
      <c r="L1767" s="26">
        <f t="shared" si="542"/>
        <v>612766.05193529627</v>
      </c>
      <c r="M1767" s="47" t="str">
        <f>IF((G1767)&lt;0,"YES", "NO")</f>
        <v>YES</v>
      </c>
      <c r="N1767" s="48">
        <f t="shared" si="543"/>
        <v>245.26962</v>
      </c>
      <c r="O1767" s="26">
        <f t="shared" si="554"/>
        <v>167.0834821111111</v>
      </c>
      <c r="P1767" s="26">
        <f>$C$8*G1767</f>
        <v>-289.375</v>
      </c>
      <c r="Q1767" s="46">
        <f>O1767*E1767</f>
        <v>4065.698064703703</v>
      </c>
      <c r="R1767" s="26">
        <f t="shared" si="544"/>
        <v>4065.698064703703</v>
      </c>
      <c r="S1767" s="46">
        <f t="shared" si="555"/>
        <v>14322761.533600701</v>
      </c>
      <c r="T1767" s="26">
        <f t="shared" si="545"/>
        <v>3.9785480532805355</v>
      </c>
      <c r="U1767" s="26">
        <f t="shared" si="546"/>
        <v>0</v>
      </c>
      <c r="V1767" s="26">
        <f t="shared" si="556"/>
        <v>3983197.0853318707</v>
      </c>
      <c r="W1767" s="28">
        <f t="shared" si="547"/>
        <v>1.1064445199693163</v>
      </c>
      <c r="X1767" s="28">
        <f>O1767*E1767</f>
        <v>4065.698064703703</v>
      </c>
      <c r="Y1767" s="28"/>
      <c r="Z1767" s="28">
        <f t="shared" si="548"/>
        <v>0</v>
      </c>
      <c r="AA1767" s="28">
        <f t="shared" si="549"/>
        <v>0</v>
      </c>
      <c r="AB1767" s="28">
        <f t="shared" si="549"/>
        <v>0</v>
      </c>
      <c r="AC1767" s="28">
        <f t="shared" si="550"/>
        <v>0</v>
      </c>
      <c r="AD1767" s="28">
        <f t="shared" si="550"/>
        <v>0</v>
      </c>
      <c r="AE1767" s="28">
        <f>AD1767*0.97</f>
        <v>0</v>
      </c>
      <c r="AF1767" s="28">
        <f t="shared" si="557"/>
        <v>1537762.7260161536</v>
      </c>
      <c r="AG1767" s="26">
        <f t="shared" si="558"/>
        <v>2445434.3593157171</v>
      </c>
      <c r="AH1767" s="28">
        <f t="shared" si="551"/>
        <v>0.67928786546200126</v>
      </c>
      <c r="AI1767" s="28">
        <f t="shared" si="559"/>
        <v>0.6861493590525265</v>
      </c>
    </row>
    <row r="1768" spans="2:35" x14ac:dyDescent="0.25">
      <c r="B1768" s="7" t="s">
        <v>54</v>
      </c>
      <c r="C1768" s="7">
        <v>1755</v>
      </c>
      <c r="D1768" s="7">
        <v>278</v>
      </c>
      <c r="E1768" s="45">
        <f t="shared" si="560"/>
        <v>24.194444444444443</v>
      </c>
      <c r="F1768" s="44">
        <v>87.1</v>
      </c>
      <c r="G1768" s="46">
        <f t="shared" si="552"/>
        <v>-0.1388888888888889</v>
      </c>
      <c r="H1768" s="46">
        <f t="shared" si="553"/>
        <v>-0.5</v>
      </c>
      <c r="I1768" s="26">
        <f>0.5*$C$5*$C$6*$C$7*E1768^2</f>
        <v>208.78491057947525</v>
      </c>
      <c r="J1768" s="26">
        <f t="shared" si="541"/>
        <v>0</v>
      </c>
      <c r="K1768" s="26">
        <f>0.5*$C$8*(E1768)^2</f>
        <v>609810.38715277764</v>
      </c>
      <c r="L1768" s="26">
        <f t="shared" si="542"/>
        <v>605826.05739903532</v>
      </c>
      <c r="M1768" s="47" t="str">
        <f>IF((G1768)&lt;0,"YES", "NO")</f>
        <v>YES</v>
      </c>
      <c r="N1768" s="48">
        <f t="shared" si="543"/>
        <v>245.26962</v>
      </c>
      <c r="O1768" s="26">
        <f t="shared" si="554"/>
        <v>164.67953057947523</v>
      </c>
      <c r="P1768" s="26">
        <f>$C$8*G1768</f>
        <v>-289.375</v>
      </c>
      <c r="Q1768" s="46">
        <f>O1768*E1768</f>
        <v>3984.3297537423032</v>
      </c>
      <c r="R1768" s="26">
        <f t="shared" si="544"/>
        <v>3984.3297537423032</v>
      </c>
      <c r="S1768" s="46">
        <f t="shared" si="555"/>
        <v>14326745.863354443</v>
      </c>
      <c r="T1768" s="26">
        <f t="shared" si="545"/>
        <v>3.9796548124308702</v>
      </c>
      <c r="U1768" s="26">
        <f t="shared" si="546"/>
        <v>0</v>
      </c>
      <c r="V1768" s="26">
        <f t="shared" si="556"/>
        <v>3983197.0853318707</v>
      </c>
      <c r="W1768" s="28">
        <f t="shared" si="547"/>
        <v>1.1064445199693163</v>
      </c>
      <c r="X1768" s="28">
        <f>O1768*E1768</f>
        <v>3984.3297537423032</v>
      </c>
      <c r="Y1768" s="28"/>
      <c r="Z1768" s="28">
        <f t="shared" si="548"/>
        <v>0</v>
      </c>
      <c r="AA1768" s="28">
        <f t="shared" si="549"/>
        <v>0</v>
      </c>
      <c r="AB1768" s="28">
        <f t="shared" si="549"/>
        <v>0</v>
      </c>
      <c r="AC1768" s="28">
        <f t="shared" si="550"/>
        <v>0</v>
      </c>
      <c r="AD1768" s="28">
        <f t="shared" si="550"/>
        <v>0</v>
      </c>
      <c r="AE1768" s="28">
        <f>AD1768*0.97</f>
        <v>0</v>
      </c>
      <c r="AF1768" s="28">
        <f t="shared" si="557"/>
        <v>1537762.7260161536</v>
      </c>
      <c r="AG1768" s="26">
        <f t="shared" si="558"/>
        <v>2445434.3593157171</v>
      </c>
      <c r="AH1768" s="28">
        <f t="shared" si="551"/>
        <v>0.67928786546200126</v>
      </c>
      <c r="AI1768" s="28">
        <f t="shared" si="559"/>
        <v>0.6861493590525265</v>
      </c>
    </row>
    <row r="1769" spans="2:35" x14ac:dyDescent="0.25">
      <c r="B1769" s="7" t="s">
        <v>54</v>
      </c>
      <c r="C1769" s="7">
        <v>1756</v>
      </c>
      <c r="D1769" s="7">
        <v>279</v>
      </c>
      <c r="E1769" s="45">
        <f t="shared" si="560"/>
        <v>24.055555555555554</v>
      </c>
      <c r="F1769" s="44">
        <v>86.6</v>
      </c>
      <c r="G1769" s="46">
        <f t="shared" si="552"/>
        <v>-0.1388888888888889</v>
      </c>
      <c r="H1769" s="46">
        <f t="shared" si="553"/>
        <v>-0.5</v>
      </c>
      <c r="I1769" s="26">
        <f>0.5*$C$5*$C$6*$C$7*E1769^2</f>
        <v>206.39471950308635</v>
      </c>
      <c r="J1769" s="26">
        <f t="shared" si="541"/>
        <v>0</v>
      </c>
      <c r="K1769" s="26">
        <f>0.5*$C$8*(E1769)^2</f>
        <v>602829.21527777764</v>
      </c>
      <c r="L1769" s="26">
        <f t="shared" si="542"/>
        <v>598925.25505528669</v>
      </c>
      <c r="M1769" s="47" t="str">
        <f>IF((G1769)&lt;0,"YES", "NO")</f>
        <v>YES</v>
      </c>
      <c r="N1769" s="48">
        <f t="shared" si="543"/>
        <v>245.26962</v>
      </c>
      <c r="O1769" s="26">
        <f t="shared" si="554"/>
        <v>162.28933950308635</v>
      </c>
      <c r="P1769" s="26">
        <f>$C$8*G1769</f>
        <v>-289.375</v>
      </c>
      <c r="Q1769" s="46">
        <f>O1769*E1769</f>
        <v>3903.9602224909104</v>
      </c>
      <c r="R1769" s="26">
        <f t="shared" si="544"/>
        <v>3903.9602224909104</v>
      </c>
      <c r="S1769" s="46">
        <f t="shared" si="555"/>
        <v>14330649.823576933</v>
      </c>
      <c r="T1769" s="26">
        <f t="shared" si="545"/>
        <v>3.9807392466935529</v>
      </c>
      <c r="U1769" s="26">
        <f t="shared" si="546"/>
        <v>0</v>
      </c>
      <c r="V1769" s="26">
        <f t="shared" si="556"/>
        <v>3983197.0853318707</v>
      </c>
      <c r="W1769" s="28">
        <f t="shared" si="547"/>
        <v>1.1064445199693163</v>
      </c>
      <c r="X1769" s="28">
        <f>O1769*E1769</f>
        <v>3903.9602224909104</v>
      </c>
      <c r="Y1769" s="28"/>
      <c r="Z1769" s="28">
        <f t="shared" si="548"/>
        <v>0</v>
      </c>
      <c r="AA1769" s="28">
        <f t="shared" si="549"/>
        <v>0</v>
      </c>
      <c r="AB1769" s="28">
        <f t="shared" si="549"/>
        <v>0</v>
      </c>
      <c r="AC1769" s="28">
        <f t="shared" si="550"/>
        <v>0</v>
      </c>
      <c r="AD1769" s="28">
        <f t="shared" si="550"/>
        <v>0</v>
      </c>
      <c r="AE1769" s="28">
        <f>AD1769*0.97</f>
        <v>0</v>
      </c>
      <c r="AF1769" s="28">
        <f t="shared" si="557"/>
        <v>1537762.7260161536</v>
      </c>
      <c r="AG1769" s="26">
        <f t="shared" si="558"/>
        <v>2445434.3593157171</v>
      </c>
      <c r="AH1769" s="28">
        <f t="shared" si="551"/>
        <v>0.67928786546200126</v>
      </c>
      <c r="AI1769" s="28">
        <f t="shared" si="559"/>
        <v>0.6861493590525265</v>
      </c>
    </row>
    <row r="1770" spans="2:35" x14ac:dyDescent="0.25">
      <c r="B1770" s="7" t="s">
        <v>54</v>
      </c>
      <c r="C1770" s="7">
        <v>1757</v>
      </c>
      <c r="D1770" s="7">
        <v>280</v>
      </c>
      <c r="E1770" s="45">
        <f t="shared" si="560"/>
        <v>23.916666666666664</v>
      </c>
      <c r="F1770" s="44">
        <v>86.1</v>
      </c>
      <c r="G1770" s="46">
        <f t="shared" si="552"/>
        <v>-0.15277777777777699</v>
      </c>
      <c r="H1770" s="46">
        <f t="shared" si="553"/>
        <v>-0.54999999999999716</v>
      </c>
      <c r="I1770" s="26">
        <f>0.5*$C$5*$C$6*$C$7*E1770^2</f>
        <v>204.01828888194439</v>
      </c>
      <c r="J1770" s="26">
        <f t="shared" si="541"/>
        <v>0</v>
      </c>
      <c r="K1770" s="26">
        <f>0.5*$C$8*(E1770)^2</f>
        <v>595888.23437499988</v>
      </c>
      <c r="L1770" s="26">
        <f t="shared" si="542"/>
        <v>592755.73917923996</v>
      </c>
      <c r="M1770" s="47" t="str">
        <f>IF((G1770)&lt;0,"YES", "NO")</f>
        <v>YES</v>
      </c>
      <c r="N1770" s="48">
        <f t="shared" si="543"/>
        <v>245.26962</v>
      </c>
      <c r="O1770" s="26">
        <f t="shared" si="554"/>
        <v>130.97540888194607</v>
      </c>
      <c r="P1770" s="26">
        <f>$C$8*G1770</f>
        <v>-318.31249999999835</v>
      </c>
      <c r="Q1770" s="46">
        <f>O1770*E1770</f>
        <v>3132.4951957598764</v>
      </c>
      <c r="R1770" s="26">
        <f t="shared" si="544"/>
        <v>3132.4951957598764</v>
      </c>
      <c r="S1770" s="46">
        <f t="shared" si="555"/>
        <v>14333782.318772692</v>
      </c>
      <c r="T1770" s="26">
        <f t="shared" si="545"/>
        <v>3.9816093849440408</v>
      </c>
      <c r="U1770" s="26">
        <f t="shared" si="546"/>
        <v>0</v>
      </c>
      <c r="V1770" s="26">
        <f t="shared" si="556"/>
        <v>3983197.0853318707</v>
      </c>
      <c r="W1770" s="28">
        <f t="shared" si="547"/>
        <v>1.1064445199693163</v>
      </c>
      <c r="X1770" s="28">
        <f>O1770*E1770</f>
        <v>3132.4951957598764</v>
      </c>
      <c r="Y1770" s="28"/>
      <c r="Z1770" s="28">
        <f t="shared" si="548"/>
        <v>0</v>
      </c>
      <c r="AA1770" s="28">
        <f t="shared" si="549"/>
        <v>0</v>
      </c>
      <c r="AB1770" s="28">
        <f t="shared" si="549"/>
        <v>0</v>
      </c>
      <c r="AC1770" s="28">
        <f t="shared" si="550"/>
        <v>0</v>
      </c>
      <c r="AD1770" s="28">
        <f t="shared" si="550"/>
        <v>0</v>
      </c>
      <c r="AE1770" s="28">
        <f>AD1770*0.97</f>
        <v>0</v>
      </c>
      <c r="AF1770" s="28">
        <f t="shared" si="557"/>
        <v>1537762.7260161536</v>
      </c>
      <c r="AG1770" s="26">
        <f t="shared" si="558"/>
        <v>2445434.3593157171</v>
      </c>
      <c r="AH1770" s="28">
        <f t="shared" si="551"/>
        <v>0.67928786546200126</v>
      </c>
      <c r="AI1770" s="28">
        <f t="shared" si="559"/>
        <v>0.6861493590525265</v>
      </c>
    </row>
    <row r="1771" spans="2:35" x14ac:dyDescent="0.25">
      <c r="B1771" s="7" t="s">
        <v>54</v>
      </c>
      <c r="C1771" s="7">
        <v>1758</v>
      </c>
      <c r="D1771" s="7">
        <v>281</v>
      </c>
      <c r="E1771" s="45">
        <f t="shared" si="560"/>
        <v>23.75</v>
      </c>
      <c r="F1771" s="44">
        <v>85.5</v>
      </c>
      <c r="G1771" s="46">
        <f t="shared" si="552"/>
        <v>-0.15277777777777699</v>
      </c>
      <c r="H1771" s="46">
        <f t="shared" si="553"/>
        <v>-0.54999999999999716</v>
      </c>
      <c r="I1771" s="26">
        <f>0.5*$C$5*$C$6*$C$7*E1771^2</f>
        <v>201.18473593749997</v>
      </c>
      <c r="J1771" s="26">
        <f t="shared" si="541"/>
        <v>0</v>
      </c>
      <c r="K1771" s="26">
        <f>0.5*$C$8*(E1771)^2</f>
        <v>587612.109375</v>
      </c>
      <c r="L1771" s="26">
        <f t="shared" si="542"/>
        <v>584568.74029648432</v>
      </c>
      <c r="M1771" s="47" t="str">
        <f>IF((G1771)&lt;0,"YES", "NO")</f>
        <v>YES</v>
      </c>
      <c r="N1771" s="48">
        <f t="shared" si="543"/>
        <v>245.26962</v>
      </c>
      <c r="O1771" s="26">
        <f t="shared" si="554"/>
        <v>128.14185593750159</v>
      </c>
      <c r="P1771" s="26">
        <f>$C$8*G1771</f>
        <v>-318.31249999999835</v>
      </c>
      <c r="Q1771" s="46">
        <f>O1771*E1771</f>
        <v>3043.3690785156627</v>
      </c>
      <c r="R1771" s="26">
        <f t="shared" si="544"/>
        <v>3043.3690785156627</v>
      </c>
      <c r="S1771" s="46">
        <f t="shared" si="555"/>
        <v>14336825.687851207</v>
      </c>
      <c r="T1771" s="26">
        <f t="shared" si="545"/>
        <v>3.9824547659199325</v>
      </c>
      <c r="U1771" s="26">
        <f t="shared" si="546"/>
        <v>0</v>
      </c>
      <c r="V1771" s="26">
        <f t="shared" si="556"/>
        <v>3983197.0853318707</v>
      </c>
      <c r="W1771" s="28">
        <f t="shared" si="547"/>
        <v>1.1064445199693163</v>
      </c>
      <c r="X1771" s="28">
        <f>O1771*E1771</f>
        <v>3043.3690785156627</v>
      </c>
      <c r="Y1771" s="28"/>
      <c r="Z1771" s="28">
        <f t="shared" si="548"/>
        <v>0</v>
      </c>
      <c r="AA1771" s="28">
        <f t="shared" si="549"/>
        <v>0</v>
      </c>
      <c r="AB1771" s="28">
        <f t="shared" si="549"/>
        <v>0</v>
      </c>
      <c r="AC1771" s="28">
        <f t="shared" si="550"/>
        <v>0</v>
      </c>
      <c r="AD1771" s="28">
        <f t="shared" si="550"/>
        <v>0</v>
      </c>
      <c r="AE1771" s="28">
        <f>AD1771*0.97</f>
        <v>0</v>
      </c>
      <c r="AF1771" s="28">
        <f t="shared" si="557"/>
        <v>1537762.7260161536</v>
      </c>
      <c r="AG1771" s="26">
        <f t="shared" si="558"/>
        <v>2445434.3593157171</v>
      </c>
      <c r="AH1771" s="28">
        <f t="shared" si="551"/>
        <v>0.67928786546200126</v>
      </c>
      <c r="AI1771" s="28">
        <f t="shared" si="559"/>
        <v>0.6861493590525265</v>
      </c>
    </row>
    <row r="1772" spans="2:35" x14ac:dyDescent="0.25">
      <c r="B1772" s="7" t="s">
        <v>54</v>
      </c>
      <c r="C1772" s="7">
        <v>1759</v>
      </c>
      <c r="D1772" s="7">
        <v>282</v>
      </c>
      <c r="E1772" s="45">
        <f t="shared" si="560"/>
        <v>23.611111111111111</v>
      </c>
      <c r="F1772" s="44">
        <v>85</v>
      </c>
      <c r="G1772" s="46">
        <f t="shared" si="552"/>
        <v>-0.15277777777777699</v>
      </c>
      <c r="H1772" s="46">
        <f t="shared" si="553"/>
        <v>-0.54999999999999716</v>
      </c>
      <c r="I1772" s="26">
        <f>0.5*$C$5*$C$6*$C$7*E1772^2</f>
        <v>198.83857831790121</v>
      </c>
      <c r="J1772" s="26">
        <f t="shared" si="541"/>
        <v>0</v>
      </c>
      <c r="K1772" s="26">
        <f>0.5*$C$8*(E1772)^2</f>
        <v>580759.54861111112</v>
      </c>
      <c r="L1772" s="26">
        <f t="shared" si="542"/>
        <v>577789.37240082736</v>
      </c>
      <c r="M1772" s="47" t="str">
        <f>IF((G1772)&lt;0,"YES", "NO")</f>
        <v>YES</v>
      </c>
      <c r="N1772" s="48">
        <f t="shared" si="543"/>
        <v>245.26962</v>
      </c>
      <c r="O1772" s="26">
        <f t="shared" si="554"/>
        <v>125.79569831790286</v>
      </c>
      <c r="P1772" s="26">
        <f>$C$8*G1772</f>
        <v>-318.31249999999835</v>
      </c>
      <c r="Q1772" s="46">
        <f>O1772*E1772</f>
        <v>2970.1762102838175</v>
      </c>
      <c r="R1772" s="26">
        <f t="shared" si="544"/>
        <v>2970.1762102838175</v>
      </c>
      <c r="S1772" s="46">
        <f t="shared" si="555"/>
        <v>14339795.864061492</v>
      </c>
      <c r="T1772" s="26">
        <f t="shared" si="545"/>
        <v>3.9832798155272728</v>
      </c>
      <c r="U1772" s="26">
        <f t="shared" si="546"/>
        <v>0</v>
      </c>
      <c r="V1772" s="26">
        <f t="shared" si="556"/>
        <v>3983197.0853318707</v>
      </c>
      <c r="W1772" s="28">
        <f t="shared" si="547"/>
        <v>1.1064445199693163</v>
      </c>
      <c r="X1772" s="28">
        <f>O1772*E1772</f>
        <v>2970.1762102838175</v>
      </c>
      <c r="Y1772" s="28"/>
      <c r="Z1772" s="28">
        <f t="shared" si="548"/>
        <v>0</v>
      </c>
      <c r="AA1772" s="28">
        <f t="shared" si="549"/>
        <v>0</v>
      </c>
      <c r="AB1772" s="28">
        <f t="shared" si="549"/>
        <v>0</v>
      </c>
      <c r="AC1772" s="28">
        <f t="shared" si="550"/>
        <v>0</v>
      </c>
      <c r="AD1772" s="28">
        <f t="shared" si="550"/>
        <v>0</v>
      </c>
      <c r="AE1772" s="28">
        <f>AD1772*0.97</f>
        <v>0</v>
      </c>
      <c r="AF1772" s="28">
        <f t="shared" si="557"/>
        <v>1537762.7260161536</v>
      </c>
      <c r="AG1772" s="26">
        <f t="shared" si="558"/>
        <v>2445434.3593157171</v>
      </c>
      <c r="AH1772" s="28">
        <f t="shared" si="551"/>
        <v>0.67928786546200126</v>
      </c>
      <c r="AI1772" s="28">
        <f t="shared" si="559"/>
        <v>0.6861493590525265</v>
      </c>
    </row>
    <row r="1773" spans="2:35" x14ac:dyDescent="0.25">
      <c r="B1773" s="7" t="s">
        <v>54</v>
      </c>
      <c r="C1773" s="7">
        <v>1760</v>
      </c>
      <c r="D1773" s="7">
        <v>283</v>
      </c>
      <c r="E1773" s="45">
        <f t="shared" si="560"/>
        <v>23.444444444444446</v>
      </c>
      <c r="F1773" s="44">
        <v>84.4</v>
      </c>
      <c r="G1773" s="46">
        <f t="shared" si="552"/>
        <v>-0.16666666666666705</v>
      </c>
      <c r="H1773" s="46">
        <f t="shared" si="553"/>
        <v>-0.60000000000000142</v>
      </c>
      <c r="I1773" s="26">
        <f>0.5*$C$5*$C$6*$C$7*E1773^2</f>
        <v>196.04135297530863</v>
      </c>
      <c r="J1773" s="26">
        <f t="shared" si="541"/>
        <v>0</v>
      </c>
      <c r="K1773" s="26">
        <f>0.5*$C$8*(E1773)^2</f>
        <v>572589.52777777787</v>
      </c>
      <c r="L1773" s="26">
        <f t="shared" si="542"/>
        <v>570384.32052246784</v>
      </c>
      <c r="M1773" s="47" t="str">
        <f>IF((G1773)&lt;0,"YES", "NO")</f>
        <v>YES</v>
      </c>
      <c r="N1773" s="48">
        <f t="shared" si="543"/>
        <v>245.26962</v>
      </c>
      <c r="O1773" s="26">
        <f t="shared" si="554"/>
        <v>94.060972975307834</v>
      </c>
      <c r="P1773" s="26">
        <f>$C$8*G1773</f>
        <v>-347.2500000000008</v>
      </c>
      <c r="Q1773" s="46">
        <f>O1773*E1773</f>
        <v>2205.2072553099952</v>
      </c>
      <c r="R1773" s="26">
        <f t="shared" si="544"/>
        <v>2205.2072553099952</v>
      </c>
      <c r="S1773" s="46">
        <f t="shared" si="555"/>
        <v>14342001.071316801</v>
      </c>
      <c r="T1773" s="26">
        <f t="shared" si="545"/>
        <v>3.9838923735882381</v>
      </c>
      <c r="U1773" s="26">
        <f t="shared" si="546"/>
        <v>0</v>
      </c>
      <c r="V1773" s="26">
        <f t="shared" si="556"/>
        <v>3983197.0853318707</v>
      </c>
      <c r="W1773" s="28">
        <f t="shared" si="547"/>
        <v>1.1064445199693163</v>
      </c>
      <c r="X1773" s="28">
        <f>O1773*E1773</f>
        <v>2205.2072553099952</v>
      </c>
      <c r="Y1773" s="28"/>
      <c r="Z1773" s="28">
        <f t="shared" si="548"/>
        <v>0</v>
      </c>
      <c r="AA1773" s="28">
        <f t="shared" si="549"/>
        <v>0</v>
      </c>
      <c r="AB1773" s="28">
        <f t="shared" si="549"/>
        <v>0</v>
      </c>
      <c r="AC1773" s="28">
        <f t="shared" si="550"/>
        <v>0</v>
      </c>
      <c r="AD1773" s="28">
        <f t="shared" si="550"/>
        <v>0</v>
      </c>
      <c r="AE1773" s="28">
        <f>AD1773*0.97</f>
        <v>0</v>
      </c>
      <c r="AF1773" s="28">
        <f t="shared" si="557"/>
        <v>1537762.7260161536</v>
      </c>
      <c r="AG1773" s="26">
        <f t="shared" si="558"/>
        <v>2445434.3593157171</v>
      </c>
      <c r="AH1773" s="28">
        <f t="shared" si="551"/>
        <v>0.67928786546200126</v>
      </c>
      <c r="AI1773" s="28">
        <f t="shared" si="559"/>
        <v>0.6861493590525265</v>
      </c>
    </row>
    <row r="1774" spans="2:35" x14ac:dyDescent="0.25">
      <c r="B1774" s="7" t="s">
        <v>54</v>
      </c>
      <c r="C1774" s="7">
        <v>1761</v>
      </c>
      <c r="D1774" s="7">
        <v>284</v>
      </c>
      <c r="E1774" s="45">
        <f t="shared" si="560"/>
        <v>23.277777777777775</v>
      </c>
      <c r="F1774" s="44">
        <v>83.8</v>
      </c>
      <c r="G1774" s="46">
        <f t="shared" si="552"/>
        <v>-0.16666666666666705</v>
      </c>
      <c r="H1774" s="46">
        <f t="shared" si="553"/>
        <v>-0.60000000000000142</v>
      </c>
      <c r="I1774" s="26">
        <f>0.5*$C$5*$C$6*$C$7*E1774^2</f>
        <v>193.26394268827156</v>
      </c>
      <c r="J1774" s="26">
        <f t="shared" si="541"/>
        <v>0</v>
      </c>
      <c r="K1774" s="26">
        <f>0.5*$C$8*(E1774)^2</f>
        <v>564477.38194444438</v>
      </c>
      <c r="L1774" s="26">
        <f t="shared" si="542"/>
        <v>562352.50345742295</v>
      </c>
      <c r="M1774" s="47" t="str">
        <f>IF((G1774)&lt;0,"YES", "NO")</f>
        <v>YES</v>
      </c>
      <c r="N1774" s="48">
        <f t="shared" si="543"/>
        <v>245.26962</v>
      </c>
      <c r="O1774" s="26">
        <f t="shared" si="554"/>
        <v>91.283562688270763</v>
      </c>
      <c r="P1774" s="26">
        <f>$C$8*G1774</f>
        <v>-347.2500000000008</v>
      </c>
      <c r="Q1774" s="46">
        <f>O1774*E1774</f>
        <v>2124.8784870214135</v>
      </c>
      <c r="R1774" s="26">
        <f t="shared" si="544"/>
        <v>2124.8784870214135</v>
      </c>
      <c r="S1774" s="46">
        <f t="shared" si="555"/>
        <v>14344125.949803822</v>
      </c>
      <c r="T1774" s="26">
        <f t="shared" si="545"/>
        <v>3.984482618084606</v>
      </c>
      <c r="U1774" s="26">
        <f t="shared" si="546"/>
        <v>0</v>
      </c>
      <c r="V1774" s="26">
        <f t="shared" si="556"/>
        <v>3983197.0853318707</v>
      </c>
      <c r="W1774" s="28">
        <f t="shared" si="547"/>
        <v>1.1064445199693163</v>
      </c>
      <c r="X1774" s="28">
        <f>O1774*E1774</f>
        <v>2124.8784870214135</v>
      </c>
      <c r="Y1774" s="28"/>
      <c r="Z1774" s="28">
        <f t="shared" si="548"/>
        <v>0</v>
      </c>
      <c r="AA1774" s="28">
        <f t="shared" si="549"/>
        <v>0</v>
      </c>
      <c r="AB1774" s="28">
        <f t="shared" si="549"/>
        <v>0</v>
      </c>
      <c r="AC1774" s="28">
        <f t="shared" si="550"/>
        <v>0</v>
      </c>
      <c r="AD1774" s="28">
        <f t="shared" si="550"/>
        <v>0</v>
      </c>
      <c r="AE1774" s="28">
        <f>AD1774*0.97</f>
        <v>0</v>
      </c>
      <c r="AF1774" s="28">
        <f t="shared" si="557"/>
        <v>1537762.7260161536</v>
      </c>
      <c r="AG1774" s="26">
        <f t="shared" si="558"/>
        <v>2445434.3593157171</v>
      </c>
      <c r="AH1774" s="28">
        <f t="shared" si="551"/>
        <v>0.67928786546200126</v>
      </c>
      <c r="AI1774" s="28">
        <f t="shared" si="559"/>
        <v>0.6861493590525265</v>
      </c>
    </row>
    <row r="1775" spans="2:35" x14ac:dyDescent="0.25">
      <c r="B1775" s="7" t="s">
        <v>54</v>
      </c>
      <c r="C1775" s="7">
        <v>1762</v>
      </c>
      <c r="D1775" s="7">
        <v>285</v>
      </c>
      <c r="E1775" s="45">
        <f t="shared" si="560"/>
        <v>23.111111111111111</v>
      </c>
      <c r="F1775" s="44">
        <v>83.2</v>
      </c>
      <c r="G1775" s="46">
        <f t="shared" si="552"/>
        <v>-0.16666666666666705</v>
      </c>
      <c r="H1775" s="46">
        <f t="shared" si="553"/>
        <v>-0.60000000000000142</v>
      </c>
      <c r="I1775" s="26">
        <f>0.5*$C$5*$C$6*$C$7*E1775^2</f>
        <v>190.50634745679011</v>
      </c>
      <c r="J1775" s="26">
        <f t="shared" si="541"/>
        <v>0</v>
      </c>
      <c r="K1775" s="26">
        <f>0.5*$C$8*(E1775)^2</f>
        <v>556423.11111111112</v>
      </c>
      <c r="L1775" s="26">
        <f t="shared" si="542"/>
        <v>554377.17764099862</v>
      </c>
      <c r="M1775" s="47" t="str">
        <f>IF((G1775)&lt;0,"YES", "NO")</f>
        <v>YES</v>
      </c>
      <c r="N1775" s="48">
        <f t="shared" si="543"/>
        <v>245.26962</v>
      </c>
      <c r="O1775" s="26">
        <f t="shared" si="554"/>
        <v>88.525967456789317</v>
      </c>
      <c r="P1775" s="26">
        <f>$C$8*G1775</f>
        <v>-347.2500000000008</v>
      </c>
      <c r="Q1775" s="46">
        <f>O1775*E1775</f>
        <v>2045.9334701124642</v>
      </c>
      <c r="R1775" s="26">
        <f t="shared" si="544"/>
        <v>2045.9334701124642</v>
      </c>
      <c r="S1775" s="46">
        <f t="shared" si="555"/>
        <v>14346171.883273935</v>
      </c>
      <c r="T1775" s="26">
        <f t="shared" si="545"/>
        <v>3.985050933392067</v>
      </c>
      <c r="U1775" s="26">
        <f t="shared" si="546"/>
        <v>0</v>
      </c>
      <c r="V1775" s="26">
        <f t="shared" si="556"/>
        <v>3983197.0853318707</v>
      </c>
      <c r="W1775" s="28">
        <f t="shared" si="547"/>
        <v>1.1064445199693163</v>
      </c>
      <c r="X1775" s="28">
        <f>O1775*E1775</f>
        <v>2045.9334701124642</v>
      </c>
      <c r="Y1775" s="28"/>
      <c r="Z1775" s="28">
        <f t="shared" si="548"/>
        <v>0</v>
      </c>
      <c r="AA1775" s="28">
        <f t="shared" si="549"/>
        <v>0</v>
      </c>
      <c r="AB1775" s="28">
        <f t="shared" si="549"/>
        <v>0</v>
      </c>
      <c r="AC1775" s="28">
        <f t="shared" si="550"/>
        <v>0</v>
      </c>
      <c r="AD1775" s="28">
        <f t="shared" si="550"/>
        <v>0</v>
      </c>
      <c r="AE1775" s="28">
        <f>AD1775*0.97</f>
        <v>0</v>
      </c>
      <c r="AF1775" s="28">
        <f t="shared" si="557"/>
        <v>1537762.7260161536</v>
      </c>
      <c r="AG1775" s="26">
        <f t="shared" si="558"/>
        <v>2445434.3593157171</v>
      </c>
      <c r="AH1775" s="28">
        <f t="shared" si="551"/>
        <v>0.67928786546200126</v>
      </c>
      <c r="AI1775" s="28">
        <f t="shared" si="559"/>
        <v>0.6861493590525265</v>
      </c>
    </row>
    <row r="1776" spans="2:35" x14ac:dyDescent="0.25">
      <c r="B1776" s="7" t="s">
        <v>54</v>
      </c>
      <c r="C1776" s="7">
        <v>1763</v>
      </c>
      <c r="D1776" s="7">
        <v>286</v>
      </c>
      <c r="E1776" s="45">
        <f t="shared" si="560"/>
        <v>22.944444444444443</v>
      </c>
      <c r="F1776" s="44">
        <v>82.6</v>
      </c>
      <c r="G1776" s="46">
        <f t="shared" si="552"/>
        <v>-0.16666666666666705</v>
      </c>
      <c r="H1776" s="46">
        <f t="shared" si="553"/>
        <v>-0.60000000000000142</v>
      </c>
      <c r="I1776" s="26">
        <f>0.5*$C$5*$C$6*$C$7*E1776^2</f>
        <v>187.76856728086415</v>
      </c>
      <c r="J1776" s="26">
        <f t="shared" si="541"/>
        <v>0</v>
      </c>
      <c r="K1776" s="26">
        <f>0.5*$C$8*(E1776)^2</f>
        <v>548426.71527777775</v>
      </c>
      <c r="L1776" s="26">
        <f t="shared" si="542"/>
        <v>546458.35298072244</v>
      </c>
      <c r="M1776" s="47" t="str">
        <f>IF((G1776)&lt;0,"YES", "NO")</f>
        <v>YES</v>
      </c>
      <c r="N1776" s="48">
        <f t="shared" si="543"/>
        <v>245.26962</v>
      </c>
      <c r="O1776" s="26">
        <f t="shared" si="554"/>
        <v>85.788187280863326</v>
      </c>
      <c r="P1776" s="26">
        <f>$C$8*G1776</f>
        <v>-347.2500000000008</v>
      </c>
      <c r="Q1776" s="46">
        <f>O1776*E1776</f>
        <v>1968.362297055364</v>
      </c>
      <c r="R1776" s="26">
        <f t="shared" si="544"/>
        <v>1968.362297055364</v>
      </c>
      <c r="S1776" s="46">
        <f t="shared" si="555"/>
        <v>14348140.245570991</v>
      </c>
      <c r="T1776" s="26">
        <f t="shared" si="545"/>
        <v>3.9855977011342185</v>
      </c>
      <c r="U1776" s="26">
        <f t="shared" si="546"/>
        <v>0</v>
      </c>
      <c r="V1776" s="26">
        <f t="shared" si="556"/>
        <v>3983197.0853318707</v>
      </c>
      <c r="W1776" s="28">
        <f t="shared" si="547"/>
        <v>1.1064445199693163</v>
      </c>
      <c r="X1776" s="28">
        <f>O1776*E1776</f>
        <v>1968.362297055364</v>
      </c>
      <c r="Y1776" s="28"/>
      <c r="Z1776" s="28">
        <f t="shared" si="548"/>
        <v>0</v>
      </c>
      <c r="AA1776" s="28">
        <f t="shared" si="549"/>
        <v>0</v>
      </c>
      <c r="AB1776" s="28">
        <f t="shared" si="549"/>
        <v>0</v>
      </c>
      <c r="AC1776" s="28">
        <f t="shared" si="550"/>
        <v>0</v>
      </c>
      <c r="AD1776" s="28">
        <f t="shared" si="550"/>
        <v>0</v>
      </c>
      <c r="AE1776" s="28">
        <f>AD1776*0.97</f>
        <v>0</v>
      </c>
      <c r="AF1776" s="28">
        <f t="shared" si="557"/>
        <v>1537762.7260161536</v>
      </c>
      <c r="AG1776" s="26">
        <f t="shared" si="558"/>
        <v>2445434.3593157171</v>
      </c>
      <c r="AH1776" s="28">
        <f t="shared" si="551"/>
        <v>0.67928786546200126</v>
      </c>
      <c r="AI1776" s="28">
        <f t="shared" si="559"/>
        <v>0.6861493590525265</v>
      </c>
    </row>
    <row r="1777" spans="2:35" x14ac:dyDescent="0.25">
      <c r="B1777" s="7" t="s">
        <v>54</v>
      </c>
      <c r="C1777" s="7">
        <v>1764</v>
      </c>
      <c r="D1777" s="7">
        <v>287</v>
      </c>
      <c r="E1777" s="45">
        <f t="shared" si="560"/>
        <v>22.777777777777779</v>
      </c>
      <c r="F1777" s="44">
        <v>82</v>
      </c>
      <c r="G1777" s="46">
        <f t="shared" si="552"/>
        <v>-0.18055555555555516</v>
      </c>
      <c r="H1777" s="46">
        <f t="shared" si="553"/>
        <v>-0.64999999999999858</v>
      </c>
      <c r="I1777" s="26">
        <f>0.5*$C$5*$C$6*$C$7*E1777^2</f>
        <v>185.05060216049384</v>
      </c>
      <c r="J1777" s="26">
        <f t="shared" si="541"/>
        <v>809.06356958271829</v>
      </c>
      <c r="K1777" s="26">
        <f>0.5*$C$8*(E1777)^2</f>
        <v>540488.1944444445</v>
      </c>
      <c r="L1777" s="26">
        <f t="shared" si="542"/>
        <v>539255.17132856662</v>
      </c>
      <c r="M1777" s="47" t="str">
        <f>IF((G1777)&lt;0,"YES", "NO")</f>
        <v>YES</v>
      </c>
      <c r="N1777" s="48">
        <f t="shared" si="543"/>
        <v>245.26962</v>
      </c>
      <c r="O1777" s="26">
        <f t="shared" si="554"/>
        <v>54.132722160494609</v>
      </c>
      <c r="P1777" s="26">
        <f>$C$8*G1777</f>
        <v>-376.1874999999992</v>
      </c>
      <c r="Q1777" s="46">
        <f>O1777*E1777</f>
        <v>1233.0231158779327</v>
      </c>
      <c r="R1777" s="26">
        <f t="shared" si="544"/>
        <v>1233.0231158779327</v>
      </c>
      <c r="S1777" s="46">
        <f t="shared" si="555"/>
        <v>14349373.268686868</v>
      </c>
      <c r="T1777" s="26">
        <f t="shared" si="545"/>
        <v>3.9859402078293007</v>
      </c>
      <c r="U1777" s="26">
        <f t="shared" si="546"/>
        <v>0</v>
      </c>
      <c r="V1777" s="26">
        <f t="shared" si="556"/>
        <v>3983197.0853318707</v>
      </c>
      <c r="W1777" s="28">
        <f t="shared" si="547"/>
        <v>1.1064445199693163</v>
      </c>
      <c r="X1777" s="28">
        <f>O1777*E1777</f>
        <v>1233.0231158779327</v>
      </c>
      <c r="Y1777" s="28"/>
      <c r="Z1777" s="28">
        <f t="shared" si="548"/>
        <v>0</v>
      </c>
      <c r="AA1777" s="28">
        <f t="shared" si="549"/>
        <v>0</v>
      </c>
      <c r="AB1777" s="28">
        <f t="shared" si="549"/>
        <v>0</v>
      </c>
      <c r="AC1777" s="28">
        <f t="shared" si="550"/>
        <v>0</v>
      </c>
      <c r="AD1777" s="28">
        <f t="shared" si="550"/>
        <v>0</v>
      </c>
      <c r="AE1777" s="28">
        <f>AD1777*0.97</f>
        <v>0</v>
      </c>
      <c r="AF1777" s="28">
        <f t="shared" si="557"/>
        <v>1537762.7260161536</v>
      </c>
      <c r="AG1777" s="26">
        <f t="shared" si="558"/>
        <v>2445434.3593157171</v>
      </c>
      <c r="AH1777" s="28">
        <f t="shared" si="551"/>
        <v>0.67928786546200126</v>
      </c>
      <c r="AI1777" s="28">
        <f t="shared" si="559"/>
        <v>0.6861493590525265</v>
      </c>
    </row>
    <row r="1778" spans="2:35" x14ac:dyDescent="0.25">
      <c r="B1778" s="7" t="s">
        <v>54</v>
      </c>
      <c r="C1778" s="7">
        <v>1765</v>
      </c>
      <c r="D1778" s="7">
        <v>288</v>
      </c>
      <c r="E1778" s="45">
        <f t="shared" si="560"/>
        <v>22.583333333333332</v>
      </c>
      <c r="F1778" s="44">
        <v>81.3</v>
      </c>
      <c r="G1778" s="46">
        <f t="shared" si="552"/>
        <v>-0.22222222222222143</v>
      </c>
      <c r="H1778" s="46">
        <f t="shared" si="553"/>
        <v>-0.79999999999999716</v>
      </c>
      <c r="I1778" s="26">
        <f>0.5*$C$5*$C$6*$C$7*E1778^2</f>
        <v>181.9046868819444</v>
      </c>
      <c r="J1778" s="26">
        <f t="shared" si="541"/>
        <v>3958.1162143802653</v>
      </c>
      <c r="K1778" s="26">
        <f>0.5*$C$8*(E1778)^2</f>
        <v>531299.734375</v>
      </c>
      <c r="L1778" s="26">
        <f t="shared" si="542"/>
        <v>531299.734375</v>
      </c>
      <c r="M1778" s="47" t="str">
        <f>IF((G1778)&lt;0,"YES", "NO")</f>
        <v>YES</v>
      </c>
      <c r="N1778" s="48">
        <f t="shared" si="543"/>
        <v>245.26962</v>
      </c>
      <c r="O1778" s="26">
        <f t="shared" si="554"/>
        <v>-35.825693118053948</v>
      </c>
      <c r="P1778" s="26">
        <f>$C$8*G1778</f>
        <v>-462.99999999999835</v>
      </c>
      <c r="Q1778" s="46">
        <f>O1778*E1778</f>
        <v>-809.06356958271829</v>
      </c>
      <c r="R1778" s="26">
        <f t="shared" si="544"/>
        <v>0</v>
      </c>
      <c r="S1778" s="46">
        <f t="shared" si="555"/>
        <v>14349373.268686868</v>
      </c>
      <c r="T1778" s="26">
        <f t="shared" si="545"/>
        <v>3.9859402078293007</v>
      </c>
      <c r="U1778" s="26">
        <f t="shared" si="546"/>
        <v>809.06356958271829</v>
      </c>
      <c r="V1778" s="26">
        <f t="shared" si="556"/>
        <v>3984006.1489014532</v>
      </c>
      <c r="W1778" s="28">
        <f t="shared" si="547"/>
        <v>1.1066692600295478</v>
      </c>
      <c r="X1778" s="28">
        <f>O1778*E1778</f>
        <v>-809.06356958271829</v>
      </c>
      <c r="Y1778" s="28"/>
      <c r="Z1778" s="28">
        <f t="shared" si="548"/>
        <v>728.15721262444652</v>
      </c>
      <c r="AA1778" s="28">
        <f t="shared" si="549"/>
        <v>509.71004883711254</v>
      </c>
      <c r="AB1778" s="28">
        <f t="shared" si="549"/>
        <v>356.79703418597876</v>
      </c>
      <c r="AC1778" s="28">
        <f t="shared" si="550"/>
        <v>338.9571824766798</v>
      </c>
      <c r="AD1778" s="28">
        <f t="shared" si="550"/>
        <v>322.0093233528458</v>
      </c>
      <c r="AE1778" s="28">
        <f>AD1778*0.97</f>
        <v>312.34904365226043</v>
      </c>
      <c r="AF1778" s="28">
        <f t="shared" si="557"/>
        <v>1538075.0750598058</v>
      </c>
      <c r="AG1778" s="26">
        <f t="shared" si="558"/>
        <v>2445931.0738416472</v>
      </c>
      <c r="AH1778" s="28">
        <f t="shared" si="551"/>
        <v>0.6794258418295851</v>
      </c>
      <c r="AI1778" s="28">
        <f t="shared" si="559"/>
        <v>0.68628733542011033</v>
      </c>
    </row>
    <row r="1779" spans="2:35" x14ac:dyDescent="0.25">
      <c r="B1779" s="7" t="s">
        <v>54</v>
      </c>
      <c r="C1779" s="7">
        <v>1766</v>
      </c>
      <c r="D1779" s="7">
        <v>289</v>
      </c>
      <c r="E1779" s="45">
        <f t="shared" si="560"/>
        <v>22.333333333333336</v>
      </c>
      <c r="F1779" s="44">
        <v>80.400000000000006</v>
      </c>
      <c r="G1779" s="46">
        <f t="shared" si="552"/>
        <v>-0.30555555555555597</v>
      </c>
      <c r="H1779" s="46">
        <f t="shared" si="553"/>
        <v>-1.1000000000000014</v>
      </c>
      <c r="I1779" s="26">
        <f>0.5*$C$5*$C$6*$C$7*E1779^2</f>
        <v>177.8995687777778</v>
      </c>
      <c r="J1779" s="26">
        <f t="shared" si="541"/>
        <v>5134.8718038807856</v>
      </c>
      <c r="K1779" s="26">
        <f>0.5*$C$8*(E1779)^2</f>
        <v>519601.75000000012</v>
      </c>
      <c r="L1779" s="26">
        <f t="shared" si="542"/>
        <v>519601.75000000012</v>
      </c>
      <c r="M1779" s="47" t="str">
        <f>IF((G1779)&lt;0,"YES", "NO")</f>
        <v>YES</v>
      </c>
      <c r="N1779" s="48">
        <f t="shared" si="543"/>
        <v>245.26962</v>
      </c>
      <c r="O1779" s="26">
        <f t="shared" si="554"/>
        <v>-213.45581122222313</v>
      </c>
      <c r="P1779" s="26">
        <f>$C$8*G1779</f>
        <v>-636.62500000000091</v>
      </c>
      <c r="Q1779" s="46">
        <f>O1779*E1779</f>
        <v>-4767.1797839629835</v>
      </c>
      <c r="R1779" s="26">
        <f t="shared" si="544"/>
        <v>0</v>
      </c>
      <c r="S1779" s="46">
        <f t="shared" si="555"/>
        <v>14349373.268686868</v>
      </c>
      <c r="T1779" s="26">
        <f t="shared" si="545"/>
        <v>3.9859402078293007</v>
      </c>
      <c r="U1779" s="26">
        <f t="shared" si="546"/>
        <v>4767.1797839629835</v>
      </c>
      <c r="V1779" s="26">
        <f t="shared" si="556"/>
        <v>3988773.3286854164</v>
      </c>
      <c r="W1779" s="28">
        <f t="shared" si="547"/>
        <v>1.1079934776955775</v>
      </c>
      <c r="X1779" s="28">
        <f>O1779*E1779</f>
        <v>-4767.1797839629835</v>
      </c>
      <c r="Y1779" s="28"/>
      <c r="Z1779" s="28">
        <f t="shared" si="548"/>
        <v>4290.4618055666851</v>
      </c>
      <c r="AA1779" s="28">
        <f t="shared" si="549"/>
        <v>3003.3232638966792</v>
      </c>
      <c r="AB1779" s="28">
        <f t="shared" si="549"/>
        <v>2102.3262847276756</v>
      </c>
      <c r="AC1779" s="28">
        <f t="shared" si="550"/>
        <v>1997.2099704912916</v>
      </c>
      <c r="AD1779" s="28">
        <f t="shared" si="550"/>
        <v>1897.3494719667269</v>
      </c>
      <c r="AE1779" s="28">
        <f>AD1779*0.97</f>
        <v>1840.428987807725</v>
      </c>
      <c r="AF1779" s="28">
        <f t="shared" si="557"/>
        <v>1539915.5040476136</v>
      </c>
      <c r="AG1779" s="26">
        <f t="shared" si="558"/>
        <v>2448857.8246378028</v>
      </c>
      <c r="AH1779" s="28">
        <f t="shared" si="551"/>
        <v>0.68023882881223952</v>
      </c>
      <c r="AI1779" s="28">
        <f t="shared" si="559"/>
        <v>0.68710170216644062</v>
      </c>
    </row>
    <row r="1780" spans="2:35" x14ac:dyDescent="0.25">
      <c r="B1780" s="7" t="s">
        <v>54</v>
      </c>
      <c r="C1780" s="7">
        <v>1767</v>
      </c>
      <c r="D1780" s="7">
        <v>290</v>
      </c>
      <c r="E1780" s="45">
        <f t="shared" si="560"/>
        <v>21.972222222222221</v>
      </c>
      <c r="F1780" s="44">
        <v>79.099999999999994</v>
      </c>
      <c r="G1780" s="46">
        <f t="shared" si="552"/>
        <v>-0.41666666666666663</v>
      </c>
      <c r="H1780" s="46">
        <f t="shared" si="553"/>
        <v>-1.5</v>
      </c>
      <c r="I1780" s="26">
        <f>0.5*$C$5*$C$6*$C$7*E1780^2</f>
        <v>172.19310798688267</v>
      </c>
      <c r="J1780" s="26">
        <f t="shared" si="541"/>
        <v>6166.1714325312314</v>
      </c>
      <c r="K1780" s="26">
        <f>0.5*$C$8*(E1780)^2</f>
        <v>502934.55381944438</v>
      </c>
      <c r="L1780" s="26">
        <f t="shared" si="542"/>
        <v>502934.55381944438</v>
      </c>
      <c r="M1780" s="47" t="str">
        <f>IF((G1780)&lt;0,"YES", "NO")</f>
        <v>YES</v>
      </c>
      <c r="N1780" s="48">
        <f t="shared" si="543"/>
        <v>245.26962</v>
      </c>
      <c r="O1780" s="26">
        <f t="shared" si="554"/>
        <v>-450.66227201311722</v>
      </c>
      <c r="P1780" s="26">
        <f>$C$8*G1780</f>
        <v>-868.12499999999989</v>
      </c>
      <c r="Q1780" s="46">
        <f>O1780*E1780</f>
        <v>-9902.0515878437691</v>
      </c>
      <c r="R1780" s="26">
        <f t="shared" si="544"/>
        <v>0</v>
      </c>
      <c r="S1780" s="46">
        <f t="shared" si="555"/>
        <v>14349373.268686868</v>
      </c>
      <c r="T1780" s="26">
        <f t="shared" si="545"/>
        <v>3.9859402078293007</v>
      </c>
      <c r="U1780" s="26">
        <f t="shared" si="546"/>
        <v>9902.0515878437691</v>
      </c>
      <c r="V1780" s="26">
        <f t="shared" si="556"/>
        <v>3998675.3802732602</v>
      </c>
      <c r="W1780" s="28">
        <f t="shared" si="547"/>
        <v>1.1107440497815455</v>
      </c>
      <c r="X1780" s="28">
        <f>O1780*E1780</f>
        <v>-9902.0515878437691</v>
      </c>
      <c r="Y1780" s="28"/>
      <c r="Z1780" s="28">
        <f t="shared" si="548"/>
        <v>8911.8464290593929</v>
      </c>
      <c r="AA1780" s="28">
        <f t="shared" si="549"/>
        <v>6238.2925003415749</v>
      </c>
      <c r="AB1780" s="28">
        <f t="shared" si="549"/>
        <v>4366.8047502391018</v>
      </c>
      <c r="AC1780" s="28">
        <f t="shared" si="550"/>
        <v>4148.4645127271469</v>
      </c>
      <c r="AD1780" s="28">
        <f t="shared" si="550"/>
        <v>3941.0412870907894</v>
      </c>
      <c r="AE1780" s="28">
        <f>AD1780*0.97</f>
        <v>3822.8100484780657</v>
      </c>
      <c r="AF1780" s="28">
        <f t="shared" si="557"/>
        <v>1543738.3140960915</v>
      </c>
      <c r="AG1780" s="26">
        <f t="shared" si="558"/>
        <v>2454937.0661771689</v>
      </c>
      <c r="AH1780" s="28">
        <f t="shared" si="551"/>
        <v>0.68192750836856153</v>
      </c>
      <c r="AI1780" s="28">
        <f t="shared" si="559"/>
        <v>0.6887985253902259</v>
      </c>
    </row>
    <row r="1781" spans="2:35" x14ac:dyDescent="0.25">
      <c r="B1781" s="7" t="s">
        <v>54</v>
      </c>
      <c r="C1781" s="7">
        <v>1768</v>
      </c>
      <c r="D1781" s="7">
        <v>291</v>
      </c>
      <c r="E1781" s="45">
        <f t="shared" si="560"/>
        <v>21.5</v>
      </c>
      <c r="F1781" s="44">
        <v>77.400000000000006</v>
      </c>
      <c r="G1781" s="46">
        <f t="shared" si="552"/>
        <v>-0.55555555555555558</v>
      </c>
      <c r="H1781" s="46">
        <f t="shared" si="553"/>
        <v>-2</v>
      </c>
      <c r="I1781" s="26">
        <f>0.5*$C$5*$C$6*$C$7*E1781^2</f>
        <v>164.87116974999998</v>
      </c>
      <c r="J1781" s="26">
        <f t="shared" si="541"/>
        <v>6364.2443927886125</v>
      </c>
      <c r="K1781" s="26">
        <f>0.5*$C$8*(E1781)^2</f>
        <v>481548.9375</v>
      </c>
      <c r="L1781" s="26">
        <f t="shared" si="542"/>
        <v>481548.9375</v>
      </c>
      <c r="M1781" s="47" t="str">
        <f>IF((G1781)&lt;0,"YES", "NO")</f>
        <v>YES</v>
      </c>
      <c r="N1781" s="48">
        <f t="shared" si="543"/>
        <v>245.26962</v>
      </c>
      <c r="O1781" s="26">
        <f t="shared" si="554"/>
        <v>-747.35921025000005</v>
      </c>
      <c r="P1781" s="26">
        <f>$C$8*G1781</f>
        <v>-1157.5</v>
      </c>
      <c r="Q1781" s="46">
        <f>O1781*E1781</f>
        <v>-16068.223020375</v>
      </c>
      <c r="R1781" s="26">
        <f t="shared" si="544"/>
        <v>0</v>
      </c>
      <c r="S1781" s="46">
        <f t="shared" si="555"/>
        <v>14349373.268686868</v>
      </c>
      <c r="T1781" s="26">
        <f t="shared" si="545"/>
        <v>3.9859402078293007</v>
      </c>
      <c r="U1781" s="26">
        <f t="shared" si="546"/>
        <v>16068.223020375</v>
      </c>
      <c r="V1781" s="26">
        <f t="shared" si="556"/>
        <v>4014743.603293635</v>
      </c>
      <c r="W1781" s="28">
        <f t="shared" si="547"/>
        <v>1.1152074486356993</v>
      </c>
      <c r="X1781" s="28">
        <f>O1781*E1781</f>
        <v>-16068.223020375</v>
      </c>
      <c r="Y1781" s="28"/>
      <c r="Z1781" s="28">
        <f t="shared" si="548"/>
        <v>14461.400718337502</v>
      </c>
      <c r="AA1781" s="28">
        <f t="shared" si="549"/>
        <v>10122.98050283625</v>
      </c>
      <c r="AB1781" s="28">
        <f t="shared" si="549"/>
        <v>7086.0863519853747</v>
      </c>
      <c r="AC1781" s="28">
        <f t="shared" si="550"/>
        <v>6731.7820343861058</v>
      </c>
      <c r="AD1781" s="28">
        <f t="shared" si="550"/>
        <v>6395.1929326668005</v>
      </c>
      <c r="AE1781" s="28">
        <f>AD1781*0.97</f>
        <v>6203.3371446867959</v>
      </c>
      <c r="AF1781" s="28">
        <f t="shared" si="557"/>
        <v>1549941.6512407784</v>
      </c>
      <c r="AG1781" s="26">
        <f t="shared" si="558"/>
        <v>2464801.9520528568</v>
      </c>
      <c r="AH1781" s="28">
        <f t="shared" si="551"/>
        <v>0.68466775663733848</v>
      </c>
      <c r="AI1781" s="28">
        <f t="shared" si="559"/>
        <v>0.69155574189124069</v>
      </c>
    </row>
    <row r="1782" spans="2:35" x14ac:dyDescent="0.25">
      <c r="B1782" s="7" t="s">
        <v>54</v>
      </c>
      <c r="C1782" s="7">
        <v>1769</v>
      </c>
      <c r="D1782" s="7">
        <v>292</v>
      </c>
      <c r="E1782" s="45">
        <f t="shared" si="560"/>
        <v>20.861111111111111</v>
      </c>
      <c r="F1782" s="44">
        <v>75.099999999999994</v>
      </c>
      <c r="G1782" s="46">
        <f t="shared" si="552"/>
        <v>-0.70833333333333448</v>
      </c>
      <c r="H1782" s="46">
        <f t="shared" si="553"/>
        <v>-2.5500000000000043</v>
      </c>
      <c r="I1782" s="26">
        <f>0.5*$C$5*$C$6*$C$7*E1782^2</f>
        <v>155.21821039429011</v>
      </c>
      <c r="J1782" s="26">
        <f t="shared" si="541"/>
        <v>4622.2046325128831</v>
      </c>
      <c r="K1782" s="26">
        <f>0.5*$C$8*(E1782)^2</f>
        <v>453354.97048611112</v>
      </c>
      <c r="L1782" s="26">
        <f t="shared" si="542"/>
        <v>453354.97048611112</v>
      </c>
      <c r="M1782" s="47" t="str">
        <f>IF((G1782)&lt;0,"YES", "NO")</f>
        <v>YES</v>
      </c>
      <c r="N1782" s="48">
        <f t="shared" si="543"/>
        <v>245.26962</v>
      </c>
      <c r="O1782" s="26">
        <f t="shared" si="554"/>
        <v>-1075.3246696057124</v>
      </c>
      <c r="P1782" s="26">
        <f>$C$8*G1782</f>
        <v>-1475.8125000000025</v>
      </c>
      <c r="Q1782" s="46">
        <f>O1782*E1782</f>
        <v>-22432.467413163613</v>
      </c>
      <c r="R1782" s="26">
        <f t="shared" si="544"/>
        <v>0</v>
      </c>
      <c r="S1782" s="46">
        <f t="shared" si="555"/>
        <v>14349373.268686868</v>
      </c>
      <c r="T1782" s="26">
        <f t="shared" si="545"/>
        <v>3.9859402078293007</v>
      </c>
      <c r="U1782" s="26">
        <f t="shared" si="546"/>
        <v>22432.467413163613</v>
      </c>
      <c r="V1782" s="26">
        <f t="shared" si="556"/>
        <v>4037176.0707067987</v>
      </c>
      <c r="W1782" s="28">
        <f t="shared" si="547"/>
        <v>1.1214386945687931</v>
      </c>
      <c r="X1782" s="28">
        <f>O1782*E1782</f>
        <v>-22432.467413163613</v>
      </c>
      <c r="Y1782" s="28"/>
      <c r="Z1782" s="28">
        <f t="shared" si="548"/>
        <v>20189.220671847252</v>
      </c>
      <c r="AA1782" s="28">
        <f t="shared" si="549"/>
        <v>14132.454470293076</v>
      </c>
      <c r="AB1782" s="28">
        <f t="shared" si="549"/>
        <v>9892.7181292051519</v>
      </c>
      <c r="AC1782" s="28">
        <f t="shared" si="550"/>
        <v>9398.0822227448934</v>
      </c>
      <c r="AD1782" s="28">
        <f t="shared" si="550"/>
        <v>8928.178111607649</v>
      </c>
      <c r="AE1782" s="28">
        <f>AD1782*0.97</f>
        <v>8660.332768259419</v>
      </c>
      <c r="AF1782" s="28">
        <f t="shared" si="557"/>
        <v>1558601.9840090377</v>
      </c>
      <c r="AG1782" s="26">
        <f t="shared" si="558"/>
        <v>2478574.086697761</v>
      </c>
      <c r="AH1782" s="28">
        <f t="shared" si="551"/>
        <v>0.68849335265473066</v>
      </c>
      <c r="AI1782" s="28">
        <f t="shared" si="559"/>
        <v>0.69540891007364303</v>
      </c>
    </row>
    <row r="1783" spans="2:35" x14ac:dyDescent="0.25">
      <c r="B1783" s="7" t="s">
        <v>54</v>
      </c>
      <c r="C1783" s="7">
        <v>1770</v>
      </c>
      <c r="D1783" s="7">
        <v>293</v>
      </c>
      <c r="E1783" s="45">
        <f t="shared" si="560"/>
        <v>20.083333333333332</v>
      </c>
      <c r="F1783" s="44">
        <v>72.3</v>
      </c>
      <c r="G1783" s="46">
        <f t="shared" si="552"/>
        <v>-0.83333333333333326</v>
      </c>
      <c r="H1783" s="46">
        <f t="shared" si="553"/>
        <v>-3</v>
      </c>
      <c r="I1783" s="26">
        <f>0.5*$C$5*$C$6*$C$7*E1783^2</f>
        <v>143.85978021527774</v>
      </c>
      <c r="J1783" s="26">
        <f t="shared" si="541"/>
        <v>1263.3383321899419</v>
      </c>
      <c r="K1783" s="26">
        <f>0.5*$C$8*(E1783)^2</f>
        <v>420179.73437499994</v>
      </c>
      <c r="L1783" s="26">
        <f t="shared" si="542"/>
        <v>420179.73437499994</v>
      </c>
      <c r="M1783" s="47" t="str">
        <f>IF((G1783)&lt;0,"YES", "NO")</f>
        <v>YES</v>
      </c>
      <c r="N1783" s="48">
        <f t="shared" si="543"/>
        <v>245.26962</v>
      </c>
      <c r="O1783" s="26">
        <f t="shared" si="554"/>
        <v>-1347.1205997847219</v>
      </c>
      <c r="P1783" s="26">
        <f>$C$8*G1783</f>
        <v>-1736.2499999999998</v>
      </c>
      <c r="Q1783" s="46">
        <f>O1783*E1783</f>
        <v>-27054.672045676496</v>
      </c>
      <c r="R1783" s="26">
        <f t="shared" si="544"/>
        <v>0</v>
      </c>
      <c r="S1783" s="46">
        <f t="shared" si="555"/>
        <v>14349373.268686868</v>
      </c>
      <c r="T1783" s="26">
        <f t="shared" si="545"/>
        <v>3.9859402078293007</v>
      </c>
      <c r="U1783" s="26">
        <f t="shared" si="546"/>
        <v>27054.672045676496</v>
      </c>
      <c r="V1783" s="26">
        <f t="shared" si="556"/>
        <v>4064230.7427524752</v>
      </c>
      <c r="W1783" s="28">
        <f t="shared" si="547"/>
        <v>1.1289538872602971</v>
      </c>
      <c r="X1783" s="28">
        <f>O1783*E1783</f>
        <v>-27054.672045676496</v>
      </c>
      <c r="Y1783" s="28"/>
      <c r="Z1783" s="28">
        <f t="shared" si="548"/>
        <v>24349.204841108847</v>
      </c>
      <c r="AA1783" s="28">
        <f t="shared" si="549"/>
        <v>17044.443388776192</v>
      </c>
      <c r="AB1783" s="28">
        <f t="shared" si="549"/>
        <v>11931.110372143334</v>
      </c>
      <c r="AC1783" s="28">
        <f t="shared" si="550"/>
        <v>11334.554853536167</v>
      </c>
      <c r="AD1783" s="28">
        <f t="shared" si="550"/>
        <v>10767.827110859358</v>
      </c>
      <c r="AE1783" s="28">
        <f>AD1783*0.97</f>
        <v>10444.792297533577</v>
      </c>
      <c r="AF1783" s="28">
        <f t="shared" si="557"/>
        <v>1569046.7763065712</v>
      </c>
      <c r="AG1783" s="26">
        <f t="shared" si="558"/>
        <v>2495183.9664459042</v>
      </c>
      <c r="AH1783" s="28">
        <f t="shared" si="551"/>
        <v>0.69310721183141033</v>
      </c>
      <c r="AI1783" s="28">
        <f t="shared" si="559"/>
        <v>0.7000613009321468</v>
      </c>
    </row>
    <row r="1784" spans="2:35" x14ac:dyDescent="0.25">
      <c r="B1784" s="7" t="s">
        <v>54</v>
      </c>
      <c r="C1784" s="7">
        <v>1771</v>
      </c>
      <c r="D1784" s="7">
        <v>294</v>
      </c>
      <c r="E1784" s="45">
        <f t="shared" si="560"/>
        <v>19.194444444444443</v>
      </c>
      <c r="F1784" s="44">
        <v>69.099999999999994</v>
      </c>
      <c r="G1784" s="46">
        <f t="shared" si="552"/>
        <v>-0.88888888888888773</v>
      </c>
      <c r="H1784" s="46">
        <f t="shared" si="553"/>
        <v>-3.1999999999999957</v>
      </c>
      <c r="I1784" s="26">
        <f>0.5*$C$5*$C$6*$C$7*E1784^2</f>
        <v>131.40711863503083</v>
      </c>
      <c r="J1784" s="26">
        <f t="shared" si="541"/>
        <v>-1093.7630943614458</v>
      </c>
      <c r="K1784" s="26">
        <f>0.5*$C$8*(E1784)^2</f>
        <v>383808.51215277775</v>
      </c>
      <c r="L1784" s="26">
        <f t="shared" si="542"/>
        <v>383808.51215277775</v>
      </c>
      <c r="M1784" s="47" t="str">
        <f>IF((G1784)&lt;0,"YES", "NO")</f>
        <v>YES</v>
      </c>
      <c r="N1784" s="48">
        <f t="shared" si="543"/>
        <v>245.26962</v>
      </c>
      <c r="O1784" s="26">
        <f t="shared" si="554"/>
        <v>-1475.3232613649666</v>
      </c>
      <c r="P1784" s="26">
        <f>$C$8*G1784</f>
        <v>-1851.9999999999975</v>
      </c>
      <c r="Q1784" s="46">
        <f>O1784*E1784</f>
        <v>-28318.010377866438</v>
      </c>
      <c r="R1784" s="26">
        <f t="shared" si="544"/>
        <v>0</v>
      </c>
      <c r="S1784" s="46">
        <f t="shared" si="555"/>
        <v>14349373.268686868</v>
      </c>
      <c r="T1784" s="26">
        <f t="shared" si="545"/>
        <v>3.9859402078293007</v>
      </c>
      <c r="U1784" s="26">
        <f t="shared" si="546"/>
        <v>28318.010377866438</v>
      </c>
      <c r="V1784" s="26">
        <f t="shared" si="556"/>
        <v>4092548.7531303414</v>
      </c>
      <c r="W1784" s="28">
        <f t="shared" si="547"/>
        <v>1.1368200075470398</v>
      </c>
      <c r="X1784" s="28">
        <f>O1784*E1784</f>
        <v>-28318.010377866438</v>
      </c>
      <c r="Y1784" s="28"/>
      <c r="Z1784" s="28">
        <f t="shared" si="548"/>
        <v>25486.209340079793</v>
      </c>
      <c r="AA1784" s="28">
        <f t="shared" si="549"/>
        <v>17840.346538055855</v>
      </c>
      <c r="AB1784" s="28">
        <f t="shared" si="549"/>
        <v>12488.242576639099</v>
      </c>
      <c r="AC1784" s="28">
        <f t="shared" si="550"/>
        <v>11863.830447807144</v>
      </c>
      <c r="AD1784" s="28">
        <f t="shared" si="550"/>
        <v>11270.638925416786</v>
      </c>
      <c r="AE1784" s="28">
        <f>AD1784*0.97</f>
        <v>10932.519757654281</v>
      </c>
      <c r="AF1784" s="28">
        <f t="shared" si="557"/>
        <v>1579979.2960642255</v>
      </c>
      <c r="AG1784" s="26">
        <f t="shared" si="558"/>
        <v>2512569.4570661159</v>
      </c>
      <c r="AH1784" s="28">
        <f t="shared" si="551"/>
        <v>0.69793651864491146</v>
      </c>
      <c r="AI1784" s="28">
        <f t="shared" si="559"/>
        <v>0.70493713165423288</v>
      </c>
    </row>
    <row r="1785" spans="2:35" x14ac:dyDescent="0.25">
      <c r="B1785" s="7" t="s">
        <v>54</v>
      </c>
      <c r="C1785" s="7">
        <v>1772</v>
      </c>
      <c r="D1785" s="7">
        <v>295</v>
      </c>
      <c r="E1785" s="45">
        <f t="shared" si="560"/>
        <v>18.305555555555557</v>
      </c>
      <c r="F1785" s="44">
        <v>65.900000000000006</v>
      </c>
      <c r="G1785" s="46">
        <f t="shared" si="552"/>
        <v>-0.88888888888888773</v>
      </c>
      <c r="H1785" s="46">
        <f t="shared" si="553"/>
        <v>-3.1999999999999957</v>
      </c>
      <c r="I1785" s="26">
        <f>0.5*$C$5*$C$6*$C$7*E1785^2</f>
        <v>119.51808530169755</v>
      </c>
      <c r="J1785" s="26">
        <f t="shared" si="541"/>
        <v>-2132.7052622543961</v>
      </c>
      <c r="K1785" s="26">
        <f>0.5*$C$8*(E1785)^2</f>
        <v>349083.51215277787</v>
      </c>
      <c r="L1785" s="26">
        <f t="shared" si="542"/>
        <v>349083.51215277787</v>
      </c>
      <c r="M1785" s="47" t="str">
        <f>IF((G1785)&lt;0,"YES", "NO")</f>
        <v>YES</v>
      </c>
      <c r="N1785" s="48">
        <f t="shared" si="543"/>
        <v>245.26962</v>
      </c>
      <c r="O1785" s="26">
        <f t="shared" si="554"/>
        <v>-1487.2122946983</v>
      </c>
      <c r="P1785" s="26">
        <f>$C$8*G1785</f>
        <v>-1851.9999999999975</v>
      </c>
      <c r="Q1785" s="46">
        <f>O1785*E1785</f>
        <v>-27224.247283504992</v>
      </c>
      <c r="R1785" s="26">
        <f t="shared" si="544"/>
        <v>0</v>
      </c>
      <c r="S1785" s="46">
        <f t="shared" si="555"/>
        <v>14349373.268686868</v>
      </c>
      <c r="T1785" s="26">
        <f t="shared" si="545"/>
        <v>3.9859402078293007</v>
      </c>
      <c r="U1785" s="26">
        <f t="shared" si="546"/>
        <v>27224.247283504992</v>
      </c>
      <c r="V1785" s="26">
        <f t="shared" si="556"/>
        <v>4119773.0004138462</v>
      </c>
      <c r="W1785" s="28">
        <f t="shared" si="547"/>
        <v>1.1443823045089574</v>
      </c>
      <c r="X1785" s="28">
        <f>O1785*E1785</f>
        <v>-27224.247283504992</v>
      </c>
      <c r="Y1785" s="28"/>
      <c r="Z1785" s="28">
        <f t="shared" si="548"/>
        <v>24501.822555154493</v>
      </c>
      <c r="AA1785" s="28">
        <f t="shared" si="549"/>
        <v>17151.275788608145</v>
      </c>
      <c r="AB1785" s="28">
        <f t="shared" si="549"/>
        <v>12005.893052025702</v>
      </c>
      <c r="AC1785" s="28">
        <f t="shared" si="550"/>
        <v>11405.598399424416</v>
      </c>
      <c r="AD1785" s="28">
        <f t="shared" si="550"/>
        <v>10835.318479453195</v>
      </c>
      <c r="AE1785" s="28">
        <f>AD1785*0.97</f>
        <v>10510.2589250696</v>
      </c>
      <c r="AF1785" s="28">
        <f t="shared" si="557"/>
        <v>1590489.5549892951</v>
      </c>
      <c r="AG1785" s="26">
        <f t="shared" si="558"/>
        <v>2529283.4454245511</v>
      </c>
      <c r="AH1785" s="28">
        <f t="shared" si="551"/>
        <v>0.70257929690314092</v>
      </c>
      <c r="AI1785" s="28">
        <f t="shared" si="559"/>
        <v>0.70962866821968329</v>
      </c>
    </row>
    <row r="1786" spans="2:35" x14ac:dyDescent="0.25">
      <c r="B1786" s="7" t="s">
        <v>54</v>
      </c>
      <c r="C1786" s="7">
        <v>1773</v>
      </c>
      <c r="D1786" s="7">
        <v>296</v>
      </c>
      <c r="E1786" s="45">
        <f t="shared" si="560"/>
        <v>17.416666666666668</v>
      </c>
      <c r="F1786" s="44">
        <v>62.7</v>
      </c>
      <c r="G1786" s="46">
        <f t="shared" si="552"/>
        <v>-0.86111111111111149</v>
      </c>
      <c r="H1786" s="46">
        <f t="shared" si="553"/>
        <v>-3.1000000000000014</v>
      </c>
      <c r="I1786" s="26">
        <f>0.5*$C$5*$C$6*$C$7*E1786^2</f>
        <v>108.19268021527779</v>
      </c>
      <c r="J1786" s="26">
        <f t="shared" si="541"/>
        <v>-3432.3674591261624</v>
      </c>
      <c r="K1786" s="26">
        <f>0.5*$C$8*(E1786)^2</f>
        <v>316004.73437500006</v>
      </c>
      <c r="L1786" s="26">
        <f t="shared" si="542"/>
        <v>316004.73437500006</v>
      </c>
      <c r="M1786" s="47" t="str">
        <f>IF((G1786)&lt;0,"YES", "NO")</f>
        <v>YES</v>
      </c>
      <c r="N1786" s="48">
        <f t="shared" si="543"/>
        <v>245.26962</v>
      </c>
      <c r="O1786" s="26">
        <f t="shared" si="554"/>
        <v>-1440.6626997847231</v>
      </c>
      <c r="P1786" s="26">
        <f>$C$8*G1786</f>
        <v>-1794.1250000000009</v>
      </c>
      <c r="Q1786" s="46">
        <f>O1786*E1786</f>
        <v>-25091.542021250596</v>
      </c>
      <c r="R1786" s="26">
        <f t="shared" si="544"/>
        <v>0</v>
      </c>
      <c r="S1786" s="46">
        <f t="shared" si="555"/>
        <v>14349373.268686868</v>
      </c>
      <c r="T1786" s="26">
        <f t="shared" si="545"/>
        <v>3.9859402078293007</v>
      </c>
      <c r="U1786" s="26">
        <f t="shared" si="546"/>
        <v>25091.542021250596</v>
      </c>
      <c r="V1786" s="26">
        <f t="shared" si="556"/>
        <v>4144864.542435097</v>
      </c>
      <c r="W1786" s="28">
        <f t="shared" si="547"/>
        <v>1.1513521828685362</v>
      </c>
      <c r="X1786" s="28">
        <f>O1786*E1786</f>
        <v>-25091.542021250596</v>
      </c>
      <c r="Y1786" s="28"/>
      <c r="Z1786" s="28">
        <f t="shared" si="548"/>
        <v>22582.387819125535</v>
      </c>
      <c r="AA1786" s="28">
        <f t="shared" si="549"/>
        <v>15807.671473387874</v>
      </c>
      <c r="AB1786" s="28">
        <f t="shared" si="549"/>
        <v>11065.370031371511</v>
      </c>
      <c r="AC1786" s="28">
        <f t="shared" si="550"/>
        <v>10512.101529802934</v>
      </c>
      <c r="AD1786" s="28">
        <f t="shared" si="550"/>
        <v>9986.4964533127877</v>
      </c>
      <c r="AE1786" s="28">
        <f>AD1786*0.97</f>
        <v>9686.9015597134039</v>
      </c>
      <c r="AF1786" s="28">
        <f t="shared" si="557"/>
        <v>1600176.4565490084</v>
      </c>
      <c r="AG1786" s="26">
        <f t="shared" si="558"/>
        <v>2544688.0858860887</v>
      </c>
      <c r="AH1786" s="28">
        <f t="shared" si="551"/>
        <v>0.70685836712126593</v>
      </c>
      <c r="AI1786" s="28">
        <f t="shared" si="559"/>
        <v>0.71395465380346279</v>
      </c>
    </row>
    <row r="1787" spans="2:35" x14ac:dyDescent="0.25">
      <c r="B1787" s="7" t="s">
        <v>54</v>
      </c>
      <c r="C1787" s="7">
        <v>1774</v>
      </c>
      <c r="D1787" s="7">
        <v>297</v>
      </c>
      <c r="E1787" s="45">
        <f t="shared" si="560"/>
        <v>16.583333333333332</v>
      </c>
      <c r="F1787" s="44">
        <v>59.7</v>
      </c>
      <c r="G1787" s="46">
        <f t="shared" si="552"/>
        <v>-0.79166666666666707</v>
      </c>
      <c r="H1787" s="46">
        <f t="shared" si="553"/>
        <v>-2.8500000000000014</v>
      </c>
      <c r="I1787" s="26">
        <f>0.5*$C$5*$C$6*$C$7*E1787^2</f>
        <v>98.087001881944417</v>
      </c>
      <c r="J1787" s="26">
        <f t="shared" si="541"/>
        <v>-3591.3234002031313</v>
      </c>
      <c r="K1787" s="26">
        <f>0.5*$C$8*(E1787)^2</f>
        <v>286488.48437499994</v>
      </c>
      <c r="L1787" s="26">
        <f t="shared" si="542"/>
        <v>286488.48437499994</v>
      </c>
      <c r="M1787" s="47" t="str">
        <f>IF((G1787)&lt;0,"YES", "NO")</f>
        <v>YES</v>
      </c>
      <c r="N1787" s="48">
        <f t="shared" si="543"/>
        <v>245.26962</v>
      </c>
      <c r="O1787" s="26">
        <f t="shared" si="554"/>
        <v>-1306.0808781180565</v>
      </c>
      <c r="P1787" s="26">
        <f>$C$8*G1787</f>
        <v>-1649.4375000000009</v>
      </c>
      <c r="Q1787" s="46">
        <f>O1787*E1787</f>
        <v>-21659.174562124434</v>
      </c>
      <c r="R1787" s="26">
        <f t="shared" si="544"/>
        <v>0</v>
      </c>
      <c r="S1787" s="46">
        <f t="shared" si="555"/>
        <v>14349373.268686868</v>
      </c>
      <c r="T1787" s="26">
        <f t="shared" si="545"/>
        <v>3.9859402078293007</v>
      </c>
      <c r="U1787" s="26">
        <f t="shared" si="546"/>
        <v>21659.174562124434</v>
      </c>
      <c r="V1787" s="26">
        <f t="shared" si="556"/>
        <v>4166523.7169972216</v>
      </c>
      <c r="W1787" s="28">
        <f t="shared" si="547"/>
        <v>1.1573686250600541</v>
      </c>
      <c r="X1787" s="28">
        <f>O1787*E1787</f>
        <v>-21659.174562124434</v>
      </c>
      <c r="Y1787" s="28"/>
      <c r="Z1787" s="28">
        <f t="shared" si="548"/>
        <v>19493.257105911991</v>
      </c>
      <c r="AA1787" s="28">
        <f t="shared" si="549"/>
        <v>13645.279974138393</v>
      </c>
      <c r="AB1787" s="28">
        <f t="shared" si="549"/>
        <v>9551.6959818968753</v>
      </c>
      <c r="AC1787" s="28">
        <f t="shared" si="550"/>
        <v>9074.1111828020312</v>
      </c>
      <c r="AD1787" s="28">
        <f t="shared" si="550"/>
        <v>8620.405623661929</v>
      </c>
      <c r="AE1787" s="28">
        <f>AD1787*0.97</f>
        <v>8361.7934549520705</v>
      </c>
      <c r="AF1787" s="28">
        <f t="shared" si="557"/>
        <v>1608538.2500039604</v>
      </c>
      <c r="AG1787" s="26">
        <f t="shared" si="558"/>
        <v>2557985.4669932611</v>
      </c>
      <c r="AH1787" s="28">
        <f t="shared" si="551"/>
        <v>0.71055208705045403</v>
      </c>
      <c r="AI1787" s="28">
        <f t="shared" si="559"/>
        <v>0.71769163358848864</v>
      </c>
    </row>
    <row r="1788" spans="2:35" x14ac:dyDescent="0.25">
      <c r="B1788" s="7" t="s">
        <v>54</v>
      </c>
      <c r="C1788" s="7">
        <v>1775</v>
      </c>
      <c r="D1788" s="7">
        <v>298</v>
      </c>
      <c r="E1788" s="45">
        <f t="shared" si="560"/>
        <v>15.833333333333332</v>
      </c>
      <c r="F1788" s="44">
        <v>57</v>
      </c>
      <c r="G1788" s="46">
        <f t="shared" si="552"/>
        <v>-0.70833333333333348</v>
      </c>
      <c r="H1788" s="46">
        <f t="shared" si="553"/>
        <v>-2.5500000000000007</v>
      </c>
      <c r="I1788" s="26">
        <f>0.5*$C$5*$C$6*$C$7*E1788^2</f>
        <v>89.41543819444442</v>
      </c>
      <c r="J1788" s="26">
        <f t="shared" si="541"/>
        <v>-1965.6113344259429</v>
      </c>
      <c r="K1788" s="26">
        <f>0.5*$C$8*(E1788)^2</f>
        <v>261160.93749999994</v>
      </c>
      <c r="L1788" s="26">
        <f t="shared" si="542"/>
        <v>261160.93749999994</v>
      </c>
      <c r="M1788" s="47" t="str">
        <f>IF((G1788)&lt;0,"YES", "NO")</f>
        <v>YES</v>
      </c>
      <c r="N1788" s="48">
        <f t="shared" si="543"/>
        <v>245.26962</v>
      </c>
      <c r="O1788" s="26">
        <f t="shared" si="554"/>
        <v>-1141.1274418055559</v>
      </c>
      <c r="P1788" s="26">
        <f>$C$8*G1788</f>
        <v>-1475.8125000000002</v>
      </c>
      <c r="Q1788" s="46">
        <f>O1788*E1788</f>
        <v>-18067.851161921302</v>
      </c>
      <c r="R1788" s="26">
        <f t="shared" si="544"/>
        <v>0</v>
      </c>
      <c r="S1788" s="46">
        <f t="shared" si="555"/>
        <v>14349373.268686868</v>
      </c>
      <c r="T1788" s="26">
        <f t="shared" si="545"/>
        <v>3.9859402078293007</v>
      </c>
      <c r="U1788" s="26">
        <f t="shared" si="546"/>
        <v>18067.851161921302</v>
      </c>
      <c r="V1788" s="26">
        <f t="shared" si="556"/>
        <v>4184591.568159143</v>
      </c>
      <c r="W1788" s="28">
        <f t="shared" si="547"/>
        <v>1.1623874766201103</v>
      </c>
      <c r="X1788" s="28">
        <f>O1788*E1788</f>
        <v>-18067.851161921302</v>
      </c>
      <c r="Y1788" s="28"/>
      <c r="Z1788" s="28">
        <f t="shared" si="548"/>
        <v>16261.066045729172</v>
      </c>
      <c r="AA1788" s="28">
        <f t="shared" si="549"/>
        <v>11382.74623201042</v>
      </c>
      <c r="AB1788" s="28">
        <f t="shared" si="549"/>
        <v>7967.9223624072938</v>
      </c>
      <c r="AC1788" s="28">
        <f t="shared" si="550"/>
        <v>7569.5262442869289</v>
      </c>
      <c r="AD1788" s="28">
        <f t="shared" si="550"/>
        <v>7191.0499320725821</v>
      </c>
      <c r="AE1788" s="28">
        <f>AD1788*0.97</f>
        <v>6975.3184341104043</v>
      </c>
      <c r="AF1788" s="28">
        <f t="shared" si="557"/>
        <v>1615513.5684380708</v>
      </c>
      <c r="AG1788" s="26">
        <f t="shared" si="558"/>
        <v>2569077.9997210721</v>
      </c>
      <c r="AH1788" s="28">
        <f t="shared" si="551"/>
        <v>0.71363334860651995</v>
      </c>
      <c r="AI1788" s="28">
        <f t="shared" si="559"/>
        <v>0.72081026494240485</v>
      </c>
    </row>
    <row r="1789" spans="2:35" x14ac:dyDescent="0.25">
      <c r="B1789" s="7" t="s">
        <v>54</v>
      </c>
      <c r="C1789" s="7">
        <v>1776</v>
      </c>
      <c r="D1789" s="7">
        <v>299</v>
      </c>
      <c r="E1789" s="45">
        <f t="shared" si="560"/>
        <v>15.166666666666666</v>
      </c>
      <c r="F1789" s="44">
        <v>54.6</v>
      </c>
      <c r="G1789" s="46">
        <f t="shared" si="552"/>
        <v>-0.6666666666666663</v>
      </c>
      <c r="H1789" s="46">
        <f t="shared" si="553"/>
        <v>-2.3999999999999986</v>
      </c>
      <c r="I1789" s="26">
        <f>0.5*$C$5*$C$6*$C$7*E1789^2</f>
        <v>82.044237527777767</v>
      </c>
      <c r="J1789" s="26">
        <f t="shared" si="541"/>
        <v>-185.91169487036495</v>
      </c>
      <c r="K1789" s="26">
        <f>0.5*$C$8*(E1789)^2</f>
        <v>239631.4375</v>
      </c>
      <c r="L1789" s="26">
        <f t="shared" si="542"/>
        <v>239631.4375</v>
      </c>
      <c r="M1789" s="47" t="str">
        <f>IF((G1789)&lt;0,"YES", "NO")</f>
        <v>YES</v>
      </c>
      <c r="N1789" s="48">
        <f t="shared" si="543"/>
        <v>245.26962</v>
      </c>
      <c r="O1789" s="26">
        <f t="shared" si="554"/>
        <v>-1061.6861424722215</v>
      </c>
      <c r="P1789" s="26">
        <f>$C$8*G1789</f>
        <v>-1388.9999999999993</v>
      </c>
      <c r="Q1789" s="46">
        <f>O1789*E1789</f>
        <v>-16102.239827495359</v>
      </c>
      <c r="R1789" s="26">
        <f t="shared" si="544"/>
        <v>0</v>
      </c>
      <c r="S1789" s="46">
        <f t="shared" si="555"/>
        <v>14349373.268686868</v>
      </c>
      <c r="T1789" s="26">
        <f t="shared" si="545"/>
        <v>3.9859402078293007</v>
      </c>
      <c r="U1789" s="26">
        <f t="shared" si="546"/>
        <v>16102.239827495359</v>
      </c>
      <c r="V1789" s="26">
        <f t="shared" si="556"/>
        <v>4200693.8079866385</v>
      </c>
      <c r="W1789" s="28">
        <f t="shared" si="547"/>
        <v>1.1668603245949125</v>
      </c>
      <c r="X1789" s="28">
        <f>O1789*E1789</f>
        <v>-16102.239827495359</v>
      </c>
      <c r="Y1789" s="28"/>
      <c r="Z1789" s="28">
        <f t="shared" si="548"/>
        <v>14492.015844745823</v>
      </c>
      <c r="AA1789" s="28">
        <f t="shared" si="549"/>
        <v>10144.411091322076</v>
      </c>
      <c r="AB1789" s="28">
        <f t="shared" si="549"/>
        <v>7101.0877639254522</v>
      </c>
      <c r="AC1789" s="28">
        <f t="shared" si="550"/>
        <v>6746.0333757291792</v>
      </c>
      <c r="AD1789" s="28">
        <f t="shared" si="550"/>
        <v>6408.7317069427199</v>
      </c>
      <c r="AE1789" s="28">
        <f>AD1789*0.97</f>
        <v>6216.469755734438</v>
      </c>
      <c r="AF1789" s="28">
        <f t="shared" si="557"/>
        <v>1621730.0381938054</v>
      </c>
      <c r="AG1789" s="26">
        <f t="shared" si="558"/>
        <v>2578963.7697928334</v>
      </c>
      <c r="AH1789" s="28">
        <f t="shared" si="551"/>
        <v>0.71637939804551365</v>
      </c>
      <c r="AI1789" s="28">
        <f t="shared" si="559"/>
        <v>0.72358750069493771</v>
      </c>
    </row>
    <row r="1790" spans="2:35" x14ac:dyDescent="0.25">
      <c r="B1790" s="7" t="s">
        <v>54</v>
      </c>
      <c r="C1790" s="7">
        <v>1777</v>
      </c>
      <c r="D1790" s="7">
        <v>300</v>
      </c>
      <c r="E1790" s="45">
        <f t="shared" si="560"/>
        <v>14.5</v>
      </c>
      <c r="F1790" s="44">
        <v>52.2</v>
      </c>
      <c r="G1790" s="46">
        <f t="shared" si="552"/>
        <v>-0.68055555555555536</v>
      </c>
      <c r="H1790" s="46">
        <f t="shared" si="553"/>
        <v>-2.4499999999999993</v>
      </c>
      <c r="I1790" s="26">
        <f>0.5*$C$5*$C$6*$C$7*E1790^2</f>
        <v>74.990077749999998</v>
      </c>
      <c r="J1790" s="26">
        <f t="shared" si="541"/>
        <v>1332.005154501594</v>
      </c>
      <c r="K1790" s="26">
        <f>0.5*$C$8*(E1790)^2</f>
        <v>219027.9375</v>
      </c>
      <c r="L1790" s="26">
        <f t="shared" si="542"/>
        <v>219027.9375</v>
      </c>
      <c r="M1790" s="47" t="str">
        <f>IF((G1790)&lt;0,"YES", "NO")</f>
        <v>YES</v>
      </c>
      <c r="N1790" s="48">
        <f t="shared" si="543"/>
        <v>245.26962</v>
      </c>
      <c r="O1790" s="26">
        <f t="shared" si="554"/>
        <v>-1097.6778022499996</v>
      </c>
      <c r="P1790" s="26">
        <f>$C$8*G1790</f>
        <v>-1417.9374999999995</v>
      </c>
      <c r="Q1790" s="46">
        <f>O1790*E1790</f>
        <v>-15916.328132624994</v>
      </c>
      <c r="R1790" s="26">
        <f t="shared" si="544"/>
        <v>0</v>
      </c>
      <c r="S1790" s="46">
        <f t="shared" si="555"/>
        <v>14349373.268686868</v>
      </c>
      <c r="T1790" s="26">
        <f t="shared" si="545"/>
        <v>3.9859402078293007</v>
      </c>
      <c r="U1790" s="26">
        <f t="shared" si="546"/>
        <v>15916.328132624994</v>
      </c>
      <c r="V1790" s="26">
        <f t="shared" si="556"/>
        <v>4216610.1361192632</v>
      </c>
      <c r="W1790" s="28">
        <f t="shared" si="547"/>
        <v>1.1712815303909367</v>
      </c>
      <c r="X1790" s="28">
        <f>O1790*E1790</f>
        <v>-15916.328132624994</v>
      </c>
      <c r="Y1790" s="28"/>
      <c r="Z1790" s="28">
        <f t="shared" si="548"/>
        <v>14324.695319362496</v>
      </c>
      <c r="AA1790" s="28">
        <f t="shared" si="549"/>
        <v>10027.286723553747</v>
      </c>
      <c r="AB1790" s="28">
        <f t="shared" si="549"/>
        <v>7019.1007064876221</v>
      </c>
      <c r="AC1790" s="28">
        <f t="shared" si="550"/>
        <v>6668.1456711632409</v>
      </c>
      <c r="AD1790" s="28">
        <f t="shared" si="550"/>
        <v>6334.738387605079</v>
      </c>
      <c r="AE1790" s="28">
        <f>AD1790*0.97</f>
        <v>6144.6962359769268</v>
      </c>
      <c r="AF1790" s="28">
        <f t="shared" si="557"/>
        <v>1627874.7344297823</v>
      </c>
      <c r="AG1790" s="26">
        <f t="shared" si="558"/>
        <v>2588735.401689481</v>
      </c>
      <c r="AH1790" s="28">
        <f t="shared" si="551"/>
        <v>0.71909374241050061</v>
      </c>
      <c r="AI1790" s="28">
        <f t="shared" si="559"/>
        <v>0.72632961741744995</v>
      </c>
    </row>
    <row r="1791" spans="2:35" x14ac:dyDescent="0.25">
      <c r="B1791" s="7" t="s">
        <v>54</v>
      </c>
      <c r="C1791" s="7">
        <v>1778</v>
      </c>
      <c r="D1791" s="7">
        <v>301</v>
      </c>
      <c r="E1791" s="45">
        <f t="shared" si="560"/>
        <v>13.805555555555555</v>
      </c>
      <c r="F1791" s="44">
        <v>49.7</v>
      </c>
      <c r="G1791" s="46">
        <f t="shared" si="552"/>
        <v>-0.75000000000000078</v>
      </c>
      <c r="H1791" s="46">
        <f t="shared" si="553"/>
        <v>-2.7000000000000028</v>
      </c>
      <c r="I1791" s="26">
        <f>0.5*$C$5*$C$6*$C$7*E1791^2</f>
        <v>67.979125801697521</v>
      </c>
      <c r="J1791" s="26">
        <f t="shared" si="541"/>
        <v>2103.1804658734181</v>
      </c>
      <c r="K1791" s="26">
        <f>0.5*$C$8*(E1791)^2</f>
        <v>198550.63715277778</v>
      </c>
      <c r="L1791" s="26">
        <f t="shared" si="542"/>
        <v>198550.63715277778</v>
      </c>
      <c r="M1791" s="47" t="str">
        <f>IF((G1791)&lt;0,"YES", "NO")</f>
        <v>YES</v>
      </c>
      <c r="N1791" s="48">
        <f t="shared" si="543"/>
        <v>245.26962</v>
      </c>
      <c r="O1791" s="26">
        <f t="shared" si="554"/>
        <v>-1249.3762541983042</v>
      </c>
      <c r="P1791" s="26">
        <f>$C$8*G1791</f>
        <v>-1562.6250000000016</v>
      </c>
      <c r="Q1791" s="46">
        <f>O1791*E1791</f>
        <v>-17248.333287126588</v>
      </c>
      <c r="R1791" s="26">
        <f t="shared" si="544"/>
        <v>0</v>
      </c>
      <c r="S1791" s="46">
        <f t="shared" si="555"/>
        <v>14349373.268686868</v>
      </c>
      <c r="T1791" s="26">
        <f t="shared" si="545"/>
        <v>3.9859402078293007</v>
      </c>
      <c r="U1791" s="26">
        <f t="shared" si="546"/>
        <v>17248.333287126588</v>
      </c>
      <c r="V1791" s="26">
        <f t="shared" si="556"/>
        <v>4233858.4694063896</v>
      </c>
      <c r="W1791" s="28">
        <f t="shared" si="547"/>
        <v>1.176072737914768</v>
      </c>
      <c r="X1791" s="28">
        <f>O1791*E1791</f>
        <v>-17248.333287126588</v>
      </c>
      <c r="Y1791" s="28"/>
      <c r="Z1791" s="28">
        <f t="shared" si="548"/>
        <v>15523.49995841393</v>
      </c>
      <c r="AA1791" s="28">
        <f t="shared" si="549"/>
        <v>10866.449970889749</v>
      </c>
      <c r="AB1791" s="28">
        <f t="shared" si="549"/>
        <v>7606.5149796228243</v>
      </c>
      <c r="AC1791" s="28">
        <f t="shared" si="550"/>
        <v>7226.189230641683</v>
      </c>
      <c r="AD1791" s="28">
        <f t="shared" si="550"/>
        <v>6864.8797691095988</v>
      </c>
      <c r="AE1791" s="28">
        <f>AD1791*0.97</f>
        <v>6658.9333760363106</v>
      </c>
      <c r="AF1791" s="28">
        <f t="shared" si="557"/>
        <v>1634533.6678058186</v>
      </c>
      <c r="AG1791" s="26">
        <f t="shared" si="558"/>
        <v>2599324.8016005708</v>
      </c>
      <c r="AH1791" s="28">
        <f t="shared" si="551"/>
        <v>0.72203524473900327</v>
      </c>
      <c r="AI1791" s="28">
        <f t="shared" si="559"/>
        <v>0.72929854091317781</v>
      </c>
    </row>
    <row r="1792" spans="2:35" x14ac:dyDescent="0.25">
      <c r="B1792" s="7" t="s">
        <v>54</v>
      </c>
      <c r="C1792" s="7">
        <v>1779</v>
      </c>
      <c r="D1792" s="7">
        <v>302</v>
      </c>
      <c r="E1792" s="45">
        <f t="shared" si="560"/>
        <v>12.999999999999998</v>
      </c>
      <c r="F1792" s="44">
        <v>46.8</v>
      </c>
      <c r="G1792" s="46">
        <f t="shared" si="552"/>
        <v>-0.86111111111111149</v>
      </c>
      <c r="H1792" s="46">
        <f t="shared" si="553"/>
        <v>-3.1000000000000014</v>
      </c>
      <c r="I1792" s="26">
        <f>0.5*$C$5*$C$6*$C$7*E1792^2</f>
        <v>60.277398999999974</v>
      </c>
      <c r="J1792" s="26">
        <f t="shared" si="541"/>
        <v>1182.195278843159</v>
      </c>
      <c r="K1792" s="26">
        <f>0.5*$C$8*(E1792)^2</f>
        <v>176055.74999999994</v>
      </c>
      <c r="L1792" s="26">
        <f t="shared" si="542"/>
        <v>176055.74999999994</v>
      </c>
      <c r="M1792" s="47" t="str">
        <f>IF((G1792)&lt;0,"YES", "NO")</f>
        <v>YES</v>
      </c>
      <c r="N1792" s="48">
        <f t="shared" si="543"/>
        <v>245.26962</v>
      </c>
      <c r="O1792" s="26">
        <f t="shared" si="554"/>
        <v>-1488.5779810000008</v>
      </c>
      <c r="P1792" s="26">
        <f>$C$8*G1792</f>
        <v>-1794.1250000000009</v>
      </c>
      <c r="Q1792" s="46">
        <f>O1792*E1792</f>
        <v>-19351.513753000007</v>
      </c>
      <c r="R1792" s="26">
        <f t="shared" si="544"/>
        <v>0</v>
      </c>
      <c r="S1792" s="46">
        <f t="shared" si="555"/>
        <v>14349373.268686868</v>
      </c>
      <c r="T1792" s="26">
        <f t="shared" si="545"/>
        <v>3.9859402078293007</v>
      </c>
      <c r="U1792" s="26">
        <f t="shared" si="546"/>
        <v>19351.513753000007</v>
      </c>
      <c r="V1792" s="26">
        <f t="shared" si="556"/>
        <v>4253209.9831593893</v>
      </c>
      <c r="W1792" s="28">
        <f t="shared" si="547"/>
        <v>1.1814481627020488</v>
      </c>
      <c r="X1792" s="28">
        <f>O1792*E1792</f>
        <v>-19351.513753000007</v>
      </c>
      <c r="Y1792" s="28"/>
      <c r="Z1792" s="28">
        <f t="shared" si="548"/>
        <v>17416.362377700007</v>
      </c>
      <c r="AA1792" s="28">
        <f t="shared" si="549"/>
        <v>12191.453664390005</v>
      </c>
      <c r="AB1792" s="28">
        <f t="shared" si="549"/>
        <v>8534.0175650730034</v>
      </c>
      <c r="AC1792" s="28">
        <f t="shared" si="550"/>
        <v>8107.316686819353</v>
      </c>
      <c r="AD1792" s="28">
        <f t="shared" si="550"/>
        <v>7701.9508524783851</v>
      </c>
      <c r="AE1792" s="28">
        <f>AD1792*0.97</f>
        <v>7470.8923269040333</v>
      </c>
      <c r="AF1792" s="28">
        <f t="shared" si="557"/>
        <v>1642004.5601327226</v>
      </c>
      <c r="AG1792" s="26">
        <f t="shared" si="558"/>
        <v>2611205.423026667</v>
      </c>
      <c r="AH1792" s="28">
        <f t="shared" si="551"/>
        <v>0.72533541999750151</v>
      </c>
      <c r="AI1792" s="28">
        <f t="shared" si="559"/>
        <v>0.73262840540663332</v>
      </c>
    </row>
    <row r="1793" spans="2:35" x14ac:dyDescent="0.25">
      <c r="B1793" s="7" t="s">
        <v>54</v>
      </c>
      <c r="C1793" s="7">
        <v>1780</v>
      </c>
      <c r="D1793" s="7">
        <v>303</v>
      </c>
      <c r="E1793" s="45">
        <f t="shared" si="560"/>
        <v>12.083333333333332</v>
      </c>
      <c r="F1793" s="44">
        <v>43.5</v>
      </c>
      <c r="G1793" s="46">
        <f t="shared" si="552"/>
        <v>-0.95833333333333315</v>
      </c>
      <c r="H1793" s="46">
        <f t="shared" si="553"/>
        <v>-3.4499999999999993</v>
      </c>
      <c r="I1793" s="26">
        <f>0.5*$C$5*$C$6*$C$7*E1793^2</f>
        <v>52.07644288194443</v>
      </c>
      <c r="J1793" s="26">
        <f t="shared" si="541"/>
        <v>-966.31328743748963</v>
      </c>
      <c r="K1793" s="26">
        <f>0.5*$C$8*(E1793)^2</f>
        <v>152102.73437499997</v>
      </c>
      <c r="L1793" s="26">
        <f t="shared" si="542"/>
        <v>152102.73437499997</v>
      </c>
      <c r="M1793" s="47" t="str">
        <f>IF((G1793)&lt;0,"YES", "NO")</f>
        <v>YES</v>
      </c>
      <c r="N1793" s="48">
        <f t="shared" si="543"/>
        <v>245.26962</v>
      </c>
      <c r="O1793" s="26">
        <f t="shared" si="554"/>
        <v>-1699.3414371180552</v>
      </c>
      <c r="P1793" s="26">
        <f>$C$8*G1793</f>
        <v>-1996.6874999999995</v>
      </c>
      <c r="Q1793" s="46">
        <f>O1793*E1793</f>
        <v>-20533.709031843166</v>
      </c>
      <c r="R1793" s="26">
        <f t="shared" si="544"/>
        <v>0</v>
      </c>
      <c r="S1793" s="46">
        <f t="shared" si="555"/>
        <v>14349373.268686868</v>
      </c>
      <c r="T1793" s="26">
        <f t="shared" si="545"/>
        <v>3.9859402078293007</v>
      </c>
      <c r="U1793" s="26">
        <f t="shared" si="546"/>
        <v>20533.709031843166</v>
      </c>
      <c r="V1793" s="26">
        <f t="shared" si="556"/>
        <v>4273743.6921912329</v>
      </c>
      <c r="W1793" s="28">
        <f t="shared" si="547"/>
        <v>1.1871519753294963</v>
      </c>
      <c r="X1793" s="28">
        <f>O1793*E1793</f>
        <v>-20533.709031843166</v>
      </c>
      <c r="Y1793" s="28"/>
      <c r="Z1793" s="28">
        <f t="shared" si="548"/>
        <v>18480.338128658848</v>
      </c>
      <c r="AA1793" s="28">
        <f t="shared" si="549"/>
        <v>12936.236690061192</v>
      </c>
      <c r="AB1793" s="28">
        <f t="shared" si="549"/>
        <v>9055.3656830428336</v>
      </c>
      <c r="AC1793" s="28">
        <f t="shared" si="550"/>
        <v>8602.5973988906917</v>
      </c>
      <c r="AD1793" s="28">
        <f t="shared" si="550"/>
        <v>8172.4675289461566</v>
      </c>
      <c r="AE1793" s="28">
        <f>AD1793*0.97</f>
        <v>7927.2935030777717</v>
      </c>
      <c r="AF1793" s="28">
        <f t="shared" si="557"/>
        <v>1649931.8536358003</v>
      </c>
      <c r="AG1793" s="26">
        <f t="shared" si="558"/>
        <v>2623811.8385554329</v>
      </c>
      <c r="AH1793" s="28">
        <f t="shared" si="551"/>
        <v>0.72883720489025094</v>
      </c>
      <c r="AI1793" s="28">
        <f t="shared" si="559"/>
        <v>0.73616348894431727</v>
      </c>
    </row>
    <row r="1794" spans="2:35" x14ac:dyDescent="0.25">
      <c r="B1794" s="7" t="s">
        <v>54</v>
      </c>
      <c r="C1794" s="7">
        <v>1781</v>
      </c>
      <c r="D1794" s="7">
        <v>304</v>
      </c>
      <c r="E1794" s="45">
        <f t="shared" si="560"/>
        <v>11.083333333333332</v>
      </c>
      <c r="F1794" s="44">
        <v>39.9</v>
      </c>
      <c r="G1794" s="46">
        <f t="shared" si="552"/>
        <v>-0.98611111111111127</v>
      </c>
      <c r="H1794" s="46">
        <f t="shared" si="553"/>
        <v>-3.5500000000000007</v>
      </c>
      <c r="I1794" s="26">
        <f>0.5*$C$5*$C$6*$C$7*E1794^2</f>
        <v>43.813564715277764</v>
      </c>
      <c r="J1794" s="26">
        <f t="shared" si="541"/>
        <v>-2812.4881362589149</v>
      </c>
      <c r="K1794" s="26">
        <f>0.5*$C$8*(E1794)^2</f>
        <v>127968.85937499999</v>
      </c>
      <c r="L1794" s="26">
        <f t="shared" si="542"/>
        <v>127968.85937499999</v>
      </c>
      <c r="M1794" s="47" t="str">
        <f>IF((G1794)&lt;0,"YES", "NO")</f>
        <v>YES</v>
      </c>
      <c r="N1794" s="48">
        <f t="shared" si="543"/>
        <v>245.26962</v>
      </c>
      <c r="O1794" s="26">
        <f t="shared" si="554"/>
        <v>-1765.4793152847228</v>
      </c>
      <c r="P1794" s="26">
        <f>$C$8*G1794</f>
        <v>-2054.5625000000005</v>
      </c>
      <c r="Q1794" s="46">
        <f>O1794*E1794</f>
        <v>-19567.395744405676</v>
      </c>
      <c r="R1794" s="26">
        <f t="shared" si="544"/>
        <v>0</v>
      </c>
      <c r="S1794" s="46">
        <f t="shared" si="555"/>
        <v>14349373.268686868</v>
      </c>
      <c r="T1794" s="26">
        <f t="shared" si="545"/>
        <v>3.9859402078293007</v>
      </c>
      <c r="U1794" s="26">
        <f t="shared" si="546"/>
        <v>19567.395744405676</v>
      </c>
      <c r="V1794" s="26">
        <f t="shared" si="556"/>
        <v>4293311.0879356386</v>
      </c>
      <c r="W1794" s="28">
        <f t="shared" si="547"/>
        <v>1.1925873673845857</v>
      </c>
      <c r="X1794" s="28">
        <f>O1794*E1794</f>
        <v>-19567.395744405676</v>
      </c>
      <c r="Y1794" s="28"/>
      <c r="Z1794" s="28">
        <f t="shared" si="548"/>
        <v>17610.65616996511</v>
      </c>
      <c r="AA1794" s="28">
        <f t="shared" si="549"/>
        <v>12327.459318975576</v>
      </c>
      <c r="AB1794" s="28">
        <f t="shared" si="549"/>
        <v>8629.2215232829021</v>
      </c>
      <c r="AC1794" s="28">
        <f t="shared" si="550"/>
        <v>8197.7604471187569</v>
      </c>
      <c r="AD1794" s="28">
        <f t="shared" si="550"/>
        <v>7787.8724247628188</v>
      </c>
      <c r="AE1794" s="28">
        <f>AD1794*0.97</f>
        <v>7554.236252019934</v>
      </c>
      <c r="AF1794" s="28">
        <f t="shared" si="557"/>
        <v>1657486.0898878202</v>
      </c>
      <c r="AG1794" s="26">
        <f t="shared" si="558"/>
        <v>2635824.9980478184</v>
      </c>
      <c r="AH1794" s="28">
        <f t="shared" si="551"/>
        <v>0.73217419630772684</v>
      </c>
      <c r="AI1794" s="28">
        <f t="shared" si="559"/>
        <v>0.73953583119717003</v>
      </c>
    </row>
    <row r="1795" spans="2:35" x14ac:dyDescent="0.25">
      <c r="B1795" s="7" t="s">
        <v>54</v>
      </c>
      <c r="C1795" s="7">
        <v>1782</v>
      </c>
      <c r="D1795" s="7">
        <v>305</v>
      </c>
      <c r="E1795" s="45">
        <f t="shared" si="560"/>
        <v>10.111111111111111</v>
      </c>
      <c r="F1795" s="44">
        <v>36.4</v>
      </c>
      <c r="G1795" s="46">
        <f t="shared" si="552"/>
        <v>-0.93055555555555491</v>
      </c>
      <c r="H1795" s="46">
        <f t="shared" si="553"/>
        <v>-3.3499999999999979</v>
      </c>
      <c r="I1795" s="26">
        <f>0.5*$C$5*$C$6*$C$7*E1795^2</f>
        <v>36.464105567901228</v>
      </c>
      <c r="J1795" s="26">
        <f t="shared" si="541"/>
        <v>-3551.3761387873674</v>
      </c>
      <c r="K1795" s="26">
        <f>0.5*$C$8*(E1795)^2</f>
        <v>106502.86111111109</v>
      </c>
      <c r="L1795" s="26">
        <f t="shared" si="542"/>
        <v>106502.86111111109</v>
      </c>
      <c r="M1795" s="47" t="str">
        <f>IF((G1795)&lt;0,"YES", "NO")</f>
        <v>YES</v>
      </c>
      <c r="N1795" s="48">
        <f t="shared" si="543"/>
        <v>245.26962</v>
      </c>
      <c r="O1795" s="26">
        <f t="shared" si="554"/>
        <v>-1657.0787744320974</v>
      </c>
      <c r="P1795" s="26">
        <f>$C$8*G1795</f>
        <v>-1938.8124999999986</v>
      </c>
      <c r="Q1795" s="46">
        <f>O1795*E1795</f>
        <v>-16754.907608146761</v>
      </c>
      <c r="R1795" s="26">
        <f t="shared" si="544"/>
        <v>0</v>
      </c>
      <c r="S1795" s="46">
        <f t="shared" si="555"/>
        <v>14349373.268686868</v>
      </c>
      <c r="T1795" s="26">
        <f t="shared" si="545"/>
        <v>3.9859402078293007</v>
      </c>
      <c r="U1795" s="26">
        <f t="shared" si="546"/>
        <v>16754.907608146761</v>
      </c>
      <c r="V1795" s="26">
        <f t="shared" si="556"/>
        <v>4310065.9955437854</v>
      </c>
      <c r="W1795" s="28">
        <f t="shared" si="547"/>
        <v>1.1972415121101616</v>
      </c>
      <c r="X1795" s="28">
        <f>O1795*E1795</f>
        <v>-16754.907608146761</v>
      </c>
      <c r="Y1795" s="28"/>
      <c r="Z1795" s="28">
        <f t="shared" si="548"/>
        <v>15079.416847332086</v>
      </c>
      <c r="AA1795" s="28">
        <f t="shared" si="549"/>
        <v>10555.59179313246</v>
      </c>
      <c r="AB1795" s="28">
        <f t="shared" si="549"/>
        <v>7388.9142551927216</v>
      </c>
      <c r="AC1795" s="28">
        <f t="shared" si="550"/>
        <v>7019.4685424330855</v>
      </c>
      <c r="AD1795" s="28">
        <f t="shared" si="550"/>
        <v>6668.4951153114307</v>
      </c>
      <c r="AE1795" s="28">
        <f>AD1795*0.97</f>
        <v>6468.440261852088</v>
      </c>
      <c r="AF1795" s="28">
        <f t="shared" si="557"/>
        <v>1663954.5301496722</v>
      </c>
      <c r="AG1795" s="26">
        <f t="shared" si="558"/>
        <v>2646111.4653941132</v>
      </c>
      <c r="AH1795" s="28">
        <f t="shared" si="551"/>
        <v>0.73503155063424597</v>
      </c>
      <c r="AI1795" s="28">
        <f t="shared" si="559"/>
        <v>0.74242690894621766</v>
      </c>
    </row>
    <row r="1796" spans="2:35" x14ac:dyDescent="0.25">
      <c r="B1796" s="7" t="s">
        <v>54</v>
      </c>
      <c r="C1796" s="7">
        <v>1783</v>
      </c>
      <c r="D1796" s="7">
        <v>306</v>
      </c>
      <c r="E1796" s="45">
        <f t="shared" si="560"/>
        <v>9.2222222222222232</v>
      </c>
      <c r="F1796" s="44">
        <v>33.200000000000003</v>
      </c>
      <c r="G1796" s="46">
        <f t="shared" si="552"/>
        <v>-0.8194444444444442</v>
      </c>
      <c r="H1796" s="46">
        <f t="shared" si="553"/>
        <v>-2.9499999999999993</v>
      </c>
      <c r="I1796" s="26">
        <f>0.5*$C$5*$C$6*$C$7*E1796^2</f>
        <v>30.334648382716054</v>
      </c>
      <c r="J1796" s="26">
        <f t="shared" si="541"/>
        <v>-3485.3287285538136</v>
      </c>
      <c r="K1796" s="26">
        <f>0.5*$C$8*(E1796)^2</f>
        <v>88600.194444444467</v>
      </c>
      <c r="L1796" s="26">
        <f t="shared" si="542"/>
        <v>88600.194444444467</v>
      </c>
      <c r="M1796" s="47" t="str">
        <f>IF((G1796)&lt;0,"YES", "NO")</f>
        <v>YES</v>
      </c>
      <c r="N1796" s="48">
        <f t="shared" si="543"/>
        <v>245.26962</v>
      </c>
      <c r="O1796" s="26">
        <f t="shared" si="554"/>
        <v>-1431.7082316172834</v>
      </c>
      <c r="P1796" s="26">
        <f>$C$8*G1796</f>
        <v>-1707.3124999999995</v>
      </c>
      <c r="Q1796" s="46">
        <f>O1796*E1796</f>
        <v>-13203.531469359394</v>
      </c>
      <c r="R1796" s="26">
        <f t="shared" si="544"/>
        <v>0</v>
      </c>
      <c r="S1796" s="46">
        <f t="shared" si="555"/>
        <v>14349373.268686868</v>
      </c>
      <c r="T1796" s="26">
        <f t="shared" si="545"/>
        <v>3.9859402078293007</v>
      </c>
      <c r="U1796" s="26">
        <f t="shared" si="546"/>
        <v>13203.531469359394</v>
      </c>
      <c r="V1796" s="26">
        <f t="shared" si="556"/>
        <v>4323269.5270131445</v>
      </c>
      <c r="W1796" s="28">
        <f t="shared" si="547"/>
        <v>1.2009091626746571</v>
      </c>
      <c r="X1796" s="28">
        <f>O1796*E1796</f>
        <v>-13203.531469359394</v>
      </c>
      <c r="Y1796" s="28"/>
      <c r="Z1796" s="28">
        <f t="shared" si="548"/>
        <v>11883.178322423455</v>
      </c>
      <c r="AA1796" s="28">
        <f t="shared" si="549"/>
        <v>8318.2248256964176</v>
      </c>
      <c r="AB1796" s="28">
        <f t="shared" si="549"/>
        <v>5822.757377987492</v>
      </c>
      <c r="AC1796" s="28">
        <f t="shared" si="550"/>
        <v>5531.6195090881174</v>
      </c>
      <c r="AD1796" s="28">
        <f t="shared" si="550"/>
        <v>5255.0385336337113</v>
      </c>
      <c r="AE1796" s="28">
        <f>AD1796*0.97</f>
        <v>5097.3873776247001</v>
      </c>
      <c r="AF1796" s="28">
        <f t="shared" si="557"/>
        <v>1669051.9175272968</v>
      </c>
      <c r="AG1796" s="26">
        <f t="shared" si="558"/>
        <v>2654217.6094858479</v>
      </c>
      <c r="AH1796" s="28">
        <f t="shared" si="551"/>
        <v>0.73728325912775983</v>
      </c>
      <c r="AI1796" s="28">
        <f t="shared" si="559"/>
        <v>0.74470752821722197</v>
      </c>
    </row>
    <row r="1797" spans="2:35" x14ac:dyDescent="0.25">
      <c r="B1797" s="7" t="s">
        <v>54</v>
      </c>
      <c r="C1797" s="7">
        <v>1784</v>
      </c>
      <c r="D1797" s="7">
        <v>307</v>
      </c>
      <c r="E1797" s="45">
        <f t="shared" si="560"/>
        <v>8.4722222222222214</v>
      </c>
      <c r="F1797" s="44">
        <v>30.5</v>
      </c>
      <c r="G1797" s="46">
        <f t="shared" si="552"/>
        <v>-0.6805555555555558</v>
      </c>
      <c r="H1797" s="46">
        <f t="shared" si="553"/>
        <v>-2.4500000000000011</v>
      </c>
      <c r="I1797" s="26">
        <f>0.5*$C$5*$C$6*$C$7*E1797^2</f>
        <v>25.601326986882707</v>
      </c>
      <c r="J1797" s="26">
        <f t="shared" si="541"/>
        <v>-2265.3650543480417</v>
      </c>
      <c r="K1797" s="26">
        <f>0.5*$C$8*(E1797)^2</f>
        <v>74775.303819444438</v>
      </c>
      <c r="L1797" s="26">
        <f t="shared" si="542"/>
        <v>74775.303819444438</v>
      </c>
      <c r="M1797" s="47" t="str">
        <f>IF((G1797)&lt;0,"YES", "NO")</f>
        <v>YES</v>
      </c>
      <c r="N1797" s="48">
        <f t="shared" si="543"/>
        <v>245.26962</v>
      </c>
      <c r="O1797" s="26">
        <f t="shared" si="554"/>
        <v>-1147.0665530131178</v>
      </c>
      <c r="P1797" s="26">
        <f>$C$8*G1797</f>
        <v>-1417.9375000000005</v>
      </c>
      <c r="Q1797" s="46">
        <f>O1797*E1797</f>
        <v>-9718.2027408055801</v>
      </c>
      <c r="R1797" s="26">
        <f t="shared" si="544"/>
        <v>0</v>
      </c>
      <c r="S1797" s="46">
        <f t="shared" si="555"/>
        <v>14349373.268686868</v>
      </c>
      <c r="T1797" s="26">
        <f t="shared" si="545"/>
        <v>3.9859402078293007</v>
      </c>
      <c r="U1797" s="26">
        <f t="shared" si="546"/>
        <v>9718.2027408055801</v>
      </c>
      <c r="V1797" s="26">
        <f t="shared" si="556"/>
        <v>4332987.7297539497</v>
      </c>
      <c r="W1797" s="28">
        <f t="shared" si="547"/>
        <v>1.2036086655955927</v>
      </c>
      <c r="X1797" s="28">
        <f>O1797*E1797</f>
        <v>-9718.2027408055801</v>
      </c>
      <c r="Y1797" s="28"/>
      <c r="Z1797" s="28">
        <f t="shared" si="548"/>
        <v>8746.3824667250228</v>
      </c>
      <c r="AA1797" s="28">
        <f t="shared" si="549"/>
        <v>6122.4677267075158</v>
      </c>
      <c r="AB1797" s="28">
        <f t="shared" si="549"/>
        <v>4285.7274086952611</v>
      </c>
      <c r="AC1797" s="28">
        <f t="shared" si="550"/>
        <v>4071.4410382604979</v>
      </c>
      <c r="AD1797" s="28">
        <f t="shared" si="550"/>
        <v>3867.8689863474729</v>
      </c>
      <c r="AE1797" s="28">
        <f>AD1797*0.97</f>
        <v>3751.8329167570487</v>
      </c>
      <c r="AF1797" s="28">
        <f t="shared" si="557"/>
        <v>1672803.7504440539</v>
      </c>
      <c r="AG1797" s="26">
        <f t="shared" si="558"/>
        <v>2660183.979309896</v>
      </c>
      <c r="AH1797" s="28">
        <f t="shared" si="551"/>
        <v>0.73894058540474428</v>
      </c>
      <c r="AI1797" s="28">
        <f t="shared" si="559"/>
        <v>0.74638766068691653</v>
      </c>
    </row>
    <row r="1798" spans="2:35" x14ac:dyDescent="0.25">
      <c r="B1798" s="7" t="s">
        <v>54</v>
      </c>
      <c r="C1798" s="7">
        <v>1785</v>
      </c>
      <c r="D1798" s="7">
        <v>308</v>
      </c>
      <c r="E1798" s="45">
        <f t="shared" si="560"/>
        <v>7.8611111111111107</v>
      </c>
      <c r="F1798" s="44">
        <v>28.3</v>
      </c>
      <c r="G1798" s="46">
        <f t="shared" si="552"/>
        <v>-0.58333333333333326</v>
      </c>
      <c r="H1798" s="46">
        <f t="shared" si="553"/>
        <v>-2.0999999999999996</v>
      </c>
      <c r="I1798" s="26">
        <f>0.5*$C$5*$C$6*$C$7*E1798^2</f>
        <v>22.041222005401231</v>
      </c>
      <c r="J1798" s="26">
        <f t="shared" si="541"/>
        <v>-1138.9605866353668</v>
      </c>
      <c r="K1798" s="26">
        <f>0.5*$C$8*(E1798)^2</f>
        <v>64377.095486111102</v>
      </c>
      <c r="L1798" s="26">
        <f t="shared" si="542"/>
        <v>64377.095486111102</v>
      </c>
      <c r="M1798" s="47" t="str">
        <f>IF((G1798)&lt;0,"YES", "NO")</f>
        <v>YES</v>
      </c>
      <c r="N1798" s="48">
        <f t="shared" si="543"/>
        <v>245.26962</v>
      </c>
      <c r="O1798" s="26">
        <f t="shared" si="554"/>
        <v>-948.06415799459853</v>
      </c>
      <c r="P1798" s="26">
        <f>$C$8*G1798</f>
        <v>-1215.3749999999998</v>
      </c>
      <c r="Q1798" s="46">
        <f>O1798*E1798</f>
        <v>-7452.8376864575384</v>
      </c>
      <c r="R1798" s="26">
        <f t="shared" si="544"/>
        <v>0</v>
      </c>
      <c r="S1798" s="46">
        <f t="shared" si="555"/>
        <v>14349373.268686868</v>
      </c>
      <c r="T1798" s="26">
        <f t="shared" si="545"/>
        <v>3.9859402078293007</v>
      </c>
      <c r="U1798" s="26">
        <f t="shared" si="546"/>
        <v>7452.8376864575384</v>
      </c>
      <c r="V1798" s="26">
        <f t="shared" si="556"/>
        <v>4340440.5674404074</v>
      </c>
      <c r="W1798" s="28">
        <f t="shared" si="547"/>
        <v>1.2056788999424615</v>
      </c>
      <c r="X1798" s="28">
        <f>O1798*E1798</f>
        <v>-7452.8376864575384</v>
      </c>
      <c r="Y1798" s="28"/>
      <c r="Z1798" s="28">
        <f t="shared" si="548"/>
        <v>6707.5539178117851</v>
      </c>
      <c r="AA1798" s="28">
        <f t="shared" si="549"/>
        <v>4695.2877424682492</v>
      </c>
      <c r="AB1798" s="28">
        <f t="shared" si="549"/>
        <v>3286.7014197277745</v>
      </c>
      <c r="AC1798" s="28">
        <f t="shared" si="550"/>
        <v>3122.3663487413855</v>
      </c>
      <c r="AD1798" s="28">
        <f t="shared" si="550"/>
        <v>2966.2480313043161</v>
      </c>
      <c r="AE1798" s="28">
        <f>AD1798*0.97</f>
        <v>2877.2605903651865</v>
      </c>
      <c r="AF1798" s="28">
        <f t="shared" si="557"/>
        <v>1675681.0110344191</v>
      </c>
      <c r="AG1798" s="26">
        <f t="shared" si="558"/>
        <v>2664759.5564059885</v>
      </c>
      <c r="AH1798" s="28">
        <f t="shared" si="551"/>
        <v>0.74021158005934262</v>
      </c>
      <c r="AI1798" s="28">
        <f t="shared" si="559"/>
        <v>0.74767545666621182</v>
      </c>
    </row>
    <row r="1799" spans="2:35" x14ac:dyDescent="0.25">
      <c r="B1799" s="7" t="s">
        <v>54</v>
      </c>
      <c r="C1799" s="7">
        <v>1786</v>
      </c>
      <c r="D1799" s="7">
        <v>309</v>
      </c>
      <c r="E1799" s="45">
        <f t="shared" si="560"/>
        <v>7.3055555555555554</v>
      </c>
      <c r="F1799" s="44">
        <v>26.3</v>
      </c>
      <c r="G1799" s="46">
        <f t="shared" si="552"/>
        <v>-0.54166666666666696</v>
      </c>
      <c r="H1799" s="46">
        <f t="shared" si="553"/>
        <v>-1.9500000000000011</v>
      </c>
      <c r="I1799" s="26">
        <f>0.5*$C$5*$C$6*$C$7*E1799^2</f>
        <v>19.035938579475307</v>
      </c>
      <c r="J1799" s="26">
        <f t="shared" si="541"/>
        <v>-634.29905821860484</v>
      </c>
      <c r="K1799" s="26">
        <f>0.5*$C$8*(E1799)^2</f>
        <v>55599.387152777774</v>
      </c>
      <c r="L1799" s="26">
        <f t="shared" si="542"/>
        <v>55599.387152777774</v>
      </c>
      <c r="M1799" s="47" t="str">
        <f>IF((G1799)&lt;0,"YES", "NO")</f>
        <v>YES</v>
      </c>
      <c r="N1799" s="48">
        <f t="shared" si="543"/>
        <v>245.26962</v>
      </c>
      <c r="O1799" s="26">
        <f t="shared" si="554"/>
        <v>-864.25694142052544</v>
      </c>
      <c r="P1799" s="26">
        <f>$C$8*G1799</f>
        <v>-1128.5625000000007</v>
      </c>
      <c r="Q1799" s="46">
        <f>O1799*E1799</f>
        <v>-6313.8770998221717</v>
      </c>
      <c r="R1799" s="26">
        <f t="shared" si="544"/>
        <v>0</v>
      </c>
      <c r="S1799" s="46">
        <f t="shared" si="555"/>
        <v>14349373.268686868</v>
      </c>
      <c r="T1799" s="26">
        <f t="shared" si="545"/>
        <v>3.9859402078293007</v>
      </c>
      <c r="U1799" s="26">
        <f t="shared" si="546"/>
        <v>6313.8770998221717</v>
      </c>
      <c r="V1799" s="26">
        <f t="shared" si="556"/>
        <v>4346754.4445402296</v>
      </c>
      <c r="W1799" s="28">
        <f t="shared" si="547"/>
        <v>1.2074327560954958</v>
      </c>
      <c r="X1799" s="28">
        <f>O1799*E1799</f>
        <v>-6313.8770998221717</v>
      </c>
      <c r="Y1799" s="28"/>
      <c r="Z1799" s="28">
        <f t="shared" si="548"/>
        <v>5682.489389839955</v>
      </c>
      <c r="AA1799" s="28">
        <f t="shared" si="549"/>
        <v>3977.7425728879684</v>
      </c>
      <c r="AB1799" s="28">
        <f t="shared" si="549"/>
        <v>2784.4198010215778</v>
      </c>
      <c r="AC1799" s="28">
        <f t="shared" si="550"/>
        <v>2645.1988109704989</v>
      </c>
      <c r="AD1799" s="28">
        <f t="shared" si="550"/>
        <v>2512.9388704219737</v>
      </c>
      <c r="AE1799" s="28">
        <f>AD1799*0.97</f>
        <v>2437.5507043093144</v>
      </c>
      <c r="AF1799" s="28">
        <f t="shared" si="557"/>
        <v>1678118.5617387283</v>
      </c>
      <c r="AG1799" s="26">
        <f t="shared" si="558"/>
        <v>2668635.8828015011</v>
      </c>
      <c r="AH1799" s="28">
        <f t="shared" si="551"/>
        <v>0.74128833825283535</v>
      </c>
      <c r="AI1799" s="28">
        <f t="shared" si="559"/>
        <v>0.74876509281949744</v>
      </c>
    </row>
    <row r="1800" spans="2:35" x14ac:dyDescent="0.25">
      <c r="B1800" s="7" t="s">
        <v>54</v>
      </c>
      <c r="C1800" s="7">
        <v>1787</v>
      </c>
      <c r="D1800" s="7">
        <v>310</v>
      </c>
      <c r="E1800" s="45">
        <f t="shared" si="560"/>
        <v>6.7777777777777768</v>
      </c>
      <c r="F1800" s="44">
        <v>24.4</v>
      </c>
      <c r="G1800" s="46">
        <f t="shared" si="552"/>
        <v>-0.5277777777777779</v>
      </c>
      <c r="H1800" s="46">
        <f t="shared" si="553"/>
        <v>-1.9000000000000004</v>
      </c>
      <c r="I1800" s="26">
        <f>0.5*$C$5*$C$6*$C$7*E1800^2</f>
        <v>16.384849271604931</v>
      </c>
      <c r="J1800" s="26">
        <f t="shared" si="541"/>
        <v>-246.07542246294452</v>
      </c>
      <c r="K1800" s="26">
        <f>0.5*$C$8*(E1800)^2</f>
        <v>47856.194444444431</v>
      </c>
      <c r="L1800" s="26">
        <f t="shared" si="542"/>
        <v>47856.194444444431</v>
      </c>
      <c r="M1800" s="47" t="str">
        <f>IF((G1800)&lt;0,"YES", "NO")</f>
        <v>YES</v>
      </c>
      <c r="N1800" s="48">
        <f t="shared" si="543"/>
        <v>245.26962</v>
      </c>
      <c r="O1800" s="26">
        <f t="shared" si="554"/>
        <v>-837.97053072839526</v>
      </c>
      <c r="P1800" s="26">
        <f>$C$8*G1800</f>
        <v>-1099.6250000000002</v>
      </c>
      <c r="Q1800" s="46">
        <f>O1800*E1800</f>
        <v>-5679.5780416035668</v>
      </c>
      <c r="R1800" s="26">
        <f t="shared" si="544"/>
        <v>0</v>
      </c>
      <c r="S1800" s="46">
        <f t="shared" si="555"/>
        <v>14349373.268686868</v>
      </c>
      <c r="T1800" s="26">
        <f t="shared" si="545"/>
        <v>3.9859402078293007</v>
      </c>
      <c r="U1800" s="26">
        <f t="shared" si="546"/>
        <v>5679.5780416035668</v>
      </c>
      <c r="V1800" s="26">
        <f t="shared" si="556"/>
        <v>4352434.0225818334</v>
      </c>
      <c r="W1800" s="28">
        <f t="shared" si="547"/>
        <v>1.2090104179247365</v>
      </c>
      <c r="X1800" s="28">
        <f>O1800*E1800</f>
        <v>-5679.5780416035668</v>
      </c>
      <c r="Y1800" s="28"/>
      <c r="Z1800" s="28">
        <f t="shared" si="548"/>
        <v>5111.6202374432105</v>
      </c>
      <c r="AA1800" s="28">
        <f t="shared" si="549"/>
        <v>3578.1341662102473</v>
      </c>
      <c r="AB1800" s="28">
        <f t="shared" si="549"/>
        <v>2504.6939163471729</v>
      </c>
      <c r="AC1800" s="28">
        <f t="shared" si="550"/>
        <v>2379.459220529814</v>
      </c>
      <c r="AD1800" s="28">
        <f t="shared" si="550"/>
        <v>2260.4862595033233</v>
      </c>
      <c r="AE1800" s="28">
        <f>AD1800*0.97</f>
        <v>2192.6716717182235</v>
      </c>
      <c r="AF1800" s="28">
        <f t="shared" si="557"/>
        <v>1680311.2334104464</v>
      </c>
      <c r="AG1800" s="26">
        <f t="shared" si="558"/>
        <v>2672122.789171387</v>
      </c>
      <c r="AH1800" s="28">
        <f t="shared" si="551"/>
        <v>0.74225692413044952</v>
      </c>
      <c r="AI1800" s="28">
        <f t="shared" si="559"/>
        <v>0.74974457505864445</v>
      </c>
    </row>
    <row r="1801" spans="2:35" x14ac:dyDescent="0.25">
      <c r="B1801" s="7" t="s">
        <v>54</v>
      </c>
      <c r="C1801" s="7">
        <v>1788</v>
      </c>
      <c r="D1801" s="7">
        <v>311</v>
      </c>
      <c r="E1801" s="45">
        <f t="shared" si="560"/>
        <v>6.25</v>
      </c>
      <c r="F1801" s="44">
        <v>22.5</v>
      </c>
      <c r="G1801" s="46">
        <f t="shared" si="552"/>
        <v>-0.54166666666666641</v>
      </c>
      <c r="H1801" s="46">
        <f t="shared" si="553"/>
        <v>-1.9499999999999993</v>
      </c>
      <c r="I1801" s="26">
        <f>0.5*$C$5*$C$6*$C$7*E1801^2</f>
        <v>13.932460937499998</v>
      </c>
      <c r="J1801" s="26">
        <f t="shared" si="541"/>
        <v>189.63153529878673</v>
      </c>
      <c r="K1801" s="26">
        <f>0.5*$C$8*(E1801)^2</f>
        <v>40693.359375</v>
      </c>
      <c r="L1801" s="26">
        <f t="shared" si="542"/>
        <v>40693.359375</v>
      </c>
      <c r="M1801" s="47" t="str">
        <f>IF((G1801)&lt;0,"YES", "NO")</f>
        <v>YES</v>
      </c>
      <c r="N1801" s="48">
        <f t="shared" si="543"/>
        <v>245.26962</v>
      </c>
      <c r="O1801" s="26">
        <f t="shared" si="554"/>
        <v>-869.36041906249955</v>
      </c>
      <c r="P1801" s="26">
        <f>$C$8*G1801</f>
        <v>-1128.5624999999995</v>
      </c>
      <c r="Q1801" s="46">
        <f>O1801*E1801</f>
        <v>-5433.5026191406223</v>
      </c>
      <c r="R1801" s="26">
        <f t="shared" si="544"/>
        <v>0</v>
      </c>
      <c r="S1801" s="46">
        <f t="shared" si="555"/>
        <v>14349373.268686868</v>
      </c>
      <c r="T1801" s="26">
        <f t="shared" si="545"/>
        <v>3.9859402078293007</v>
      </c>
      <c r="U1801" s="26">
        <f t="shared" si="546"/>
        <v>5433.5026191406223</v>
      </c>
      <c r="V1801" s="26">
        <f t="shared" si="556"/>
        <v>4357867.5252009742</v>
      </c>
      <c r="W1801" s="28">
        <f t="shared" si="547"/>
        <v>1.2105197254152762</v>
      </c>
      <c r="X1801" s="28">
        <f>O1801*E1801</f>
        <v>-5433.5026191406223</v>
      </c>
      <c r="Y1801" s="28"/>
      <c r="Z1801" s="28">
        <f t="shared" si="548"/>
        <v>4890.1523572265605</v>
      </c>
      <c r="AA1801" s="28">
        <f t="shared" si="549"/>
        <v>3423.1066500585921</v>
      </c>
      <c r="AB1801" s="28">
        <f t="shared" si="549"/>
        <v>2396.1746550410144</v>
      </c>
      <c r="AC1801" s="28">
        <f t="shared" si="550"/>
        <v>2276.3659222889637</v>
      </c>
      <c r="AD1801" s="28">
        <f t="shared" si="550"/>
        <v>2162.5476261745152</v>
      </c>
      <c r="AE1801" s="28">
        <f>AD1801*0.97</f>
        <v>2097.6711973892798</v>
      </c>
      <c r="AF1801" s="28">
        <f t="shared" si="557"/>
        <v>1682408.9046078357</v>
      </c>
      <c r="AG1801" s="26">
        <f t="shared" si="558"/>
        <v>2675458.6205931385</v>
      </c>
      <c r="AH1801" s="28">
        <f t="shared" si="551"/>
        <v>0.7431835447111208</v>
      </c>
      <c r="AI1801" s="28">
        <f t="shared" si="559"/>
        <v>0.75068099046170722</v>
      </c>
    </row>
    <row r="1802" spans="2:35" x14ac:dyDescent="0.25">
      <c r="B1802" s="7" t="s">
        <v>54</v>
      </c>
      <c r="C1802" s="7">
        <v>1789</v>
      </c>
      <c r="D1802" s="7">
        <v>312</v>
      </c>
      <c r="E1802" s="45">
        <f t="shared" si="560"/>
        <v>5.6944444444444446</v>
      </c>
      <c r="F1802" s="44">
        <v>20.5</v>
      </c>
      <c r="G1802" s="46">
        <f t="shared" si="552"/>
        <v>-0.59722222222222232</v>
      </c>
      <c r="H1802" s="46">
        <f t="shared" si="553"/>
        <v>-2.1500000000000004</v>
      </c>
      <c r="I1802" s="26">
        <f>0.5*$C$5*$C$6*$C$7*E1802^2</f>
        <v>11.565662635030865</v>
      </c>
      <c r="J1802" s="26">
        <f t="shared" si="541"/>
        <v>405.56202213449342</v>
      </c>
      <c r="K1802" s="26">
        <f>0.5*$C$8*(E1802)^2</f>
        <v>33780.512152777781</v>
      </c>
      <c r="L1802" s="26">
        <f t="shared" si="542"/>
        <v>33780.512152777781</v>
      </c>
      <c r="M1802" s="47" t="str">
        <f>IF((G1802)&lt;0,"YES", "NO")</f>
        <v>YES</v>
      </c>
      <c r="N1802" s="48">
        <f t="shared" si="543"/>
        <v>245.26962</v>
      </c>
      <c r="O1802" s="26">
        <f t="shared" si="554"/>
        <v>-987.47721736496942</v>
      </c>
      <c r="P1802" s="26">
        <f>$C$8*G1802</f>
        <v>-1244.3125000000002</v>
      </c>
      <c r="Q1802" s="46">
        <f>O1802*E1802</f>
        <v>-5623.134154439409</v>
      </c>
      <c r="R1802" s="26">
        <f t="shared" si="544"/>
        <v>0</v>
      </c>
      <c r="S1802" s="46">
        <f t="shared" si="555"/>
        <v>14349373.268686868</v>
      </c>
      <c r="T1802" s="26">
        <f t="shared" si="545"/>
        <v>3.9859402078293007</v>
      </c>
      <c r="U1802" s="26">
        <f t="shared" si="546"/>
        <v>5623.134154439409</v>
      </c>
      <c r="V1802" s="26">
        <f t="shared" si="556"/>
        <v>4363490.6593554132</v>
      </c>
      <c r="W1802" s="28">
        <f t="shared" si="547"/>
        <v>1.212081708374428</v>
      </c>
      <c r="X1802" s="28">
        <f>O1802*E1802</f>
        <v>-5623.134154439409</v>
      </c>
      <c r="Y1802" s="28"/>
      <c r="Z1802" s="28">
        <f t="shared" si="548"/>
        <v>5060.8207389954687</v>
      </c>
      <c r="AA1802" s="28">
        <f t="shared" si="549"/>
        <v>3542.5745172968277</v>
      </c>
      <c r="AB1802" s="28">
        <f t="shared" si="549"/>
        <v>2479.8021621077792</v>
      </c>
      <c r="AC1802" s="28">
        <f t="shared" si="550"/>
        <v>2355.8120540023901</v>
      </c>
      <c r="AD1802" s="28">
        <f t="shared" si="550"/>
        <v>2238.0214513022706</v>
      </c>
      <c r="AE1802" s="28">
        <f>AD1802*0.97</f>
        <v>2170.8808077632025</v>
      </c>
      <c r="AF1802" s="28">
        <f t="shared" si="557"/>
        <v>1684579.7854155989</v>
      </c>
      <c r="AG1802" s="26">
        <f t="shared" si="558"/>
        <v>2678910.873939814</v>
      </c>
      <c r="AH1802" s="28">
        <f t="shared" si="551"/>
        <v>0.74414250474125365</v>
      </c>
      <c r="AI1802" s="28">
        <f t="shared" si="559"/>
        <v>0.7516493146458707</v>
      </c>
    </row>
    <row r="1803" spans="2:35" x14ac:dyDescent="0.25">
      <c r="B1803" s="7" t="s">
        <v>54</v>
      </c>
      <c r="C1803" s="7">
        <v>1790</v>
      </c>
      <c r="D1803" s="7">
        <v>313</v>
      </c>
      <c r="E1803" s="45">
        <f t="shared" si="560"/>
        <v>5.0555555555555554</v>
      </c>
      <c r="F1803" s="44">
        <v>18.2</v>
      </c>
      <c r="G1803" s="46">
        <f t="shared" si="552"/>
        <v>-0.69444444444444442</v>
      </c>
      <c r="H1803" s="46">
        <f t="shared" si="553"/>
        <v>-2.5</v>
      </c>
      <c r="I1803" s="26">
        <f>0.5*$C$5*$C$6*$C$7*E1803^2</f>
        <v>9.1160263919753071</v>
      </c>
      <c r="J1803" s="26">
        <f t="shared" si="541"/>
        <v>237.74277049131797</v>
      </c>
      <c r="K1803" s="26">
        <f>0.5*$C$8*(E1803)^2</f>
        <v>26625.715277777774</v>
      </c>
      <c r="L1803" s="26">
        <f t="shared" si="542"/>
        <v>26625.715277777774</v>
      </c>
      <c r="M1803" s="47" t="str">
        <f>IF((G1803)&lt;0,"YES", "NO")</f>
        <v>YES</v>
      </c>
      <c r="N1803" s="48">
        <f t="shared" si="543"/>
        <v>245.26962</v>
      </c>
      <c r="O1803" s="26">
        <f t="shared" si="554"/>
        <v>-1192.4893536080247</v>
      </c>
      <c r="P1803" s="26">
        <f>$C$8*G1803</f>
        <v>-1446.875</v>
      </c>
      <c r="Q1803" s="46">
        <f>O1803*E1803</f>
        <v>-6028.6961765739024</v>
      </c>
      <c r="R1803" s="26">
        <f t="shared" si="544"/>
        <v>0</v>
      </c>
      <c r="S1803" s="46">
        <f t="shared" si="555"/>
        <v>14349373.268686868</v>
      </c>
      <c r="T1803" s="26">
        <f t="shared" si="545"/>
        <v>3.9859402078293007</v>
      </c>
      <c r="U1803" s="26">
        <f t="shared" si="546"/>
        <v>6028.6961765739024</v>
      </c>
      <c r="V1803" s="26">
        <f t="shared" si="556"/>
        <v>4369519.3555319868</v>
      </c>
      <c r="W1803" s="28">
        <f t="shared" si="547"/>
        <v>1.2137563475409643</v>
      </c>
      <c r="X1803" s="28">
        <f>O1803*E1803</f>
        <v>-6028.6961765739024</v>
      </c>
      <c r="Y1803" s="28"/>
      <c r="Z1803" s="28">
        <f t="shared" si="548"/>
        <v>5425.8265589165121</v>
      </c>
      <c r="AA1803" s="28">
        <f t="shared" si="549"/>
        <v>3798.0785912415581</v>
      </c>
      <c r="AB1803" s="28">
        <f t="shared" si="549"/>
        <v>2658.6550138690905</v>
      </c>
      <c r="AC1803" s="28">
        <f t="shared" si="550"/>
        <v>2525.7222631756358</v>
      </c>
      <c r="AD1803" s="28">
        <f t="shared" si="550"/>
        <v>2399.4361500168538</v>
      </c>
      <c r="AE1803" s="28">
        <f>AD1803*0.97</f>
        <v>2327.453065516348</v>
      </c>
      <c r="AF1803" s="28">
        <f t="shared" si="557"/>
        <v>1686907.2384811153</v>
      </c>
      <c r="AG1803" s="26">
        <f t="shared" si="558"/>
        <v>2682612.1170508713</v>
      </c>
      <c r="AH1803" s="28">
        <f t="shared" si="551"/>
        <v>0.74517062865015693</v>
      </c>
      <c r="AI1803" s="28">
        <f t="shared" si="559"/>
        <v>0.75268712179661568</v>
      </c>
    </row>
    <row r="1804" spans="2:35" x14ac:dyDescent="0.25">
      <c r="B1804" s="7" t="s">
        <v>54</v>
      </c>
      <c r="C1804" s="7">
        <v>1791</v>
      </c>
      <c r="D1804" s="7">
        <v>314</v>
      </c>
      <c r="E1804" s="45">
        <f t="shared" si="560"/>
        <v>4.3055555555555554</v>
      </c>
      <c r="F1804" s="44">
        <v>15.5</v>
      </c>
      <c r="G1804" s="46">
        <f t="shared" si="552"/>
        <v>-0.8194444444444442</v>
      </c>
      <c r="H1804" s="46">
        <f t="shared" si="553"/>
        <v>-2.9499999999999993</v>
      </c>
      <c r="I1804" s="26">
        <f>0.5*$C$5*$C$6*$C$7*E1804^2</f>
        <v>6.611898746141974</v>
      </c>
      <c r="J1804" s="26">
        <f t="shared" si="541"/>
        <v>-395.52341377297398</v>
      </c>
      <c r="K1804" s="26">
        <f>0.5*$C$8*(E1804)^2</f>
        <v>19311.762152777777</v>
      </c>
      <c r="L1804" s="26">
        <f t="shared" si="542"/>
        <v>19311.762152777777</v>
      </c>
      <c r="M1804" s="47" t="str">
        <f>IF((G1804)&lt;0,"YES", "NO")</f>
        <v>YES</v>
      </c>
      <c r="N1804" s="48">
        <f t="shared" si="543"/>
        <v>245.26962</v>
      </c>
      <c r="O1804" s="26">
        <f t="shared" si="554"/>
        <v>-1455.4309812538577</v>
      </c>
      <c r="P1804" s="26">
        <f>$C$8*G1804</f>
        <v>-1707.3124999999995</v>
      </c>
      <c r="Q1804" s="46">
        <f>O1804*E1804</f>
        <v>-6266.4389470652204</v>
      </c>
      <c r="R1804" s="26">
        <f t="shared" si="544"/>
        <v>0</v>
      </c>
      <c r="S1804" s="46">
        <f t="shared" si="555"/>
        <v>14349373.268686868</v>
      </c>
      <c r="T1804" s="26">
        <f t="shared" si="545"/>
        <v>3.9859402078293007</v>
      </c>
      <c r="U1804" s="26">
        <f t="shared" si="546"/>
        <v>6266.4389470652204</v>
      </c>
      <c r="V1804" s="26">
        <f t="shared" si="556"/>
        <v>4375785.7944790516</v>
      </c>
      <c r="W1804" s="28">
        <f t="shared" si="547"/>
        <v>1.2154970264188019</v>
      </c>
      <c r="X1804" s="28">
        <f>O1804*E1804</f>
        <v>-6266.4389470652204</v>
      </c>
      <c r="Y1804" s="28"/>
      <c r="Z1804" s="28">
        <f t="shared" si="548"/>
        <v>5639.7950523586987</v>
      </c>
      <c r="AA1804" s="28">
        <f t="shared" si="549"/>
        <v>3947.8565366510888</v>
      </c>
      <c r="AB1804" s="28">
        <f t="shared" si="549"/>
        <v>2763.4995756557619</v>
      </c>
      <c r="AC1804" s="28">
        <f t="shared" si="550"/>
        <v>2625.3245968729739</v>
      </c>
      <c r="AD1804" s="28">
        <f t="shared" si="550"/>
        <v>2494.0583670293249</v>
      </c>
      <c r="AE1804" s="28">
        <f>AD1804*0.97</f>
        <v>2419.2366160184451</v>
      </c>
      <c r="AF1804" s="28">
        <f t="shared" si="557"/>
        <v>1689326.4750971338</v>
      </c>
      <c r="AG1804" s="26">
        <f t="shared" si="558"/>
        <v>2686459.3193819178</v>
      </c>
      <c r="AH1804" s="28">
        <f t="shared" si="551"/>
        <v>0.74623929681927037</v>
      </c>
      <c r="AI1804" s="28">
        <f t="shared" si="559"/>
        <v>0.75376616803723651</v>
      </c>
    </row>
    <row r="1805" spans="2:35" x14ac:dyDescent="0.25">
      <c r="B1805" s="7" t="s">
        <v>54</v>
      </c>
      <c r="C1805" s="7">
        <v>1792</v>
      </c>
      <c r="D1805" s="7">
        <v>315</v>
      </c>
      <c r="E1805" s="45">
        <f t="shared" si="560"/>
        <v>3.416666666666667</v>
      </c>
      <c r="F1805" s="44">
        <v>12.3</v>
      </c>
      <c r="G1805" s="46">
        <f t="shared" si="552"/>
        <v>-0.94444444444444453</v>
      </c>
      <c r="H1805" s="46">
        <f t="shared" si="553"/>
        <v>-3.4000000000000004</v>
      </c>
      <c r="I1805" s="26">
        <f>0.5*$C$5*$C$6*$C$7*E1805^2</f>
        <v>4.1636385486111109</v>
      </c>
      <c r="J1805" s="26">
        <f t="shared" si="541"/>
        <v>-1503.4917961041683</v>
      </c>
      <c r="K1805" s="26">
        <f>0.5*$C$8*(E1805)^2</f>
        <v>12160.984375000002</v>
      </c>
      <c r="L1805" s="26">
        <f t="shared" si="542"/>
        <v>12160.984375000002</v>
      </c>
      <c r="M1805" s="47" t="str">
        <f>IF((G1805)&lt;0,"YES", "NO")</f>
        <v>YES</v>
      </c>
      <c r="N1805" s="48">
        <f t="shared" si="543"/>
        <v>245.26962</v>
      </c>
      <c r="O1805" s="26">
        <f t="shared" si="554"/>
        <v>-1718.3167414513891</v>
      </c>
      <c r="P1805" s="26">
        <f>$C$8*G1805</f>
        <v>-1967.7500000000002</v>
      </c>
      <c r="Q1805" s="46">
        <f>O1805*E1805</f>
        <v>-5870.9155332922464</v>
      </c>
      <c r="R1805" s="26">
        <f t="shared" si="544"/>
        <v>0</v>
      </c>
      <c r="S1805" s="46">
        <f t="shared" si="555"/>
        <v>14349373.268686868</v>
      </c>
      <c r="T1805" s="26">
        <f t="shared" si="545"/>
        <v>3.9859402078293007</v>
      </c>
      <c r="U1805" s="26">
        <f t="shared" si="546"/>
        <v>5870.9155332922464</v>
      </c>
      <c r="V1805" s="26">
        <f t="shared" si="556"/>
        <v>4381656.7100123437</v>
      </c>
      <c r="W1805" s="28">
        <f t="shared" si="547"/>
        <v>1.2171278375938088</v>
      </c>
      <c r="X1805" s="28">
        <f>O1805*E1805</f>
        <v>-5870.9155332922464</v>
      </c>
      <c r="Y1805" s="28"/>
      <c r="Z1805" s="28">
        <f t="shared" si="548"/>
        <v>5283.8239799630219</v>
      </c>
      <c r="AA1805" s="28">
        <f t="shared" si="549"/>
        <v>3698.6767859741149</v>
      </c>
      <c r="AB1805" s="28">
        <f t="shared" si="549"/>
        <v>2589.0737501818803</v>
      </c>
      <c r="AC1805" s="28">
        <f t="shared" si="550"/>
        <v>2459.6200626727864</v>
      </c>
      <c r="AD1805" s="28">
        <f t="shared" si="550"/>
        <v>2336.6390595391472</v>
      </c>
      <c r="AE1805" s="28">
        <f>AD1805*0.97</f>
        <v>2266.5398877529728</v>
      </c>
      <c r="AF1805" s="28">
        <f t="shared" si="557"/>
        <v>1691593.0149848869</v>
      </c>
      <c r="AG1805" s="26">
        <f t="shared" si="558"/>
        <v>2690063.6950274566</v>
      </c>
      <c r="AH1805" s="28">
        <f t="shared" si="551"/>
        <v>0.74724051307733685</v>
      </c>
      <c r="AI1805" s="28">
        <f t="shared" si="559"/>
        <v>0.75477817475770925</v>
      </c>
    </row>
    <row r="1806" spans="2:35" x14ac:dyDescent="0.25">
      <c r="B1806" s="7" t="s">
        <v>54</v>
      </c>
      <c r="C1806" s="7">
        <v>1793</v>
      </c>
      <c r="D1806" s="7">
        <v>316</v>
      </c>
      <c r="E1806" s="45">
        <f t="shared" si="560"/>
        <v>2.4166666666666665</v>
      </c>
      <c r="F1806" s="44">
        <v>8.6999999999999993</v>
      </c>
      <c r="G1806" s="46">
        <f t="shared" si="552"/>
        <v>-0.98611111111111116</v>
      </c>
      <c r="H1806" s="46">
        <f t="shared" si="553"/>
        <v>-3.5500000000000003</v>
      </c>
      <c r="I1806" s="26">
        <f>0.5*$C$5*$C$6*$C$7*E1806^2</f>
        <v>2.0830577152777772</v>
      </c>
      <c r="J1806" s="26">
        <f t="shared" ref="J1806:J1813" si="561">(U1807-U1806) / (C1807-C1806)</f>
        <v>-1086.2978161277219</v>
      </c>
      <c r="K1806" s="26">
        <f>0.5*$C$8*(E1806)^2</f>
        <v>6084.1093749999991</v>
      </c>
      <c r="L1806" s="26">
        <f t="shared" ref="L1806:L1813" si="562">(K1806-R1806)</f>
        <v>6084.1093749999991</v>
      </c>
      <c r="M1806" s="47" t="str">
        <f>IF((G1806)&lt;0,"YES", "NO")</f>
        <v>YES</v>
      </c>
      <c r="N1806" s="48">
        <f t="shared" ref="N1806:N1813" si="563">$C$10*$C$8*9.81</f>
        <v>245.26962</v>
      </c>
      <c r="O1806" s="26">
        <f t="shared" si="554"/>
        <v>-1807.2098222847221</v>
      </c>
      <c r="P1806" s="26">
        <f>$C$8*G1806</f>
        <v>-2054.5625</v>
      </c>
      <c r="Q1806" s="46">
        <f>O1806*E1806</f>
        <v>-4367.4237371880781</v>
      </c>
      <c r="R1806" s="26">
        <f t="shared" ref="R1806:R1813" si="564">IF(X1806&gt;0, X1806, 0)</f>
        <v>0</v>
      </c>
      <c r="S1806" s="46">
        <f t="shared" si="555"/>
        <v>14349373.268686868</v>
      </c>
      <c r="T1806" s="26">
        <f t="shared" ref="T1806:T1813" si="565">S1806*0.000000277778</f>
        <v>3.9859402078293007</v>
      </c>
      <c r="U1806" s="26">
        <f t="shared" ref="U1806:U1813" si="566">IF(X1806&lt;0,X1806,0)*-1</f>
        <v>4367.4237371880781</v>
      </c>
      <c r="V1806" s="26">
        <f t="shared" si="556"/>
        <v>4386024.1337495316</v>
      </c>
      <c r="W1806" s="28">
        <f t="shared" ref="W1806:W1813" si="567">V1806*0.000000277778</f>
        <v>1.2183410118246774</v>
      </c>
      <c r="X1806" s="28">
        <f>O1806*E1806</f>
        <v>-4367.4237371880781</v>
      </c>
      <c r="Y1806" s="28"/>
      <c r="Z1806" s="28">
        <f t="shared" ref="Z1806:Z1813" si="568">U1806*0.9</f>
        <v>3930.6813634692703</v>
      </c>
      <c r="AA1806" s="28">
        <f t="shared" ref="AA1806:AB1813" si="569">Z1806*0.7</f>
        <v>2751.4769544284891</v>
      </c>
      <c r="AB1806" s="28">
        <f t="shared" si="569"/>
        <v>1926.0338680999423</v>
      </c>
      <c r="AC1806" s="28">
        <f t="shared" ref="AC1806:AD1813" si="570">AB1806*0.95</f>
        <v>1829.7321746949451</v>
      </c>
      <c r="AD1806" s="28">
        <f t="shared" si="570"/>
        <v>1738.2455659601978</v>
      </c>
      <c r="AE1806" s="28">
        <f>AD1806*0.97</f>
        <v>1686.0981989813918</v>
      </c>
      <c r="AF1806" s="28">
        <f t="shared" si="557"/>
        <v>1693279.1131838684</v>
      </c>
      <c r="AG1806" s="26">
        <f t="shared" si="558"/>
        <v>2692745.0205656635</v>
      </c>
      <c r="AH1806" s="28">
        <f t="shared" ref="AH1806:AH1813" si="571">AG1806*0.000000277778</f>
        <v>0.74798532632268888</v>
      </c>
      <c r="AI1806" s="28">
        <f t="shared" si="559"/>
        <v>0.75553310807026597</v>
      </c>
    </row>
    <row r="1807" spans="2:35" x14ac:dyDescent="0.25">
      <c r="B1807" s="7" t="s">
        <v>54</v>
      </c>
      <c r="C1807" s="7">
        <v>1794</v>
      </c>
      <c r="D1807" s="7">
        <v>317</v>
      </c>
      <c r="E1807" s="45">
        <f t="shared" si="560"/>
        <v>1.4444444444444444</v>
      </c>
      <c r="F1807" s="44">
        <v>5.2</v>
      </c>
      <c r="G1807" s="46">
        <f t="shared" ref="G1807:G1813" si="572">($F1808-$F1806)/2/3.6</f>
        <v>-1.2083333333333333</v>
      </c>
      <c r="H1807" s="46">
        <f t="shared" ref="H1807:H1813" si="573">($F1808-$F1806)/2</f>
        <v>-4.3499999999999996</v>
      </c>
      <c r="I1807" s="26">
        <f>0.5*$C$5*$C$6*$C$7*E1807^2</f>
        <v>0.74416541975308637</v>
      </c>
      <c r="J1807" s="26">
        <f t="shared" si="561"/>
        <v>-3281.1259210603562</v>
      </c>
      <c r="K1807" s="26">
        <f>0.5*$C$8*(E1807)^2</f>
        <v>2173.5277777777778</v>
      </c>
      <c r="L1807" s="26">
        <f t="shared" si="562"/>
        <v>2173.5277777777778</v>
      </c>
      <c r="M1807" s="47" t="str">
        <f>IF((G1807)&lt;0,"YES", "NO")</f>
        <v>YES</v>
      </c>
      <c r="N1807" s="48">
        <f t="shared" si="563"/>
        <v>245.26962</v>
      </c>
      <c r="O1807" s="26">
        <f t="shared" ref="O1807:O1813" si="574">N1807+I1807+P1807</f>
        <v>-2271.5487145802467</v>
      </c>
      <c r="P1807" s="26">
        <f>$C$8*G1807</f>
        <v>-2517.5625</v>
      </c>
      <c r="Q1807" s="46">
        <f>O1807*E1807</f>
        <v>-3281.1259210603562</v>
      </c>
      <c r="R1807" s="26">
        <f t="shared" si="564"/>
        <v>0</v>
      </c>
      <c r="S1807" s="46">
        <f t="shared" ref="S1807:S1813" si="575">R1807+S1806</f>
        <v>14349373.268686868</v>
      </c>
      <c r="T1807" s="26">
        <f t="shared" si="565"/>
        <v>3.9859402078293007</v>
      </c>
      <c r="U1807" s="26">
        <f t="shared" si="566"/>
        <v>3281.1259210603562</v>
      </c>
      <c r="V1807" s="26">
        <f t="shared" ref="V1807:V1813" si="576">U1807+V1806</f>
        <v>4389305.2596705919</v>
      </c>
      <c r="W1807" s="28">
        <f t="shared" si="567"/>
        <v>1.2192524364207775</v>
      </c>
      <c r="X1807" s="28">
        <f>O1807*E1807</f>
        <v>-3281.1259210603562</v>
      </c>
      <c r="Y1807" s="28"/>
      <c r="Z1807" s="28">
        <f t="shared" si="568"/>
        <v>2953.0133289543205</v>
      </c>
      <c r="AA1807" s="28">
        <f t="shared" si="569"/>
        <v>2067.1093302680242</v>
      </c>
      <c r="AB1807" s="28">
        <f t="shared" si="569"/>
        <v>1446.976531187617</v>
      </c>
      <c r="AC1807" s="28">
        <f t="shared" si="570"/>
        <v>1374.627704628236</v>
      </c>
      <c r="AD1807" s="28">
        <f t="shared" si="570"/>
        <v>1305.8963193968241</v>
      </c>
      <c r="AE1807" s="28">
        <f>AD1807*0.97</f>
        <v>1266.7194298149193</v>
      </c>
      <c r="AF1807" s="28">
        <f t="shared" ref="AF1807:AF1813" si="577">AE1807+AF1806</f>
        <v>1694545.8326136833</v>
      </c>
      <c r="AG1807" s="26">
        <f t="shared" ref="AG1807:AG1813" si="578">V1807-AF1807</f>
        <v>2694759.4270569086</v>
      </c>
      <c r="AH1807" s="28">
        <f t="shared" si="571"/>
        <v>0.74854488412901388</v>
      </c>
      <c r="AI1807" s="28">
        <f t="shared" si="559"/>
        <v>0.75610021520971649</v>
      </c>
    </row>
    <row r="1808" spans="2:35" x14ac:dyDescent="0.25">
      <c r="B1808" s="7" t="s">
        <v>54</v>
      </c>
      <c r="C1808" s="7">
        <v>1795</v>
      </c>
      <c r="D1808" s="7">
        <v>318</v>
      </c>
      <c r="E1808" s="45">
        <f t="shared" si="560"/>
        <v>0</v>
      </c>
      <c r="F1808" s="44">
        <v>0</v>
      </c>
      <c r="G1808" s="46">
        <f t="shared" si="572"/>
        <v>-0.72222222222222221</v>
      </c>
      <c r="H1808" s="46">
        <f t="shared" si="573"/>
        <v>-2.6</v>
      </c>
      <c r="I1808" s="26">
        <f>0.5*$C$5*$C$6*$C$7*E1808^2</f>
        <v>0</v>
      </c>
      <c r="J1808" s="26">
        <f t="shared" si="561"/>
        <v>0</v>
      </c>
      <c r="K1808" s="26">
        <f>0.5*$C$8*(E1808)^2</f>
        <v>0</v>
      </c>
      <c r="L1808" s="26">
        <f t="shared" si="562"/>
        <v>0</v>
      </c>
      <c r="M1808" s="47" t="str">
        <f>IF((G1808)&lt;0,"YES", "NO")</f>
        <v>YES</v>
      </c>
      <c r="N1808" s="48">
        <f t="shared" si="563"/>
        <v>245.26962</v>
      </c>
      <c r="O1808" s="26">
        <f t="shared" si="574"/>
        <v>-1259.48038</v>
      </c>
      <c r="P1808" s="26">
        <f>$C$8*G1808</f>
        <v>-1504.75</v>
      </c>
      <c r="Q1808" s="46">
        <f>O1808*E1808</f>
        <v>0</v>
      </c>
      <c r="R1808" s="26">
        <f t="shared" si="564"/>
        <v>0</v>
      </c>
      <c r="S1808" s="46">
        <f t="shared" si="575"/>
        <v>14349373.268686868</v>
      </c>
      <c r="T1808" s="26">
        <f t="shared" si="565"/>
        <v>3.9859402078293007</v>
      </c>
      <c r="U1808" s="26">
        <f t="shared" si="566"/>
        <v>0</v>
      </c>
      <c r="V1808" s="26">
        <f t="shared" si="576"/>
        <v>4389305.2596705919</v>
      </c>
      <c r="W1808" s="28">
        <f t="shared" si="567"/>
        <v>1.2192524364207775</v>
      </c>
      <c r="X1808" s="28">
        <f>O1808*E1808</f>
        <v>0</v>
      </c>
      <c r="Y1808" s="28"/>
      <c r="Z1808" s="28">
        <f t="shared" si="568"/>
        <v>0</v>
      </c>
      <c r="AA1808" s="28">
        <f t="shared" si="569"/>
        <v>0</v>
      </c>
      <c r="AB1808" s="28">
        <f t="shared" si="569"/>
        <v>0</v>
      </c>
      <c r="AC1808" s="28">
        <f t="shared" si="570"/>
        <v>0</v>
      </c>
      <c r="AD1808" s="28">
        <f t="shared" si="570"/>
        <v>0</v>
      </c>
      <c r="AE1808" s="28">
        <f>AD1808*0.97</f>
        <v>0</v>
      </c>
      <c r="AF1808" s="28">
        <f t="shared" si="577"/>
        <v>1694545.8326136833</v>
      </c>
      <c r="AG1808" s="26">
        <f t="shared" si="578"/>
        <v>2694759.4270569086</v>
      </c>
      <c r="AH1808" s="28">
        <f t="shared" si="571"/>
        <v>0.74854488412901388</v>
      </c>
      <c r="AI1808" s="28">
        <f t="shared" si="559"/>
        <v>0.75610588628111108</v>
      </c>
    </row>
    <row r="1809" spans="2:35" x14ac:dyDescent="0.25">
      <c r="B1809" s="7" t="s">
        <v>54</v>
      </c>
      <c r="C1809" s="7">
        <v>1796</v>
      </c>
      <c r="D1809" s="7">
        <v>319</v>
      </c>
      <c r="E1809" s="45">
        <f t="shared" si="560"/>
        <v>0</v>
      </c>
      <c r="F1809" s="44">
        <v>0</v>
      </c>
      <c r="G1809" s="46">
        <f t="shared" si="572"/>
        <v>0</v>
      </c>
      <c r="H1809" s="46">
        <f t="shared" si="573"/>
        <v>0</v>
      </c>
      <c r="I1809" s="26">
        <f>0.5*$C$5*$C$6*$C$7*E1809^2</f>
        <v>0</v>
      </c>
      <c r="J1809" s="26">
        <f t="shared" si="561"/>
        <v>0</v>
      </c>
      <c r="K1809" s="26">
        <f>0.5*$C$8*(E1809)^2</f>
        <v>0</v>
      </c>
      <c r="L1809" s="26">
        <f t="shared" si="562"/>
        <v>0</v>
      </c>
      <c r="M1809" s="47" t="str">
        <f>IF((G1809)&lt;0,"YES", "NO")</f>
        <v>NO</v>
      </c>
      <c r="N1809" s="48">
        <f t="shared" si="563"/>
        <v>245.26962</v>
      </c>
      <c r="O1809" s="26">
        <f t="shared" si="574"/>
        <v>245.26962</v>
      </c>
      <c r="P1809" s="26">
        <f>$C$8*G1809</f>
        <v>0</v>
      </c>
      <c r="Q1809" s="46">
        <f>O1809*E1809</f>
        <v>0</v>
      </c>
      <c r="R1809" s="26">
        <f t="shared" si="564"/>
        <v>0</v>
      </c>
      <c r="S1809" s="46">
        <f t="shared" si="575"/>
        <v>14349373.268686868</v>
      </c>
      <c r="T1809" s="26">
        <f t="shared" si="565"/>
        <v>3.9859402078293007</v>
      </c>
      <c r="U1809" s="26">
        <f t="shared" si="566"/>
        <v>0</v>
      </c>
      <c r="V1809" s="26">
        <f t="shared" si="576"/>
        <v>4389305.2596705919</v>
      </c>
      <c r="W1809" s="28">
        <f t="shared" si="567"/>
        <v>1.2192524364207775</v>
      </c>
      <c r="X1809" s="28">
        <f>O1809*E1809</f>
        <v>0</v>
      </c>
      <c r="Y1809" s="28"/>
      <c r="Z1809" s="28">
        <f t="shared" si="568"/>
        <v>0</v>
      </c>
      <c r="AA1809" s="28">
        <f t="shared" si="569"/>
        <v>0</v>
      </c>
      <c r="AB1809" s="28">
        <f t="shared" si="569"/>
        <v>0</v>
      </c>
      <c r="AC1809" s="28">
        <f t="shared" si="570"/>
        <v>0</v>
      </c>
      <c r="AD1809" s="28">
        <f t="shared" si="570"/>
        <v>0</v>
      </c>
      <c r="AE1809" s="28">
        <f>AD1809*0.97</f>
        <v>0</v>
      </c>
      <c r="AF1809" s="28">
        <f t="shared" si="577"/>
        <v>1694545.8326136833</v>
      </c>
      <c r="AG1809" s="26">
        <f t="shared" si="578"/>
        <v>2694759.4270569086</v>
      </c>
      <c r="AH1809" s="28">
        <f t="shared" si="571"/>
        <v>0.74854488412901388</v>
      </c>
      <c r="AI1809" s="28">
        <f t="shared" si="559"/>
        <v>0.75610594299182499</v>
      </c>
    </row>
    <row r="1810" spans="2:35" x14ac:dyDescent="0.25">
      <c r="B1810" s="7" t="s">
        <v>54</v>
      </c>
      <c r="C1810" s="7">
        <v>1797</v>
      </c>
      <c r="D1810" s="7">
        <v>320</v>
      </c>
      <c r="E1810" s="45">
        <f t="shared" si="560"/>
        <v>0</v>
      </c>
      <c r="F1810" s="44">
        <v>0</v>
      </c>
      <c r="G1810" s="46">
        <f t="shared" si="572"/>
        <v>0</v>
      </c>
      <c r="H1810" s="46">
        <f t="shared" si="573"/>
        <v>0</v>
      </c>
      <c r="I1810" s="26">
        <f>0.5*$C$5*$C$6*$C$7*E1810^2</f>
        <v>0</v>
      </c>
      <c r="J1810" s="26">
        <f t="shared" si="561"/>
        <v>0</v>
      </c>
      <c r="K1810" s="26">
        <f>0.5*$C$8*(E1810)^2</f>
        <v>0</v>
      </c>
      <c r="L1810" s="26">
        <f t="shared" si="562"/>
        <v>0</v>
      </c>
      <c r="M1810" s="47" t="str">
        <f>IF((G1810)&lt;0,"YES", "NO")</f>
        <v>NO</v>
      </c>
      <c r="N1810" s="48">
        <f t="shared" si="563"/>
        <v>245.26962</v>
      </c>
      <c r="O1810" s="26">
        <f t="shared" si="574"/>
        <v>245.26962</v>
      </c>
      <c r="P1810" s="26">
        <f>$C$8*G1810</f>
        <v>0</v>
      </c>
      <c r="Q1810" s="46">
        <f>O1810*E1810</f>
        <v>0</v>
      </c>
      <c r="R1810" s="26">
        <f t="shared" si="564"/>
        <v>0</v>
      </c>
      <c r="S1810" s="46">
        <f t="shared" si="575"/>
        <v>14349373.268686868</v>
      </c>
      <c r="T1810" s="26">
        <f t="shared" si="565"/>
        <v>3.9859402078293007</v>
      </c>
      <c r="U1810" s="26">
        <f t="shared" si="566"/>
        <v>0</v>
      </c>
      <c r="V1810" s="26">
        <f t="shared" si="576"/>
        <v>4389305.2596705919</v>
      </c>
      <c r="W1810" s="28">
        <f t="shared" si="567"/>
        <v>1.2192524364207775</v>
      </c>
      <c r="X1810" s="28">
        <f>O1810*E1810</f>
        <v>0</v>
      </c>
      <c r="Y1810" s="28"/>
      <c r="Z1810" s="28">
        <f t="shared" si="568"/>
        <v>0</v>
      </c>
      <c r="AA1810" s="28">
        <f t="shared" si="569"/>
        <v>0</v>
      </c>
      <c r="AB1810" s="28">
        <f t="shared" si="569"/>
        <v>0</v>
      </c>
      <c r="AC1810" s="28">
        <f t="shared" si="570"/>
        <v>0</v>
      </c>
      <c r="AD1810" s="28">
        <f t="shared" si="570"/>
        <v>0</v>
      </c>
      <c r="AE1810" s="28">
        <f>AD1810*0.97</f>
        <v>0</v>
      </c>
      <c r="AF1810" s="28">
        <f t="shared" si="577"/>
        <v>1694545.8326136833</v>
      </c>
      <c r="AG1810" s="26">
        <f t="shared" si="578"/>
        <v>2694759.4270569086</v>
      </c>
      <c r="AH1810" s="28">
        <f t="shared" si="571"/>
        <v>0.74854488412901388</v>
      </c>
      <c r="AI1810" s="28">
        <f t="shared" si="559"/>
        <v>0.75610594355893213</v>
      </c>
    </row>
    <row r="1811" spans="2:35" x14ac:dyDescent="0.25">
      <c r="B1811" s="7" t="s">
        <v>54</v>
      </c>
      <c r="C1811" s="7">
        <v>1798</v>
      </c>
      <c r="D1811" s="7">
        <v>321</v>
      </c>
      <c r="E1811" s="45">
        <f t="shared" si="560"/>
        <v>0</v>
      </c>
      <c r="F1811" s="44">
        <v>0</v>
      </c>
      <c r="G1811" s="46">
        <f t="shared" si="572"/>
        <v>0</v>
      </c>
      <c r="H1811" s="46">
        <f t="shared" si="573"/>
        <v>0</v>
      </c>
      <c r="I1811" s="26">
        <f>0.5*$C$5*$C$6*$C$7*E1811^2</f>
        <v>0</v>
      </c>
      <c r="J1811" s="26">
        <f t="shared" si="561"/>
        <v>0</v>
      </c>
      <c r="K1811" s="26">
        <f>0.5*$C$8*(E1811)^2</f>
        <v>0</v>
      </c>
      <c r="L1811" s="26">
        <f t="shared" si="562"/>
        <v>0</v>
      </c>
      <c r="M1811" s="47" t="str">
        <f>IF((G1811)&lt;0,"YES", "NO")</f>
        <v>NO</v>
      </c>
      <c r="N1811" s="48">
        <f t="shared" si="563"/>
        <v>245.26962</v>
      </c>
      <c r="O1811" s="26">
        <f t="shared" si="574"/>
        <v>245.26962</v>
      </c>
      <c r="P1811" s="26">
        <f>$C$8*G1811</f>
        <v>0</v>
      </c>
      <c r="Q1811" s="46">
        <f>O1811*E1811</f>
        <v>0</v>
      </c>
      <c r="R1811" s="26">
        <f t="shared" si="564"/>
        <v>0</v>
      </c>
      <c r="S1811" s="46">
        <f t="shared" si="575"/>
        <v>14349373.268686868</v>
      </c>
      <c r="T1811" s="26">
        <f t="shared" si="565"/>
        <v>3.9859402078293007</v>
      </c>
      <c r="U1811" s="26">
        <f t="shared" si="566"/>
        <v>0</v>
      </c>
      <c r="V1811" s="26">
        <f t="shared" si="576"/>
        <v>4389305.2596705919</v>
      </c>
      <c r="W1811" s="28">
        <f t="shared" si="567"/>
        <v>1.2192524364207775</v>
      </c>
      <c r="X1811" s="28">
        <f>O1811*E1811</f>
        <v>0</v>
      </c>
      <c r="Y1811" s="28"/>
      <c r="Z1811" s="28">
        <f t="shared" si="568"/>
        <v>0</v>
      </c>
      <c r="AA1811" s="28">
        <f t="shared" si="569"/>
        <v>0</v>
      </c>
      <c r="AB1811" s="28">
        <f t="shared" si="569"/>
        <v>0</v>
      </c>
      <c r="AC1811" s="28">
        <f t="shared" si="570"/>
        <v>0</v>
      </c>
      <c r="AD1811" s="28">
        <f t="shared" si="570"/>
        <v>0</v>
      </c>
      <c r="AE1811" s="28">
        <f>AD1811*0.97</f>
        <v>0</v>
      </c>
      <c r="AF1811" s="28">
        <f t="shared" si="577"/>
        <v>1694545.8326136833</v>
      </c>
      <c r="AG1811" s="26">
        <f t="shared" si="578"/>
        <v>2694759.4270569086</v>
      </c>
      <c r="AH1811" s="28">
        <f t="shared" si="571"/>
        <v>0.74854488412901388</v>
      </c>
      <c r="AI1811" s="28">
        <f t="shared" si="559"/>
        <v>0.75610594356460314</v>
      </c>
    </row>
    <row r="1812" spans="2:35" x14ac:dyDescent="0.25">
      <c r="B1812" s="7" t="s">
        <v>54</v>
      </c>
      <c r="C1812" s="7">
        <v>1799</v>
      </c>
      <c r="D1812" s="7">
        <v>322</v>
      </c>
      <c r="E1812" s="45">
        <f t="shared" si="560"/>
        <v>0</v>
      </c>
      <c r="F1812" s="44">
        <v>0</v>
      </c>
      <c r="G1812" s="46">
        <f t="shared" si="572"/>
        <v>0</v>
      </c>
      <c r="H1812" s="46">
        <f t="shared" si="573"/>
        <v>0</v>
      </c>
      <c r="I1812" s="26">
        <f>0.5*$C$5*$C$6*$C$7*E1812^2</f>
        <v>0</v>
      </c>
      <c r="J1812" s="26">
        <f t="shared" si="561"/>
        <v>0</v>
      </c>
      <c r="K1812" s="26">
        <f>0.5*$C$8*(E1812)^2</f>
        <v>0</v>
      </c>
      <c r="L1812" s="26">
        <f t="shared" si="562"/>
        <v>0</v>
      </c>
      <c r="M1812" s="47" t="str">
        <f>IF((G1812)&lt;0,"YES", "NO")</f>
        <v>NO</v>
      </c>
      <c r="N1812" s="48">
        <f t="shared" si="563"/>
        <v>245.26962</v>
      </c>
      <c r="O1812" s="26">
        <f t="shared" si="574"/>
        <v>245.26962</v>
      </c>
      <c r="P1812" s="26">
        <f>$C$8*G1812</f>
        <v>0</v>
      </c>
      <c r="Q1812" s="46">
        <f>O1812*E1812</f>
        <v>0</v>
      </c>
      <c r="R1812" s="26">
        <f t="shared" si="564"/>
        <v>0</v>
      </c>
      <c r="S1812" s="46">
        <f t="shared" si="575"/>
        <v>14349373.268686868</v>
      </c>
      <c r="T1812" s="26">
        <f t="shared" si="565"/>
        <v>3.9859402078293007</v>
      </c>
      <c r="U1812" s="26">
        <f t="shared" si="566"/>
        <v>0</v>
      </c>
      <c r="V1812" s="26">
        <f t="shared" si="576"/>
        <v>4389305.2596705919</v>
      </c>
      <c r="W1812" s="28">
        <f t="shared" si="567"/>
        <v>1.2192524364207775</v>
      </c>
      <c r="X1812" s="28">
        <f>O1812*E1812</f>
        <v>0</v>
      </c>
      <c r="Y1812" s="28"/>
      <c r="Z1812" s="28">
        <f t="shared" si="568"/>
        <v>0</v>
      </c>
      <c r="AA1812" s="28">
        <f t="shared" si="569"/>
        <v>0</v>
      </c>
      <c r="AB1812" s="28">
        <f t="shared" si="569"/>
        <v>0</v>
      </c>
      <c r="AC1812" s="28">
        <f t="shared" si="570"/>
        <v>0</v>
      </c>
      <c r="AD1812" s="28">
        <f t="shared" si="570"/>
        <v>0</v>
      </c>
      <c r="AE1812" s="28">
        <f>AD1812*0.97</f>
        <v>0</v>
      </c>
      <c r="AF1812" s="28">
        <f t="shared" si="577"/>
        <v>1694545.8326136833</v>
      </c>
      <c r="AG1812" s="26">
        <f t="shared" si="578"/>
        <v>2694759.4270569086</v>
      </c>
      <c r="AH1812" s="28">
        <f t="shared" si="571"/>
        <v>0.74854488412901388</v>
      </c>
      <c r="AI1812" s="28">
        <f t="shared" si="559"/>
        <v>0.75610594356465988</v>
      </c>
    </row>
    <row r="1813" spans="2:35" x14ac:dyDescent="0.25">
      <c r="B1813" s="7" t="s">
        <v>54</v>
      </c>
      <c r="C1813" s="7">
        <v>1800</v>
      </c>
      <c r="D1813" s="7">
        <v>323</v>
      </c>
      <c r="E1813" s="45">
        <f t="shared" si="560"/>
        <v>0</v>
      </c>
      <c r="F1813" s="44">
        <v>0</v>
      </c>
      <c r="G1813" s="46">
        <f t="shared" si="572"/>
        <v>0</v>
      </c>
      <c r="H1813" s="46">
        <f t="shared" si="573"/>
        <v>0</v>
      </c>
      <c r="I1813" s="26">
        <f>0.5*$C$5*$C$6*$C$7*E1813^2</f>
        <v>0</v>
      </c>
      <c r="J1813" s="26">
        <f t="shared" si="561"/>
        <v>0</v>
      </c>
      <c r="K1813" s="26">
        <f>0.5*$C$8*(E1813)^2</f>
        <v>0</v>
      </c>
      <c r="L1813" s="26">
        <f t="shared" si="562"/>
        <v>0</v>
      </c>
      <c r="M1813" s="47" t="str">
        <f>IF((G1813)&lt;0,"YES", "NO")</f>
        <v>NO</v>
      </c>
      <c r="N1813" s="48">
        <f t="shared" si="563"/>
        <v>245.26962</v>
      </c>
      <c r="O1813" s="26">
        <f t="shared" si="574"/>
        <v>245.26962</v>
      </c>
      <c r="P1813" s="26">
        <f>$C$8*G1813</f>
        <v>0</v>
      </c>
      <c r="Q1813" s="46">
        <f>O1813*E1813</f>
        <v>0</v>
      </c>
      <c r="R1813" s="26">
        <f t="shared" si="564"/>
        <v>0</v>
      </c>
      <c r="S1813" s="46">
        <f t="shared" si="575"/>
        <v>14349373.268686868</v>
      </c>
      <c r="T1813" s="26">
        <f t="shared" si="565"/>
        <v>3.9859402078293007</v>
      </c>
      <c r="U1813" s="26">
        <f t="shared" si="566"/>
        <v>0</v>
      </c>
      <c r="V1813" s="26">
        <f t="shared" si="576"/>
        <v>4389305.2596705919</v>
      </c>
      <c r="W1813" s="28">
        <f t="shared" si="567"/>
        <v>1.2192524364207775</v>
      </c>
      <c r="X1813" s="28">
        <f>O1813*E1813</f>
        <v>0</v>
      </c>
      <c r="Y1813" s="28"/>
      <c r="Z1813" s="28">
        <f t="shared" si="568"/>
        <v>0</v>
      </c>
      <c r="AA1813" s="28">
        <f t="shared" si="569"/>
        <v>0</v>
      </c>
      <c r="AB1813" s="28">
        <f t="shared" si="569"/>
        <v>0</v>
      </c>
      <c r="AC1813" s="28">
        <f t="shared" si="570"/>
        <v>0</v>
      </c>
      <c r="AD1813" s="28">
        <f t="shared" si="570"/>
        <v>0</v>
      </c>
      <c r="AE1813" s="28">
        <f>AD1813*0.97</f>
        <v>0</v>
      </c>
      <c r="AF1813" s="28">
        <f t="shared" si="577"/>
        <v>1694545.8326136833</v>
      </c>
      <c r="AG1813" s="26">
        <f t="shared" si="578"/>
        <v>2694759.4270569086</v>
      </c>
      <c r="AH1813" s="28">
        <f t="shared" si="571"/>
        <v>0.74854488412901388</v>
      </c>
      <c r="AI1813" s="28">
        <f t="shared" si="559"/>
        <v>0.75610594356466043</v>
      </c>
    </row>
  </sheetData>
  <mergeCells count="3">
    <mergeCell ref="B2:D3"/>
    <mergeCell ref="Z5:AE8"/>
    <mergeCell ref="L2:M3"/>
  </mergeCells>
  <conditionalFormatting sqref="M13:M1813">
    <cfRule type="containsText" dxfId="1" priority="1" operator="containsText" text="YES">
      <formula>NOT(ISERROR(SEARCH("YES",M13)))</formula>
    </cfRule>
    <cfRule type="containsText" dxfId="0" priority="2" operator="containsText" text="NO">
      <formula>NOT(ISERROR(SEARCH("NO",M13)))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I5" sqref="I5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 x14ac:dyDescent="0.25">
      <c r="B2" s="14" t="s">
        <v>55</v>
      </c>
      <c r="C2" s="14" t="s">
        <v>56</v>
      </c>
    </row>
    <row r="4" spans="2:20" x14ac:dyDescent="0.25">
      <c r="B4" s="14" t="s">
        <v>25</v>
      </c>
    </row>
    <row r="6" spans="2:20" ht="45" x14ac:dyDescent="0.25">
      <c r="B6" s="1" t="s">
        <v>26</v>
      </c>
      <c r="C6" s="1" t="s">
        <v>27</v>
      </c>
      <c r="D6" s="1" t="s">
        <v>28</v>
      </c>
      <c r="E6" s="8" t="s">
        <v>57</v>
      </c>
      <c r="F6" s="8" t="s">
        <v>58</v>
      </c>
      <c r="G6" s="8" t="s">
        <v>58</v>
      </c>
      <c r="I6" s="15" t="s">
        <v>31</v>
      </c>
      <c r="J6" s="20" t="s">
        <v>32</v>
      </c>
      <c r="K6" s="15" t="s">
        <v>33</v>
      </c>
      <c r="L6" s="15" t="s">
        <v>34</v>
      </c>
      <c r="M6" s="15" t="s">
        <v>35</v>
      </c>
      <c r="N6" s="20" t="s">
        <v>36</v>
      </c>
      <c r="O6" s="20" t="s">
        <v>37</v>
      </c>
      <c r="P6" s="15" t="s">
        <v>38</v>
      </c>
      <c r="Q6" s="15" t="s">
        <v>39</v>
      </c>
    </row>
    <row r="7" spans="2:20" x14ac:dyDescent="0.25">
      <c r="B7" s="1" t="s">
        <v>26</v>
      </c>
      <c r="C7" s="1" t="s">
        <v>40</v>
      </c>
      <c r="D7" s="1" t="s">
        <v>40</v>
      </c>
      <c r="E7" s="1" t="s">
        <v>42</v>
      </c>
      <c r="F7" s="1" t="s">
        <v>43</v>
      </c>
      <c r="G7" s="1" t="s">
        <v>44</v>
      </c>
      <c r="I7" s="15" t="s">
        <v>45</v>
      </c>
      <c r="J7" s="15" t="s">
        <v>45</v>
      </c>
      <c r="K7" s="15" t="s">
        <v>46</v>
      </c>
      <c r="L7" s="15"/>
      <c r="M7" s="15" t="s">
        <v>42</v>
      </c>
      <c r="N7" s="15" t="s">
        <v>42</v>
      </c>
      <c r="O7" s="15" t="s">
        <v>42</v>
      </c>
      <c r="P7" s="15" t="s">
        <v>43</v>
      </c>
      <c r="Q7" s="15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8">
        <f>SUM(T9:T597)</f>
        <v>3131.9722222222235</v>
      </c>
      <c r="L8" s="21">
        <f>J8/I8</f>
        <v>0.26315789473684209</v>
      </c>
      <c r="M8" s="17">
        <f>MAX(S9:S597)</f>
        <v>51.4</v>
      </c>
      <c r="N8" s="17">
        <f>K8/(I8-J8)*3.6</f>
        <v>25.979493087557614</v>
      </c>
      <c r="O8" s="17">
        <f>K8/I8*3.6</f>
        <v>19.14278438030561</v>
      </c>
      <c r="P8" s="16">
        <f>MIN(F9:F597)</f>
        <v>-1.0694444444444444</v>
      </c>
      <c r="Q8" s="16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8">
        <f>SUM(T598:T1030)</f>
        <v>4711.8888888888832</v>
      </c>
      <c r="L9" s="21">
        <f>J9/I9</f>
        <v>0.11085450346420324</v>
      </c>
      <c r="M9" s="17">
        <f>MAX(S598:S1030)</f>
        <v>74.7</v>
      </c>
      <c r="N9" s="17">
        <f>K9/(I9-J9)*3.6</f>
        <v>44.05922077922073</v>
      </c>
      <c r="O9" s="17">
        <f>K9/I9*3.6</f>
        <v>39.175057736720504</v>
      </c>
      <c r="P9" s="16">
        <f>MIN(F598:F1030)</f>
        <v>-0.98611111111111127</v>
      </c>
      <c r="Q9" s="16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6">
        <f t="shared" ref="F10:F19" si="3">($E11-$E9)/2/3.6</f>
        <v>0</v>
      </c>
      <c r="G10" s="16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8">
        <f>SUM(T1031:T1485)</f>
        <v>6820.3333333333285</v>
      </c>
      <c r="L10" s="21">
        <f>J10/I10</f>
        <v>6.5934065934065936E-2</v>
      </c>
      <c r="M10" s="17">
        <f>MAX(S1031:S1485)</f>
        <v>85.2</v>
      </c>
      <c r="N10" s="17">
        <f>K10/(I10-J10)*3.6</f>
        <v>57.772235294117607</v>
      </c>
      <c r="O10" s="17">
        <f>K10/I10*3.6</f>
        <v>53.963076923076883</v>
      </c>
      <c r="P10" s="16">
        <f>MIN(F1031:F1485)</f>
        <v>-1.1111111111111112</v>
      </c>
      <c r="Q10" s="16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6">
        <f t="shared" si="3"/>
        <v>0</v>
      </c>
      <c r="G11" s="16">
        <f t="shared" si="4"/>
        <v>0</v>
      </c>
      <c r="I11" s="13">
        <f>SUM(I8:I10)</f>
        <v>1477</v>
      </c>
      <c r="J11" s="13">
        <f>SUM(J8:J10)</f>
        <v>233</v>
      </c>
      <c r="K11" s="19">
        <f>SUM(K8:K10)</f>
        <v>14664.194444444434</v>
      </c>
      <c r="L11" s="21"/>
      <c r="N11" s="17"/>
      <c r="O11" s="17"/>
      <c r="P11" s="16"/>
      <c r="Q11" s="16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6">
        <f t="shared" si="3"/>
        <v>0</v>
      </c>
      <c r="G12" s="16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6">
        <f t="shared" si="3"/>
        <v>0</v>
      </c>
      <c r="G13" s="16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6">
        <f t="shared" si="3"/>
        <v>0</v>
      </c>
      <c r="G14" s="16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6">
        <f t="shared" si="3"/>
        <v>0</v>
      </c>
      <c r="G15" s="16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6">
        <f t="shared" si="3"/>
        <v>0</v>
      </c>
      <c r="G16" s="16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6">
        <f t="shared" si="3"/>
        <v>0</v>
      </c>
      <c r="G17" s="16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6">
        <f t="shared" si="3"/>
        <v>0</v>
      </c>
      <c r="G18" s="16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6">
        <f t="shared" si="3"/>
        <v>0</v>
      </c>
      <c r="G19" s="16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</v>
      </c>
      <c r="F20" s="16">
        <f t="shared" ref="F20:F83" si="5">($E21-$E19)/2/3.6</f>
        <v>0.16666666666666666</v>
      </c>
      <c r="G20" s="16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1.2</v>
      </c>
      <c r="F21" s="16">
        <f t="shared" si="5"/>
        <v>0.3611111111111111</v>
      </c>
      <c r="G21" s="16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2.6</v>
      </c>
      <c r="F22" s="16">
        <f t="shared" si="5"/>
        <v>0.51388888888888895</v>
      </c>
      <c r="G22" s="16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4.9000000000000004</v>
      </c>
      <c r="F23" s="16">
        <f t="shared" si="5"/>
        <v>0.65277777777777768</v>
      </c>
      <c r="G23" s="16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7.3</v>
      </c>
      <c r="F24" s="16">
        <f t="shared" si="5"/>
        <v>0.625</v>
      </c>
      <c r="G24" s="16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9.4</v>
      </c>
      <c r="F25" s="16">
        <f t="shared" si="5"/>
        <v>0.56944444444444453</v>
      </c>
      <c r="G25" s="16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11.4</v>
      </c>
      <c r="F26" s="16">
        <f t="shared" si="5"/>
        <v>0.45833333333333315</v>
      </c>
      <c r="G26" s="16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12.7</v>
      </c>
      <c r="F27" s="16">
        <f t="shared" si="5"/>
        <v>0.26388888888888895</v>
      </c>
      <c r="G27" s="16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13.3</v>
      </c>
      <c r="F28" s="16">
        <f t="shared" si="5"/>
        <v>9.7222222222222363E-2</v>
      </c>
      <c r="G28" s="16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13.4</v>
      </c>
      <c r="F29" s="16">
        <f t="shared" si="5"/>
        <v>0</v>
      </c>
      <c r="G29" s="16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13.3</v>
      </c>
      <c r="F30" s="16">
        <f t="shared" si="5"/>
        <v>-4.1666666666666761E-2</v>
      </c>
      <c r="G30" s="16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13.1</v>
      </c>
      <c r="F31" s="16">
        <f t="shared" si="5"/>
        <v>-0.1111111111111112</v>
      </c>
      <c r="G31" s="16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12.5</v>
      </c>
      <c r="F32" s="16">
        <f t="shared" si="5"/>
        <v>-0.27777777777777779</v>
      </c>
      <c r="G32" s="16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11.1</v>
      </c>
      <c r="F33" s="16">
        <f t="shared" si="5"/>
        <v>-0.49999999999999994</v>
      </c>
      <c r="G33" s="16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8.9</v>
      </c>
      <c r="F34" s="16">
        <f t="shared" si="5"/>
        <v>-0.68055555555555547</v>
      </c>
      <c r="G34" s="16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6.2</v>
      </c>
      <c r="F35" s="16">
        <f t="shared" si="5"/>
        <v>-0.70833333333333337</v>
      </c>
      <c r="G35" s="16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3.8</v>
      </c>
      <c r="F36" s="16">
        <f t="shared" si="5"/>
        <v>-0.61111111111111116</v>
      </c>
      <c r="G36" s="16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1.8</v>
      </c>
      <c r="F37" s="16">
        <f t="shared" si="5"/>
        <v>-0.52777777777777779</v>
      </c>
      <c r="G37" s="16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0</v>
      </c>
      <c r="F38" s="16">
        <f t="shared" si="5"/>
        <v>-0.25</v>
      </c>
      <c r="G38" s="16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6">
        <f t="shared" si="5"/>
        <v>0</v>
      </c>
      <c r="G39" s="16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6">
        <f t="shared" si="5"/>
        <v>0</v>
      </c>
      <c r="G40" s="16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6">
        <f t="shared" si="5"/>
        <v>0.20833333333333331</v>
      </c>
      <c r="G41" s="16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1.5</v>
      </c>
      <c r="F42" s="16">
        <f t="shared" si="5"/>
        <v>0.38888888888888884</v>
      </c>
      <c r="G42" s="16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2.8</v>
      </c>
      <c r="F43" s="16">
        <f t="shared" si="5"/>
        <v>0.31944444444444442</v>
      </c>
      <c r="G43" s="16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3.8</v>
      </c>
      <c r="F44" s="16">
        <f t="shared" si="5"/>
        <v>0.24999999999999997</v>
      </c>
      <c r="G44" s="16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4.5999999999999996</v>
      </c>
      <c r="F45" s="16">
        <f t="shared" si="5"/>
        <v>0.20833333333333331</v>
      </c>
      <c r="G45" s="16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5.3</v>
      </c>
      <c r="F46" s="16">
        <f t="shared" si="5"/>
        <v>0.20833333333333331</v>
      </c>
      <c r="G46" s="16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6.1</v>
      </c>
      <c r="F47" s="16">
        <f t="shared" si="5"/>
        <v>0.18055555555555552</v>
      </c>
      <c r="G47" s="16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6.6</v>
      </c>
      <c r="F48" s="16">
        <f t="shared" si="5"/>
        <v>0.15277777777777785</v>
      </c>
      <c r="G48" s="16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7.2</v>
      </c>
      <c r="F49" s="16">
        <f t="shared" si="5"/>
        <v>0.18055555555555566</v>
      </c>
      <c r="G49" s="16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7.9</v>
      </c>
      <c r="F50" s="16">
        <f t="shared" si="5"/>
        <v>0.2083333333333332</v>
      </c>
      <c r="G50" s="16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8.6999999999999993</v>
      </c>
      <c r="F51" s="16">
        <f t="shared" si="5"/>
        <v>0.19444444444444448</v>
      </c>
      <c r="G51" s="16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9.3000000000000007</v>
      </c>
      <c r="F52" s="16">
        <f t="shared" si="5"/>
        <v>0.18055555555555566</v>
      </c>
      <c r="G52" s="16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10</v>
      </c>
      <c r="F53" s="16">
        <f t="shared" si="5"/>
        <v>0.19444444444444425</v>
      </c>
      <c r="G53" s="16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10.7</v>
      </c>
      <c r="F54" s="16">
        <f t="shared" si="5"/>
        <v>0.20833333333333331</v>
      </c>
      <c r="G54" s="16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11.5</v>
      </c>
      <c r="F55" s="16">
        <f t="shared" si="5"/>
        <v>0.2222222222222224</v>
      </c>
      <c r="G55" s="16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12.3</v>
      </c>
      <c r="F56" s="16">
        <f t="shared" si="5"/>
        <v>0.25000000000000011</v>
      </c>
      <c r="G56" s="16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13.3</v>
      </c>
      <c r="F57" s="16">
        <f t="shared" si="5"/>
        <v>0.26388888888888867</v>
      </c>
      <c r="G57" s="16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14.2</v>
      </c>
      <c r="F58" s="16">
        <f t="shared" si="5"/>
        <v>0.20833333333333331</v>
      </c>
      <c r="G58" s="16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14.8</v>
      </c>
      <c r="F59" s="16">
        <f t="shared" si="5"/>
        <v>6.9444444444444448E-2</v>
      </c>
      <c r="G59" s="16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14.7</v>
      </c>
      <c r="F60" s="16">
        <f t="shared" si="5"/>
        <v>-5.5555555555555601E-2</v>
      </c>
      <c r="G60" s="16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14.4</v>
      </c>
      <c r="F61" s="16">
        <f t="shared" si="5"/>
        <v>-8.3333333333333287E-2</v>
      </c>
      <c r="G61" s="16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14.1</v>
      </c>
      <c r="F62" s="16">
        <f t="shared" si="5"/>
        <v>-0.1111111111111112</v>
      </c>
      <c r="G62" s="16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13.6</v>
      </c>
      <c r="F63" s="16">
        <f t="shared" si="5"/>
        <v>-0.16666666666666657</v>
      </c>
      <c r="G63" s="16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12.9</v>
      </c>
      <c r="F64" s="16">
        <f t="shared" si="5"/>
        <v>-0.22222222222222215</v>
      </c>
      <c r="G64" s="16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12</v>
      </c>
      <c r="F65" s="16">
        <f t="shared" si="5"/>
        <v>-0.25000000000000011</v>
      </c>
      <c r="G65" s="16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11.1</v>
      </c>
      <c r="F66" s="16">
        <f t="shared" si="5"/>
        <v>-0.20833333333333331</v>
      </c>
      <c r="G66" s="16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10.5</v>
      </c>
      <c r="F67" s="16">
        <f t="shared" si="5"/>
        <v>-0.11111111111111097</v>
      </c>
      <c r="G67" s="16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10.3</v>
      </c>
      <c r="F68" s="16">
        <f t="shared" si="5"/>
        <v>0</v>
      </c>
      <c r="G68" s="16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10.5</v>
      </c>
      <c r="F69" s="16">
        <f t="shared" si="5"/>
        <v>-1.3888888888889086E-2</v>
      </c>
      <c r="G69" s="16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10.199999999999999</v>
      </c>
      <c r="F70" s="16">
        <f t="shared" si="5"/>
        <v>-0.18055555555555566</v>
      </c>
      <c r="G70" s="16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9.1999999999999993</v>
      </c>
      <c r="F71" s="16">
        <f t="shared" si="5"/>
        <v>-0.44444444444444431</v>
      </c>
      <c r="G71" s="16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7</v>
      </c>
      <c r="F72" s="16">
        <f t="shared" si="5"/>
        <v>-0.61111111111111105</v>
      </c>
      <c r="G72" s="16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4.8</v>
      </c>
      <c r="F73" s="16">
        <f t="shared" si="5"/>
        <v>-0.65277777777777779</v>
      </c>
      <c r="G73" s="16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2.2999999999999998</v>
      </c>
      <c r="F74" s="16">
        <f t="shared" si="5"/>
        <v>-0.66666666666666663</v>
      </c>
      <c r="G74" s="16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0</v>
      </c>
      <c r="F75" s="16">
        <f t="shared" si="5"/>
        <v>-0.31944444444444442</v>
      </c>
      <c r="G75" s="16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6">
        <f t="shared" si="5"/>
        <v>0</v>
      </c>
      <c r="G76" s="16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6">
        <f t="shared" si="5"/>
        <v>0</v>
      </c>
      <c r="G77" s="16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6">
        <f t="shared" si="5"/>
        <v>0</v>
      </c>
      <c r="G78" s="16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6">
        <f t="shared" si="5"/>
        <v>0</v>
      </c>
      <c r="G79" s="16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6">
        <f t="shared" si="5"/>
        <v>0</v>
      </c>
      <c r="G80" s="16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6">
        <f t="shared" si="5"/>
        <v>0</v>
      </c>
      <c r="G81" s="16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6">
        <f t="shared" si="5"/>
        <v>0</v>
      </c>
      <c r="G82" s="16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6">
        <f t="shared" si="5"/>
        <v>0</v>
      </c>
      <c r="G83" s="16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6">
        <f t="shared" ref="F84:F147" si="10">($E85-$E83)/2/3.6</f>
        <v>0</v>
      </c>
      <c r="G84" s="16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6">
        <f t="shared" si="10"/>
        <v>0</v>
      </c>
      <c r="G85" s="16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6">
        <f t="shared" si="10"/>
        <v>0</v>
      </c>
      <c r="G86" s="16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6">
        <f t="shared" si="10"/>
        <v>0</v>
      </c>
      <c r="G87" s="16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6">
        <f t="shared" si="10"/>
        <v>0</v>
      </c>
      <c r="G88" s="16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6">
        <f t="shared" si="10"/>
        <v>0</v>
      </c>
      <c r="G89" s="16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6">
        <f t="shared" si="10"/>
        <v>0</v>
      </c>
      <c r="G90" s="16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6">
        <f t="shared" si="10"/>
        <v>0</v>
      </c>
      <c r="G91" s="16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6">
        <f t="shared" si="10"/>
        <v>0</v>
      </c>
      <c r="G92" s="16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6">
        <f t="shared" si="10"/>
        <v>0</v>
      </c>
      <c r="G93" s="16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6">
        <f t="shared" si="10"/>
        <v>0</v>
      </c>
      <c r="G94" s="16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6">
        <f t="shared" si="10"/>
        <v>0</v>
      </c>
      <c r="G95" s="16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6">
        <f t="shared" si="10"/>
        <v>0</v>
      </c>
      <c r="G96" s="16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6">
        <f t="shared" si="10"/>
        <v>0</v>
      </c>
      <c r="G97" s="16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6">
        <f t="shared" si="10"/>
        <v>0</v>
      </c>
      <c r="G98" s="16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6">
        <f t="shared" si="10"/>
        <v>0</v>
      </c>
      <c r="G99" s="16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6">
        <f t="shared" si="10"/>
        <v>0</v>
      </c>
      <c r="G100" s="16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6">
        <f t="shared" si="10"/>
        <v>0</v>
      </c>
      <c r="G101" s="16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6">
        <f t="shared" si="10"/>
        <v>0</v>
      </c>
      <c r="G102" s="16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6">
        <f t="shared" si="10"/>
        <v>0</v>
      </c>
      <c r="G103" s="16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6">
        <f t="shared" si="10"/>
        <v>0</v>
      </c>
      <c r="G104" s="16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6">
        <f t="shared" si="10"/>
        <v>0</v>
      </c>
      <c r="G105" s="16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6">
        <f t="shared" si="10"/>
        <v>0</v>
      </c>
      <c r="G106" s="16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6">
        <f t="shared" si="10"/>
        <v>0</v>
      </c>
      <c r="G107" s="16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6">
        <f t="shared" si="10"/>
        <v>0</v>
      </c>
      <c r="G108" s="16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6">
        <f t="shared" si="10"/>
        <v>0</v>
      </c>
      <c r="G109" s="16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6">
        <f t="shared" si="10"/>
        <v>0</v>
      </c>
      <c r="G110" s="16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6">
        <f t="shared" si="10"/>
        <v>0</v>
      </c>
      <c r="G111" s="16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6">
        <f t="shared" si="10"/>
        <v>0</v>
      </c>
      <c r="G112" s="16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6">
        <f t="shared" si="10"/>
        <v>0</v>
      </c>
      <c r="G113" s="16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6">
        <f t="shared" si="10"/>
        <v>0.11111111111111112</v>
      </c>
      <c r="G114" s="16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0.8</v>
      </c>
      <c r="F115" s="16">
        <f t="shared" si="10"/>
        <v>0.19444444444444442</v>
      </c>
      <c r="G115" s="16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1.4</v>
      </c>
      <c r="F116" s="16">
        <f t="shared" si="10"/>
        <v>0.20833333333333329</v>
      </c>
      <c r="G116" s="16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2.2999999999999998</v>
      </c>
      <c r="F117" s="16">
        <f t="shared" si="10"/>
        <v>0.29166666666666669</v>
      </c>
      <c r="G117" s="16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3.5</v>
      </c>
      <c r="F118" s="16">
        <f t="shared" si="10"/>
        <v>0.33333333333333337</v>
      </c>
      <c r="G118" s="16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4.7</v>
      </c>
      <c r="F119" s="16">
        <f t="shared" si="10"/>
        <v>0.33333333333333337</v>
      </c>
      <c r="G119" s="16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5.9</v>
      </c>
      <c r="F120" s="16">
        <f t="shared" si="10"/>
        <v>0.375</v>
      </c>
      <c r="G120" s="16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7.4</v>
      </c>
      <c r="F121" s="16">
        <f t="shared" si="10"/>
        <v>0.45833333333333315</v>
      </c>
      <c r="G121" s="16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9.1999999999999993</v>
      </c>
      <c r="F122" s="16">
        <f t="shared" si="10"/>
        <v>0.5972222222222221</v>
      </c>
      <c r="G122" s="16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11.7</v>
      </c>
      <c r="F123" s="16">
        <f t="shared" si="10"/>
        <v>0.59722222222222232</v>
      </c>
      <c r="G123" s="16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13.5</v>
      </c>
      <c r="F124" s="16">
        <f t="shared" si="10"/>
        <v>0.45833333333333343</v>
      </c>
      <c r="G124" s="16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15</v>
      </c>
      <c r="F125" s="16">
        <f t="shared" si="10"/>
        <v>0.37499999999999989</v>
      </c>
      <c r="G125" s="16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16.2</v>
      </c>
      <c r="F126" s="16">
        <f t="shared" si="10"/>
        <v>0.25000000000000011</v>
      </c>
      <c r="G126" s="16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16.8</v>
      </c>
      <c r="F127" s="16">
        <f t="shared" si="10"/>
        <v>0.18055555555555566</v>
      </c>
      <c r="G127" s="16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17.5</v>
      </c>
      <c r="F128" s="16">
        <f t="shared" si="10"/>
        <v>0.27777777777777779</v>
      </c>
      <c r="G128" s="16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18.8</v>
      </c>
      <c r="F129" s="16">
        <f t="shared" si="10"/>
        <v>0.38888888888888895</v>
      </c>
      <c r="G129" s="16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20.3</v>
      </c>
      <c r="F130" s="16">
        <f t="shared" si="10"/>
        <v>0.44444444444444431</v>
      </c>
      <c r="G130" s="16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22</v>
      </c>
      <c r="F131" s="16">
        <f t="shared" si="10"/>
        <v>0.45833333333333343</v>
      </c>
      <c r="G131" s="16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23.6</v>
      </c>
      <c r="F132" s="16">
        <f t="shared" si="10"/>
        <v>0.38888888888888895</v>
      </c>
      <c r="G132" s="16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24.8</v>
      </c>
      <c r="F133" s="16">
        <f t="shared" si="10"/>
        <v>0.27777777777777779</v>
      </c>
      <c r="G133" s="16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25.6</v>
      </c>
      <c r="F134" s="16">
        <f t="shared" si="10"/>
        <v>0.20833333333333331</v>
      </c>
      <c r="G134" s="16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26.3</v>
      </c>
      <c r="F135" s="16">
        <f t="shared" si="10"/>
        <v>0.22222222222222193</v>
      </c>
      <c r="G135" s="16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27.2</v>
      </c>
      <c r="F136" s="16">
        <f t="shared" si="10"/>
        <v>0.27777777777777779</v>
      </c>
      <c r="G136" s="16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28.3</v>
      </c>
      <c r="F137" s="16">
        <f t="shared" si="10"/>
        <v>0.33333333333333365</v>
      </c>
      <c r="G137" s="16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29.6</v>
      </c>
      <c r="F138" s="16">
        <f t="shared" si="10"/>
        <v>0.36111111111111083</v>
      </c>
      <c r="G138" s="16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30.9</v>
      </c>
      <c r="F139" s="16">
        <f t="shared" si="10"/>
        <v>0.36111111111111133</v>
      </c>
      <c r="G139" s="16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32.200000000000003</v>
      </c>
      <c r="F140" s="16">
        <f t="shared" si="10"/>
        <v>0.34722222222222221</v>
      </c>
      <c r="G140" s="16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33.4</v>
      </c>
      <c r="F141" s="16">
        <f t="shared" si="10"/>
        <v>0.40277777777777757</v>
      </c>
      <c r="G141" s="16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35.1</v>
      </c>
      <c r="F142" s="16">
        <f t="shared" si="10"/>
        <v>0.52777777777777835</v>
      </c>
      <c r="G142" s="16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37.200000000000003</v>
      </c>
      <c r="F143" s="16">
        <f t="shared" si="10"/>
        <v>0.50000000000000022</v>
      </c>
      <c r="G143" s="16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38.700000000000003</v>
      </c>
      <c r="F144" s="16">
        <f t="shared" si="10"/>
        <v>0.24999999999999961</v>
      </c>
      <c r="G144" s="16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39</v>
      </c>
      <c r="F145" s="16">
        <f t="shared" si="10"/>
        <v>-0.18055555555555614</v>
      </c>
      <c r="G145" s="16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37.4</v>
      </c>
      <c r="F146" s="16">
        <f t="shared" si="10"/>
        <v>-0.70833333333333348</v>
      </c>
      <c r="G146" s="16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33.9</v>
      </c>
      <c r="F147" s="16">
        <f t="shared" si="10"/>
        <v>-1.0694444444444444</v>
      </c>
      <c r="G147" s="16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29.7</v>
      </c>
      <c r="F148" s="16">
        <f t="shared" ref="F148:F211" si="15">($E149-$E147)/2/3.6</f>
        <v>-0.98611111111111083</v>
      </c>
      <c r="G148" s="16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26.8</v>
      </c>
      <c r="F149" s="16">
        <f t="shared" si="15"/>
        <v>-0.49999999999999967</v>
      </c>
      <c r="G149" s="16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26.1</v>
      </c>
      <c r="F150" s="16">
        <f t="shared" si="15"/>
        <v>5.5555555555555358E-2</v>
      </c>
      <c r="G150" s="16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27.2</v>
      </c>
      <c r="F151" s="16">
        <f t="shared" si="15"/>
        <v>0.41666666666666663</v>
      </c>
      <c r="G151" s="16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29.1</v>
      </c>
      <c r="F152" s="16">
        <f t="shared" si="15"/>
        <v>0.50000000000000022</v>
      </c>
      <c r="G152" s="16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30.8</v>
      </c>
      <c r="F153" s="16">
        <f t="shared" si="15"/>
        <v>0.38888888888888851</v>
      </c>
      <c r="G153" s="16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31.9</v>
      </c>
      <c r="F154" s="16">
        <f t="shared" si="15"/>
        <v>0.16666666666666657</v>
      </c>
      <c r="G154" s="16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32</v>
      </c>
      <c r="F155" s="16">
        <f t="shared" si="15"/>
        <v>-0.16666666666666657</v>
      </c>
      <c r="G155" s="16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30.7</v>
      </c>
      <c r="F156" s="16">
        <f t="shared" si="15"/>
        <v>-0.4861111111111111</v>
      </c>
      <c r="G156" s="16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28.5</v>
      </c>
      <c r="F157" s="16">
        <f t="shared" si="15"/>
        <v>-0.65277777777777768</v>
      </c>
      <c r="G157" s="16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26</v>
      </c>
      <c r="F158" s="16">
        <f t="shared" si="15"/>
        <v>-0.70833333333333348</v>
      </c>
      <c r="G158" s="16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23.4</v>
      </c>
      <c r="F159" s="16">
        <f t="shared" si="15"/>
        <v>-0.73611111111111116</v>
      </c>
      <c r="G159" s="16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20.7</v>
      </c>
      <c r="F160" s="16">
        <f t="shared" si="15"/>
        <v>-0.83333333333333326</v>
      </c>
      <c r="G160" s="16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17.399999999999999</v>
      </c>
      <c r="F161" s="16">
        <f t="shared" si="15"/>
        <v>-0.76388888888888884</v>
      </c>
      <c r="G161" s="16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15.2</v>
      </c>
      <c r="F162" s="16">
        <f t="shared" si="15"/>
        <v>-0.54166666666666641</v>
      </c>
      <c r="G162" s="16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13.5</v>
      </c>
      <c r="F163" s="16">
        <f t="shared" si="15"/>
        <v>-0.30555555555555547</v>
      </c>
      <c r="G163" s="16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13</v>
      </c>
      <c r="F164" s="16">
        <f t="shared" si="15"/>
        <v>-0.15277777777777773</v>
      </c>
      <c r="G164" s="16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12.4</v>
      </c>
      <c r="F165" s="16">
        <f t="shared" si="15"/>
        <v>-9.7222222222222127E-2</v>
      </c>
      <c r="G165" s="16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12.3</v>
      </c>
      <c r="F166" s="16">
        <f t="shared" si="15"/>
        <v>-2.7777777777777925E-2</v>
      </c>
      <c r="G166" s="16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12.2</v>
      </c>
      <c r="F167" s="16">
        <f t="shared" si="15"/>
        <v>0</v>
      </c>
      <c r="G167" s="16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12.3</v>
      </c>
      <c r="F168" s="16">
        <f t="shared" si="15"/>
        <v>2.7777777777777925E-2</v>
      </c>
      <c r="G168" s="16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12.4</v>
      </c>
      <c r="F169" s="16">
        <f t="shared" si="15"/>
        <v>2.7777777777777679E-2</v>
      </c>
      <c r="G169" s="16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12.5</v>
      </c>
      <c r="F170" s="16">
        <f t="shared" si="15"/>
        <v>2.7777777777777679E-2</v>
      </c>
      <c r="G170" s="16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12.6</v>
      </c>
      <c r="F171" s="16">
        <f t="shared" si="15"/>
        <v>2.7777777777777679E-2</v>
      </c>
      <c r="G171" s="16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12.7</v>
      </c>
      <c r="F172" s="16">
        <f t="shared" si="15"/>
        <v>4.1666666666666761E-2</v>
      </c>
      <c r="G172" s="16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12.9</v>
      </c>
      <c r="F173" s="16">
        <f t="shared" si="15"/>
        <v>0.16666666666666682</v>
      </c>
      <c r="G173" s="16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13.9</v>
      </c>
      <c r="F174" s="16">
        <f t="shared" si="15"/>
        <v>0.45833333333333315</v>
      </c>
      <c r="G174" s="16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16.2</v>
      </c>
      <c r="F175" s="16">
        <f t="shared" si="15"/>
        <v>0.75</v>
      </c>
      <c r="G175" s="16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19.3</v>
      </c>
      <c r="F176" s="16">
        <f t="shared" si="15"/>
        <v>0.91666666666666685</v>
      </c>
      <c r="G176" s="16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22.8</v>
      </c>
      <c r="F177" s="16">
        <f t="shared" si="15"/>
        <v>0.9166666666666663</v>
      </c>
      <c r="G177" s="16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25.9</v>
      </c>
      <c r="F178" s="16">
        <f t="shared" si="15"/>
        <v>0.79166666666666652</v>
      </c>
      <c r="G178" s="16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28.5</v>
      </c>
      <c r="F179" s="16">
        <f t="shared" si="15"/>
        <v>0.56944444444444464</v>
      </c>
      <c r="G179" s="16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30</v>
      </c>
      <c r="F180" s="16">
        <f t="shared" si="15"/>
        <v>8.3333333333333523E-2</v>
      </c>
      <c r="G180" s="16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29.1</v>
      </c>
      <c r="F181" s="16">
        <f t="shared" si="15"/>
        <v>-0.36111111111111133</v>
      </c>
      <c r="G181" s="16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27.4</v>
      </c>
      <c r="F182" s="16">
        <f t="shared" si="15"/>
        <v>-0.54166666666666696</v>
      </c>
      <c r="G182" s="16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25.2</v>
      </c>
      <c r="F183" s="16">
        <f t="shared" si="15"/>
        <v>-0.49999999999999967</v>
      </c>
      <c r="G183" s="16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23.8</v>
      </c>
      <c r="F184" s="16">
        <f t="shared" si="15"/>
        <v>-0.1111111111111112</v>
      </c>
      <c r="G184" s="16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24.4</v>
      </c>
      <c r="F185" s="16">
        <f t="shared" si="15"/>
        <v>0.30555555555555547</v>
      </c>
      <c r="G185" s="16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26</v>
      </c>
      <c r="F186" s="16">
        <f t="shared" si="15"/>
        <v>0.72222222222222265</v>
      </c>
      <c r="G186" s="16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29.6</v>
      </c>
      <c r="F187" s="16">
        <f t="shared" si="15"/>
        <v>0.86111111111111149</v>
      </c>
      <c r="G187" s="16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32.200000000000003</v>
      </c>
      <c r="F188" s="16">
        <f t="shared" si="15"/>
        <v>0.8194444444444442</v>
      </c>
      <c r="G188" s="16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35.5</v>
      </c>
      <c r="F189" s="16">
        <f t="shared" si="15"/>
        <v>0.74999999999999978</v>
      </c>
      <c r="G189" s="16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37.6</v>
      </c>
      <c r="F190" s="16">
        <f t="shared" si="15"/>
        <v>0.55555555555555558</v>
      </c>
      <c r="G190" s="16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39.5</v>
      </c>
      <c r="F191" s="16">
        <f t="shared" si="15"/>
        <v>0.41666666666666663</v>
      </c>
      <c r="G191" s="16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40.6</v>
      </c>
      <c r="F192" s="16">
        <f t="shared" si="15"/>
        <v>0.27777777777777779</v>
      </c>
      <c r="G192" s="16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41.5</v>
      </c>
      <c r="F193" s="16">
        <f t="shared" si="15"/>
        <v>0.19444444444444425</v>
      </c>
      <c r="G193" s="16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</v>
      </c>
      <c r="F194" s="16">
        <f t="shared" si="15"/>
        <v>0.12499999999999981</v>
      </c>
      <c r="G194" s="16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42.4</v>
      </c>
      <c r="F195" s="16">
        <f t="shared" si="15"/>
        <v>0.1388888888888889</v>
      </c>
      <c r="G195" s="16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43</v>
      </c>
      <c r="F196" s="16">
        <f t="shared" si="15"/>
        <v>0.25000000000000061</v>
      </c>
      <c r="G196" s="16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44.2</v>
      </c>
      <c r="F197" s="16">
        <f t="shared" si="15"/>
        <v>0.40277777777777757</v>
      </c>
      <c r="G197" s="16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45.9</v>
      </c>
      <c r="F198" s="16">
        <f t="shared" si="15"/>
        <v>0.4861111111111111</v>
      </c>
      <c r="G198" s="16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47.7</v>
      </c>
      <c r="F199" s="16">
        <f t="shared" si="15"/>
        <v>0.45833333333333393</v>
      </c>
      <c r="G199" s="16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49.2</v>
      </c>
      <c r="F200" s="16">
        <f t="shared" si="15"/>
        <v>0.31944444444444403</v>
      </c>
      <c r="G200" s="16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50</v>
      </c>
      <c r="F201" s="16">
        <f t="shared" si="15"/>
        <v>0.1388888888888889</v>
      </c>
      <c r="G201" s="16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50.2</v>
      </c>
      <c r="F202" s="16">
        <f t="shared" si="15"/>
        <v>1.3888888888889086E-2</v>
      </c>
      <c r="G202" s="16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50.1</v>
      </c>
      <c r="F203" s="16">
        <f t="shared" si="15"/>
        <v>-5.5555555555556344E-2</v>
      </c>
      <c r="G203" s="16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49.8</v>
      </c>
      <c r="F204" s="16">
        <f t="shared" si="15"/>
        <v>-9.7222222222222612E-2</v>
      </c>
      <c r="G204" s="16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49.4</v>
      </c>
      <c r="F205" s="16">
        <f t="shared" si="15"/>
        <v>-0.12499999999999981</v>
      </c>
      <c r="G205" s="16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48.9</v>
      </c>
      <c r="F206" s="16">
        <f t="shared" si="15"/>
        <v>-0.12499999999999981</v>
      </c>
      <c r="G206" s="16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48.5</v>
      </c>
      <c r="F207" s="16">
        <f t="shared" si="15"/>
        <v>-9.7222222222221627E-2</v>
      </c>
      <c r="G207" s="16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48.2</v>
      </c>
      <c r="F208" s="16">
        <f t="shared" si="15"/>
        <v>-4.1666666666666269E-2</v>
      </c>
      <c r="G208" s="16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48.2</v>
      </c>
      <c r="F209" s="16">
        <f t="shared" si="15"/>
        <v>-1.3888888888889086E-2</v>
      </c>
      <c r="G209" s="16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48.1</v>
      </c>
      <c r="F210" s="16">
        <f t="shared" si="15"/>
        <v>-0.1111111111111117</v>
      </c>
      <c r="G210" s="16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47.4</v>
      </c>
      <c r="F211" s="16">
        <f t="shared" si="15"/>
        <v>-0.31944444444444503</v>
      </c>
      <c r="G211" s="16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45.8</v>
      </c>
      <c r="F212" s="16">
        <f t="shared" ref="F212:F275" si="20">($E213-$E211)/2/3.6</f>
        <v>-0.5833333333333327</v>
      </c>
      <c r="G212" s="16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43.2</v>
      </c>
      <c r="F213" s="16">
        <f t="shared" si="20"/>
        <v>-0.73611111111111072</v>
      </c>
      <c r="G213" s="16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40.5</v>
      </c>
      <c r="F214" s="16">
        <f t="shared" si="20"/>
        <v>-0.69444444444444442</v>
      </c>
      <c r="G214" s="16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38.200000000000003</v>
      </c>
      <c r="F215" s="16">
        <f t="shared" si="20"/>
        <v>-0.52777777777777735</v>
      </c>
      <c r="G215" s="16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36.700000000000003</v>
      </c>
      <c r="F216" s="16">
        <f t="shared" si="20"/>
        <v>-0.33333333333333409</v>
      </c>
      <c r="G216" s="16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35.799999999999997</v>
      </c>
      <c r="F217" s="16">
        <f t="shared" si="20"/>
        <v>-0.19444444444444522</v>
      </c>
      <c r="G217" s="16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35.299999999999997</v>
      </c>
      <c r="F218" s="16">
        <f t="shared" si="20"/>
        <v>-0.1388888888888889</v>
      </c>
      <c r="G218" s="16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34.799999999999997</v>
      </c>
      <c r="F219" s="16">
        <f t="shared" si="20"/>
        <v>-0.12499999999999981</v>
      </c>
      <c r="G219" s="16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34.4</v>
      </c>
      <c r="F220" s="16">
        <f t="shared" si="20"/>
        <v>-6.9444444444444448E-2</v>
      </c>
      <c r="G220" s="16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34.299999999999997</v>
      </c>
      <c r="F221" s="16">
        <f t="shared" si="20"/>
        <v>-5.5555555555555358E-2</v>
      </c>
      <c r="G221" s="16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34</v>
      </c>
      <c r="F222" s="16">
        <f t="shared" si="20"/>
        <v>-6.9444444444444448E-2</v>
      </c>
      <c r="G222" s="16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33.799999999999997</v>
      </c>
      <c r="F223" s="16">
        <f t="shared" si="20"/>
        <v>-5.5555555555555358E-2</v>
      </c>
      <c r="G223" s="16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33.6</v>
      </c>
      <c r="F224" s="16">
        <f t="shared" si="20"/>
        <v>-4.1666666666666269E-2</v>
      </c>
      <c r="G224" s="16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33.5</v>
      </c>
      <c r="F225" s="16">
        <f t="shared" si="20"/>
        <v>-1.3888888888889086E-2</v>
      </c>
      <c r="G225" s="16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33.5</v>
      </c>
      <c r="F226" s="16">
        <f t="shared" si="20"/>
        <v>-1.3888888888889086E-2</v>
      </c>
      <c r="G226" s="16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33.4</v>
      </c>
      <c r="F227" s="16">
        <f t="shared" si="20"/>
        <v>-2.7777777777778172E-2</v>
      </c>
      <c r="G227" s="16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33.299999999999997</v>
      </c>
      <c r="F228" s="16">
        <f t="shared" si="20"/>
        <v>-1.3888888888889086E-2</v>
      </c>
      <c r="G228" s="16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33.299999999999997</v>
      </c>
      <c r="F229" s="16">
        <f t="shared" si="20"/>
        <v>-1.3888888888888099E-2</v>
      </c>
      <c r="G229" s="16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33.200000000000003</v>
      </c>
      <c r="F230" s="16">
        <f t="shared" si="20"/>
        <v>-2.7777777777777186E-2</v>
      </c>
      <c r="G230" s="16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33.1</v>
      </c>
      <c r="F231" s="16">
        <f t="shared" si="20"/>
        <v>-1.3888888888889086E-2</v>
      </c>
      <c r="G231" s="16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33.1</v>
      </c>
      <c r="F232" s="16">
        <f t="shared" si="20"/>
        <v>-2.7777777777778172E-2</v>
      </c>
      <c r="G232" s="16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32.9</v>
      </c>
      <c r="F233" s="16">
        <f t="shared" si="20"/>
        <v>-4.1666666666667261E-2</v>
      </c>
      <c r="G233" s="16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32.799999999999997</v>
      </c>
      <c r="F234" s="16">
        <f t="shared" si="20"/>
        <v>-2.7777777777777186E-2</v>
      </c>
      <c r="G234" s="16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32.700000000000003</v>
      </c>
      <c r="F235" s="16">
        <f t="shared" si="20"/>
        <v>-2.7777777777777186E-2</v>
      </c>
      <c r="G235" s="16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32.6</v>
      </c>
      <c r="F236" s="16">
        <f t="shared" si="20"/>
        <v>-5.5555555555556344E-2</v>
      </c>
      <c r="G236" s="16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32.299999999999997</v>
      </c>
      <c r="F237" s="16">
        <f t="shared" si="20"/>
        <v>-9.7222222222222612E-2</v>
      </c>
      <c r="G237" s="16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31.9</v>
      </c>
      <c r="F238" s="16">
        <f t="shared" si="20"/>
        <v>-0.1388888888888884</v>
      </c>
      <c r="G238" s="16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31.3</v>
      </c>
      <c r="F239" s="16">
        <f t="shared" si="20"/>
        <v>-0.1388888888888889</v>
      </c>
      <c r="G239" s="16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30.9</v>
      </c>
      <c r="F240" s="16">
        <f t="shared" si="20"/>
        <v>-0.1111111111111112</v>
      </c>
      <c r="G240" s="16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30.5</v>
      </c>
      <c r="F241" s="16">
        <f t="shared" si="20"/>
        <v>-5.5555555555555358E-2</v>
      </c>
      <c r="G241" s="16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30.5</v>
      </c>
      <c r="F242" s="16">
        <f t="shared" si="20"/>
        <v>2.7777777777777679E-2</v>
      </c>
      <c r="G242" s="16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30.7</v>
      </c>
      <c r="F243" s="16">
        <f t="shared" si="20"/>
        <v>0.12499999999999981</v>
      </c>
      <c r="G243" s="16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31.4</v>
      </c>
      <c r="F244" s="16">
        <f t="shared" si="20"/>
        <v>0.23611111111111099</v>
      </c>
      <c r="G244" s="16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32.4</v>
      </c>
      <c r="F245" s="16">
        <f t="shared" si="20"/>
        <v>0.31944444444444503</v>
      </c>
      <c r="G245" s="16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33.700000000000003</v>
      </c>
      <c r="F246" s="16">
        <f t="shared" si="20"/>
        <v>0.37500000000000039</v>
      </c>
      <c r="G246" s="16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35.1</v>
      </c>
      <c r="F247" s="16">
        <f t="shared" si="20"/>
        <v>0.36111111111111033</v>
      </c>
      <c r="G247" s="16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36.299999999999997</v>
      </c>
      <c r="F248" s="16">
        <f t="shared" si="20"/>
        <v>0.30555555555555497</v>
      </c>
      <c r="G248" s="16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37.299999999999997</v>
      </c>
      <c r="F249" s="16">
        <f t="shared" si="20"/>
        <v>0.2222222222222224</v>
      </c>
      <c r="G249" s="16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37.9</v>
      </c>
      <c r="F250" s="16">
        <f t="shared" si="20"/>
        <v>0.15277777777777798</v>
      </c>
      <c r="G250" s="16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38.4</v>
      </c>
      <c r="F251" s="16">
        <f t="shared" si="20"/>
        <v>9.7222222222222612E-2</v>
      </c>
      <c r="G251" s="16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38.6</v>
      </c>
      <c r="F252" s="16">
        <f t="shared" si="20"/>
        <v>5.5555555555555358E-2</v>
      </c>
      <c r="G252" s="16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38.799999999999997</v>
      </c>
      <c r="F253" s="16">
        <f t="shared" si="20"/>
        <v>5.5555555555555358E-2</v>
      </c>
      <c r="G253" s="16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</v>
      </c>
      <c r="F254" s="16">
        <f t="shared" si="20"/>
        <v>5.5555555555556344E-2</v>
      </c>
      <c r="G254" s="16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39.200000000000003</v>
      </c>
      <c r="F255" s="16">
        <f t="shared" si="20"/>
        <v>5.5555555555555358E-2</v>
      </c>
      <c r="G255" s="16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39.4</v>
      </c>
      <c r="F256" s="16">
        <f t="shared" si="20"/>
        <v>4.1666666666666269E-2</v>
      </c>
      <c r="G256" s="16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39.5</v>
      </c>
      <c r="F257" s="16">
        <f t="shared" si="20"/>
        <v>2.7777777777778172E-2</v>
      </c>
      <c r="G257" s="16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39.6</v>
      </c>
      <c r="F258" s="16">
        <f t="shared" si="20"/>
        <v>4.1666666666666269E-2</v>
      </c>
      <c r="G258" s="16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39.799999999999997</v>
      </c>
      <c r="F259" s="16">
        <f t="shared" si="20"/>
        <v>5.5555555555555358E-2</v>
      </c>
      <c r="G259" s="16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40</v>
      </c>
      <c r="F260" s="16">
        <f t="shared" si="20"/>
        <v>9.7222222222222612E-2</v>
      </c>
      <c r="G260" s="16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40.5</v>
      </c>
      <c r="F261" s="16">
        <f t="shared" si="20"/>
        <v>0.15277777777777798</v>
      </c>
      <c r="G261" s="16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41.1</v>
      </c>
      <c r="F262" s="16">
        <f t="shared" si="20"/>
        <v>0.19444444444444425</v>
      </c>
      <c r="G262" s="16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41.9</v>
      </c>
      <c r="F263" s="16">
        <f t="shared" si="20"/>
        <v>0.23611111111111052</v>
      </c>
      <c r="G263" s="16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42.8</v>
      </c>
      <c r="F264" s="16">
        <f t="shared" si="20"/>
        <v>0.26388888888888867</v>
      </c>
      <c r="G264" s="16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43.8</v>
      </c>
      <c r="F265" s="16">
        <f t="shared" si="20"/>
        <v>0.37500000000000039</v>
      </c>
      <c r="G265" s="16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45.5</v>
      </c>
      <c r="F266" s="16">
        <f t="shared" si="20"/>
        <v>0.29166666666666685</v>
      </c>
      <c r="G266" s="16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45.9</v>
      </c>
      <c r="F267" s="16">
        <f t="shared" si="20"/>
        <v>4.1666666666666269E-2</v>
      </c>
      <c r="G267" s="16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45.8</v>
      </c>
      <c r="F268" s="16">
        <f t="shared" si="20"/>
        <v>-6.9444444444444448E-2</v>
      </c>
      <c r="G268" s="16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45.4</v>
      </c>
      <c r="F269" s="16">
        <f t="shared" si="20"/>
        <v>-0.1388888888888889</v>
      </c>
      <c r="G269" s="16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44.8</v>
      </c>
      <c r="F270" s="16">
        <f t="shared" si="20"/>
        <v>-0.11111111111111072</v>
      </c>
      <c r="G270" s="16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44.6</v>
      </c>
      <c r="F271" s="16">
        <f t="shared" si="20"/>
        <v>2.7777777777778172E-2</v>
      </c>
      <c r="G271" s="16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45</v>
      </c>
      <c r="F272" s="16">
        <f t="shared" si="20"/>
        <v>0.18055555555555516</v>
      </c>
      <c r="G272" s="16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45.9</v>
      </c>
      <c r="F273" s="16">
        <f t="shared" si="20"/>
        <v>0.27777777777777779</v>
      </c>
      <c r="G273" s="16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47</v>
      </c>
      <c r="F274" s="16">
        <f t="shared" si="20"/>
        <v>0.27777777777777779</v>
      </c>
      <c r="G274" s="16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47.9</v>
      </c>
      <c r="F275" s="16">
        <f t="shared" si="20"/>
        <v>0.18055555555555516</v>
      </c>
      <c r="G275" s="16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48.3</v>
      </c>
      <c r="F276" s="16">
        <f t="shared" ref="F276:F339" si="25">($E277-$E275)/2/3.6</f>
        <v>5.5555555555555358E-2</v>
      </c>
      <c r="G276" s="16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48.3</v>
      </c>
      <c r="F277" s="16">
        <f t="shared" si="25"/>
        <v>-1.3888888888888099E-2</v>
      </c>
      <c r="G277" s="16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48.2</v>
      </c>
      <c r="F278" s="16">
        <f t="shared" si="25"/>
        <v>-4.1666666666666269E-2</v>
      </c>
      <c r="G278" s="16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48</v>
      </c>
      <c r="F279" s="16">
        <f t="shared" si="25"/>
        <v>-6.9444444444444448E-2</v>
      </c>
      <c r="G279" s="16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47.7</v>
      </c>
      <c r="F280" s="16">
        <f t="shared" si="25"/>
        <v>-0.11111111111111072</v>
      </c>
      <c r="G280" s="16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47.2</v>
      </c>
      <c r="F281" s="16">
        <f t="shared" si="25"/>
        <v>-0.16666666666666705</v>
      </c>
      <c r="G281" s="16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46.5</v>
      </c>
      <c r="F282" s="16">
        <f t="shared" si="25"/>
        <v>-0.27777777777777779</v>
      </c>
      <c r="G282" s="16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45.2</v>
      </c>
      <c r="F283" s="16">
        <f t="shared" si="25"/>
        <v>-0.38888888888888851</v>
      </c>
      <c r="G283" s="16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43.7</v>
      </c>
      <c r="F284" s="16">
        <f t="shared" si="25"/>
        <v>-0.44444444444444481</v>
      </c>
      <c r="G284" s="16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42</v>
      </c>
      <c r="F285" s="16">
        <f t="shared" si="25"/>
        <v>-0.45833333333333393</v>
      </c>
      <c r="G285" s="16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40.4</v>
      </c>
      <c r="F286" s="16">
        <f t="shared" si="25"/>
        <v>-0.41666666666666663</v>
      </c>
      <c r="G286" s="16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39</v>
      </c>
      <c r="F287" s="16">
        <f t="shared" si="25"/>
        <v>-0.37499999999999939</v>
      </c>
      <c r="G287" s="16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37.700000000000003</v>
      </c>
      <c r="F288" s="16">
        <f t="shared" si="25"/>
        <v>-0.36111111111111133</v>
      </c>
      <c r="G288" s="16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36.4</v>
      </c>
      <c r="F289" s="16">
        <f t="shared" si="25"/>
        <v>-0.34722222222222221</v>
      </c>
      <c r="G289" s="16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35.200000000000003</v>
      </c>
      <c r="F290" s="16">
        <f t="shared" si="25"/>
        <v>-0.29166666666666685</v>
      </c>
      <c r="G290" s="16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34.299999999999997</v>
      </c>
      <c r="F291" s="16">
        <f t="shared" si="25"/>
        <v>-0.19444444444444522</v>
      </c>
      <c r="G291" s="16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33.799999999999997</v>
      </c>
      <c r="F292" s="16">
        <f t="shared" si="25"/>
        <v>-0.1388888888888889</v>
      </c>
      <c r="G292" s="16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33.299999999999997</v>
      </c>
      <c r="F293" s="16">
        <f t="shared" si="25"/>
        <v>-0.18055555555555516</v>
      </c>
      <c r="G293" s="16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32.5</v>
      </c>
      <c r="F294" s="16">
        <f t="shared" si="25"/>
        <v>-0.33333333333333315</v>
      </c>
      <c r="G294" s="16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30.9</v>
      </c>
      <c r="F295" s="16">
        <f t="shared" si="25"/>
        <v>-0.54166666666666641</v>
      </c>
      <c r="G295" s="16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28.6</v>
      </c>
      <c r="F296" s="16">
        <f t="shared" si="25"/>
        <v>-0.69444444444444442</v>
      </c>
      <c r="G296" s="16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25.9</v>
      </c>
      <c r="F297" s="16">
        <f t="shared" si="25"/>
        <v>-0.76388888888888884</v>
      </c>
      <c r="G297" s="16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23.1</v>
      </c>
      <c r="F298" s="16">
        <f t="shared" si="25"/>
        <v>-0.80555555555555514</v>
      </c>
      <c r="G298" s="16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20.100000000000001</v>
      </c>
      <c r="F299" s="16">
        <f t="shared" si="25"/>
        <v>-0.80555555555555558</v>
      </c>
      <c r="G299" s="16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17.3</v>
      </c>
      <c r="F300" s="16">
        <f t="shared" si="25"/>
        <v>-0.69444444444444464</v>
      </c>
      <c r="G300" s="16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15.1</v>
      </c>
      <c r="F301" s="16">
        <f t="shared" si="25"/>
        <v>-0.50000000000000022</v>
      </c>
      <c r="G301" s="16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13.7</v>
      </c>
      <c r="F302" s="16">
        <f t="shared" si="25"/>
        <v>-0.23611111111111099</v>
      </c>
      <c r="G302" s="16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13.4</v>
      </c>
      <c r="F303" s="16">
        <f t="shared" si="25"/>
        <v>2.7777777777777925E-2</v>
      </c>
      <c r="G303" s="16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13.9</v>
      </c>
      <c r="F304" s="16">
        <f t="shared" si="25"/>
        <v>0.22222222222222215</v>
      </c>
      <c r="G304" s="16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15</v>
      </c>
      <c r="F305" s="16">
        <f t="shared" si="25"/>
        <v>0.33333333333333337</v>
      </c>
      <c r="G305" s="16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16.3</v>
      </c>
      <c r="F306" s="16">
        <f t="shared" si="25"/>
        <v>0.33333333333333315</v>
      </c>
      <c r="G306" s="16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17.399999999999999</v>
      </c>
      <c r="F307" s="16">
        <f t="shared" si="25"/>
        <v>0.26388888888888867</v>
      </c>
      <c r="G307" s="16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18.2</v>
      </c>
      <c r="F308" s="16">
        <f t="shared" si="25"/>
        <v>0.16666666666666705</v>
      </c>
      <c r="G308" s="16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18.600000000000001</v>
      </c>
      <c r="F309" s="16">
        <f t="shared" si="25"/>
        <v>8.3333333333333523E-2</v>
      </c>
      <c r="G309" s="16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18.8</v>
      </c>
      <c r="F310" s="16">
        <f t="shared" si="25"/>
        <v>5.5555555555555358E-2</v>
      </c>
      <c r="G310" s="16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19</v>
      </c>
      <c r="F311" s="16">
        <f t="shared" si="25"/>
        <v>9.7222222222222127E-2</v>
      </c>
      <c r="G311" s="16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19.5</v>
      </c>
      <c r="F312" s="16">
        <f t="shared" si="25"/>
        <v>0.15277777777777798</v>
      </c>
      <c r="G312" s="16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20.100000000000001</v>
      </c>
      <c r="F313" s="16">
        <f t="shared" si="25"/>
        <v>0.1388888888888889</v>
      </c>
      <c r="G313" s="16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20.5</v>
      </c>
      <c r="F314" s="16">
        <f t="shared" si="25"/>
        <v>1.3888888888888593E-2</v>
      </c>
      <c r="G314" s="16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20.2</v>
      </c>
      <c r="F315" s="16">
        <f t="shared" si="25"/>
        <v>-0.26388888888888867</v>
      </c>
      <c r="G315" s="16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18.600000000000001</v>
      </c>
      <c r="F316" s="16">
        <f t="shared" si="25"/>
        <v>-0.51388888888888873</v>
      </c>
      <c r="G316" s="16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16.5</v>
      </c>
      <c r="F317" s="16">
        <f t="shared" si="25"/>
        <v>-0.58333333333333348</v>
      </c>
      <c r="G317" s="16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14.4</v>
      </c>
      <c r="F318" s="16">
        <f t="shared" si="25"/>
        <v>-0.43055555555555547</v>
      </c>
      <c r="G318" s="16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13.4</v>
      </c>
      <c r="F319" s="16">
        <f t="shared" si="25"/>
        <v>-0.20833333333333331</v>
      </c>
      <c r="G319" s="16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12.9</v>
      </c>
      <c r="F320" s="16">
        <f t="shared" si="25"/>
        <v>-9.7222222222222363E-2</v>
      </c>
      <c r="G320" s="16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12.7</v>
      </c>
      <c r="F321" s="16">
        <f t="shared" si="25"/>
        <v>-6.9444444444444448E-2</v>
      </c>
      <c r="G321" s="16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12.4</v>
      </c>
      <c r="F322" s="16">
        <f t="shared" si="25"/>
        <v>-4.1666666666666519E-2</v>
      </c>
      <c r="G322" s="16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12.4</v>
      </c>
      <c r="F323" s="16">
        <f t="shared" si="25"/>
        <v>5.5555555555555601E-2</v>
      </c>
      <c r="G323" s="16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12.8</v>
      </c>
      <c r="F324" s="16">
        <f t="shared" si="25"/>
        <v>0.23611111111111099</v>
      </c>
      <c r="G324" s="16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14.1</v>
      </c>
      <c r="F325" s="16">
        <f t="shared" si="25"/>
        <v>0.47222222222222199</v>
      </c>
      <c r="G325" s="16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16.2</v>
      </c>
      <c r="F326" s="16">
        <f t="shared" si="25"/>
        <v>0.6527777777777779</v>
      </c>
      <c r="G326" s="16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18.8</v>
      </c>
      <c r="F327" s="16">
        <f t="shared" si="25"/>
        <v>0.79166666666666652</v>
      </c>
      <c r="G327" s="16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21.9</v>
      </c>
      <c r="F328" s="16">
        <f t="shared" si="25"/>
        <v>0.86111111111111094</v>
      </c>
      <c r="G328" s="16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25</v>
      </c>
      <c r="F329" s="16">
        <f t="shared" si="25"/>
        <v>0.90277777777777779</v>
      </c>
      <c r="G329" s="16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28.4</v>
      </c>
      <c r="F330" s="16">
        <f t="shared" si="25"/>
        <v>0.87500000000000011</v>
      </c>
      <c r="G330" s="16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31.3</v>
      </c>
      <c r="F331" s="16">
        <f t="shared" si="25"/>
        <v>0.7777777777777779</v>
      </c>
      <c r="G331" s="16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34</v>
      </c>
      <c r="F332" s="16">
        <f t="shared" si="25"/>
        <v>0.45833333333333343</v>
      </c>
      <c r="G332" s="16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34.6</v>
      </c>
      <c r="F333" s="16">
        <f t="shared" si="25"/>
        <v>-1.3888888888889086E-2</v>
      </c>
      <c r="G333" s="16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33.9</v>
      </c>
      <c r="F334" s="16">
        <f t="shared" si="25"/>
        <v>-0.37500000000000039</v>
      </c>
      <c r="G334" s="16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31.9</v>
      </c>
      <c r="F335" s="16">
        <f t="shared" si="25"/>
        <v>-0.54166666666666641</v>
      </c>
      <c r="G335" s="16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30</v>
      </c>
      <c r="F336" s="16">
        <f t="shared" si="25"/>
        <v>-0.45833333333333293</v>
      </c>
      <c r="G336" s="16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28.6</v>
      </c>
      <c r="F337" s="16">
        <f t="shared" si="25"/>
        <v>-0.33333333333333315</v>
      </c>
      <c r="G337" s="16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27.6</v>
      </c>
      <c r="F338" s="16">
        <f t="shared" si="25"/>
        <v>-0.2222222222222224</v>
      </c>
      <c r="G338" s="16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27</v>
      </c>
      <c r="F339" s="16">
        <f t="shared" si="25"/>
        <v>-0.18055555555555566</v>
      </c>
      <c r="G339" s="16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26.3</v>
      </c>
      <c r="F340" s="16">
        <f t="shared" ref="F340:F403" si="30">($E341-$E339)/2/3.6</f>
        <v>-0.16666666666666657</v>
      </c>
      <c r="G340" s="16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25.8</v>
      </c>
      <c r="F341" s="16">
        <f t="shared" si="30"/>
        <v>-0.12500000000000031</v>
      </c>
      <c r="G341" s="16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25.4</v>
      </c>
      <c r="F342" s="16">
        <f t="shared" si="30"/>
        <v>-9.7222222222222127E-2</v>
      </c>
      <c r="G342" s="16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25.1</v>
      </c>
      <c r="F343" s="16">
        <f t="shared" si="30"/>
        <v>-9.7222222222222127E-2</v>
      </c>
      <c r="G343" s="16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24.7</v>
      </c>
      <c r="F344" s="16">
        <f t="shared" si="30"/>
        <v>-0.1388888888888889</v>
      </c>
      <c r="G344" s="16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24.1</v>
      </c>
      <c r="F345" s="16">
        <f t="shared" si="30"/>
        <v>-0.16666666666666657</v>
      </c>
      <c r="G345" s="16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23.5</v>
      </c>
      <c r="F346" s="16">
        <f t="shared" si="30"/>
        <v>-0.27777777777777779</v>
      </c>
      <c r="G346" s="16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22.1</v>
      </c>
      <c r="F347" s="16">
        <f t="shared" si="30"/>
        <v>-0.41666666666666663</v>
      </c>
      <c r="G347" s="16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20.5</v>
      </c>
      <c r="F348" s="16">
        <f t="shared" si="30"/>
        <v>-0.43055555555555575</v>
      </c>
      <c r="G348" s="16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19</v>
      </c>
      <c r="F349" s="16">
        <f t="shared" si="30"/>
        <v>-0.30555555555555547</v>
      </c>
      <c r="G349" s="16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18.3</v>
      </c>
      <c r="F350" s="16">
        <f t="shared" si="30"/>
        <v>-0.1388888888888889</v>
      </c>
      <c r="G350" s="16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18</v>
      </c>
      <c r="F351" s="16">
        <f t="shared" si="30"/>
        <v>-8.3333333333333523E-2</v>
      </c>
      <c r="G351" s="16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17.7</v>
      </c>
      <c r="F352" s="16">
        <f t="shared" si="30"/>
        <v>-8.3333333333333523E-2</v>
      </c>
      <c r="G352" s="16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17.399999999999999</v>
      </c>
      <c r="F353" s="16">
        <f t="shared" si="30"/>
        <v>-0.19444444444444425</v>
      </c>
      <c r="G353" s="16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16.3</v>
      </c>
      <c r="F354" s="16">
        <f t="shared" si="30"/>
        <v>-0.43055555555555525</v>
      </c>
      <c r="G354" s="16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14.3</v>
      </c>
      <c r="F355" s="16">
        <f t="shared" si="30"/>
        <v>-0.66666666666666674</v>
      </c>
      <c r="G355" s="16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11.5</v>
      </c>
      <c r="F356" s="16">
        <f t="shared" si="30"/>
        <v>-0.79166666666666674</v>
      </c>
      <c r="G356" s="16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8.6</v>
      </c>
      <c r="F357" s="16">
        <f t="shared" si="30"/>
        <v>-0.83333333333333326</v>
      </c>
      <c r="G357" s="16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5.5</v>
      </c>
      <c r="F358" s="16">
        <f t="shared" si="30"/>
        <v>-0.76388888888888884</v>
      </c>
      <c r="G358" s="16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3.1</v>
      </c>
      <c r="F359" s="16">
        <f t="shared" si="30"/>
        <v>-0.59722222222222221</v>
      </c>
      <c r="G359" s="16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1.2</v>
      </c>
      <c r="F360" s="16">
        <f t="shared" si="30"/>
        <v>-0.43055555555555558</v>
      </c>
      <c r="G360" s="16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</v>
      </c>
      <c r="F361" s="16">
        <f t="shared" si="30"/>
        <v>-0.16666666666666666</v>
      </c>
      <c r="G361" s="16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</v>
      </c>
      <c r="F362" s="16">
        <f t="shared" si="30"/>
        <v>0</v>
      </c>
      <c r="G362" s="16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6">
        <f t="shared" si="30"/>
        <v>0</v>
      </c>
      <c r="G363" s="16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6">
        <f t="shared" si="30"/>
        <v>0</v>
      </c>
      <c r="G364" s="16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6">
        <f t="shared" si="30"/>
        <v>0</v>
      </c>
      <c r="G365" s="16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6">
        <f t="shared" si="30"/>
        <v>0</v>
      </c>
      <c r="G366" s="16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6">
        <f t="shared" si="30"/>
        <v>0.19444444444444442</v>
      </c>
      <c r="G367" s="16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1.4</v>
      </c>
      <c r="F368" s="16">
        <f t="shared" si="30"/>
        <v>0.44444444444444448</v>
      </c>
      <c r="G368" s="16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3.2</v>
      </c>
      <c r="F369" s="16">
        <f t="shared" si="30"/>
        <v>0.58333333333333326</v>
      </c>
      <c r="G369" s="16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5.6</v>
      </c>
      <c r="F370" s="16">
        <f t="shared" si="30"/>
        <v>0.68055555555555547</v>
      </c>
      <c r="G370" s="16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8.1</v>
      </c>
      <c r="F371" s="16">
        <f t="shared" si="30"/>
        <v>0.6527777777777779</v>
      </c>
      <c r="G371" s="16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10.3</v>
      </c>
      <c r="F372" s="16">
        <f t="shared" si="30"/>
        <v>0.55555555555555558</v>
      </c>
      <c r="G372" s="16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12.1</v>
      </c>
      <c r="F373" s="16">
        <f t="shared" si="30"/>
        <v>0.37499999999999989</v>
      </c>
      <c r="G373" s="16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13</v>
      </c>
      <c r="F374" s="16">
        <f t="shared" si="30"/>
        <v>0.19444444444444448</v>
      </c>
      <c r="G374" s="16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13.5</v>
      </c>
      <c r="F375" s="16">
        <f t="shared" si="30"/>
        <v>0.16666666666666657</v>
      </c>
      <c r="G375" s="16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14.2</v>
      </c>
      <c r="F376" s="16">
        <f t="shared" si="30"/>
        <v>0.23611111111111099</v>
      </c>
      <c r="G376" s="16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15.2</v>
      </c>
      <c r="F377" s="16">
        <f t="shared" si="30"/>
        <v>0.34722222222222221</v>
      </c>
      <c r="G377" s="16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16.7</v>
      </c>
      <c r="F378" s="16">
        <f t="shared" si="30"/>
        <v>0.43055555555555575</v>
      </c>
      <c r="G378" s="16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18.3</v>
      </c>
      <c r="F379" s="16">
        <f t="shared" si="30"/>
        <v>0.43055555555555575</v>
      </c>
      <c r="G379" s="16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19.8</v>
      </c>
      <c r="F380" s="16">
        <f t="shared" si="30"/>
        <v>0.37499999999999989</v>
      </c>
      <c r="G380" s="16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21</v>
      </c>
      <c r="F381" s="16">
        <f t="shared" si="30"/>
        <v>0.31944444444444453</v>
      </c>
      <c r="G381" s="16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22.1</v>
      </c>
      <c r="F382" s="16">
        <f t="shared" si="30"/>
        <v>0.34722222222222221</v>
      </c>
      <c r="G382" s="16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23.5</v>
      </c>
      <c r="F383" s="16">
        <f t="shared" si="30"/>
        <v>0.41666666666666663</v>
      </c>
      <c r="G383" s="16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25.1</v>
      </c>
      <c r="F384" s="16">
        <f t="shared" si="30"/>
        <v>0.50000000000000022</v>
      </c>
      <c r="G384" s="16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27.1</v>
      </c>
      <c r="F385" s="16">
        <f t="shared" si="30"/>
        <v>0.54166666666666641</v>
      </c>
      <c r="G385" s="16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29</v>
      </c>
      <c r="F386" s="16">
        <f t="shared" si="30"/>
        <v>0.47222222222222199</v>
      </c>
      <c r="G386" s="16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30.5</v>
      </c>
      <c r="F387" s="16">
        <f t="shared" si="30"/>
        <v>0.30555555555555547</v>
      </c>
      <c r="G387" s="16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31.2</v>
      </c>
      <c r="F388" s="16">
        <f t="shared" si="30"/>
        <v>9.7222222222222127E-2</v>
      </c>
      <c r="G388" s="16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31.2</v>
      </c>
      <c r="F389" s="16">
        <f t="shared" si="30"/>
        <v>-6.9444444444444448E-2</v>
      </c>
      <c r="G389" s="16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30.7</v>
      </c>
      <c r="F390" s="16">
        <f t="shared" si="30"/>
        <v>-0.19444444444444425</v>
      </c>
      <c r="G390" s="16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29.8</v>
      </c>
      <c r="F391" s="16">
        <f t="shared" si="30"/>
        <v>-0.29166666666666635</v>
      </c>
      <c r="G391" s="16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28.6</v>
      </c>
      <c r="F392" s="16">
        <f t="shared" si="30"/>
        <v>-0.33333333333333365</v>
      </c>
      <c r="G392" s="16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27.4</v>
      </c>
      <c r="F393" s="16">
        <f t="shared" si="30"/>
        <v>-0.27777777777777779</v>
      </c>
      <c r="G393" s="16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6">
        <f t="shared" si="30"/>
        <v>-0.18055555555555516</v>
      </c>
      <c r="G394" s="16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26.1</v>
      </c>
      <c r="F395" s="16">
        <f t="shared" si="30"/>
        <v>-0.12500000000000031</v>
      </c>
      <c r="G395" s="16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25.7</v>
      </c>
      <c r="F396" s="16">
        <f t="shared" si="30"/>
        <v>-0.16666666666666705</v>
      </c>
      <c r="G396" s="16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24.9</v>
      </c>
      <c r="F397" s="16">
        <f t="shared" si="30"/>
        <v>-0.26388888888888867</v>
      </c>
      <c r="G397" s="16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23.8</v>
      </c>
      <c r="F398" s="16">
        <f t="shared" si="30"/>
        <v>-0.34722222222222221</v>
      </c>
      <c r="G398" s="16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22.4</v>
      </c>
      <c r="F399" s="16">
        <f t="shared" si="30"/>
        <v>-0.34722222222222221</v>
      </c>
      <c r="G399" s="16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21.3</v>
      </c>
      <c r="F400" s="16">
        <f t="shared" si="30"/>
        <v>-0.23611111111111099</v>
      </c>
      <c r="G400" s="16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20.7</v>
      </c>
      <c r="F401" s="16">
        <f t="shared" si="30"/>
        <v>-0.16666666666666657</v>
      </c>
      <c r="G401" s="16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20.100000000000001</v>
      </c>
      <c r="F402" s="16">
        <f t="shared" si="30"/>
        <v>-0.20833333333333331</v>
      </c>
      <c r="G402" s="16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19.2</v>
      </c>
      <c r="F403" s="16">
        <f t="shared" si="30"/>
        <v>-0.34722222222222221</v>
      </c>
      <c r="G403" s="16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17.600000000000001</v>
      </c>
      <c r="F404" s="16">
        <f t="shared" ref="F404:F467" si="35">($E405-$E403)/2/3.6</f>
        <v>-0.41666666666666663</v>
      </c>
      <c r="G404" s="16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16.2</v>
      </c>
      <c r="F405" s="16">
        <f t="shared" si="35"/>
        <v>-0.31944444444444453</v>
      </c>
      <c r="G405" s="16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15.3</v>
      </c>
      <c r="F406" s="16">
        <f t="shared" si="35"/>
        <v>-0.20833333333333331</v>
      </c>
      <c r="G406" s="16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14.7</v>
      </c>
      <c r="F407" s="16">
        <f t="shared" si="35"/>
        <v>-0.15277777777777798</v>
      </c>
      <c r="G407" s="16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14.2</v>
      </c>
      <c r="F408" s="16">
        <f t="shared" si="35"/>
        <v>-0.1388888888888889</v>
      </c>
      <c r="G408" s="16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13.7</v>
      </c>
      <c r="F409" s="16">
        <f t="shared" si="35"/>
        <v>-0.11111111111111097</v>
      </c>
      <c r="G409" s="16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13.4</v>
      </c>
      <c r="F410" s="16">
        <f t="shared" si="35"/>
        <v>-9.7222222222222127E-2</v>
      </c>
      <c r="G410" s="16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13</v>
      </c>
      <c r="F411" s="16">
        <f t="shared" si="35"/>
        <v>-8.3333333333333287E-2</v>
      </c>
      <c r="G411" s="16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12.8</v>
      </c>
      <c r="F412" s="16">
        <f t="shared" si="35"/>
        <v>-6.9444444444444448E-2</v>
      </c>
      <c r="G412" s="16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12.5</v>
      </c>
      <c r="F413" s="16">
        <f t="shared" si="35"/>
        <v>-9.7222222222222363E-2</v>
      </c>
      <c r="G413" s="16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12.1</v>
      </c>
      <c r="F414" s="16">
        <f t="shared" si="35"/>
        <v>-0.19444444444444448</v>
      </c>
      <c r="G414" s="16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11.1</v>
      </c>
      <c r="F415" s="16">
        <f t="shared" si="35"/>
        <v>-0.34722222222222221</v>
      </c>
      <c r="G415" s="16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9.6</v>
      </c>
      <c r="F416" s="16">
        <f t="shared" si="35"/>
        <v>-0.51388888888888873</v>
      </c>
      <c r="G416" s="16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7.4</v>
      </c>
      <c r="F417" s="16">
        <f t="shared" si="35"/>
        <v>-0.65277777777777768</v>
      </c>
      <c r="G417" s="16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4.9000000000000004</v>
      </c>
      <c r="F418" s="16">
        <f t="shared" si="35"/>
        <v>-0.625</v>
      </c>
      <c r="G418" s="16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2.9</v>
      </c>
      <c r="F419" s="16">
        <f t="shared" si="35"/>
        <v>-0.51388888888888895</v>
      </c>
      <c r="G419" s="16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1.2</v>
      </c>
      <c r="F420" s="16">
        <f t="shared" si="35"/>
        <v>-0.40277777777777773</v>
      </c>
      <c r="G420" s="16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0</v>
      </c>
      <c r="F421" s="16">
        <f t="shared" si="35"/>
        <v>-0.16666666666666666</v>
      </c>
      <c r="G421" s="16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6">
        <f t="shared" si="35"/>
        <v>0</v>
      </c>
      <c r="G422" s="16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6">
        <f t="shared" si="35"/>
        <v>0</v>
      </c>
      <c r="G423" s="16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6">
        <f t="shared" si="35"/>
        <v>0</v>
      </c>
      <c r="G424" s="16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6">
        <f t="shared" si="35"/>
        <v>0</v>
      </c>
      <c r="G425" s="16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6">
        <f t="shared" si="35"/>
        <v>0</v>
      </c>
      <c r="G426" s="16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6">
        <f t="shared" si="35"/>
        <v>0</v>
      </c>
      <c r="G427" s="16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6">
        <f t="shared" si="35"/>
        <v>0</v>
      </c>
      <c r="G428" s="16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6">
        <f t="shared" si="35"/>
        <v>0</v>
      </c>
      <c r="G429" s="16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6">
        <f t="shared" si="35"/>
        <v>0</v>
      </c>
      <c r="G430" s="16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6">
        <f t="shared" si="35"/>
        <v>0</v>
      </c>
      <c r="G431" s="16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6">
        <f t="shared" si="35"/>
        <v>0</v>
      </c>
      <c r="G432" s="16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6">
        <f t="shared" si="35"/>
        <v>0</v>
      </c>
      <c r="G433" s="16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6">
        <f t="shared" si="35"/>
        <v>0</v>
      </c>
      <c r="G434" s="16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6">
        <f t="shared" si="35"/>
        <v>0</v>
      </c>
      <c r="G435" s="16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6">
        <f t="shared" si="35"/>
        <v>0</v>
      </c>
      <c r="G436" s="16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6">
        <f t="shared" si="35"/>
        <v>0</v>
      </c>
      <c r="G437" s="16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6">
        <f t="shared" si="35"/>
        <v>0</v>
      </c>
      <c r="G438" s="16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6">
        <f t="shared" si="35"/>
        <v>0</v>
      </c>
      <c r="G439" s="16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6">
        <f t="shared" si="35"/>
        <v>0</v>
      </c>
      <c r="G440" s="16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6">
        <f t="shared" si="35"/>
        <v>0</v>
      </c>
      <c r="G441" s="16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6">
        <f t="shared" si="35"/>
        <v>0</v>
      </c>
      <c r="G442" s="16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6">
        <f t="shared" si="35"/>
        <v>0</v>
      </c>
      <c r="G443" s="16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6">
        <f t="shared" si="35"/>
        <v>0</v>
      </c>
      <c r="G444" s="16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6">
        <f t="shared" si="35"/>
        <v>0</v>
      </c>
      <c r="G445" s="16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6">
        <f t="shared" si="35"/>
        <v>0</v>
      </c>
      <c r="G446" s="16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6">
        <f t="shared" si="35"/>
        <v>0</v>
      </c>
      <c r="G447" s="16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6">
        <f t="shared" si="35"/>
        <v>0</v>
      </c>
      <c r="G448" s="16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6">
        <f t="shared" si="35"/>
        <v>0</v>
      </c>
      <c r="G449" s="16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6">
        <f t="shared" si="35"/>
        <v>0</v>
      </c>
      <c r="G450" s="16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6">
        <f t="shared" si="35"/>
        <v>0</v>
      </c>
      <c r="G451" s="16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6">
        <f t="shared" si="35"/>
        <v>0</v>
      </c>
      <c r="G452" s="16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6">
        <f t="shared" si="35"/>
        <v>0</v>
      </c>
      <c r="G453" s="16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6">
        <f t="shared" si="35"/>
        <v>0</v>
      </c>
      <c r="G454" s="16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6">
        <f t="shared" si="35"/>
        <v>0</v>
      </c>
      <c r="G455" s="16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6">
        <f t="shared" si="35"/>
        <v>0</v>
      </c>
      <c r="G456" s="16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6">
        <f t="shared" si="35"/>
        <v>0</v>
      </c>
      <c r="G457" s="16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6">
        <f t="shared" si="35"/>
        <v>0</v>
      </c>
      <c r="G458" s="16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6">
        <f t="shared" si="35"/>
        <v>0</v>
      </c>
      <c r="G459" s="16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6">
        <f t="shared" si="35"/>
        <v>0</v>
      </c>
      <c r="G460" s="16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6">
        <f t="shared" si="35"/>
        <v>0</v>
      </c>
      <c r="G461" s="16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6">
        <f t="shared" si="35"/>
        <v>0</v>
      </c>
      <c r="G462" s="16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6">
        <f t="shared" si="35"/>
        <v>0</v>
      </c>
      <c r="G463" s="16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6">
        <f t="shared" si="35"/>
        <v>0</v>
      </c>
      <c r="G464" s="16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6">
        <f t="shared" si="35"/>
        <v>0</v>
      </c>
      <c r="G465" s="16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6">
        <f t="shared" si="35"/>
        <v>0</v>
      </c>
      <c r="G466" s="16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6">
        <f t="shared" si="35"/>
        <v>0</v>
      </c>
      <c r="G467" s="16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6">
        <f t="shared" ref="F468:F531" si="40">($E469-$E467)/2/3.6</f>
        <v>0</v>
      </c>
      <c r="G468" s="16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6">
        <f t="shared" si="40"/>
        <v>0</v>
      </c>
      <c r="G469" s="16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6">
        <f t="shared" si="40"/>
        <v>0</v>
      </c>
      <c r="G470" s="16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6">
        <f t="shared" si="40"/>
        <v>0</v>
      </c>
      <c r="G471" s="16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6">
        <f t="shared" si="40"/>
        <v>0</v>
      </c>
      <c r="G472" s="16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6">
        <f t="shared" si="40"/>
        <v>0</v>
      </c>
      <c r="G473" s="16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6">
        <f t="shared" si="40"/>
        <v>0</v>
      </c>
      <c r="G474" s="16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6">
        <f t="shared" si="40"/>
        <v>0</v>
      </c>
      <c r="G475" s="16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6">
        <f t="shared" si="40"/>
        <v>0</v>
      </c>
      <c r="G476" s="16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6">
        <f t="shared" si="40"/>
        <v>0</v>
      </c>
      <c r="G477" s="16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6">
        <f t="shared" si="40"/>
        <v>0</v>
      </c>
      <c r="G478" s="16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6">
        <f t="shared" si="40"/>
        <v>0</v>
      </c>
      <c r="G479" s="16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6">
        <f t="shared" si="40"/>
        <v>0</v>
      </c>
      <c r="G480" s="16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6">
        <f t="shared" si="40"/>
        <v>0</v>
      </c>
      <c r="G481" s="16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6">
        <f t="shared" si="40"/>
        <v>0</v>
      </c>
      <c r="G482" s="16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6">
        <f t="shared" si="40"/>
        <v>0</v>
      </c>
      <c r="G483" s="16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6">
        <f t="shared" si="40"/>
        <v>0</v>
      </c>
      <c r="G484" s="16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6">
        <f t="shared" si="40"/>
        <v>0</v>
      </c>
      <c r="G485" s="16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6">
        <f t="shared" si="40"/>
        <v>0</v>
      </c>
      <c r="G486" s="16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6">
        <f t="shared" si="40"/>
        <v>0</v>
      </c>
      <c r="G487" s="16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6">
        <f t="shared" si="40"/>
        <v>0.19444444444444442</v>
      </c>
      <c r="G488" s="16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1.4</v>
      </c>
      <c r="F489" s="16">
        <f t="shared" si="40"/>
        <v>0.34722222222222221</v>
      </c>
      <c r="G489" s="16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2.5</v>
      </c>
      <c r="F490" s="16">
        <f t="shared" si="40"/>
        <v>0.52777777777777779</v>
      </c>
      <c r="G490" s="16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5.2</v>
      </c>
      <c r="F491" s="16">
        <f t="shared" si="40"/>
        <v>0.75</v>
      </c>
      <c r="G491" s="16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7.9</v>
      </c>
      <c r="F492" s="16">
        <f t="shared" si="40"/>
        <v>0.70833333333333337</v>
      </c>
      <c r="G492" s="16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10.3</v>
      </c>
      <c r="F493" s="16">
        <f t="shared" si="40"/>
        <v>0.68055555555555558</v>
      </c>
      <c r="G493" s="16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12.8</v>
      </c>
      <c r="F494" s="16">
        <f t="shared" si="40"/>
        <v>0.66666666666666652</v>
      </c>
      <c r="G494" s="16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15.1</v>
      </c>
      <c r="F495" s="16">
        <f t="shared" si="40"/>
        <v>0.63888888888888862</v>
      </c>
      <c r="G495" s="16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17.399999999999999</v>
      </c>
      <c r="F496" s="16">
        <f t="shared" si="40"/>
        <v>0.62500000000000022</v>
      </c>
      <c r="G496" s="16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19.600000000000001</v>
      </c>
      <c r="F497" s="16">
        <f t="shared" si="40"/>
        <v>0.61111111111111138</v>
      </c>
      <c r="G497" s="16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21.8</v>
      </c>
      <c r="F498" s="16">
        <f t="shared" si="40"/>
        <v>0.6666666666666663</v>
      </c>
      <c r="G498" s="16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24.4</v>
      </c>
      <c r="F499" s="16">
        <f t="shared" si="40"/>
        <v>0.65277777777777768</v>
      </c>
      <c r="G499" s="16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26.5</v>
      </c>
      <c r="F500" s="16">
        <f t="shared" si="40"/>
        <v>0.61111111111111138</v>
      </c>
      <c r="G500" s="16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28.8</v>
      </c>
      <c r="F501" s="16">
        <f t="shared" si="40"/>
        <v>0.56944444444444464</v>
      </c>
      <c r="G501" s="16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30.6</v>
      </c>
      <c r="F502" s="16">
        <f t="shared" si="40"/>
        <v>0.44444444444444431</v>
      </c>
      <c r="G502" s="16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32</v>
      </c>
      <c r="F503" s="16">
        <f t="shared" si="40"/>
        <v>0.30555555555555497</v>
      </c>
      <c r="G503" s="16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32.799999999999997</v>
      </c>
      <c r="F504" s="16">
        <f t="shared" si="40"/>
        <v>0.18055555555555516</v>
      </c>
      <c r="G504" s="16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33.299999999999997</v>
      </c>
      <c r="F505" s="16">
        <f t="shared" si="40"/>
        <v>0.16666666666666705</v>
      </c>
      <c r="G505" s="16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34</v>
      </c>
      <c r="F506" s="16">
        <f t="shared" si="40"/>
        <v>0.23611111111111149</v>
      </c>
      <c r="G506" s="16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35</v>
      </c>
      <c r="F507" s="16">
        <f t="shared" si="40"/>
        <v>0.29166666666666685</v>
      </c>
      <c r="G507" s="16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36.1</v>
      </c>
      <c r="F508" s="16">
        <f t="shared" si="40"/>
        <v>0.2222222222222224</v>
      </c>
      <c r="G508" s="16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36.6</v>
      </c>
      <c r="F509" s="16">
        <f t="shared" si="40"/>
        <v>0.11111111111111072</v>
      </c>
      <c r="G509" s="16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36.9</v>
      </c>
      <c r="F510" s="16">
        <f t="shared" si="40"/>
        <v>6.9444444444444448E-2</v>
      </c>
      <c r="G510" s="16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37.1</v>
      </c>
      <c r="F511" s="16">
        <f t="shared" si="40"/>
        <v>9.7222222222222612E-2</v>
      </c>
      <c r="G511" s="16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37.6</v>
      </c>
      <c r="F512" s="16">
        <f t="shared" si="40"/>
        <v>0.12499999999999981</v>
      </c>
      <c r="G512" s="16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38</v>
      </c>
      <c r="F513" s="16">
        <f t="shared" si="40"/>
        <v>6.9444444444444448E-2</v>
      </c>
      <c r="G513" s="16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38.1</v>
      </c>
      <c r="F514" s="16">
        <f t="shared" si="40"/>
        <v>-4.1666666666666269E-2</v>
      </c>
      <c r="G514" s="16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37.700000000000003</v>
      </c>
      <c r="F515" s="16">
        <f t="shared" si="40"/>
        <v>-0.16666666666666705</v>
      </c>
      <c r="G515" s="16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36.9</v>
      </c>
      <c r="F516" s="16">
        <f t="shared" si="40"/>
        <v>-0.2222222222222224</v>
      </c>
      <c r="G516" s="16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36.1</v>
      </c>
      <c r="F517" s="16">
        <f t="shared" si="40"/>
        <v>-0.16666666666666607</v>
      </c>
      <c r="G517" s="16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35.700000000000003</v>
      </c>
      <c r="F518" s="16">
        <f t="shared" si="40"/>
        <v>-2.7777777777778172E-2</v>
      </c>
      <c r="G518" s="16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35.9</v>
      </c>
      <c r="F519" s="16">
        <f t="shared" si="40"/>
        <v>0.11111111111111072</v>
      </c>
      <c r="G519" s="16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36.5</v>
      </c>
      <c r="F520" s="16">
        <f t="shared" si="40"/>
        <v>0.26388888888888867</v>
      </c>
      <c r="G520" s="16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37.799999999999997</v>
      </c>
      <c r="F521" s="16">
        <f t="shared" si="40"/>
        <v>0.37500000000000039</v>
      </c>
      <c r="G521" s="16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39.200000000000003</v>
      </c>
      <c r="F522" s="16">
        <f t="shared" si="40"/>
        <v>0.38888888888888945</v>
      </c>
      <c r="G522" s="16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40.6</v>
      </c>
      <c r="F523" s="16">
        <f t="shared" si="40"/>
        <v>0.37499999999999939</v>
      </c>
      <c r="G523" s="16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41.9</v>
      </c>
      <c r="F524" s="16">
        <f t="shared" si="40"/>
        <v>0.31944444444444403</v>
      </c>
      <c r="G524" s="16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42.9</v>
      </c>
      <c r="F525" s="16">
        <f t="shared" si="40"/>
        <v>0.23611111111111149</v>
      </c>
      <c r="G525" s="16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43.6</v>
      </c>
      <c r="F526" s="16">
        <f t="shared" si="40"/>
        <v>0.16666666666666705</v>
      </c>
      <c r="G526" s="16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44.1</v>
      </c>
      <c r="F527" s="16">
        <f t="shared" si="40"/>
        <v>0.12499999999999981</v>
      </c>
      <c r="G527" s="16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44.5</v>
      </c>
      <c r="F528" s="16">
        <f t="shared" si="40"/>
        <v>0.11111111111111072</v>
      </c>
      <c r="G528" s="16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44.9</v>
      </c>
      <c r="F529" s="16">
        <f t="shared" si="40"/>
        <v>0.12499999999999981</v>
      </c>
      <c r="G529" s="16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45.4</v>
      </c>
      <c r="F530" s="16">
        <f t="shared" si="40"/>
        <v>-5.5555555555555358E-2</v>
      </c>
      <c r="G530" s="16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44.5</v>
      </c>
      <c r="F531" s="16">
        <f t="shared" si="40"/>
        <v>-0.40277777777777757</v>
      </c>
      <c r="G531" s="16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42.5</v>
      </c>
      <c r="F532" s="16">
        <f t="shared" ref="F532:F595" si="45">($E533-$E531)/2/3.6</f>
        <v>-0.69444444444444442</v>
      </c>
      <c r="G532" s="16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39.5</v>
      </c>
      <c r="F533" s="16">
        <f t="shared" si="45"/>
        <v>-0.83333333333333326</v>
      </c>
      <c r="G533" s="16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36.5</v>
      </c>
      <c r="F534" s="16">
        <f t="shared" si="45"/>
        <v>-0.83333333333333326</v>
      </c>
      <c r="G534" s="16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33.5</v>
      </c>
      <c r="F535" s="16">
        <f t="shared" si="45"/>
        <v>-0.84722222222222243</v>
      </c>
      <c r="G535" s="16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30.4</v>
      </c>
      <c r="F536" s="16">
        <f t="shared" si="45"/>
        <v>-0.90277777777777779</v>
      </c>
      <c r="G536" s="16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27</v>
      </c>
      <c r="F537" s="16">
        <f t="shared" si="45"/>
        <v>-0.94444444444444398</v>
      </c>
      <c r="G537" s="16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23.6</v>
      </c>
      <c r="F538" s="16">
        <f t="shared" si="45"/>
        <v>-0.83333333333333326</v>
      </c>
      <c r="G538" s="16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21</v>
      </c>
      <c r="F539" s="16">
        <f t="shared" si="45"/>
        <v>-0.43055555555555575</v>
      </c>
      <c r="G539" s="16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20.5</v>
      </c>
      <c r="F540" s="16">
        <f t="shared" si="45"/>
        <v>0.18055555555555566</v>
      </c>
      <c r="G540" s="16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22.3</v>
      </c>
      <c r="F541" s="16">
        <f t="shared" si="45"/>
        <v>0.59722222222222232</v>
      </c>
      <c r="G541" s="16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24.8</v>
      </c>
      <c r="F542" s="16">
        <f t="shared" si="45"/>
        <v>0.77777777777777746</v>
      </c>
      <c r="G542" s="16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27.9</v>
      </c>
      <c r="F543" s="16">
        <f t="shared" si="45"/>
        <v>0.76388888888888884</v>
      </c>
      <c r="G543" s="16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30.3</v>
      </c>
      <c r="F544" s="16">
        <f t="shared" si="45"/>
        <v>0.73611111111111172</v>
      </c>
      <c r="G544" s="16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33.200000000000003</v>
      </c>
      <c r="F545" s="16">
        <f t="shared" si="45"/>
        <v>0.70833333333333304</v>
      </c>
      <c r="G545" s="16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35.4</v>
      </c>
      <c r="F546" s="16">
        <f t="shared" si="45"/>
        <v>0.6666666666666663</v>
      </c>
      <c r="G546" s="16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38</v>
      </c>
      <c r="F547" s="16">
        <f t="shared" si="45"/>
        <v>0.65277777777777812</v>
      </c>
      <c r="G547" s="16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40.1</v>
      </c>
      <c r="F548" s="16">
        <f t="shared" si="45"/>
        <v>0.65277777777777812</v>
      </c>
      <c r="G548" s="16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42.7</v>
      </c>
      <c r="F549" s="16">
        <f t="shared" si="45"/>
        <v>0.61111111111111094</v>
      </c>
      <c r="G549" s="16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44.5</v>
      </c>
      <c r="F550" s="16">
        <f t="shared" si="45"/>
        <v>0.49999999999999922</v>
      </c>
      <c r="G550" s="16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46.3</v>
      </c>
      <c r="F551" s="16">
        <f t="shared" si="45"/>
        <v>0.43055555555555575</v>
      </c>
      <c r="G551" s="16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47.6</v>
      </c>
      <c r="F552" s="16">
        <f t="shared" si="45"/>
        <v>0.34722222222222221</v>
      </c>
      <c r="G552" s="16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48.8</v>
      </c>
      <c r="F553" s="16">
        <f t="shared" si="45"/>
        <v>0.29166666666666685</v>
      </c>
      <c r="G553" s="16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49.7</v>
      </c>
      <c r="F554" s="16">
        <f t="shared" si="45"/>
        <v>0.25000000000000061</v>
      </c>
      <c r="G554" s="16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50.6</v>
      </c>
      <c r="F555" s="16">
        <f t="shared" si="45"/>
        <v>0.23611111111111052</v>
      </c>
      <c r="G555" s="16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51.4</v>
      </c>
      <c r="F556" s="16">
        <f t="shared" si="45"/>
        <v>0.11111111111111072</v>
      </c>
      <c r="G556" s="16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51.4</v>
      </c>
      <c r="F557" s="16">
        <f t="shared" si="45"/>
        <v>-0.16666666666666607</v>
      </c>
      <c r="G557" s="16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50.2</v>
      </c>
      <c r="F558" s="16">
        <f t="shared" si="45"/>
        <v>-0.50000000000000022</v>
      </c>
      <c r="G558" s="16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47.8</v>
      </c>
      <c r="F559" s="16">
        <f t="shared" si="45"/>
        <v>-0.76388888888888884</v>
      </c>
      <c r="G559" s="16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44.7</v>
      </c>
      <c r="F560" s="16">
        <f t="shared" si="45"/>
        <v>-0.87499999999999956</v>
      </c>
      <c r="G560" s="16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41.5</v>
      </c>
      <c r="F561" s="16">
        <f t="shared" si="45"/>
        <v>-0.90277777777777779</v>
      </c>
      <c r="G561" s="16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38.200000000000003</v>
      </c>
      <c r="F562" s="16">
        <f t="shared" si="45"/>
        <v>-0.84722222222222243</v>
      </c>
      <c r="G562" s="16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35.4</v>
      </c>
      <c r="F563" s="16">
        <f t="shared" si="45"/>
        <v>-0.7777777777777779</v>
      </c>
      <c r="G563" s="16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32.6</v>
      </c>
      <c r="F564" s="16">
        <f t="shared" si="45"/>
        <v>-0.79166666666666652</v>
      </c>
      <c r="G564" s="16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29.7</v>
      </c>
      <c r="F565" s="16">
        <f t="shared" si="45"/>
        <v>-0.84722222222222243</v>
      </c>
      <c r="G565" s="16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26.5</v>
      </c>
      <c r="F566" s="16">
        <f t="shared" si="45"/>
        <v>-0.87500000000000011</v>
      </c>
      <c r="G566" s="16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23.4</v>
      </c>
      <c r="F567" s="16">
        <f t="shared" si="45"/>
        <v>-0.84722222222222243</v>
      </c>
      <c r="G567" s="16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20.399999999999999</v>
      </c>
      <c r="F568" s="16">
        <f t="shared" si="45"/>
        <v>-0.8194444444444442</v>
      </c>
      <c r="G568" s="16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17.5</v>
      </c>
      <c r="F569" s="16">
        <f t="shared" si="45"/>
        <v>-0.83333333333333304</v>
      </c>
      <c r="G569" s="16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14.4</v>
      </c>
      <c r="F570" s="16">
        <f t="shared" si="45"/>
        <v>-0.81944444444444442</v>
      </c>
      <c r="G570" s="16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11.6</v>
      </c>
      <c r="F571" s="16">
        <f t="shared" si="45"/>
        <v>-0.83333333333333326</v>
      </c>
      <c r="G571" s="16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8.4</v>
      </c>
      <c r="F572" s="16">
        <f t="shared" si="45"/>
        <v>-0.83333333333333326</v>
      </c>
      <c r="G572" s="16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5.6</v>
      </c>
      <c r="F573" s="16">
        <f t="shared" si="45"/>
        <v>-0.80555555555555558</v>
      </c>
      <c r="G573" s="16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2.6</v>
      </c>
      <c r="F574" s="16">
        <f t="shared" si="45"/>
        <v>-0.77777777777777768</v>
      </c>
      <c r="G574" s="16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6">
        <f t="shared" si="45"/>
        <v>-0.3611111111111111</v>
      </c>
      <c r="G575" s="16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6">
        <f t="shared" si="45"/>
        <v>0</v>
      </c>
      <c r="G576" s="16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6">
        <f t="shared" si="45"/>
        <v>0</v>
      </c>
      <c r="G577" s="16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6">
        <f t="shared" si="45"/>
        <v>0</v>
      </c>
      <c r="G578" s="16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6">
        <f t="shared" si="45"/>
        <v>0</v>
      </c>
      <c r="G579" s="16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6">
        <f t="shared" si="45"/>
        <v>0</v>
      </c>
      <c r="G580" s="16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6">
        <f t="shared" si="45"/>
        <v>0</v>
      </c>
      <c r="G581" s="16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6">
        <f t="shared" si="45"/>
        <v>0</v>
      </c>
      <c r="G582" s="16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6">
        <f t="shared" si="45"/>
        <v>0</v>
      </c>
      <c r="G583" s="16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6">
        <f t="shared" si="45"/>
        <v>0</v>
      </c>
      <c r="G584" s="16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6">
        <f t="shared" si="45"/>
        <v>0</v>
      </c>
      <c r="G585" s="16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6">
        <f t="shared" si="45"/>
        <v>0</v>
      </c>
      <c r="G586" s="16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6">
        <f t="shared" si="45"/>
        <v>0</v>
      </c>
      <c r="G587" s="16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6">
        <f t="shared" si="45"/>
        <v>0</v>
      </c>
      <c r="G588" s="16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6">
        <f t="shared" si="45"/>
        <v>0</v>
      </c>
      <c r="G589" s="16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6">
        <f t="shared" si="45"/>
        <v>0</v>
      </c>
      <c r="G590" s="16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6">
        <f t="shared" si="45"/>
        <v>0</v>
      </c>
      <c r="G591" s="16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6">
        <f t="shared" si="45"/>
        <v>0</v>
      </c>
      <c r="G592" s="16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6">
        <f t="shared" si="45"/>
        <v>0</v>
      </c>
      <c r="G593" s="16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6">
        <f t="shared" si="45"/>
        <v>0</v>
      </c>
      <c r="G594" s="16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6">
        <f t="shared" si="45"/>
        <v>0</v>
      </c>
      <c r="G595" s="16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6">
        <f t="shared" ref="F596:F659" si="50">($E597-$E595)/2/3.6</f>
        <v>0</v>
      </c>
      <c r="G596" s="16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6">
        <f t="shared" si="50"/>
        <v>0</v>
      </c>
      <c r="G597" s="16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6">
        <f t="shared" si="50"/>
        <v>0</v>
      </c>
      <c r="G598" s="16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6">
        <f t="shared" si="50"/>
        <v>0</v>
      </c>
      <c r="G599" s="16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6">
        <f t="shared" si="50"/>
        <v>0</v>
      </c>
      <c r="G600" s="16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6">
        <f t="shared" si="50"/>
        <v>0</v>
      </c>
      <c r="G601" s="16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6">
        <f t="shared" si="50"/>
        <v>0</v>
      </c>
      <c r="G602" s="16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6">
        <f t="shared" si="50"/>
        <v>0</v>
      </c>
      <c r="G603" s="16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6">
        <f t="shared" si="50"/>
        <v>0</v>
      </c>
      <c r="G604" s="16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6">
        <f t="shared" si="50"/>
        <v>0</v>
      </c>
      <c r="G605" s="16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6">
        <f t="shared" si="50"/>
        <v>0</v>
      </c>
      <c r="G606" s="16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6">
        <f t="shared" si="50"/>
        <v>0</v>
      </c>
      <c r="G607" s="16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</v>
      </c>
      <c r="F608" s="16">
        <f t="shared" si="50"/>
        <v>0.22222222222222224</v>
      </c>
      <c r="G608" s="16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1.6</v>
      </c>
      <c r="F609" s="16">
        <f t="shared" si="50"/>
        <v>0.5</v>
      </c>
      <c r="G609" s="16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3.6</v>
      </c>
      <c r="F610" s="16">
        <f t="shared" si="50"/>
        <v>0.65277777777777768</v>
      </c>
      <c r="G610" s="16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6.3</v>
      </c>
      <c r="F611" s="16">
        <f t="shared" si="50"/>
        <v>0.75</v>
      </c>
      <c r="G611" s="16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9</v>
      </c>
      <c r="F612" s="16">
        <f t="shared" si="50"/>
        <v>0.76388888888888895</v>
      </c>
      <c r="G612" s="16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11.8</v>
      </c>
      <c r="F613" s="16">
        <f t="shared" si="50"/>
        <v>0.7222222222222221</v>
      </c>
      <c r="G613" s="16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14.2</v>
      </c>
      <c r="F614" s="16">
        <f t="shared" si="50"/>
        <v>0.66666666666666674</v>
      </c>
      <c r="G614" s="16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16.600000000000001</v>
      </c>
      <c r="F615" s="16">
        <f t="shared" si="50"/>
        <v>0.59722222222222232</v>
      </c>
      <c r="G615" s="16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18.5</v>
      </c>
      <c r="F616" s="16">
        <f t="shared" si="50"/>
        <v>0.58333333333333326</v>
      </c>
      <c r="G616" s="16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20.8</v>
      </c>
      <c r="F617" s="16">
        <f t="shared" si="50"/>
        <v>0.68055555555555536</v>
      </c>
      <c r="G617" s="16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23.4</v>
      </c>
      <c r="F618" s="16">
        <f t="shared" si="50"/>
        <v>0.84722222222222188</v>
      </c>
      <c r="G618" s="16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26.9</v>
      </c>
      <c r="F619" s="16">
        <f t="shared" si="50"/>
        <v>0.95833333333333359</v>
      </c>
      <c r="G619" s="16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30.3</v>
      </c>
      <c r="F620" s="16">
        <f t="shared" si="50"/>
        <v>0.8194444444444442</v>
      </c>
      <c r="G620" s="16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32.799999999999997</v>
      </c>
      <c r="F621" s="16">
        <f t="shared" si="50"/>
        <v>0.5277777777777779</v>
      </c>
      <c r="G621" s="16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34.1</v>
      </c>
      <c r="F622" s="16">
        <f t="shared" si="50"/>
        <v>0.19444444444444522</v>
      </c>
      <c r="G622" s="16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34.200000000000003</v>
      </c>
      <c r="F623" s="16">
        <f t="shared" si="50"/>
        <v>-6.9444444444444448E-2</v>
      </c>
      <c r="G623" s="16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33.6</v>
      </c>
      <c r="F624" s="16">
        <f t="shared" si="50"/>
        <v>-0.29166666666666685</v>
      </c>
      <c r="G624" s="16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32.1</v>
      </c>
      <c r="F625" s="16">
        <f t="shared" si="50"/>
        <v>-0.50000000000000022</v>
      </c>
      <c r="G625" s="16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30</v>
      </c>
      <c r="F626" s="16">
        <f t="shared" si="50"/>
        <v>-0.63888888888888906</v>
      </c>
      <c r="G626" s="16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27.5</v>
      </c>
      <c r="F627" s="16">
        <f t="shared" si="50"/>
        <v>-0.68055555555555536</v>
      </c>
      <c r="G627" s="16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25.1</v>
      </c>
      <c r="F628" s="16">
        <f t="shared" si="50"/>
        <v>-0.65277777777777768</v>
      </c>
      <c r="G628" s="16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22.8</v>
      </c>
      <c r="F629" s="16">
        <f t="shared" si="50"/>
        <v>-0.63888888888888906</v>
      </c>
      <c r="G629" s="16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20.5</v>
      </c>
      <c r="F630" s="16">
        <f t="shared" si="50"/>
        <v>-0.6805555555555558</v>
      </c>
      <c r="G630" s="16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17.899999999999999</v>
      </c>
      <c r="F631" s="16">
        <f t="shared" si="50"/>
        <v>-0.75</v>
      </c>
      <c r="G631" s="16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15.1</v>
      </c>
      <c r="F632" s="16">
        <f t="shared" si="50"/>
        <v>-0.62499999999999978</v>
      </c>
      <c r="G632" s="16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13.4</v>
      </c>
      <c r="F633" s="16">
        <f t="shared" si="50"/>
        <v>-0.31944444444444431</v>
      </c>
      <c r="G633" s="16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12.8</v>
      </c>
      <c r="F634" s="16">
        <f t="shared" si="50"/>
        <v>4.1666666666666519E-2</v>
      </c>
      <c r="G634" s="16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13.7</v>
      </c>
      <c r="F635" s="16">
        <f t="shared" si="50"/>
        <v>0.44444444444444431</v>
      </c>
      <c r="G635" s="16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16</v>
      </c>
      <c r="F636" s="16">
        <f t="shared" si="50"/>
        <v>0.61111111111111138</v>
      </c>
      <c r="G636" s="16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18.100000000000001</v>
      </c>
      <c r="F637" s="16">
        <f t="shared" si="50"/>
        <v>0.66666666666666674</v>
      </c>
      <c r="G637" s="16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20.8</v>
      </c>
      <c r="F638" s="16">
        <f t="shared" si="50"/>
        <v>0.77777777777777746</v>
      </c>
      <c r="G638" s="16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23.7</v>
      </c>
      <c r="F639" s="16">
        <f t="shared" si="50"/>
        <v>0.79166666666666652</v>
      </c>
      <c r="G639" s="16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26.5</v>
      </c>
      <c r="F640" s="16">
        <f t="shared" si="50"/>
        <v>0.7777777777777779</v>
      </c>
      <c r="G640" s="16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29.3</v>
      </c>
      <c r="F641" s="16">
        <f t="shared" si="50"/>
        <v>0.76388888888888884</v>
      </c>
      <c r="G641" s="16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32</v>
      </c>
      <c r="F642" s="16">
        <f t="shared" si="50"/>
        <v>0.7222222222222221</v>
      </c>
      <c r="G642" s="16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34.5</v>
      </c>
      <c r="F643" s="16">
        <f t="shared" si="50"/>
        <v>0.6666666666666663</v>
      </c>
      <c r="G643" s="16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36.799999999999997</v>
      </c>
      <c r="F644" s="16">
        <f t="shared" si="50"/>
        <v>0.56944444444444464</v>
      </c>
      <c r="G644" s="16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38.6</v>
      </c>
      <c r="F645" s="16">
        <f t="shared" si="50"/>
        <v>0.41666666666666663</v>
      </c>
      <c r="G645" s="16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39.799999999999997</v>
      </c>
      <c r="F646" s="16">
        <f t="shared" si="50"/>
        <v>0.27777777777777779</v>
      </c>
      <c r="G646" s="16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40.6</v>
      </c>
      <c r="F647" s="16">
        <f t="shared" si="50"/>
        <v>0.18055555555555614</v>
      </c>
      <c r="G647" s="16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41.1</v>
      </c>
      <c r="F648" s="16">
        <f t="shared" si="50"/>
        <v>0.18055555555555516</v>
      </c>
      <c r="G648" s="16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41.9</v>
      </c>
      <c r="F649" s="16">
        <f t="shared" si="50"/>
        <v>0.23611111111111052</v>
      </c>
      <c r="G649" s="16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42.8</v>
      </c>
      <c r="F650" s="16">
        <f t="shared" si="50"/>
        <v>0.33333333333333315</v>
      </c>
      <c r="G650" s="16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44.3</v>
      </c>
      <c r="F651" s="16">
        <f t="shared" si="50"/>
        <v>0.40277777777777857</v>
      </c>
      <c r="G651" s="16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45.7</v>
      </c>
      <c r="F652" s="16">
        <f t="shared" si="50"/>
        <v>0.43055555555555575</v>
      </c>
      <c r="G652" s="16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47.4</v>
      </c>
      <c r="F653" s="16">
        <f t="shared" si="50"/>
        <v>0.44444444444444386</v>
      </c>
      <c r="G653" s="16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48.9</v>
      </c>
      <c r="F654" s="16">
        <f t="shared" si="50"/>
        <v>0.44444444444444481</v>
      </c>
      <c r="G654" s="16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50.6</v>
      </c>
      <c r="F655" s="16">
        <f t="shared" si="50"/>
        <v>0.43055555555555575</v>
      </c>
      <c r="G655" s="16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52</v>
      </c>
      <c r="F656" s="16">
        <f t="shared" si="50"/>
        <v>0.43055555555555575</v>
      </c>
      <c r="G656" s="16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53.7</v>
      </c>
      <c r="F657" s="16">
        <f t="shared" si="50"/>
        <v>0.41666666666666663</v>
      </c>
      <c r="G657" s="16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55</v>
      </c>
      <c r="F658" s="16">
        <f t="shared" si="50"/>
        <v>0.43055555555555475</v>
      </c>
      <c r="G658" s="16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56.8</v>
      </c>
      <c r="F659" s="16">
        <f t="shared" si="50"/>
        <v>0.41666666666666663</v>
      </c>
      <c r="G659" s="16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58</v>
      </c>
      <c r="F660" s="16">
        <f t="shared" ref="F660:F723" si="55">($E661-$E659)/2/3.6</f>
        <v>0.41666666666666663</v>
      </c>
      <c r="G660" s="16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59.8</v>
      </c>
      <c r="F661" s="16">
        <f t="shared" si="55"/>
        <v>0.43055555555555575</v>
      </c>
      <c r="G661" s="16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61.1</v>
      </c>
      <c r="F662" s="16">
        <f t="shared" si="55"/>
        <v>0.36111111111111133</v>
      </c>
      <c r="G662" s="16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62.4</v>
      </c>
      <c r="F663" s="16">
        <f t="shared" si="55"/>
        <v>0.26388888888888867</v>
      </c>
      <c r="G663" s="16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63</v>
      </c>
      <c r="F664" s="16">
        <f t="shared" si="55"/>
        <v>0.15277777777777798</v>
      </c>
      <c r="G664" s="16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63.5</v>
      </c>
      <c r="F665" s="16">
        <f t="shared" si="55"/>
        <v>0</v>
      </c>
      <c r="G665" s="16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63</v>
      </c>
      <c r="F666" s="16">
        <f t="shared" si="55"/>
        <v>-0.20833333333333331</v>
      </c>
      <c r="G666" s="16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62</v>
      </c>
      <c r="F667" s="16">
        <f t="shared" si="55"/>
        <v>-0.36111111111111133</v>
      </c>
      <c r="G667" s="16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60.4</v>
      </c>
      <c r="F668" s="16">
        <f t="shared" si="55"/>
        <v>-0.47222222222222199</v>
      </c>
      <c r="G668" s="16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58.6</v>
      </c>
      <c r="F669" s="16">
        <f t="shared" si="55"/>
        <v>-0.51388888888888828</v>
      </c>
      <c r="G669" s="16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56.7</v>
      </c>
      <c r="F670" s="16">
        <f t="shared" si="55"/>
        <v>-0.50000000000000022</v>
      </c>
      <c r="G670" s="16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55</v>
      </c>
      <c r="F671" s="16">
        <f t="shared" si="55"/>
        <v>-0.41666666666666663</v>
      </c>
      <c r="G671" s="16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53.7</v>
      </c>
      <c r="F672" s="16">
        <f t="shared" si="55"/>
        <v>-0.31944444444444403</v>
      </c>
      <c r="G672" s="16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52.7</v>
      </c>
      <c r="F673" s="16">
        <f t="shared" si="55"/>
        <v>-0.25000000000000061</v>
      </c>
      <c r="G673" s="16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51.9</v>
      </c>
      <c r="F674" s="16">
        <f t="shared" si="55"/>
        <v>-0.18055555555555614</v>
      </c>
      <c r="G674" s="16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51.4</v>
      </c>
      <c r="F675" s="16">
        <f t="shared" si="55"/>
        <v>-0.12499999999999981</v>
      </c>
      <c r="G675" s="16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51</v>
      </c>
      <c r="F676" s="16">
        <f t="shared" si="55"/>
        <v>-9.7222222222221627E-2</v>
      </c>
      <c r="G676" s="16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50.7</v>
      </c>
      <c r="F677" s="16">
        <f t="shared" si="55"/>
        <v>-5.5555555555555358E-2</v>
      </c>
      <c r="G677" s="16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50.6</v>
      </c>
      <c r="F678" s="16">
        <f t="shared" si="55"/>
        <v>1.3888888888888099E-2</v>
      </c>
      <c r="G678" s="16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50.8</v>
      </c>
      <c r="F679" s="16">
        <f t="shared" si="55"/>
        <v>8.3333333333333523E-2</v>
      </c>
      <c r="G679" s="16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51.2</v>
      </c>
      <c r="F680" s="16">
        <f t="shared" si="55"/>
        <v>0.12500000000000078</v>
      </c>
      <c r="G680" s="16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51.7</v>
      </c>
      <c r="F681" s="16">
        <f t="shared" si="55"/>
        <v>0.15277777777777699</v>
      </c>
      <c r="G681" s="16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52.3</v>
      </c>
      <c r="F682" s="16">
        <f t="shared" si="55"/>
        <v>0.19444444444444425</v>
      </c>
      <c r="G682" s="16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53.1</v>
      </c>
      <c r="F683" s="16">
        <f t="shared" si="55"/>
        <v>0.20833333333333331</v>
      </c>
      <c r="G683" s="16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53.8</v>
      </c>
      <c r="F684" s="16">
        <f t="shared" si="55"/>
        <v>0.19444444444444425</v>
      </c>
      <c r="G684" s="16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54.5</v>
      </c>
      <c r="F685" s="16">
        <f t="shared" si="55"/>
        <v>0.18055555555555614</v>
      </c>
      <c r="G685" s="16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55.1</v>
      </c>
      <c r="F686" s="16">
        <f t="shared" si="55"/>
        <v>0.19444444444444425</v>
      </c>
      <c r="G686" s="16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55.9</v>
      </c>
      <c r="F687" s="16">
        <f t="shared" si="55"/>
        <v>0.19444444444444425</v>
      </c>
      <c r="G687" s="16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56.5</v>
      </c>
      <c r="F688" s="16">
        <f t="shared" si="55"/>
        <v>0.16666666666666705</v>
      </c>
      <c r="G688" s="16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57.1</v>
      </c>
      <c r="F689" s="16">
        <f t="shared" si="55"/>
        <v>0.18055555555555516</v>
      </c>
      <c r="G689" s="16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57.8</v>
      </c>
      <c r="F690" s="16">
        <f t="shared" si="55"/>
        <v>0.19444444444444425</v>
      </c>
      <c r="G690" s="16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58.5</v>
      </c>
      <c r="F691" s="16">
        <f t="shared" si="55"/>
        <v>0.20833333333333331</v>
      </c>
      <c r="G691" s="16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59.3</v>
      </c>
      <c r="F692" s="16">
        <f t="shared" si="55"/>
        <v>0.23611111111111149</v>
      </c>
      <c r="G692" s="16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60.2</v>
      </c>
      <c r="F693" s="16">
        <f t="shared" si="55"/>
        <v>0.27777777777777779</v>
      </c>
      <c r="G693" s="16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61.3</v>
      </c>
      <c r="F694" s="16">
        <f t="shared" si="55"/>
        <v>0.30555555555555497</v>
      </c>
      <c r="G694" s="16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62.4</v>
      </c>
      <c r="F695" s="16">
        <f t="shared" si="55"/>
        <v>0.29166666666666685</v>
      </c>
      <c r="G695" s="16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63.4</v>
      </c>
      <c r="F696" s="16">
        <f t="shared" si="55"/>
        <v>0.27777777777777873</v>
      </c>
      <c r="G696" s="16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64.400000000000006</v>
      </c>
      <c r="F697" s="16">
        <f t="shared" si="55"/>
        <v>0.27777777777777873</v>
      </c>
      <c r="G697" s="16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65.400000000000006</v>
      </c>
      <c r="F698" s="16">
        <f t="shared" si="55"/>
        <v>0.26388888888888767</v>
      </c>
      <c r="G698" s="16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66.3</v>
      </c>
      <c r="F699" s="16">
        <f t="shared" si="55"/>
        <v>0.24999999999999961</v>
      </c>
      <c r="G699" s="16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67.2</v>
      </c>
      <c r="F700" s="16">
        <f t="shared" si="55"/>
        <v>0.23611111111111149</v>
      </c>
      <c r="G700" s="16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68</v>
      </c>
      <c r="F701" s="16">
        <f t="shared" si="55"/>
        <v>0.22222222222222143</v>
      </c>
      <c r="G701" s="16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68.8</v>
      </c>
      <c r="F702" s="16">
        <f t="shared" si="55"/>
        <v>0.20833333333333331</v>
      </c>
      <c r="G702" s="16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69.5</v>
      </c>
      <c r="F703" s="16">
        <f t="shared" si="55"/>
        <v>0.18055555555555516</v>
      </c>
      <c r="G703" s="16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70.099999999999994</v>
      </c>
      <c r="F704" s="16">
        <f t="shared" si="55"/>
        <v>0.15277777777777699</v>
      </c>
      <c r="G704" s="16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70.599999999999994</v>
      </c>
      <c r="F705" s="16">
        <f t="shared" si="55"/>
        <v>0.12500000000000078</v>
      </c>
      <c r="G705" s="16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71</v>
      </c>
      <c r="F706" s="16">
        <f t="shared" si="55"/>
        <v>0.1388888888888889</v>
      </c>
      <c r="G706" s="16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71.599999999999994</v>
      </c>
      <c r="F707" s="16">
        <f t="shared" si="55"/>
        <v>0.16666666666666705</v>
      </c>
      <c r="G707" s="16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72.2</v>
      </c>
      <c r="F708" s="16">
        <f t="shared" si="55"/>
        <v>0.16666666666666705</v>
      </c>
      <c r="G708" s="16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72.8</v>
      </c>
      <c r="F709" s="16">
        <f t="shared" si="55"/>
        <v>0.18055555555555516</v>
      </c>
      <c r="G709" s="16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73.5</v>
      </c>
      <c r="F710" s="16">
        <f t="shared" si="55"/>
        <v>0.18055555555555516</v>
      </c>
      <c r="G710" s="16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74.099999999999994</v>
      </c>
      <c r="F711" s="16">
        <f t="shared" si="55"/>
        <v>0.11111111111111072</v>
      </c>
      <c r="G711" s="16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74.3</v>
      </c>
      <c r="F712" s="16">
        <f t="shared" si="55"/>
        <v>2.7777777777778172E-2</v>
      </c>
      <c r="G712" s="16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74.3</v>
      </c>
      <c r="F713" s="16">
        <f t="shared" si="55"/>
        <v>-8.3333333333332538E-2</v>
      </c>
      <c r="G713" s="16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73.7</v>
      </c>
      <c r="F714" s="16">
        <f t="shared" si="55"/>
        <v>-0.23611111111111149</v>
      </c>
      <c r="G714" s="16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72.599999999999994</v>
      </c>
      <c r="F715" s="16">
        <f t="shared" si="55"/>
        <v>-0.37500000000000039</v>
      </c>
      <c r="G715" s="16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71</v>
      </c>
      <c r="F716" s="16">
        <f t="shared" si="55"/>
        <v>-0.47222222222222104</v>
      </c>
      <c r="G716" s="16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69.2</v>
      </c>
      <c r="F717" s="16">
        <f t="shared" si="55"/>
        <v>-0.54166666666666741</v>
      </c>
      <c r="G717" s="16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67.099999999999994</v>
      </c>
      <c r="F718" s="16">
        <f t="shared" si="55"/>
        <v>-0.54166666666666741</v>
      </c>
      <c r="G718" s="16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65.3</v>
      </c>
      <c r="F719" s="16">
        <f t="shared" si="55"/>
        <v>-0.45833333333333293</v>
      </c>
      <c r="G719" s="16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63.8</v>
      </c>
      <c r="F720" s="16">
        <f t="shared" si="55"/>
        <v>-0.37499999999999939</v>
      </c>
      <c r="G720" s="16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62.6</v>
      </c>
      <c r="F721" s="16">
        <f t="shared" si="55"/>
        <v>-0.29166666666666585</v>
      </c>
      <c r="G721" s="16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61.7</v>
      </c>
      <c r="F722" s="16">
        <f t="shared" si="55"/>
        <v>-0.19444444444444425</v>
      </c>
      <c r="G722" s="16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61.2</v>
      </c>
      <c r="F723" s="16">
        <f t="shared" si="55"/>
        <v>-0.12500000000000078</v>
      </c>
      <c r="G723" s="16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60.8</v>
      </c>
      <c r="F724" s="16">
        <f t="shared" ref="F724:F787" si="60">($E725-$E723)/2/3.6</f>
        <v>-6.9444444444444448E-2</v>
      </c>
      <c r="G724" s="16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60.7</v>
      </c>
      <c r="F725" s="16">
        <f t="shared" si="60"/>
        <v>1.3888888888889086E-2</v>
      </c>
      <c r="G725" s="16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60.9</v>
      </c>
      <c r="F726" s="16">
        <f t="shared" si="60"/>
        <v>6.9444444444444448E-2</v>
      </c>
      <c r="G726" s="16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61.2</v>
      </c>
      <c r="F727" s="16">
        <f t="shared" si="60"/>
        <v>0.1111111111111117</v>
      </c>
      <c r="G727" s="16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61.7</v>
      </c>
      <c r="F728" s="16">
        <f t="shared" si="60"/>
        <v>0.12499999999999981</v>
      </c>
      <c r="G728" s="16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62.1</v>
      </c>
      <c r="F729" s="16">
        <f t="shared" si="60"/>
        <v>6.9444444444444448E-2</v>
      </c>
      <c r="G729" s="16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62.2</v>
      </c>
      <c r="F730" s="16">
        <f t="shared" si="60"/>
        <v>1.3888888888889086E-2</v>
      </c>
      <c r="G730" s="16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62.2</v>
      </c>
      <c r="F731" s="16">
        <f t="shared" si="60"/>
        <v>-8.3333333333333523E-2</v>
      </c>
      <c r="G731" s="16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61.6</v>
      </c>
      <c r="F732" s="16">
        <f t="shared" si="60"/>
        <v>-0.27777777777777779</v>
      </c>
      <c r="G732" s="16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60.2</v>
      </c>
      <c r="F733" s="16">
        <f t="shared" si="60"/>
        <v>-0.43055555555555575</v>
      </c>
      <c r="G733" s="16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58.5</v>
      </c>
      <c r="F734" s="16">
        <f t="shared" si="60"/>
        <v>-0.51388888888888928</v>
      </c>
      <c r="G734" s="16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56.5</v>
      </c>
      <c r="F735" s="16">
        <f t="shared" si="60"/>
        <v>-0.54166666666666641</v>
      </c>
      <c r="G735" s="16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54.6</v>
      </c>
      <c r="F736" s="16">
        <f t="shared" si="60"/>
        <v>-0.45833333333333293</v>
      </c>
      <c r="G736" s="16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53.2</v>
      </c>
      <c r="F737" s="16">
        <f t="shared" si="60"/>
        <v>-0.27777777777777779</v>
      </c>
      <c r="G737" s="16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52.6</v>
      </c>
      <c r="F738" s="16">
        <f t="shared" si="60"/>
        <v>-5.5555555555556344E-2</v>
      </c>
      <c r="G738" s="16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52.8</v>
      </c>
      <c r="F739" s="16">
        <f t="shared" si="60"/>
        <v>0.12499999999999981</v>
      </c>
      <c r="G739" s="16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53.5</v>
      </c>
      <c r="F740" s="16">
        <f t="shared" si="60"/>
        <v>0.2222222222222224</v>
      </c>
      <c r="G740" s="16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54.4</v>
      </c>
      <c r="F741" s="16">
        <f t="shared" si="60"/>
        <v>0.2222222222222224</v>
      </c>
      <c r="G741" s="16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55.1</v>
      </c>
      <c r="F742" s="16">
        <f t="shared" si="60"/>
        <v>0.16666666666666705</v>
      </c>
      <c r="G742" s="16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55.6</v>
      </c>
      <c r="F743" s="16">
        <f t="shared" si="60"/>
        <v>5.5555555555555358E-2</v>
      </c>
      <c r="G743" s="16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55.5</v>
      </c>
      <c r="F744" s="16">
        <f t="shared" si="60"/>
        <v>-9.7222222222222612E-2</v>
      </c>
      <c r="G744" s="16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54.9</v>
      </c>
      <c r="F745" s="16">
        <f t="shared" si="60"/>
        <v>-0.19444444444444425</v>
      </c>
      <c r="G745" s="16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54.1</v>
      </c>
      <c r="F746" s="16">
        <f t="shared" si="60"/>
        <v>-0.23611111111111052</v>
      </c>
      <c r="G746" s="16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53.2</v>
      </c>
      <c r="F747" s="16">
        <f t="shared" si="60"/>
        <v>-0.27777777777777779</v>
      </c>
      <c r="G747" s="16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52.1</v>
      </c>
      <c r="F748" s="16">
        <f t="shared" si="60"/>
        <v>-0.33333333333333409</v>
      </c>
      <c r="G748" s="16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50.8</v>
      </c>
      <c r="F749" s="16">
        <f t="shared" si="60"/>
        <v>-0.37500000000000039</v>
      </c>
      <c r="G749" s="16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49.4</v>
      </c>
      <c r="F750" s="16">
        <f t="shared" si="60"/>
        <v>-0.43055555555555475</v>
      </c>
      <c r="G750" s="16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47.7</v>
      </c>
      <c r="F751" s="16">
        <f t="shared" si="60"/>
        <v>-0.52777777777777735</v>
      </c>
      <c r="G751" s="16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45.6</v>
      </c>
      <c r="F752" s="16">
        <f t="shared" si="60"/>
        <v>-0.5833333333333337</v>
      </c>
      <c r="G752" s="16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43.5</v>
      </c>
      <c r="F753" s="16">
        <f t="shared" si="60"/>
        <v>-0.5833333333333337</v>
      </c>
      <c r="G753" s="16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41.4</v>
      </c>
      <c r="F754" s="16">
        <f t="shared" si="60"/>
        <v>-0.63888888888888906</v>
      </c>
      <c r="G754" s="16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38.9</v>
      </c>
      <c r="F755" s="16">
        <f t="shared" si="60"/>
        <v>-0.74999999999999978</v>
      </c>
      <c r="G755" s="16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36</v>
      </c>
      <c r="F756" s="16">
        <f t="shared" si="60"/>
        <v>-0.86111111111111049</v>
      </c>
      <c r="G756" s="16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32.700000000000003</v>
      </c>
      <c r="F757" s="16">
        <f t="shared" si="60"/>
        <v>-0.91666666666666685</v>
      </c>
      <c r="G757" s="16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29.4</v>
      </c>
      <c r="F758" s="16">
        <f t="shared" si="60"/>
        <v>-0.90277777777777823</v>
      </c>
      <c r="G758" s="16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26.2</v>
      </c>
      <c r="F759" s="16">
        <f t="shared" si="60"/>
        <v>-0.8194444444444442</v>
      </c>
      <c r="G759" s="16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23.5</v>
      </c>
      <c r="F760" s="16">
        <f t="shared" si="60"/>
        <v>-0.625</v>
      </c>
      <c r="G760" s="16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21.7</v>
      </c>
      <c r="F761" s="16">
        <f t="shared" si="60"/>
        <v>-0.38888888888888895</v>
      </c>
      <c r="G761" s="16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20.7</v>
      </c>
      <c r="F762" s="16">
        <f t="shared" si="60"/>
        <v>-0.20833333333333331</v>
      </c>
      <c r="G762" s="16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20.2</v>
      </c>
      <c r="F763" s="16">
        <f t="shared" si="60"/>
        <v>-0.1111111111111112</v>
      </c>
      <c r="G763" s="16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19.899999999999999</v>
      </c>
      <c r="F764" s="16">
        <f t="shared" si="60"/>
        <v>-9.7222222222222127E-2</v>
      </c>
      <c r="G764" s="16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19.5</v>
      </c>
      <c r="F765" s="16">
        <f t="shared" si="60"/>
        <v>-0.19444444444444425</v>
      </c>
      <c r="G765" s="16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18.5</v>
      </c>
      <c r="F766" s="16">
        <f t="shared" si="60"/>
        <v>-0.31944444444444453</v>
      </c>
      <c r="G766" s="16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17.2</v>
      </c>
      <c r="F767" s="16">
        <f t="shared" si="60"/>
        <v>-0.37499999999999989</v>
      </c>
      <c r="G767" s="16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15.8</v>
      </c>
      <c r="F768" s="16">
        <f t="shared" si="60"/>
        <v>-0.33333333333333315</v>
      </c>
      <c r="G768" s="16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14.8</v>
      </c>
      <c r="F769" s="16">
        <f t="shared" si="60"/>
        <v>-0.19444444444444448</v>
      </c>
      <c r="G769" s="16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14.4</v>
      </c>
      <c r="F770" s="16">
        <f t="shared" si="60"/>
        <v>1.388888888888884E-2</v>
      </c>
      <c r="G770" s="16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14.9</v>
      </c>
      <c r="F771" s="16">
        <f t="shared" si="60"/>
        <v>0.20833333333333331</v>
      </c>
      <c r="G771" s="16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15.9</v>
      </c>
      <c r="F772" s="16">
        <f t="shared" si="60"/>
        <v>0.30555555555555569</v>
      </c>
      <c r="G772" s="16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17.100000000000001</v>
      </c>
      <c r="F773" s="16">
        <f t="shared" si="60"/>
        <v>0.33333333333333337</v>
      </c>
      <c r="G773" s="16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18.3</v>
      </c>
      <c r="F774" s="16">
        <f t="shared" si="60"/>
        <v>0.31944444444444403</v>
      </c>
      <c r="G774" s="16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19.399999999999999</v>
      </c>
      <c r="F775" s="16">
        <f t="shared" si="60"/>
        <v>0.29166666666666635</v>
      </c>
      <c r="G775" s="16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20.399999999999999</v>
      </c>
      <c r="F776" s="16">
        <f t="shared" si="60"/>
        <v>0.25000000000000011</v>
      </c>
      <c r="G776" s="16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21.2</v>
      </c>
      <c r="F777" s="16">
        <f t="shared" si="60"/>
        <v>0.18055555555555566</v>
      </c>
      <c r="G777" s="16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21.7</v>
      </c>
      <c r="F778" s="16">
        <f t="shared" si="60"/>
        <v>6.9444444444444448E-2</v>
      </c>
      <c r="G778" s="16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21.7</v>
      </c>
      <c r="F779" s="16">
        <f t="shared" si="60"/>
        <v>-5.5555555555555358E-2</v>
      </c>
      <c r="G779" s="16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21.3</v>
      </c>
      <c r="F780" s="16">
        <f t="shared" si="60"/>
        <v>-0.19444444444444425</v>
      </c>
      <c r="G780" s="16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20.3</v>
      </c>
      <c r="F781" s="16">
        <f t="shared" si="60"/>
        <v>-0.30555555555555547</v>
      </c>
      <c r="G781" s="16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19.100000000000001</v>
      </c>
      <c r="F782" s="16">
        <f t="shared" si="60"/>
        <v>-0.33333333333333365</v>
      </c>
      <c r="G782" s="16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17.899999999999999</v>
      </c>
      <c r="F783" s="16">
        <f t="shared" si="60"/>
        <v>-0.30555555555555597</v>
      </c>
      <c r="G783" s="16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16.899999999999999</v>
      </c>
      <c r="F784" s="16">
        <f t="shared" si="60"/>
        <v>-0.24999999999999961</v>
      </c>
      <c r="G784" s="16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16.100000000000001</v>
      </c>
      <c r="F785" s="16">
        <f t="shared" si="60"/>
        <v>-0.18055555555555541</v>
      </c>
      <c r="G785" s="16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15.6</v>
      </c>
      <c r="F786" s="16">
        <f t="shared" si="60"/>
        <v>-0.1111111111111112</v>
      </c>
      <c r="G786" s="16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15.3</v>
      </c>
      <c r="F787" s="16">
        <f t="shared" si="60"/>
        <v>-5.5555555555555601E-2</v>
      </c>
      <c r="G787" s="16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15.2</v>
      </c>
      <c r="F788" s="16">
        <f t="shared" ref="F788:F851" si="65">($E789-$E787)/2/3.6</f>
        <v>-2.7777777777777925E-2</v>
      </c>
      <c r="G788" s="16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15.1</v>
      </c>
      <c r="F789" s="16">
        <f t="shared" si="65"/>
        <v>-2.7777777777777679E-2</v>
      </c>
      <c r="G789" s="16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15</v>
      </c>
      <c r="F790" s="16">
        <f t="shared" si="65"/>
        <v>-1.388888888888884E-2</v>
      </c>
      <c r="G790" s="16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15</v>
      </c>
      <c r="F791" s="16">
        <f t="shared" si="65"/>
        <v>0</v>
      </c>
      <c r="G791" s="16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15</v>
      </c>
      <c r="F792" s="16">
        <f t="shared" si="65"/>
        <v>0</v>
      </c>
      <c r="G792" s="16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15</v>
      </c>
      <c r="F793" s="16">
        <f t="shared" si="65"/>
        <v>0</v>
      </c>
      <c r="G793" s="16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15</v>
      </c>
      <c r="F794" s="16">
        <f t="shared" si="65"/>
        <v>-2.7777777777777679E-2</v>
      </c>
      <c r="G794" s="16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14.8</v>
      </c>
      <c r="F795" s="16">
        <f t="shared" si="65"/>
        <v>-6.9444444444444448E-2</v>
      </c>
      <c r="G795" s="16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14.5</v>
      </c>
      <c r="F796" s="16">
        <f t="shared" si="65"/>
        <v>-9.7222222222222363E-2</v>
      </c>
      <c r="G796" s="16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14.1</v>
      </c>
      <c r="F797" s="16">
        <f t="shared" si="65"/>
        <v>-0.1388888888888889</v>
      </c>
      <c r="G797" s="16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13.5</v>
      </c>
      <c r="F798" s="16">
        <f t="shared" si="65"/>
        <v>-0.15277777777777773</v>
      </c>
      <c r="G798" s="16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13</v>
      </c>
      <c r="F799" s="16">
        <f t="shared" si="65"/>
        <v>-0.1111111111111112</v>
      </c>
      <c r="G799" s="16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12.7</v>
      </c>
      <c r="F800" s="16">
        <f t="shared" si="65"/>
        <v>-6.9444444444444448E-2</v>
      </c>
      <c r="G800" s="16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12.5</v>
      </c>
      <c r="F801" s="16">
        <f t="shared" si="65"/>
        <v>-2.7777777777777679E-2</v>
      </c>
      <c r="G801" s="16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12.5</v>
      </c>
      <c r="F802" s="16">
        <f t="shared" si="65"/>
        <v>1.388888888888884E-2</v>
      </c>
      <c r="G802" s="16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12.6</v>
      </c>
      <c r="F803" s="16">
        <f t="shared" si="65"/>
        <v>6.9444444444444448E-2</v>
      </c>
      <c r="G803" s="16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13</v>
      </c>
      <c r="F804" s="16">
        <f t="shared" si="65"/>
        <v>0.1388888888888889</v>
      </c>
      <c r="G804" s="16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13.6</v>
      </c>
      <c r="F805" s="16">
        <f t="shared" si="65"/>
        <v>0.22222222222222215</v>
      </c>
      <c r="G805" s="16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14.6</v>
      </c>
      <c r="F806" s="16">
        <f t="shared" si="65"/>
        <v>0.29166666666666663</v>
      </c>
      <c r="G806" s="16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15.7</v>
      </c>
      <c r="F807" s="16">
        <f t="shared" si="65"/>
        <v>0.34722222222222249</v>
      </c>
      <c r="G807" s="16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17.100000000000001</v>
      </c>
      <c r="F808" s="16">
        <f t="shared" si="65"/>
        <v>0.41666666666666663</v>
      </c>
      <c r="G808" s="16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18.7</v>
      </c>
      <c r="F809" s="16">
        <f t="shared" si="65"/>
        <v>0.43055555555555525</v>
      </c>
      <c r="G809" s="16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20.2</v>
      </c>
      <c r="F810" s="16">
        <f t="shared" si="65"/>
        <v>0.44444444444444431</v>
      </c>
      <c r="G810" s="16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21.9</v>
      </c>
      <c r="F811" s="16">
        <f t="shared" si="65"/>
        <v>0.47222222222222249</v>
      </c>
      <c r="G811" s="16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23.6</v>
      </c>
      <c r="F812" s="16">
        <f t="shared" si="65"/>
        <v>0.4861111111111111</v>
      </c>
      <c r="G812" s="16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25.4</v>
      </c>
      <c r="F813" s="16">
        <f t="shared" si="65"/>
        <v>0.4861111111111111</v>
      </c>
      <c r="G813" s="16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27.1</v>
      </c>
      <c r="F814" s="16">
        <f t="shared" si="65"/>
        <v>0.4861111111111111</v>
      </c>
      <c r="G814" s="16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28.9</v>
      </c>
      <c r="F815" s="16">
        <f t="shared" si="65"/>
        <v>0.45833333333333293</v>
      </c>
      <c r="G815" s="16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30.4</v>
      </c>
      <c r="F816" s="16">
        <f t="shared" si="65"/>
        <v>0.43055555555555575</v>
      </c>
      <c r="G816" s="16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32</v>
      </c>
      <c r="F817" s="16">
        <f t="shared" si="65"/>
        <v>0.41666666666666663</v>
      </c>
      <c r="G817" s="16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33.4</v>
      </c>
      <c r="F818" s="16">
        <f t="shared" si="65"/>
        <v>0.41666666666666663</v>
      </c>
      <c r="G818" s="16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35</v>
      </c>
      <c r="F819" s="16">
        <f t="shared" si="65"/>
        <v>0.41666666666666663</v>
      </c>
      <c r="G819" s="16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36.4</v>
      </c>
      <c r="F820" s="16">
        <f t="shared" si="65"/>
        <v>0.43055555555555575</v>
      </c>
      <c r="G820" s="16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38.1</v>
      </c>
      <c r="F821" s="16">
        <f t="shared" si="65"/>
        <v>0.45833333333333393</v>
      </c>
      <c r="G821" s="16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39.700000000000003</v>
      </c>
      <c r="F822" s="16">
        <f t="shared" si="65"/>
        <v>0.4861111111111111</v>
      </c>
      <c r="G822" s="16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41.6</v>
      </c>
      <c r="F823" s="16">
        <f t="shared" si="65"/>
        <v>0.49999999999999922</v>
      </c>
      <c r="G823" s="16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43.3</v>
      </c>
      <c r="F824" s="16">
        <f t="shared" si="65"/>
        <v>0.4861111111111111</v>
      </c>
      <c r="G824" s="16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45.1</v>
      </c>
      <c r="F825" s="16">
        <f t="shared" si="65"/>
        <v>0.50000000000000022</v>
      </c>
      <c r="G825" s="16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46.9</v>
      </c>
      <c r="F826" s="16">
        <f t="shared" si="65"/>
        <v>0.50000000000000022</v>
      </c>
      <c r="G826" s="16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48.7</v>
      </c>
      <c r="F827" s="16">
        <f t="shared" si="65"/>
        <v>0.50000000000000022</v>
      </c>
      <c r="G827" s="16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50.5</v>
      </c>
      <c r="F828" s="16">
        <f t="shared" si="65"/>
        <v>0.51388888888888828</v>
      </c>
      <c r="G828" s="16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52.4</v>
      </c>
      <c r="F829" s="16">
        <f t="shared" si="65"/>
        <v>0.50000000000000022</v>
      </c>
      <c r="G829" s="16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54.1</v>
      </c>
      <c r="F830" s="16">
        <f t="shared" si="65"/>
        <v>0.45833333333333393</v>
      </c>
      <c r="G830" s="16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55.7</v>
      </c>
      <c r="F831" s="16">
        <f t="shared" si="65"/>
        <v>0.40277777777777757</v>
      </c>
      <c r="G831" s="16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57</v>
      </c>
      <c r="F832" s="16">
        <f t="shared" si="65"/>
        <v>0.34722222222222221</v>
      </c>
      <c r="G832" s="16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58.2</v>
      </c>
      <c r="F833" s="16">
        <f t="shared" si="65"/>
        <v>0.31944444444444403</v>
      </c>
      <c r="G833" s="16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59.3</v>
      </c>
      <c r="F834" s="16">
        <f t="shared" si="65"/>
        <v>0.26388888888888867</v>
      </c>
      <c r="G834" s="16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60.1</v>
      </c>
      <c r="F835" s="16">
        <f t="shared" si="65"/>
        <v>0.2222222222222224</v>
      </c>
      <c r="G835" s="16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60.9</v>
      </c>
      <c r="F836" s="16">
        <f t="shared" si="65"/>
        <v>0.20833333333333331</v>
      </c>
      <c r="G836" s="16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61.6</v>
      </c>
      <c r="F837" s="16">
        <f t="shared" si="65"/>
        <v>0.18055555555555614</v>
      </c>
      <c r="G837" s="16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62.2</v>
      </c>
      <c r="F838" s="16">
        <f t="shared" si="65"/>
        <v>0.15277777777777798</v>
      </c>
      <c r="G838" s="16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62.7</v>
      </c>
      <c r="F839" s="16">
        <f t="shared" si="65"/>
        <v>0.1388888888888889</v>
      </c>
      <c r="G839" s="16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63.2</v>
      </c>
      <c r="F840" s="16">
        <f t="shared" si="65"/>
        <v>9.7222222222221627E-2</v>
      </c>
      <c r="G840" s="16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63.4</v>
      </c>
      <c r="F841" s="16">
        <f t="shared" si="65"/>
        <v>4.1666666666666269E-2</v>
      </c>
      <c r="G841" s="16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63.5</v>
      </c>
      <c r="F842" s="16">
        <f t="shared" si="65"/>
        <v>1.3888888888889086E-2</v>
      </c>
      <c r="G842" s="16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63.5</v>
      </c>
      <c r="F843" s="16">
        <f t="shared" si="65"/>
        <v>2.7777777777778172E-2</v>
      </c>
      <c r="G843" s="16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63.7</v>
      </c>
      <c r="F844" s="16">
        <f t="shared" si="65"/>
        <v>6.9444444444444448E-2</v>
      </c>
      <c r="G844" s="16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64</v>
      </c>
      <c r="F845" s="16">
        <f t="shared" si="65"/>
        <v>0.12499999999999881</v>
      </c>
      <c r="G845" s="16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64.599999999999994</v>
      </c>
      <c r="F846" s="16">
        <f t="shared" si="65"/>
        <v>0.18055555555555516</v>
      </c>
      <c r="G846" s="16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65.3</v>
      </c>
      <c r="F847" s="16">
        <f t="shared" si="65"/>
        <v>0.2222222222222234</v>
      </c>
      <c r="G847" s="16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66.2</v>
      </c>
      <c r="F848" s="16">
        <f t="shared" si="65"/>
        <v>0.2222222222222234</v>
      </c>
      <c r="G848" s="16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66.900000000000006</v>
      </c>
      <c r="F849" s="16">
        <f t="shared" si="65"/>
        <v>0.22222222222222143</v>
      </c>
      <c r="G849" s="16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67.8</v>
      </c>
      <c r="F850" s="16">
        <f t="shared" si="65"/>
        <v>0.23611111111110952</v>
      </c>
      <c r="G850" s="16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68.599999999999994</v>
      </c>
      <c r="F851" s="16">
        <f t="shared" si="65"/>
        <v>0.2222222222222234</v>
      </c>
      <c r="G851" s="16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69.400000000000006</v>
      </c>
      <c r="F852" s="16">
        <f t="shared" ref="F852:F915" si="70">($E853-$E851)/2/3.6</f>
        <v>0.20833333333333331</v>
      </c>
      <c r="G852" s="16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70.099999999999994</v>
      </c>
      <c r="F853" s="16">
        <f t="shared" si="70"/>
        <v>0.20833333333333331</v>
      </c>
      <c r="G853" s="16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70.900000000000006</v>
      </c>
      <c r="F854" s="16">
        <f t="shared" si="70"/>
        <v>0.2222222222222234</v>
      </c>
      <c r="G854" s="16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71.7</v>
      </c>
      <c r="F855" s="16">
        <f t="shared" si="70"/>
        <v>0.22222222222222143</v>
      </c>
      <c r="G855" s="16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72.5</v>
      </c>
      <c r="F856" s="16">
        <f t="shared" si="70"/>
        <v>0.20833333333333331</v>
      </c>
      <c r="G856" s="16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73.2</v>
      </c>
      <c r="F857" s="16">
        <f t="shared" si="70"/>
        <v>0.18055555555555516</v>
      </c>
      <c r="G857" s="16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73.8</v>
      </c>
      <c r="F858" s="16">
        <f t="shared" si="70"/>
        <v>0.16666666666666705</v>
      </c>
      <c r="G858" s="16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74.400000000000006</v>
      </c>
      <c r="F859" s="16">
        <f t="shared" si="70"/>
        <v>0.12500000000000078</v>
      </c>
      <c r="G859" s="16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74.7</v>
      </c>
      <c r="F860" s="16">
        <f t="shared" si="70"/>
        <v>4.1666666666666269E-2</v>
      </c>
      <c r="G860" s="16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74.7</v>
      </c>
      <c r="F861" s="16">
        <f t="shared" si="70"/>
        <v>-1.3888888888890073E-2</v>
      </c>
      <c r="G861" s="16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74.599999999999994</v>
      </c>
      <c r="F862" s="16">
        <f t="shared" si="70"/>
        <v>-6.9444444444444448E-2</v>
      </c>
      <c r="G862" s="16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74.2</v>
      </c>
      <c r="F863" s="16">
        <f t="shared" si="70"/>
        <v>-0.15277777777777699</v>
      </c>
      <c r="G863" s="16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73.5</v>
      </c>
      <c r="F864" s="16">
        <f t="shared" si="70"/>
        <v>-0.2222222222222234</v>
      </c>
      <c r="G864" s="16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72.599999999999994</v>
      </c>
      <c r="F865" s="16">
        <f t="shared" si="70"/>
        <v>-0.23611111111111149</v>
      </c>
      <c r="G865" s="16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71.8</v>
      </c>
      <c r="F866" s="16">
        <f t="shared" si="70"/>
        <v>-0.22222222222222143</v>
      </c>
      <c r="G866" s="16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71</v>
      </c>
      <c r="F867" s="16">
        <f t="shared" si="70"/>
        <v>-0.23611111111111149</v>
      </c>
      <c r="G867" s="16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70.099999999999994</v>
      </c>
      <c r="F868" s="16">
        <f t="shared" si="70"/>
        <v>-0.22222222222222143</v>
      </c>
      <c r="G868" s="16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69.400000000000006</v>
      </c>
      <c r="F869" s="16">
        <f t="shared" si="70"/>
        <v>-0.16666666666666508</v>
      </c>
      <c r="G869" s="16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68.900000000000006</v>
      </c>
      <c r="F870" s="16">
        <f t="shared" si="70"/>
        <v>-0.1388888888888889</v>
      </c>
      <c r="G870" s="16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68.400000000000006</v>
      </c>
      <c r="F871" s="16">
        <f t="shared" si="70"/>
        <v>-0.1388888888888889</v>
      </c>
      <c r="G871" s="16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67.900000000000006</v>
      </c>
      <c r="F872" s="16">
        <f t="shared" si="70"/>
        <v>-0.18055555555555713</v>
      </c>
      <c r="G872" s="16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67.099999999999994</v>
      </c>
      <c r="F873" s="16">
        <f t="shared" si="70"/>
        <v>-0.29166666666666785</v>
      </c>
      <c r="G873" s="16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65.8</v>
      </c>
      <c r="F874" s="16">
        <f t="shared" si="70"/>
        <v>-0.44444444444444386</v>
      </c>
      <c r="G874" s="16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63.9</v>
      </c>
      <c r="F875" s="16">
        <f t="shared" si="70"/>
        <v>-0.61111111111111094</v>
      </c>
      <c r="G875" s="16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61.4</v>
      </c>
      <c r="F876" s="16">
        <f t="shared" si="70"/>
        <v>-0.76388888888888884</v>
      </c>
      <c r="G876" s="16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58.4</v>
      </c>
      <c r="F877" s="16">
        <f t="shared" si="70"/>
        <v>-0.83333333333333326</v>
      </c>
      <c r="G877" s="16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55.4</v>
      </c>
      <c r="F878" s="16">
        <f t="shared" si="70"/>
        <v>-0.83333333333333326</v>
      </c>
      <c r="G878" s="16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52.4</v>
      </c>
      <c r="F879" s="16">
        <f t="shared" si="70"/>
        <v>-0.74999999999999978</v>
      </c>
      <c r="G879" s="16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50</v>
      </c>
      <c r="F880" s="16">
        <f t="shared" si="70"/>
        <v>-0.56944444444444464</v>
      </c>
      <c r="G880" s="16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48.3</v>
      </c>
      <c r="F881" s="16">
        <f t="shared" si="70"/>
        <v>-0.37500000000000039</v>
      </c>
      <c r="G881" s="16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47.3</v>
      </c>
      <c r="F882" s="16">
        <f t="shared" si="70"/>
        <v>-0.20833333333333331</v>
      </c>
      <c r="G882" s="16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46.8</v>
      </c>
      <c r="F883" s="16">
        <f t="shared" si="70"/>
        <v>-5.5555555555555358E-2</v>
      </c>
      <c r="G883" s="16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46.9</v>
      </c>
      <c r="F884" s="16">
        <f t="shared" si="70"/>
        <v>4.1666666666667261E-2</v>
      </c>
      <c r="G884" s="16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47.1</v>
      </c>
      <c r="F885" s="16">
        <f t="shared" si="70"/>
        <v>8.3333333333333523E-2</v>
      </c>
      <c r="G885" s="16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47.5</v>
      </c>
      <c r="F886" s="16">
        <f t="shared" si="70"/>
        <v>9.7222222222221627E-2</v>
      </c>
      <c r="G886" s="16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47.8</v>
      </c>
      <c r="F887" s="16">
        <f t="shared" si="70"/>
        <v>0.11111111111111072</v>
      </c>
      <c r="G887" s="16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48.3</v>
      </c>
      <c r="F888" s="16">
        <f t="shared" si="70"/>
        <v>0.1388888888888889</v>
      </c>
      <c r="G888" s="16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48.8</v>
      </c>
      <c r="F889" s="16">
        <f t="shared" si="70"/>
        <v>0.16666666666666705</v>
      </c>
      <c r="G889" s="16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49.5</v>
      </c>
      <c r="F890" s="16">
        <f t="shared" si="70"/>
        <v>0.19444444444444522</v>
      </c>
      <c r="G890" s="16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50.2</v>
      </c>
      <c r="F891" s="16">
        <f t="shared" si="70"/>
        <v>0.18055555555555516</v>
      </c>
      <c r="G891" s="16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50.8</v>
      </c>
      <c r="F892" s="16">
        <f t="shared" si="70"/>
        <v>0.16666666666666607</v>
      </c>
      <c r="G892" s="16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51.4</v>
      </c>
      <c r="F893" s="16">
        <f t="shared" si="70"/>
        <v>0.1388888888888889</v>
      </c>
      <c r="G893" s="16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51.8</v>
      </c>
      <c r="F894" s="16">
        <f t="shared" si="70"/>
        <v>6.9444444444444448E-2</v>
      </c>
      <c r="G894" s="16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51.9</v>
      </c>
      <c r="F895" s="16">
        <f t="shared" si="70"/>
        <v>-1.3888888888888099E-2</v>
      </c>
      <c r="G895" s="16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51.7</v>
      </c>
      <c r="F896" s="16">
        <f t="shared" si="70"/>
        <v>-9.7222222222221627E-2</v>
      </c>
      <c r="G896" s="16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51.2</v>
      </c>
      <c r="F897" s="16">
        <f t="shared" si="70"/>
        <v>-0.18055555555555614</v>
      </c>
      <c r="G897" s="16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50.4</v>
      </c>
      <c r="F898" s="16">
        <f t="shared" si="70"/>
        <v>-0.27777777777777779</v>
      </c>
      <c r="G898" s="16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49.2</v>
      </c>
      <c r="F899" s="16">
        <f t="shared" si="70"/>
        <v>-0.37499999999999939</v>
      </c>
      <c r="G899" s="16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47.7</v>
      </c>
      <c r="F900" s="16">
        <f t="shared" si="70"/>
        <v>-0.40277777777777857</v>
      </c>
      <c r="G900" s="16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46.3</v>
      </c>
      <c r="F901" s="16">
        <f t="shared" si="70"/>
        <v>-0.36111111111111133</v>
      </c>
      <c r="G901" s="16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45.1</v>
      </c>
      <c r="F902" s="16">
        <f t="shared" si="70"/>
        <v>-0.29166666666666585</v>
      </c>
      <c r="G902" s="16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44.2</v>
      </c>
      <c r="F903" s="16">
        <f t="shared" si="70"/>
        <v>-0.19444444444444425</v>
      </c>
      <c r="G903" s="16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43.7</v>
      </c>
      <c r="F904" s="16">
        <f t="shared" si="70"/>
        <v>-0.1111111111111117</v>
      </c>
      <c r="G904" s="16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43.4</v>
      </c>
      <c r="F905" s="16">
        <f t="shared" si="70"/>
        <v>-8.3333333333333523E-2</v>
      </c>
      <c r="G905" s="16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43.1</v>
      </c>
      <c r="F906" s="16">
        <f t="shared" si="70"/>
        <v>-0.12499999999999981</v>
      </c>
      <c r="G906" s="16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42.5</v>
      </c>
      <c r="F907" s="16">
        <f t="shared" si="70"/>
        <v>-0.18055555555555614</v>
      </c>
      <c r="G907" s="16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41.8</v>
      </c>
      <c r="F908" s="16">
        <f t="shared" si="70"/>
        <v>-0.19444444444444425</v>
      </c>
      <c r="G908" s="16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41.1</v>
      </c>
      <c r="F909" s="16">
        <f t="shared" si="70"/>
        <v>-0.20833333333333331</v>
      </c>
      <c r="G909" s="16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40.299999999999997</v>
      </c>
      <c r="F910" s="16">
        <f t="shared" si="70"/>
        <v>-0.19444444444444425</v>
      </c>
      <c r="G910" s="16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39.700000000000003</v>
      </c>
      <c r="F911" s="16">
        <f t="shared" si="70"/>
        <v>-0.1388888888888889</v>
      </c>
      <c r="G911" s="16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39.299999999999997</v>
      </c>
      <c r="F912" s="16">
        <f t="shared" si="70"/>
        <v>-6.9444444444444448E-2</v>
      </c>
      <c r="G912" s="16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39.200000000000003</v>
      </c>
      <c r="F913" s="16">
        <f t="shared" si="70"/>
        <v>0</v>
      </c>
      <c r="G913" s="16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39.299999999999997</v>
      </c>
      <c r="F914" s="16">
        <f t="shared" si="70"/>
        <v>5.5555555555555358E-2</v>
      </c>
      <c r="G914" s="16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39.6</v>
      </c>
      <c r="F915" s="16">
        <f t="shared" si="70"/>
        <v>9.7222222222222612E-2</v>
      </c>
      <c r="G915" s="16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40</v>
      </c>
      <c r="F916" s="16">
        <f t="shared" ref="F916:F979" si="75">($E917-$E915)/2/3.6</f>
        <v>0.15277777777777798</v>
      </c>
      <c r="G916" s="16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40.700000000000003</v>
      </c>
      <c r="F917" s="16">
        <f t="shared" si="75"/>
        <v>0.19444444444444425</v>
      </c>
      <c r="G917" s="16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41.4</v>
      </c>
      <c r="F918" s="16">
        <f t="shared" si="75"/>
        <v>0.20833333333333331</v>
      </c>
      <c r="G918" s="16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42.2</v>
      </c>
      <c r="F919" s="16">
        <f t="shared" si="75"/>
        <v>0.23611111111111149</v>
      </c>
      <c r="G919" s="16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43.1</v>
      </c>
      <c r="F920" s="16">
        <f t="shared" si="75"/>
        <v>0.26388888888888867</v>
      </c>
      <c r="G920" s="16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44.1</v>
      </c>
      <c r="F921" s="16">
        <f t="shared" si="75"/>
        <v>0.23611111111111052</v>
      </c>
      <c r="G921" s="16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44.8</v>
      </c>
      <c r="F922" s="16">
        <f t="shared" si="75"/>
        <v>0.19444444444444425</v>
      </c>
      <c r="G922" s="16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45.5</v>
      </c>
      <c r="F923" s="16">
        <f t="shared" si="75"/>
        <v>0.1388888888888889</v>
      </c>
      <c r="G923" s="16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45.8</v>
      </c>
      <c r="F924" s="16">
        <f t="shared" si="75"/>
        <v>9.7222222222222612E-2</v>
      </c>
      <c r="G924" s="16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46.2</v>
      </c>
      <c r="F925" s="16">
        <f t="shared" si="75"/>
        <v>8.3333333333333523E-2</v>
      </c>
      <c r="G925" s="16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46.4</v>
      </c>
      <c r="F926" s="16">
        <f t="shared" si="75"/>
        <v>4.1666666666666269E-2</v>
      </c>
      <c r="G926" s="16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46.5</v>
      </c>
      <c r="F927" s="16">
        <f t="shared" si="75"/>
        <v>1.3888888888889086E-2</v>
      </c>
      <c r="G927" s="16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46.5</v>
      </c>
      <c r="F928" s="16">
        <f t="shared" si="75"/>
        <v>1.3888888888889086E-2</v>
      </c>
      <c r="G928" s="16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46.6</v>
      </c>
      <c r="F929" s="16">
        <f t="shared" si="75"/>
        <v>0</v>
      </c>
      <c r="G929" s="16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46.5</v>
      </c>
      <c r="F930" s="16">
        <f t="shared" si="75"/>
        <v>-1.3888888888889086E-2</v>
      </c>
      <c r="G930" s="16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46.5</v>
      </c>
      <c r="F931" s="16">
        <f t="shared" si="75"/>
        <v>-1.3888888888889086E-2</v>
      </c>
      <c r="G931" s="16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46.4</v>
      </c>
      <c r="F932" s="16">
        <f t="shared" si="75"/>
        <v>-1.3888888888889086E-2</v>
      </c>
      <c r="G932" s="16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46.4</v>
      </c>
      <c r="F933" s="16">
        <f t="shared" si="75"/>
        <v>0</v>
      </c>
      <c r="G933" s="16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46.4</v>
      </c>
      <c r="F934" s="16">
        <f t="shared" si="75"/>
        <v>1.3888888888889086E-2</v>
      </c>
      <c r="G934" s="16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46.5</v>
      </c>
      <c r="F935" s="16">
        <f t="shared" si="75"/>
        <v>0</v>
      </c>
      <c r="G935" s="16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46.4</v>
      </c>
      <c r="F936" s="16">
        <f t="shared" si="75"/>
        <v>1.3888888888889086E-2</v>
      </c>
      <c r="G936" s="16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46.6</v>
      </c>
      <c r="F937" s="16">
        <f t="shared" si="75"/>
        <v>2.7777777777778172E-2</v>
      </c>
      <c r="G937" s="16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46.6</v>
      </c>
      <c r="F938" s="16">
        <f t="shared" si="75"/>
        <v>2.7777777777777186E-2</v>
      </c>
      <c r="G938" s="16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46.8</v>
      </c>
      <c r="F939" s="16">
        <f t="shared" si="75"/>
        <v>1.3888888888889086E-2</v>
      </c>
      <c r="G939" s="16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46.7</v>
      </c>
      <c r="F940" s="16">
        <f t="shared" si="75"/>
        <v>1.3888888888889086E-2</v>
      </c>
      <c r="G940" s="16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46.9</v>
      </c>
      <c r="F941" s="16">
        <f t="shared" si="75"/>
        <v>2.7777777777777186E-2</v>
      </c>
      <c r="G941" s="16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46.9</v>
      </c>
      <c r="F942" s="16">
        <f t="shared" si="75"/>
        <v>0</v>
      </c>
      <c r="G942" s="16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46.9</v>
      </c>
      <c r="F943" s="16">
        <f t="shared" si="75"/>
        <v>-1.3888888888889086E-2</v>
      </c>
      <c r="G943" s="16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46.8</v>
      </c>
      <c r="F944" s="16">
        <f t="shared" si="75"/>
        <v>1.3888888888889086E-2</v>
      </c>
      <c r="G944" s="16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47</v>
      </c>
      <c r="F945" s="16">
        <f t="shared" si="75"/>
        <v>1.3888888888889086E-2</v>
      </c>
      <c r="G945" s="16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46.9</v>
      </c>
      <c r="F946" s="16">
        <f t="shared" si="75"/>
        <v>-1.3888888888889086E-2</v>
      </c>
      <c r="G946" s="16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46.9</v>
      </c>
      <c r="F947" s="16">
        <f t="shared" si="75"/>
        <v>0</v>
      </c>
      <c r="G947" s="16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46.9</v>
      </c>
      <c r="F948" s="16">
        <f t="shared" si="75"/>
        <v>-1.3888888888889086E-2</v>
      </c>
      <c r="G948" s="16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46.8</v>
      </c>
      <c r="F949" s="16">
        <f t="shared" si="75"/>
        <v>-9.7222222222221627E-2</v>
      </c>
      <c r="G949" s="16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46.2</v>
      </c>
      <c r="F950" s="16">
        <f t="shared" si="75"/>
        <v>-0.16666666666666607</v>
      </c>
      <c r="G950" s="16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45.6</v>
      </c>
      <c r="F951" s="16">
        <f t="shared" si="75"/>
        <v>-0.18055555555555614</v>
      </c>
      <c r="G951" s="16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44.9</v>
      </c>
      <c r="F952" s="16">
        <f t="shared" si="75"/>
        <v>-0.18055555555555614</v>
      </c>
      <c r="G952" s="16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44.3</v>
      </c>
      <c r="F953" s="16">
        <f t="shared" si="75"/>
        <v>-0.15277777777777798</v>
      </c>
      <c r="G953" s="16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43.8</v>
      </c>
      <c r="F954" s="16">
        <f t="shared" si="75"/>
        <v>-9.7222222222221627E-2</v>
      </c>
      <c r="G954" s="16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43.6</v>
      </c>
      <c r="F955" s="16">
        <f t="shared" si="75"/>
        <v>-4.1666666666666269E-2</v>
      </c>
      <c r="G955" s="16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43.5</v>
      </c>
      <c r="F956" s="16">
        <f t="shared" si="75"/>
        <v>0</v>
      </c>
      <c r="G956" s="16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43.6</v>
      </c>
      <c r="F957" s="16">
        <f t="shared" si="75"/>
        <v>1.3888888888889086E-2</v>
      </c>
      <c r="G957" s="16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43.6</v>
      </c>
      <c r="F958" s="16">
        <f t="shared" si="75"/>
        <v>-1.3888888888889086E-2</v>
      </c>
      <c r="G958" s="16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43.5</v>
      </c>
      <c r="F959" s="16">
        <f t="shared" si="75"/>
        <v>-1.3888888888889086E-2</v>
      </c>
      <c r="G959" s="16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43.5</v>
      </c>
      <c r="F960" s="16">
        <f t="shared" si="75"/>
        <v>0</v>
      </c>
      <c r="G960" s="16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43.5</v>
      </c>
      <c r="F961" s="16">
        <f t="shared" si="75"/>
        <v>-1.3888888888889086E-2</v>
      </c>
      <c r="G961" s="16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43.4</v>
      </c>
      <c r="F962" s="16">
        <f t="shared" si="75"/>
        <v>-4.1666666666666269E-2</v>
      </c>
      <c r="G962" s="16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43.2</v>
      </c>
      <c r="F963" s="16">
        <f t="shared" si="75"/>
        <v>-5.5555555555555358E-2</v>
      </c>
      <c r="G963" s="16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43</v>
      </c>
      <c r="F964" s="16">
        <f t="shared" si="75"/>
        <v>-6.9444444444444448E-2</v>
      </c>
      <c r="G964" s="16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42.7</v>
      </c>
      <c r="F965" s="16">
        <f t="shared" si="75"/>
        <v>-8.3333333333333523E-2</v>
      </c>
      <c r="G965" s="16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42.4</v>
      </c>
      <c r="F966" s="16">
        <f t="shared" si="75"/>
        <v>-5.5555555555556344E-2</v>
      </c>
      <c r="G966" s="16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42.3</v>
      </c>
      <c r="F967" s="16">
        <f t="shared" si="75"/>
        <v>-2.7777777777777186E-2</v>
      </c>
      <c r="G967" s="16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42.2</v>
      </c>
      <c r="F968" s="16">
        <f t="shared" si="75"/>
        <v>-2.7777777777777186E-2</v>
      </c>
      <c r="G968" s="16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42.1</v>
      </c>
      <c r="F969" s="16">
        <f t="shared" si="75"/>
        <v>-1.3888888888889086E-2</v>
      </c>
      <c r="G969" s="16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42.1</v>
      </c>
      <c r="F970" s="16">
        <f t="shared" si="75"/>
        <v>-2.7777777777778172E-2</v>
      </c>
      <c r="G970" s="16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41.9</v>
      </c>
      <c r="F971" s="16">
        <f t="shared" si="75"/>
        <v>-5.5555555555555358E-2</v>
      </c>
      <c r="G971" s="16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41.7</v>
      </c>
      <c r="F972" s="16">
        <f t="shared" si="75"/>
        <v>-5.5555555555555358E-2</v>
      </c>
      <c r="G972" s="16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41.5</v>
      </c>
      <c r="F973" s="16">
        <f t="shared" si="75"/>
        <v>-5.5555555555556344E-2</v>
      </c>
      <c r="G973" s="16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41.3</v>
      </c>
      <c r="F974" s="16">
        <f t="shared" si="75"/>
        <v>-4.1666666666666269E-2</v>
      </c>
      <c r="G974" s="16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41.2</v>
      </c>
      <c r="F975" s="16">
        <f t="shared" si="75"/>
        <v>-4.1666666666666269E-2</v>
      </c>
      <c r="G975" s="16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41</v>
      </c>
      <c r="F976" s="16">
        <f t="shared" si="75"/>
        <v>-4.1666666666667261E-2</v>
      </c>
      <c r="G976" s="16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40.9</v>
      </c>
      <c r="F977" s="16">
        <f t="shared" si="75"/>
        <v>-5.5555555555555358E-2</v>
      </c>
      <c r="G977" s="16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40.6</v>
      </c>
      <c r="F978" s="16">
        <f t="shared" si="75"/>
        <v>-0.16666666666666607</v>
      </c>
      <c r="G978" s="16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39.700000000000003</v>
      </c>
      <c r="F979" s="16">
        <f t="shared" si="75"/>
        <v>-0.43055555555555575</v>
      </c>
      <c r="G979" s="16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37.5</v>
      </c>
      <c r="F980" s="16">
        <f t="shared" ref="F980:F1043" si="80">($E981-$E979)/2/3.6</f>
        <v>-0.5833333333333337</v>
      </c>
      <c r="G980" s="16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35.5</v>
      </c>
      <c r="F981" s="16">
        <f t="shared" si="80"/>
        <v>-0.5833333333333337</v>
      </c>
      <c r="G981" s="16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33.299999999999997</v>
      </c>
      <c r="F982" s="16">
        <f t="shared" si="80"/>
        <v>-0.56944444444444464</v>
      </c>
      <c r="G982" s="16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31.4</v>
      </c>
      <c r="F983" s="16">
        <f t="shared" si="80"/>
        <v>-0.68055555555555536</v>
      </c>
      <c r="G983" s="16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28.4</v>
      </c>
      <c r="F984" s="16">
        <f t="shared" si="80"/>
        <v>-0.84722222222222188</v>
      </c>
      <c r="G984" s="16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25.3</v>
      </c>
      <c r="F985" s="16">
        <f t="shared" si="80"/>
        <v>-0.83333333333333326</v>
      </c>
      <c r="G985" s="16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22.4</v>
      </c>
      <c r="F986" s="16">
        <f t="shared" si="80"/>
        <v>-0.86111111111111094</v>
      </c>
      <c r="G986" s="16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19.100000000000001</v>
      </c>
      <c r="F987" s="16">
        <f t="shared" si="80"/>
        <v>-0.95833333333333315</v>
      </c>
      <c r="G987" s="16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15.5</v>
      </c>
      <c r="F988" s="16">
        <f t="shared" si="80"/>
        <v>-0.98611111111111127</v>
      </c>
      <c r="G988" s="16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12</v>
      </c>
      <c r="F989" s="16">
        <f t="shared" si="80"/>
        <v>-0.93055555555555547</v>
      </c>
      <c r="G989" s="16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8.8000000000000007</v>
      </c>
      <c r="F990" s="16">
        <f t="shared" si="80"/>
        <v>-0.83333333333333326</v>
      </c>
      <c r="G990" s="16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6</v>
      </c>
      <c r="F991" s="16">
        <f t="shared" si="80"/>
        <v>-0.72222222222222232</v>
      </c>
      <c r="G991" s="16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3.6</v>
      </c>
      <c r="F992" s="16">
        <f t="shared" si="80"/>
        <v>-0.61111111111111116</v>
      </c>
      <c r="G992" s="16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1.6</v>
      </c>
      <c r="F993" s="16">
        <f t="shared" si="80"/>
        <v>-0.5</v>
      </c>
      <c r="G993" s="16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6">
        <f t="shared" si="80"/>
        <v>-0.22222222222222224</v>
      </c>
      <c r="G994" s="16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6">
        <f t="shared" si="80"/>
        <v>0</v>
      </c>
      <c r="G995" s="16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6">
        <f t="shared" si="80"/>
        <v>0</v>
      </c>
      <c r="G996" s="16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6">
        <f t="shared" si="80"/>
        <v>0</v>
      </c>
      <c r="G997" s="16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6">
        <f t="shared" si="80"/>
        <v>0</v>
      </c>
      <c r="G998" s="16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6">
        <f t="shared" si="80"/>
        <v>0</v>
      </c>
      <c r="G999" s="16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6">
        <f t="shared" si="80"/>
        <v>0</v>
      </c>
      <c r="G1000" s="16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6">
        <f t="shared" si="80"/>
        <v>0</v>
      </c>
      <c r="G1001" s="16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6">
        <f t="shared" si="80"/>
        <v>0</v>
      </c>
      <c r="G1002" s="16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6">
        <f t="shared" si="80"/>
        <v>0</v>
      </c>
      <c r="G1003" s="16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6">
        <f t="shared" si="80"/>
        <v>0</v>
      </c>
      <c r="G1004" s="16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6">
        <f t="shared" si="80"/>
        <v>0</v>
      </c>
      <c r="G1005" s="16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6">
        <f t="shared" si="80"/>
        <v>0</v>
      </c>
      <c r="G1006" s="16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6">
        <f t="shared" si="80"/>
        <v>0</v>
      </c>
      <c r="G1007" s="16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6">
        <f t="shared" si="80"/>
        <v>0</v>
      </c>
      <c r="G1008" s="16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6">
        <f t="shared" si="80"/>
        <v>0</v>
      </c>
      <c r="G1009" s="16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6">
        <f t="shared" si="80"/>
        <v>0</v>
      </c>
      <c r="G1010" s="16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6">
        <f t="shared" si="80"/>
        <v>0</v>
      </c>
      <c r="G1011" s="16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6">
        <f t="shared" si="80"/>
        <v>0</v>
      </c>
      <c r="G1012" s="16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6">
        <f t="shared" si="80"/>
        <v>0</v>
      </c>
      <c r="G1013" s="16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6">
        <f t="shared" si="80"/>
        <v>0</v>
      </c>
      <c r="G1014" s="16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6">
        <f t="shared" si="80"/>
        <v>0</v>
      </c>
      <c r="G1015" s="16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6">
        <f t="shared" si="80"/>
        <v>0</v>
      </c>
      <c r="G1016" s="16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6">
        <f t="shared" si="80"/>
        <v>0</v>
      </c>
      <c r="G1017" s="16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6">
        <f t="shared" si="80"/>
        <v>0</v>
      </c>
      <c r="G1018" s="16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6">
        <f t="shared" si="80"/>
        <v>0</v>
      </c>
      <c r="G1019" s="16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6">
        <f t="shared" si="80"/>
        <v>0</v>
      </c>
      <c r="G1020" s="16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6">
        <f t="shared" si="80"/>
        <v>0</v>
      </c>
      <c r="G1021" s="16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6">
        <f t="shared" si="80"/>
        <v>0</v>
      </c>
      <c r="G1022" s="16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6">
        <f t="shared" si="80"/>
        <v>0</v>
      </c>
      <c r="G1023" s="16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6">
        <f t="shared" si="80"/>
        <v>0</v>
      </c>
      <c r="G1024" s="16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6">
        <f t="shared" si="80"/>
        <v>0</v>
      </c>
      <c r="G1025" s="16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6">
        <f t="shared" si="80"/>
        <v>0</v>
      </c>
      <c r="G1026" s="16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6">
        <f t="shared" si="80"/>
        <v>0</v>
      </c>
      <c r="G1027" s="16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6">
        <f t="shared" si="80"/>
        <v>0</v>
      </c>
      <c r="G1028" s="16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6">
        <f t="shared" si="80"/>
        <v>0</v>
      </c>
      <c r="G1029" s="16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6">
        <f t="shared" si="80"/>
        <v>0</v>
      </c>
      <c r="G1030" s="16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53</v>
      </c>
      <c r="C1031" s="6">
        <v>1023</v>
      </c>
      <c r="D1031" s="6">
        <v>1</v>
      </c>
      <c r="E1031" s="12">
        <v>0</v>
      </c>
      <c r="F1031" s="16">
        <f t="shared" si="80"/>
        <v>0</v>
      </c>
      <c r="G1031" s="16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53</v>
      </c>
      <c r="C1032" s="6">
        <v>1024</v>
      </c>
      <c r="D1032" s="6">
        <v>2</v>
      </c>
      <c r="E1032" s="12">
        <v>0</v>
      </c>
      <c r="F1032" s="16">
        <f t="shared" si="80"/>
        <v>0</v>
      </c>
      <c r="G1032" s="16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53</v>
      </c>
      <c r="C1033" s="6">
        <v>1025</v>
      </c>
      <c r="D1033" s="6">
        <v>3</v>
      </c>
      <c r="E1033" s="12">
        <v>0</v>
      </c>
      <c r="F1033" s="16">
        <f t="shared" si="80"/>
        <v>0</v>
      </c>
      <c r="G1033" s="16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53</v>
      </c>
      <c r="C1034" s="6">
        <v>1026</v>
      </c>
      <c r="D1034" s="6">
        <v>4</v>
      </c>
      <c r="E1034" s="12">
        <v>0</v>
      </c>
      <c r="F1034" s="16">
        <f t="shared" si="80"/>
        <v>0.15277777777777779</v>
      </c>
      <c r="G1034" s="16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53</v>
      </c>
      <c r="C1035" s="6">
        <v>1027</v>
      </c>
      <c r="D1035" s="6">
        <v>5</v>
      </c>
      <c r="E1035" s="12">
        <v>1.1000000000000001</v>
      </c>
      <c r="F1035" s="16">
        <f t="shared" si="80"/>
        <v>0.41666666666666663</v>
      </c>
      <c r="G1035" s="16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53</v>
      </c>
      <c r="C1036" s="6">
        <v>1028</v>
      </c>
      <c r="D1036" s="6">
        <v>6</v>
      </c>
      <c r="E1036" s="12">
        <v>3</v>
      </c>
      <c r="F1036" s="16">
        <f t="shared" si="80"/>
        <v>0.63888888888888884</v>
      </c>
      <c r="G1036" s="16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53</v>
      </c>
      <c r="C1037" s="6">
        <v>1029</v>
      </c>
      <c r="D1037" s="6">
        <v>7</v>
      </c>
      <c r="E1037" s="12">
        <v>5.7</v>
      </c>
      <c r="F1037" s="16">
        <f t="shared" si="80"/>
        <v>0.75</v>
      </c>
      <c r="G1037" s="16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53</v>
      </c>
      <c r="C1038" s="6">
        <v>1030</v>
      </c>
      <c r="D1038" s="6">
        <v>8</v>
      </c>
      <c r="E1038" s="12">
        <v>8.4</v>
      </c>
      <c r="F1038" s="16">
        <f t="shared" si="80"/>
        <v>0.74999999999999989</v>
      </c>
      <c r="G1038" s="16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53</v>
      </c>
      <c r="C1039" s="6">
        <v>1031</v>
      </c>
      <c r="D1039" s="6">
        <v>9</v>
      </c>
      <c r="E1039" s="12">
        <v>11.1</v>
      </c>
      <c r="F1039" s="16">
        <f t="shared" si="80"/>
        <v>0.77777777777777768</v>
      </c>
      <c r="G1039" s="16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53</v>
      </c>
      <c r="C1040" s="6">
        <v>1032</v>
      </c>
      <c r="D1040" s="6">
        <v>10</v>
      </c>
      <c r="E1040" s="12">
        <v>14</v>
      </c>
      <c r="F1040" s="16">
        <f t="shared" si="80"/>
        <v>0.81944444444444442</v>
      </c>
      <c r="G1040" s="16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53</v>
      </c>
      <c r="C1041" s="6">
        <v>1033</v>
      </c>
      <c r="D1041" s="6">
        <v>11</v>
      </c>
      <c r="E1041" s="12">
        <v>17</v>
      </c>
      <c r="F1041" s="16">
        <f t="shared" si="80"/>
        <v>0.84722222222222243</v>
      </c>
      <c r="G1041" s="16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53</v>
      </c>
      <c r="C1042" s="6">
        <v>1034</v>
      </c>
      <c r="D1042" s="6">
        <v>12</v>
      </c>
      <c r="E1042" s="12">
        <v>20.100000000000001</v>
      </c>
      <c r="F1042" s="16">
        <f t="shared" si="80"/>
        <v>0.79166666666666652</v>
      </c>
      <c r="G1042" s="16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53</v>
      </c>
      <c r="C1043" s="6">
        <v>1035</v>
      </c>
      <c r="D1043" s="6">
        <v>13</v>
      </c>
      <c r="E1043" s="12">
        <v>22.7</v>
      </c>
      <c r="F1043" s="16">
        <f t="shared" si="80"/>
        <v>0.4861111111111111</v>
      </c>
      <c r="G1043" s="16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53</v>
      </c>
      <c r="C1044" s="6">
        <v>1036</v>
      </c>
      <c r="D1044" s="6">
        <v>14</v>
      </c>
      <c r="E1044" s="12">
        <v>23.6</v>
      </c>
      <c r="F1044" s="16">
        <f t="shared" ref="F1044:F1107" si="85">($E1045-$E1043)/2/3.6</f>
        <v>0.25000000000000011</v>
      </c>
      <c r="G1044" s="16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53</v>
      </c>
      <c r="C1045" s="6">
        <v>1037</v>
      </c>
      <c r="D1045" s="6">
        <v>15</v>
      </c>
      <c r="E1045" s="12">
        <v>24.5</v>
      </c>
      <c r="F1045" s="16">
        <f t="shared" si="85"/>
        <v>0.16666666666666657</v>
      </c>
      <c r="G1045" s="16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53</v>
      </c>
      <c r="C1046" s="6">
        <v>1038</v>
      </c>
      <c r="D1046" s="6">
        <v>16</v>
      </c>
      <c r="E1046" s="12">
        <v>24.8</v>
      </c>
      <c r="F1046" s="16">
        <f t="shared" si="85"/>
        <v>2.7777777777777679E-2</v>
      </c>
      <c r="G1046" s="16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53</v>
      </c>
      <c r="C1047" s="6">
        <v>1039</v>
      </c>
      <c r="D1047" s="6">
        <v>17</v>
      </c>
      <c r="E1047" s="12">
        <v>24.7</v>
      </c>
      <c r="F1047" s="16">
        <f t="shared" si="85"/>
        <v>-2.7777777777777679E-2</v>
      </c>
      <c r="G1047" s="16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53</v>
      </c>
      <c r="C1048" s="6">
        <v>1040</v>
      </c>
      <c r="D1048" s="6">
        <v>18</v>
      </c>
      <c r="E1048" s="12">
        <v>24.6</v>
      </c>
      <c r="F1048" s="16">
        <f t="shared" si="85"/>
        <v>1.3888888888889086E-2</v>
      </c>
      <c r="G1048" s="16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53</v>
      </c>
      <c r="C1049" s="6">
        <v>1041</v>
      </c>
      <c r="D1049" s="6">
        <v>19</v>
      </c>
      <c r="E1049" s="12">
        <v>24.8</v>
      </c>
      <c r="F1049" s="16">
        <f t="shared" si="85"/>
        <v>5.5555555555555358E-2</v>
      </c>
      <c r="G1049" s="16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53</v>
      </c>
      <c r="C1050" s="6">
        <v>1042</v>
      </c>
      <c r="D1050" s="6">
        <v>20</v>
      </c>
      <c r="E1050" s="12">
        <v>25</v>
      </c>
      <c r="F1050" s="16">
        <f t="shared" si="85"/>
        <v>6.9444444444444448E-2</v>
      </c>
      <c r="G1050" s="16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53</v>
      </c>
      <c r="C1051" s="6">
        <v>1043</v>
      </c>
      <c r="D1051" s="6">
        <v>21</v>
      </c>
      <c r="E1051" s="12">
        <v>25.3</v>
      </c>
      <c r="F1051" s="16">
        <f t="shared" si="85"/>
        <v>8.3333333333333523E-2</v>
      </c>
      <c r="G1051" s="16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53</v>
      </c>
      <c r="C1052" s="6">
        <v>1044</v>
      </c>
      <c r="D1052" s="6">
        <v>22</v>
      </c>
      <c r="E1052" s="12">
        <v>25.6</v>
      </c>
      <c r="F1052" s="16">
        <f t="shared" si="85"/>
        <v>9.7222222222222127E-2</v>
      </c>
      <c r="G1052" s="16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53</v>
      </c>
      <c r="C1053" s="6">
        <v>1045</v>
      </c>
      <c r="D1053" s="6">
        <v>23</v>
      </c>
      <c r="E1053" s="12">
        <v>26</v>
      </c>
      <c r="F1053" s="16">
        <f t="shared" si="85"/>
        <v>6.9444444444444448E-2</v>
      </c>
      <c r="G1053" s="16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53</v>
      </c>
      <c r="C1054" s="6">
        <v>1046</v>
      </c>
      <c r="D1054" s="6">
        <v>24</v>
      </c>
      <c r="E1054" s="12">
        <v>26.1</v>
      </c>
      <c r="F1054" s="16">
        <f t="shared" si="85"/>
        <v>4.1666666666666761E-2</v>
      </c>
      <c r="G1054" s="16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53</v>
      </c>
      <c r="C1055" s="6">
        <v>1047</v>
      </c>
      <c r="D1055" s="6">
        <v>25</v>
      </c>
      <c r="E1055" s="12">
        <v>26.3</v>
      </c>
      <c r="F1055" s="16">
        <f t="shared" si="85"/>
        <v>6.9444444444444448E-2</v>
      </c>
      <c r="G1055" s="16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53</v>
      </c>
      <c r="C1056" s="6">
        <v>1048</v>
      </c>
      <c r="D1056" s="6">
        <v>26</v>
      </c>
      <c r="E1056" s="12">
        <v>26.6</v>
      </c>
      <c r="F1056" s="16">
        <f t="shared" si="85"/>
        <v>8.3333333333333037E-2</v>
      </c>
      <c r="G1056" s="16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53</v>
      </c>
      <c r="C1057" s="6">
        <v>1049</v>
      </c>
      <c r="D1057" s="6">
        <v>27</v>
      </c>
      <c r="E1057" s="12">
        <v>26.9</v>
      </c>
      <c r="F1057" s="16">
        <f t="shared" si="85"/>
        <v>9.7222222222222127E-2</v>
      </c>
      <c r="G1057" s="16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53</v>
      </c>
      <c r="C1058" s="6">
        <v>1050</v>
      </c>
      <c r="D1058" s="6">
        <v>28</v>
      </c>
      <c r="E1058" s="12">
        <v>27.3</v>
      </c>
      <c r="F1058" s="16">
        <f t="shared" si="85"/>
        <v>0.1111111111111112</v>
      </c>
      <c r="G1058" s="16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53</v>
      </c>
      <c r="C1059" s="6">
        <v>1051</v>
      </c>
      <c r="D1059" s="6">
        <v>29</v>
      </c>
      <c r="E1059" s="12">
        <v>27.7</v>
      </c>
      <c r="F1059" s="16">
        <f t="shared" si="85"/>
        <v>0.1111111111111112</v>
      </c>
      <c r="G1059" s="16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53</v>
      </c>
      <c r="C1060" s="6">
        <v>1052</v>
      </c>
      <c r="D1060" s="6">
        <v>30</v>
      </c>
      <c r="E1060" s="12">
        <v>28.1</v>
      </c>
      <c r="F1060" s="16">
        <f t="shared" si="85"/>
        <v>0.1111111111111112</v>
      </c>
      <c r="G1060" s="16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53</v>
      </c>
      <c r="C1061" s="6">
        <v>1053</v>
      </c>
      <c r="D1061" s="6">
        <v>31</v>
      </c>
      <c r="E1061" s="12">
        <v>28.5</v>
      </c>
      <c r="F1061" s="16">
        <f t="shared" si="85"/>
        <v>0.16666666666666657</v>
      </c>
      <c r="G1061" s="16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53</v>
      </c>
      <c r="C1062" s="6">
        <v>1054</v>
      </c>
      <c r="D1062" s="6">
        <v>32</v>
      </c>
      <c r="E1062" s="12">
        <v>29.3</v>
      </c>
      <c r="F1062" s="16">
        <f t="shared" si="85"/>
        <v>0.26388888888888867</v>
      </c>
      <c r="G1062" s="16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53</v>
      </c>
      <c r="C1063" s="6">
        <v>1055</v>
      </c>
      <c r="D1063" s="6">
        <v>33</v>
      </c>
      <c r="E1063" s="12">
        <v>30.4</v>
      </c>
      <c r="F1063" s="16">
        <f t="shared" si="85"/>
        <v>0.34722222222222221</v>
      </c>
      <c r="G1063" s="16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53</v>
      </c>
      <c r="C1064" s="6">
        <v>1056</v>
      </c>
      <c r="D1064" s="6">
        <v>34</v>
      </c>
      <c r="E1064" s="12">
        <v>31.8</v>
      </c>
      <c r="F1064" s="16">
        <f t="shared" si="85"/>
        <v>0.45833333333333393</v>
      </c>
      <c r="G1064" s="16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53</v>
      </c>
      <c r="C1065" s="6">
        <v>1057</v>
      </c>
      <c r="D1065" s="6">
        <v>35</v>
      </c>
      <c r="E1065" s="12">
        <v>33.700000000000003</v>
      </c>
      <c r="F1065" s="16">
        <f t="shared" si="85"/>
        <v>0.55555555555555503</v>
      </c>
      <c r="G1065" s="16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53</v>
      </c>
      <c r="C1066" s="6">
        <v>1058</v>
      </c>
      <c r="D1066" s="6">
        <v>36</v>
      </c>
      <c r="E1066" s="12">
        <v>35.799999999999997</v>
      </c>
      <c r="F1066" s="16">
        <f t="shared" si="85"/>
        <v>0.56944444444444364</v>
      </c>
      <c r="G1066" s="16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53</v>
      </c>
      <c r="C1067" s="6">
        <v>1059</v>
      </c>
      <c r="D1067" s="6">
        <v>37</v>
      </c>
      <c r="E1067" s="12">
        <v>37.799999999999997</v>
      </c>
      <c r="F1067" s="16">
        <f t="shared" si="85"/>
        <v>0.51388888888888928</v>
      </c>
      <c r="G1067" s="16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53</v>
      </c>
      <c r="C1068" s="6">
        <v>1060</v>
      </c>
      <c r="D1068" s="6">
        <v>38</v>
      </c>
      <c r="E1068" s="12">
        <v>39.5</v>
      </c>
      <c r="F1068" s="16">
        <f t="shared" si="85"/>
        <v>0.41666666666666663</v>
      </c>
      <c r="G1068" s="16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53</v>
      </c>
      <c r="C1069" s="6">
        <v>1061</v>
      </c>
      <c r="D1069" s="6">
        <v>39</v>
      </c>
      <c r="E1069" s="12">
        <v>40.799999999999997</v>
      </c>
      <c r="F1069" s="16">
        <f t="shared" si="85"/>
        <v>0.31944444444444403</v>
      </c>
      <c r="G1069" s="16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53</v>
      </c>
      <c r="C1070" s="6">
        <v>1062</v>
      </c>
      <c r="D1070" s="6">
        <v>40</v>
      </c>
      <c r="E1070" s="12">
        <v>41.8</v>
      </c>
      <c r="F1070" s="16">
        <f t="shared" si="85"/>
        <v>0.2222222222222224</v>
      </c>
      <c r="G1070" s="16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53</v>
      </c>
      <c r="C1071" s="6">
        <v>1063</v>
      </c>
      <c r="D1071" s="6">
        <v>41</v>
      </c>
      <c r="E1071" s="12">
        <v>42.4</v>
      </c>
      <c r="F1071" s="16">
        <f t="shared" si="85"/>
        <v>0.16666666666666705</v>
      </c>
      <c r="G1071" s="16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53</v>
      </c>
      <c r="C1072" s="6">
        <v>1064</v>
      </c>
      <c r="D1072" s="6">
        <v>42</v>
      </c>
      <c r="E1072" s="12">
        <v>43</v>
      </c>
      <c r="F1072" s="16">
        <f t="shared" si="85"/>
        <v>0.1388888888888889</v>
      </c>
      <c r="G1072" s="16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53</v>
      </c>
      <c r="C1073" s="6">
        <v>1065</v>
      </c>
      <c r="D1073" s="6">
        <v>43</v>
      </c>
      <c r="E1073" s="12">
        <v>43.4</v>
      </c>
      <c r="F1073" s="16">
        <f t="shared" si="85"/>
        <v>0.1388888888888889</v>
      </c>
      <c r="G1073" s="16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53</v>
      </c>
      <c r="C1074" s="6">
        <v>1066</v>
      </c>
      <c r="D1074" s="6">
        <v>44</v>
      </c>
      <c r="E1074" s="12">
        <v>44</v>
      </c>
      <c r="F1074" s="16">
        <f t="shared" si="85"/>
        <v>0.15277777777777798</v>
      </c>
      <c r="G1074" s="16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53</v>
      </c>
      <c r="C1075" s="6">
        <v>1067</v>
      </c>
      <c r="D1075" s="6">
        <v>45</v>
      </c>
      <c r="E1075" s="12">
        <v>44.5</v>
      </c>
      <c r="F1075" s="16">
        <f t="shared" si="85"/>
        <v>0.1388888888888889</v>
      </c>
      <c r="G1075" s="16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53</v>
      </c>
      <c r="C1076" s="6">
        <v>1068</v>
      </c>
      <c r="D1076" s="6">
        <v>46</v>
      </c>
      <c r="E1076" s="12">
        <v>45</v>
      </c>
      <c r="F1076" s="16">
        <f t="shared" si="85"/>
        <v>0.1388888888888889</v>
      </c>
      <c r="G1076" s="16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53</v>
      </c>
      <c r="C1077" s="6">
        <v>1069</v>
      </c>
      <c r="D1077" s="6">
        <v>47</v>
      </c>
      <c r="E1077" s="12">
        <v>45.5</v>
      </c>
      <c r="F1077" s="16">
        <f t="shared" si="85"/>
        <v>0.15277777777777798</v>
      </c>
      <c r="G1077" s="16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53</v>
      </c>
      <c r="C1078" s="6">
        <v>1070</v>
      </c>
      <c r="D1078" s="6">
        <v>48</v>
      </c>
      <c r="E1078" s="12">
        <v>46.1</v>
      </c>
      <c r="F1078" s="16">
        <f t="shared" si="85"/>
        <v>0.1388888888888889</v>
      </c>
      <c r="G1078" s="16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53</v>
      </c>
      <c r="C1079" s="6">
        <v>1071</v>
      </c>
      <c r="D1079" s="6">
        <v>49</v>
      </c>
      <c r="E1079" s="12">
        <v>46.5</v>
      </c>
      <c r="F1079" s="16">
        <f t="shared" si="85"/>
        <v>0.11111111111111072</v>
      </c>
      <c r="G1079" s="16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53</v>
      </c>
      <c r="C1080" s="6">
        <v>1072</v>
      </c>
      <c r="D1080" s="6">
        <v>50</v>
      </c>
      <c r="E1080" s="12">
        <v>46.9</v>
      </c>
      <c r="F1080" s="16">
        <f t="shared" si="85"/>
        <v>0.12499999999999981</v>
      </c>
      <c r="G1080" s="16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53</v>
      </c>
      <c r="C1081" s="6">
        <v>1073</v>
      </c>
      <c r="D1081" s="6">
        <v>51</v>
      </c>
      <c r="E1081" s="12">
        <v>47.4</v>
      </c>
      <c r="F1081" s="16">
        <f t="shared" si="85"/>
        <v>0.15277777777777798</v>
      </c>
      <c r="G1081" s="16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53</v>
      </c>
      <c r="C1082" s="6">
        <v>1074</v>
      </c>
      <c r="D1082" s="6">
        <v>52</v>
      </c>
      <c r="E1082" s="12">
        <v>48</v>
      </c>
      <c r="F1082" s="16">
        <f t="shared" si="85"/>
        <v>0.15277777777777798</v>
      </c>
      <c r="G1082" s="16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53</v>
      </c>
      <c r="C1083" s="6">
        <v>1075</v>
      </c>
      <c r="D1083" s="6">
        <v>53</v>
      </c>
      <c r="E1083" s="12">
        <v>48.5</v>
      </c>
      <c r="F1083" s="16">
        <f t="shared" si="85"/>
        <v>0.15277777777777798</v>
      </c>
      <c r="G1083" s="16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53</v>
      </c>
      <c r="C1084" s="6">
        <v>1076</v>
      </c>
      <c r="D1084" s="6">
        <v>54</v>
      </c>
      <c r="E1084" s="12">
        <v>49.1</v>
      </c>
      <c r="F1084" s="16">
        <f t="shared" si="85"/>
        <v>0.16666666666666705</v>
      </c>
      <c r="G1084" s="16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53</v>
      </c>
      <c r="C1085" s="6">
        <v>1077</v>
      </c>
      <c r="D1085" s="6">
        <v>55</v>
      </c>
      <c r="E1085" s="12">
        <v>49.7</v>
      </c>
      <c r="F1085" s="16">
        <f t="shared" si="85"/>
        <v>0.15277777777777798</v>
      </c>
      <c r="G1085" s="16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53</v>
      </c>
      <c r="C1086" s="6">
        <v>1078</v>
      </c>
      <c r="D1086" s="6">
        <v>56</v>
      </c>
      <c r="E1086" s="12">
        <v>50.2</v>
      </c>
      <c r="F1086" s="16">
        <f t="shared" si="85"/>
        <v>0.11111111111111072</v>
      </c>
      <c r="G1086" s="16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53</v>
      </c>
      <c r="C1087" s="6">
        <v>1079</v>
      </c>
      <c r="D1087" s="6">
        <v>57</v>
      </c>
      <c r="E1087" s="12">
        <v>50.5</v>
      </c>
      <c r="F1087" s="16">
        <f t="shared" si="85"/>
        <v>8.3333333333332538E-2</v>
      </c>
      <c r="G1087" s="16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53</v>
      </c>
      <c r="C1088" s="6">
        <v>1080</v>
      </c>
      <c r="D1088" s="6">
        <v>58</v>
      </c>
      <c r="E1088" s="12">
        <v>50.8</v>
      </c>
      <c r="F1088" s="16">
        <f t="shared" si="85"/>
        <v>8.3333333333333523E-2</v>
      </c>
      <c r="G1088" s="16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53</v>
      </c>
      <c r="C1089" s="6">
        <v>1081</v>
      </c>
      <c r="D1089" s="6">
        <v>59</v>
      </c>
      <c r="E1089" s="12">
        <v>51.1</v>
      </c>
      <c r="F1089" s="16">
        <f t="shared" si="85"/>
        <v>6.9444444444444448E-2</v>
      </c>
      <c r="G1089" s="16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53</v>
      </c>
      <c r="C1090" s="6">
        <v>1082</v>
      </c>
      <c r="D1090" s="6">
        <v>60</v>
      </c>
      <c r="E1090" s="12">
        <v>51.3</v>
      </c>
      <c r="F1090" s="16">
        <f t="shared" si="85"/>
        <v>2.7777777777777186E-2</v>
      </c>
      <c r="G1090" s="16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53</v>
      </c>
      <c r="C1091" s="6">
        <v>1083</v>
      </c>
      <c r="D1091" s="6">
        <v>61</v>
      </c>
      <c r="E1091" s="12">
        <v>51.3</v>
      </c>
      <c r="F1091" s="16">
        <f t="shared" si="85"/>
        <v>0</v>
      </c>
      <c r="G1091" s="16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53</v>
      </c>
      <c r="C1092" s="6">
        <v>1084</v>
      </c>
      <c r="D1092" s="6">
        <v>62</v>
      </c>
      <c r="E1092" s="12">
        <v>51.3</v>
      </c>
      <c r="F1092" s="16">
        <f t="shared" si="85"/>
        <v>0</v>
      </c>
      <c r="G1092" s="16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53</v>
      </c>
      <c r="C1093" s="6">
        <v>1085</v>
      </c>
      <c r="D1093" s="6">
        <v>63</v>
      </c>
      <c r="E1093" s="12">
        <v>51.3</v>
      </c>
      <c r="F1093" s="16">
        <f t="shared" si="85"/>
        <v>-1.3888888888888099E-2</v>
      </c>
      <c r="G1093" s="16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53</v>
      </c>
      <c r="C1094" s="6">
        <v>1086</v>
      </c>
      <c r="D1094" s="6">
        <v>64</v>
      </c>
      <c r="E1094" s="12">
        <v>51.2</v>
      </c>
      <c r="F1094" s="16">
        <f t="shared" si="85"/>
        <v>-2.7777777777777186E-2</v>
      </c>
      <c r="G1094" s="16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53</v>
      </c>
      <c r="C1095" s="6">
        <v>1087</v>
      </c>
      <c r="D1095" s="6">
        <v>65</v>
      </c>
      <c r="E1095" s="12">
        <v>51.1</v>
      </c>
      <c r="F1095" s="16">
        <f t="shared" si="85"/>
        <v>0</v>
      </c>
      <c r="G1095" s="16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53</v>
      </c>
      <c r="C1096" s="6">
        <v>1088</v>
      </c>
      <c r="D1096" s="6">
        <v>66</v>
      </c>
      <c r="E1096" s="12">
        <v>51.2</v>
      </c>
      <c r="F1096" s="16">
        <f t="shared" si="85"/>
        <v>4.1666666666666269E-2</v>
      </c>
      <c r="G1096" s="16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53</v>
      </c>
      <c r="C1097" s="6">
        <v>1089</v>
      </c>
      <c r="D1097" s="6">
        <v>67</v>
      </c>
      <c r="E1097" s="12">
        <v>51.4</v>
      </c>
      <c r="F1097" s="16">
        <f t="shared" si="85"/>
        <v>5.5555555555555358E-2</v>
      </c>
      <c r="G1097" s="16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53</v>
      </c>
      <c r="C1098" s="6">
        <v>1090</v>
      </c>
      <c r="D1098" s="6">
        <v>68</v>
      </c>
      <c r="E1098" s="12">
        <v>51.6</v>
      </c>
      <c r="F1098" s="16">
        <f t="shared" si="85"/>
        <v>6.9444444444444448E-2</v>
      </c>
      <c r="G1098" s="16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53</v>
      </c>
      <c r="C1099" s="6">
        <v>1091</v>
      </c>
      <c r="D1099" s="6">
        <v>69</v>
      </c>
      <c r="E1099" s="12">
        <v>51.9</v>
      </c>
      <c r="F1099" s="16">
        <f t="shared" si="85"/>
        <v>6.9444444444444448E-2</v>
      </c>
      <c r="G1099" s="16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53</v>
      </c>
      <c r="C1100" s="6">
        <v>1092</v>
      </c>
      <c r="D1100" s="6">
        <v>70</v>
      </c>
      <c r="E1100" s="12">
        <v>52.1</v>
      </c>
      <c r="F1100" s="16">
        <f t="shared" si="85"/>
        <v>5.5555555555555358E-2</v>
      </c>
      <c r="G1100" s="16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53</v>
      </c>
      <c r="C1101" s="6">
        <v>1093</v>
      </c>
      <c r="D1101" s="6">
        <v>71</v>
      </c>
      <c r="E1101" s="12">
        <v>52.3</v>
      </c>
      <c r="F1101" s="16">
        <f t="shared" si="85"/>
        <v>4.1666666666666269E-2</v>
      </c>
      <c r="G1101" s="16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53</v>
      </c>
      <c r="C1102" s="6">
        <v>1094</v>
      </c>
      <c r="D1102" s="6">
        <v>72</v>
      </c>
      <c r="E1102" s="12">
        <v>52.4</v>
      </c>
      <c r="F1102" s="16">
        <f t="shared" si="85"/>
        <v>1.3888888888889086E-2</v>
      </c>
      <c r="G1102" s="16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53</v>
      </c>
      <c r="C1103" s="6">
        <v>1095</v>
      </c>
      <c r="D1103" s="6">
        <v>73</v>
      </c>
      <c r="E1103" s="12">
        <v>52.4</v>
      </c>
      <c r="F1103" s="16">
        <f t="shared" si="85"/>
        <v>-2.7777777777777186E-2</v>
      </c>
      <c r="G1103" s="16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53</v>
      </c>
      <c r="C1104" s="6">
        <v>1096</v>
      </c>
      <c r="D1104" s="6">
        <v>74</v>
      </c>
      <c r="E1104" s="12">
        <v>52.2</v>
      </c>
      <c r="F1104" s="16">
        <f t="shared" si="85"/>
        <v>-6.9444444444444448E-2</v>
      </c>
      <c r="G1104" s="16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53</v>
      </c>
      <c r="C1105" s="6">
        <v>1097</v>
      </c>
      <c r="D1105" s="6">
        <v>75</v>
      </c>
      <c r="E1105" s="12">
        <v>51.9</v>
      </c>
      <c r="F1105" s="16">
        <f t="shared" si="85"/>
        <v>-8.3333333333333523E-2</v>
      </c>
      <c r="G1105" s="16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53</v>
      </c>
      <c r="C1106" s="6">
        <v>1098</v>
      </c>
      <c r="D1106" s="6">
        <v>76</v>
      </c>
      <c r="E1106" s="12">
        <v>51.6</v>
      </c>
      <c r="F1106" s="16">
        <f t="shared" si="85"/>
        <v>-8.3333333333333523E-2</v>
      </c>
      <c r="G1106" s="16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53</v>
      </c>
      <c r="C1107" s="6">
        <v>1099</v>
      </c>
      <c r="D1107" s="6">
        <v>77</v>
      </c>
      <c r="E1107" s="12">
        <v>51.3</v>
      </c>
      <c r="F1107" s="16">
        <f t="shared" si="85"/>
        <v>-8.3333333333333523E-2</v>
      </c>
      <c r="G1107" s="16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53</v>
      </c>
      <c r="C1108" s="6">
        <v>1100</v>
      </c>
      <c r="D1108" s="6">
        <v>78</v>
      </c>
      <c r="E1108" s="12">
        <v>51</v>
      </c>
      <c r="F1108" s="16">
        <f t="shared" ref="F1108:F1171" si="90">($E1109-$E1107)/2/3.6</f>
        <v>-5.5555555555555358E-2</v>
      </c>
      <c r="G1108" s="16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53</v>
      </c>
      <c r="C1109" s="6">
        <v>1101</v>
      </c>
      <c r="D1109" s="6">
        <v>79</v>
      </c>
      <c r="E1109" s="12">
        <v>50.9</v>
      </c>
      <c r="F1109" s="16">
        <f t="shared" si="90"/>
        <v>0</v>
      </c>
      <c r="G1109" s="16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53</v>
      </c>
      <c r="C1110" s="6">
        <v>1102</v>
      </c>
      <c r="D1110" s="6">
        <v>80</v>
      </c>
      <c r="E1110" s="12">
        <v>51</v>
      </c>
      <c r="F1110" s="16">
        <f t="shared" si="90"/>
        <v>8.3333333333333523E-2</v>
      </c>
      <c r="G1110" s="16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53</v>
      </c>
      <c r="C1111" s="6">
        <v>1103</v>
      </c>
      <c r="D1111" s="6">
        <v>81</v>
      </c>
      <c r="E1111" s="12">
        <v>51.5</v>
      </c>
      <c r="F1111" s="16">
        <f t="shared" si="90"/>
        <v>0.18055555555555516</v>
      </c>
      <c r="G1111" s="16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53</v>
      </c>
      <c r="C1112" s="6">
        <v>1104</v>
      </c>
      <c r="D1112" s="6">
        <v>82</v>
      </c>
      <c r="E1112" s="12">
        <v>52.3</v>
      </c>
      <c r="F1112" s="16">
        <f t="shared" si="90"/>
        <v>0.27777777777777779</v>
      </c>
      <c r="G1112" s="16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53</v>
      </c>
      <c r="C1113" s="6">
        <v>1105</v>
      </c>
      <c r="D1113" s="6">
        <v>83</v>
      </c>
      <c r="E1113" s="12">
        <v>53.5</v>
      </c>
      <c r="F1113" s="16">
        <f t="shared" si="90"/>
        <v>0.37500000000000039</v>
      </c>
      <c r="G1113" s="16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53</v>
      </c>
      <c r="C1114" s="6">
        <v>1106</v>
      </c>
      <c r="D1114" s="6">
        <v>84</v>
      </c>
      <c r="E1114" s="12">
        <v>55</v>
      </c>
      <c r="F1114" s="16">
        <f t="shared" si="90"/>
        <v>0.45833333333333293</v>
      </c>
      <c r="G1114" s="16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53</v>
      </c>
      <c r="C1115" s="6">
        <v>1107</v>
      </c>
      <c r="D1115" s="6">
        <v>85</v>
      </c>
      <c r="E1115" s="12">
        <v>56.8</v>
      </c>
      <c r="F1115" s="16">
        <f t="shared" si="90"/>
        <v>0.52777777777777735</v>
      </c>
      <c r="G1115" s="16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53</v>
      </c>
      <c r="C1116" s="6">
        <v>1108</v>
      </c>
      <c r="D1116" s="6">
        <v>86</v>
      </c>
      <c r="E1116" s="12">
        <v>58.8</v>
      </c>
      <c r="F1116" s="16">
        <f t="shared" si="90"/>
        <v>0.56944444444444464</v>
      </c>
      <c r="G1116" s="16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53</v>
      </c>
      <c r="C1117" s="6">
        <v>1109</v>
      </c>
      <c r="D1117" s="6">
        <v>87</v>
      </c>
      <c r="E1117" s="12">
        <v>60.9</v>
      </c>
      <c r="F1117" s="16">
        <f t="shared" si="90"/>
        <v>0.5833333333333337</v>
      </c>
      <c r="G1117" s="16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53</v>
      </c>
      <c r="C1118" s="6">
        <v>1110</v>
      </c>
      <c r="D1118" s="6">
        <v>88</v>
      </c>
      <c r="E1118" s="12">
        <v>63</v>
      </c>
      <c r="F1118" s="16">
        <f t="shared" si="90"/>
        <v>0.56944444444444464</v>
      </c>
      <c r="G1118" s="16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53</v>
      </c>
      <c r="C1119" s="6">
        <v>1111</v>
      </c>
      <c r="D1119" s="6">
        <v>89</v>
      </c>
      <c r="E1119" s="12">
        <v>65</v>
      </c>
      <c r="F1119" s="16">
        <f t="shared" si="90"/>
        <v>0.54166666666666741</v>
      </c>
      <c r="G1119" s="16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53</v>
      </c>
      <c r="C1120" s="6">
        <v>1112</v>
      </c>
      <c r="D1120" s="6">
        <v>90</v>
      </c>
      <c r="E1120" s="12">
        <v>66.900000000000006</v>
      </c>
      <c r="F1120" s="16">
        <f t="shared" si="90"/>
        <v>0.49999999999999922</v>
      </c>
      <c r="G1120" s="16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53</v>
      </c>
      <c r="C1121" s="6">
        <v>1113</v>
      </c>
      <c r="D1121" s="6">
        <v>91</v>
      </c>
      <c r="E1121" s="12">
        <v>68.599999999999994</v>
      </c>
      <c r="F1121" s="16">
        <f t="shared" si="90"/>
        <v>0.44444444444444287</v>
      </c>
      <c r="G1121" s="16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53</v>
      </c>
      <c r="C1122" s="6">
        <v>1114</v>
      </c>
      <c r="D1122" s="6">
        <v>92</v>
      </c>
      <c r="E1122" s="12">
        <v>70.099999999999994</v>
      </c>
      <c r="F1122" s="16">
        <f t="shared" si="90"/>
        <v>0.40277777777777857</v>
      </c>
      <c r="G1122" s="16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53</v>
      </c>
      <c r="C1123" s="6">
        <v>1115</v>
      </c>
      <c r="D1123" s="6">
        <v>93</v>
      </c>
      <c r="E1123" s="12">
        <v>71.5</v>
      </c>
      <c r="F1123" s="16">
        <f t="shared" si="90"/>
        <v>0.37500000000000039</v>
      </c>
      <c r="G1123" s="16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53</v>
      </c>
      <c r="C1124" s="6">
        <v>1116</v>
      </c>
      <c r="D1124" s="6">
        <v>94</v>
      </c>
      <c r="E1124" s="12">
        <v>72.8</v>
      </c>
      <c r="F1124" s="16">
        <f t="shared" si="90"/>
        <v>0.33333333333333409</v>
      </c>
      <c r="G1124" s="16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53</v>
      </c>
      <c r="C1125" s="6">
        <v>1117</v>
      </c>
      <c r="D1125" s="6">
        <v>95</v>
      </c>
      <c r="E1125" s="12">
        <v>73.900000000000006</v>
      </c>
      <c r="F1125" s="16">
        <f t="shared" si="90"/>
        <v>0.29166666666666785</v>
      </c>
      <c r="G1125" s="16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53</v>
      </c>
      <c r="C1126" s="6">
        <v>1118</v>
      </c>
      <c r="D1126" s="6">
        <v>96</v>
      </c>
      <c r="E1126" s="12">
        <v>74.900000000000006</v>
      </c>
      <c r="F1126" s="16">
        <f t="shared" si="90"/>
        <v>0.26388888888888767</v>
      </c>
      <c r="G1126" s="16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53</v>
      </c>
      <c r="C1127" s="6">
        <v>1119</v>
      </c>
      <c r="D1127" s="6">
        <v>97</v>
      </c>
      <c r="E1127" s="12">
        <v>75.8</v>
      </c>
      <c r="F1127" s="16">
        <f t="shared" si="90"/>
        <v>0.23611111111110952</v>
      </c>
      <c r="G1127" s="16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53</v>
      </c>
      <c r="C1128" s="6">
        <v>1120</v>
      </c>
      <c r="D1128" s="6">
        <v>98</v>
      </c>
      <c r="E1128" s="12">
        <v>76.599999999999994</v>
      </c>
      <c r="F1128" s="16">
        <f t="shared" si="90"/>
        <v>0.19444444444444522</v>
      </c>
      <c r="G1128" s="16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53</v>
      </c>
      <c r="C1129" s="6">
        <v>1121</v>
      </c>
      <c r="D1129" s="6">
        <v>99</v>
      </c>
      <c r="E1129" s="12">
        <v>77.2</v>
      </c>
      <c r="F1129" s="16">
        <f t="shared" si="90"/>
        <v>0.15277777777777896</v>
      </c>
      <c r="G1129" s="16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53</v>
      </c>
      <c r="C1130" s="6">
        <v>1122</v>
      </c>
      <c r="D1130" s="6">
        <v>100</v>
      </c>
      <c r="E1130" s="12">
        <v>77.7</v>
      </c>
      <c r="F1130" s="16">
        <f t="shared" si="90"/>
        <v>0.12499999999999881</v>
      </c>
      <c r="G1130" s="16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53</v>
      </c>
      <c r="C1131" s="6">
        <v>1123</v>
      </c>
      <c r="D1131" s="6">
        <v>101</v>
      </c>
      <c r="E1131" s="12">
        <v>78.099999999999994</v>
      </c>
      <c r="F1131" s="16">
        <f t="shared" si="90"/>
        <v>8.3333333333332538E-2</v>
      </c>
      <c r="G1131" s="16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53</v>
      </c>
      <c r="C1132" s="6">
        <v>1124</v>
      </c>
      <c r="D1132" s="6">
        <v>102</v>
      </c>
      <c r="E1132" s="12">
        <v>78.3</v>
      </c>
      <c r="F1132" s="16">
        <f t="shared" si="90"/>
        <v>5.5555555555556344E-2</v>
      </c>
      <c r="G1132" s="16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53</v>
      </c>
      <c r="C1133" s="6">
        <v>1125</v>
      </c>
      <c r="D1133" s="6">
        <v>103</v>
      </c>
      <c r="E1133" s="12">
        <v>78.5</v>
      </c>
      <c r="F1133" s="16">
        <f t="shared" si="90"/>
        <v>2.7777777777778172E-2</v>
      </c>
      <c r="G1133" s="16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53</v>
      </c>
      <c r="C1134" s="6">
        <v>1126</v>
      </c>
      <c r="D1134" s="6">
        <v>104</v>
      </c>
      <c r="E1134" s="12">
        <v>78.5</v>
      </c>
      <c r="F1134" s="16">
        <f t="shared" si="90"/>
        <v>0</v>
      </c>
      <c r="G1134" s="16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53</v>
      </c>
      <c r="C1135" s="6">
        <v>1127</v>
      </c>
      <c r="D1135" s="6">
        <v>105</v>
      </c>
      <c r="E1135" s="12">
        <v>78.5</v>
      </c>
      <c r="F1135" s="16">
        <f t="shared" si="90"/>
        <v>1.3888888888888099E-2</v>
      </c>
      <c r="G1135" s="16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53</v>
      </c>
      <c r="C1136" s="6">
        <v>1128</v>
      </c>
      <c r="D1136" s="6">
        <v>106</v>
      </c>
      <c r="E1136" s="12">
        <v>78.599999999999994</v>
      </c>
      <c r="F1136" s="16">
        <f t="shared" si="90"/>
        <v>1.3888888888888099E-2</v>
      </c>
      <c r="G1136" s="16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53</v>
      </c>
      <c r="C1137" s="6">
        <v>1129</v>
      </c>
      <c r="D1137" s="6">
        <v>107</v>
      </c>
      <c r="E1137" s="12">
        <v>78.599999999999994</v>
      </c>
      <c r="F1137" s="16">
        <f t="shared" si="90"/>
        <v>2.7777777777778172E-2</v>
      </c>
      <c r="G1137" s="16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53</v>
      </c>
      <c r="C1138" s="6">
        <v>1130</v>
      </c>
      <c r="D1138" s="6">
        <v>108</v>
      </c>
      <c r="E1138" s="12">
        <v>78.8</v>
      </c>
      <c r="F1138" s="16">
        <f t="shared" si="90"/>
        <v>5.5555555555556344E-2</v>
      </c>
      <c r="G1138" s="16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53</v>
      </c>
      <c r="C1139" s="6">
        <v>1131</v>
      </c>
      <c r="D1139" s="6">
        <v>109</v>
      </c>
      <c r="E1139" s="12">
        <v>79</v>
      </c>
      <c r="F1139" s="16">
        <f t="shared" si="90"/>
        <v>8.3333333333334522E-2</v>
      </c>
      <c r="G1139" s="16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53</v>
      </c>
      <c r="C1140" s="6">
        <v>1132</v>
      </c>
      <c r="D1140" s="6">
        <v>110</v>
      </c>
      <c r="E1140" s="12">
        <v>79.400000000000006</v>
      </c>
      <c r="F1140" s="16">
        <f t="shared" si="90"/>
        <v>9.7222222222222612E-2</v>
      </c>
      <c r="G1140" s="16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53</v>
      </c>
      <c r="C1141" s="6">
        <v>1133</v>
      </c>
      <c r="D1141" s="6">
        <v>111</v>
      </c>
      <c r="E1141" s="12">
        <v>79.7</v>
      </c>
      <c r="F1141" s="16">
        <f t="shared" si="90"/>
        <v>0.11111111111111072</v>
      </c>
      <c r="G1141" s="16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53</v>
      </c>
      <c r="C1142" s="6">
        <v>1134</v>
      </c>
      <c r="D1142" s="6">
        <v>112</v>
      </c>
      <c r="E1142" s="12">
        <v>80.2</v>
      </c>
      <c r="F1142" s="16">
        <f t="shared" si="90"/>
        <v>0.11111111111111072</v>
      </c>
      <c r="G1142" s="16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53</v>
      </c>
      <c r="C1143" s="6">
        <v>1135</v>
      </c>
      <c r="D1143" s="6">
        <v>113</v>
      </c>
      <c r="E1143" s="12">
        <v>80.5</v>
      </c>
      <c r="F1143" s="16">
        <f t="shared" si="90"/>
        <v>9.7222222222222612E-2</v>
      </c>
      <c r="G1143" s="16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53</v>
      </c>
      <c r="C1144" s="6">
        <v>1136</v>
      </c>
      <c r="D1144" s="6">
        <v>114</v>
      </c>
      <c r="E1144" s="12">
        <v>80.900000000000006</v>
      </c>
      <c r="F1144" s="16">
        <f t="shared" si="90"/>
        <v>8.3333333333332538E-2</v>
      </c>
      <c r="G1144" s="16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53</v>
      </c>
      <c r="C1145" s="6">
        <v>1137</v>
      </c>
      <c r="D1145" s="6">
        <v>115</v>
      </c>
      <c r="E1145" s="12">
        <v>81.099999999999994</v>
      </c>
      <c r="F1145" s="16">
        <f t="shared" si="90"/>
        <v>4.1666666666666269E-2</v>
      </c>
      <c r="G1145" s="16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53</v>
      </c>
      <c r="C1146" s="6">
        <v>1138</v>
      </c>
      <c r="D1146" s="6">
        <v>116</v>
      </c>
      <c r="E1146" s="12">
        <v>81.2</v>
      </c>
      <c r="F1146" s="16">
        <f t="shared" si="90"/>
        <v>2.7777777777778172E-2</v>
      </c>
      <c r="G1146" s="16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53</v>
      </c>
      <c r="C1147" s="6">
        <v>1139</v>
      </c>
      <c r="D1147" s="6">
        <v>117</v>
      </c>
      <c r="E1147" s="12">
        <v>81.3</v>
      </c>
      <c r="F1147" s="16">
        <f t="shared" si="90"/>
        <v>0</v>
      </c>
      <c r="G1147" s="16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53</v>
      </c>
      <c r="C1148" s="6">
        <v>1140</v>
      </c>
      <c r="D1148" s="6">
        <v>118</v>
      </c>
      <c r="E1148" s="12">
        <v>81.2</v>
      </c>
      <c r="F1148" s="16">
        <f t="shared" si="90"/>
        <v>-4.1666666666666269E-2</v>
      </c>
      <c r="G1148" s="16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53</v>
      </c>
      <c r="C1149" s="6">
        <v>1141</v>
      </c>
      <c r="D1149" s="6">
        <v>119</v>
      </c>
      <c r="E1149" s="12">
        <v>81</v>
      </c>
      <c r="F1149" s="16">
        <f t="shared" si="90"/>
        <v>-8.3333333333334522E-2</v>
      </c>
      <c r="G1149" s="16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53</v>
      </c>
      <c r="C1150" s="6">
        <v>1142</v>
      </c>
      <c r="D1150" s="6">
        <v>120</v>
      </c>
      <c r="E1150" s="12">
        <v>80.599999999999994</v>
      </c>
      <c r="F1150" s="16">
        <f t="shared" si="90"/>
        <v>-0.1388888888888889</v>
      </c>
      <c r="G1150" s="16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53</v>
      </c>
      <c r="C1151" s="6">
        <v>1143</v>
      </c>
      <c r="D1151" s="6">
        <v>121</v>
      </c>
      <c r="E1151" s="12">
        <v>80</v>
      </c>
      <c r="F1151" s="16">
        <f t="shared" si="90"/>
        <v>-0.20833333333333331</v>
      </c>
      <c r="G1151" s="16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53</v>
      </c>
      <c r="C1152" s="6">
        <v>1144</v>
      </c>
      <c r="D1152" s="6">
        <v>122</v>
      </c>
      <c r="E1152" s="12">
        <v>79.099999999999994</v>
      </c>
      <c r="F1152" s="16">
        <f t="shared" si="90"/>
        <v>-0.27777777777777779</v>
      </c>
      <c r="G1152" s="16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53</v>
      </c>
      <c r="C1153" s="6">
        <v>1145</v>
      </c>
      <c r="D1153" s="6">
        <v>123</v>
      </c>
      <c r="E1153" s="12">
        <v>78</v>
      </c>
      <c r="F1153" s="16">
        <f t="shared" si="90"/>
        <v>-0.31944444444444403</v>
      </c>
      <c r="G1153" s="16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53</v>
      </c>
      <c r="C1154" s="6">
        <v>1146</v>
      </c>
      <c r="D1154" s="6">
        <v>124</v>
      </c>
      <c r="E1154" s="12">
        <v>76.8</v>
      </c>
      <c r="F1154" s="16">
        <f t="shared" si="90"/>
        <v>-0.34722222222222221</v>
      </c>
      <c r="G1154" s="16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53</v>
      </c>
      <c r="C1155" s="6">
        <v>1147</v>
      </c>
      <c r="D1155" s="6">
        <v>125</v>
      </c>
      <c r="E1155" s="12">
        <v>75.5</v>
      </c>
      <c r="F1155" s="16">
        <f t="shared" si="90"/>
        <v>-0.37500000000000039</v>
      </c>
      <c r="G1155" s="16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53</v>
      </c>
      <c r="C1156" s="6">
        <v>1148</v>
      </c>
      <c r="D1156" s="6">
        <v>126</v>
      </c>
      <c r="E1156" s="12">
        <v>74.099999999999994</v>
      </c>
      <c r="F1156" s="16">
        <f t="shared" si="90"/>
        <v>-0.36111111111111033</v>
      </c>
      <c r="G1156" s="16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53</v>
      </c>
      <c r="C1157" s="6">
        <v>1149</v>
      </c>
      <c r="D1157" s="6">
        <v>127</v>
      </c>
      <c r="E1157" s="12">
        <v>72.900000000000006</v>
      </c>
      <c r="F1157" s="16">
        <f t="shared" si="90"/>
        <v>-0.30555555555555397</v>
      </c>
      <c r="G1157" s="16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53</v>
      </c>
      <c r="C1158" s="6">
        <v>1150</v>
      </c>
      <c r="D1158" s="6">
        <v>128</v>
      </c>
      <c r="E1158" s="12">
        <v>71.900000000000006</v>
      </c>
      <c r="F1158" s="16">
        <f t="shared" si="90"/>
        <v>-0.23611111111111149</v>
      </c>
      <c r="G1158" s="16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53</v>
      </c>
      <c r="C1159" s="6">
        <v>1151</v>
      </c>
      <c r="D1159" s="6">
        <v>129</v>
      </c>
      <c r="E1159" s="12">
        <v>71.2</v>
      </c>
      <c r="F1159" s="16">
        <f t="shared" si="90"/>
        <v>-0.1388888888888889</v>
      </c>
      <c r="G1159" s="16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53</v>
      </c>
      <c r="C1160" s="6">
        <v>1152</v>
      </c>
      <c r="D1160" s="6">
        <v>130</v>
      </c>
      <c r="E1160" s="12">
        <v>70.900000000000006</v>
      </c>
      <c r="F1160" s="16">
        <f t="shared" si="90"/>
        <v>-2.7777777777778172E-2</v>
      </c>
      <c r="G1160" s="16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53</v>
      </c>
      <c r="C1161" s="6">
        <v>1153</v>
      </c>
      <c r="D1161" s="6">
        <v>131</v>
      </c>
      <c r="E1161" s="12">
        <v>71</v>
      </c>
      <c r="F1161" s="16">
        <f t="shared" si="90"/>
        <v>8.3333333333332538E-2</v>
      </c>
      <c r="G1161" s="16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53</v>
      </c>
      <c r="C1162" s="6">
        <v>1154</v>
      </c>
      <c r="D1162" s="6">
        <v>132</v>
      </c>
      <c r="E1162" s="12">
        <v>71.5</v>
      </c>
      <c r="F1162" s="16">
        <f t="shared" si="90"/>
        <v>0.18055555555555516</v>
      </c>
      <c r="G1162" s="16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53</v>
      </c>
      <c r="C1163" s="6">
        <v>1155</v>
      </c>
      <c r="D1163" s="6">
        <v>133</v>
      </c>
      <c r="E1163" s="12">
        <v>72.3</v>
      </c>
      <c r="F1163" s="16">
        <f t="shared" si="90"/>
        <v>0.23611111111111149</v>
      </c>
      <c r="G1163" s="16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53</v>
      </c>
      <c r="C1164" s="6">
        <v>1156</v>
      </c>
      <c r="D1164" s="6">
        <v>134</v>
      </c>
      <c r="E1164" s="12">
        <v>73.2</v>
      </c>
      <c r="F1164" s="16">
        <f t="shared" si="90"/>
        <v>0.24999999999999961</v>
      </c>
      <c r="G1164" s="16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53</v>
      </c>
      <c r="C1165" s="6">
        <v>1157</v>
      </c>
      <c r="D1165" s="6">
        <v>135</v>
      </c>
      <c r="E1165" s="12">
        <v>74.099999999999994</v>
      </c>
      <c r="F1165" s="16">
        <f t="shared" si="90"/>
        <v>0.23611111111111149</v>
      </c>
      <c r="G1165" s="16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53</v>
      </c>
      <c r="C1166" s="6">
        <v>1158</v>
      </c>
      <c r="D1166" s="6">
        <v>136</v>
      </c>
      <c r="E1166" s="12">
        <v>74.900000000000006</v>
      </c>
      <c r="F1166" s="16">
        <f t="shared" si="90"/>
        <v>0.18055555555555713</v>
      </c>
      <c r="G1166" s="16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53</v>
      </c>
      <c r="C1167" s="6">
        <v>1159</v>
      </c>
      <c r="D1167" s="6">
        <v>137</v>
      </c>
      <c r="E1167" s="12">
        <v>75.400000000000006</v>
      </c>
      <c r="F1167" s="16">
        <f t="shared" si="90"/>
        <v>8.3333333333332538E-2</v>
      </c>
      <c r="G1167" s="16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53</v>
      </c>
      <c r="C1168" s="6">
        <v>1160</v>
      </c>
      <c r="D1168" s="6">
        <v>138</v>
      </c>
      <c r="E1168" s="12">
        <v>75.5</v>
      </c>
      <c r="F1168" s="16">
        <f t="shared" si="90"/>
        <v>-2.7777777777778172E-2</v>
      </c>
      <c r="G1168" s="16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53</v>
      </c>
      <c r="C1169" s="6">
        <v>1161</v>
      </c>
      <c r="D1169" s="6">
        <v>139</v>
      </c>
      <c r="E1169" s="12">
        <v>75.2</v>
      </c>
      <c r="F1169" s="16">
        <f t="shared" si="90"/>
        <v>-0.1388888888888889</v>
      </c>
      <c r="G1169" s="16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53</v>
      </c>
      <c r="C1170" s="6">
        <v>1162</v>
      </c>
      <c r="D1170" s="6">
        <v>140</v>
      </c>
      <c r="E1170" s="12">
        <v>74.5</v>
      </c>
      <c r="F1170" s="16">
        <f t="shared" si="90"/>
        <v>-0.26388888888888967</v>
      </c>
      <c r="G1170" s="16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53</v>
      </c>
      <c r="C1171" s="6">
        <v>1163</v>
      </c>
      <c r="D1171" s="6">
        <v>141</v>
      </c>
      <c r="E1171" s="12">
        <v>73.3</v>
      </c>
      <c r="F1171" s="16">
        <f t="shared" si="90"/>
        <v>-0.38888888888888851</v>
      </c>
      <c r="G1171" s="16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53</v>
      </c>
      <c r="C1172" s="6">
        <v>1164</v>
      </c>
      <c r="D1172" s="6">
        <v>142</v>
      </c>
      <c r="E1172" s="12">
        <v>71.7</v>
      </c>
      <c r="F1172" s="16">
        <f t="shared" ref="F1172:F1235" si="95">($E1173-$E1171)/2/3.6</f>
        <v>-0.47222222222222104</v>
      </c>
      <c r="G1172" s="16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53</v>
      </c>
      <c r="C1173" s="6">
        <v>1165</v>
      </c>
      <c r="D1173" s="6">
        <v>143</v>
      </c>
      <c r="E1173" s="12">
        <v>69.900000000000006</v>
      </c>
      <c r="F1173" s="16">
        <f t="shared" si="95"/>
        <v>-0.52777777777777735</v>
      </c>
      <c r="G1173" s="16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53</v>
      </c>
      <c r="C1174" s="6">
        <v>1166</v>
      </c>
      <c r="D1174" s="6">
        <v>144</v>
      </c>
      <c r="E1174" s="12">
        <v>67.900000000000006</v>
      </c>
      <c r="F1174" s="16">
        <f t="shared" si="95"/>
        <v>-0.5833333333333337</v>
      </c>
      <c r="G1174" s="16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53</v>
      </c>
      <c r="C1175" s="6">
        <v>1167</v>
      </c>
      <c r="D1175" s="6">
        <v>145</v>
      </c>
      <c r="E1175" s="12">
        <v>65.7</v>
      </c>
      <c r="F1175" s="16">
        <f t="shared" si="95"/>
        <v>-0.61111111111111194</v>
      </c>
      <c r="G1175" s="16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53</v>
      </c>
      <c r="C1176" s="6">
        <v>1168</v>
      </c>
      <c r="D1176" s="6">
        <v>146</v>
      </c>
      <c r="E1176" s="12">
        <v>63.5</v>
      </c>
      <c r="F1176" s="16">
        <f t="shared" si="95"/>
        <v>-0.625</v>
      </c>
      <c r="G1176" s="16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53</v>
      </c>
      <c r="C1177" s="6">
        <v>1169</v>
      </c>
      <c r="D1177" s="6">
        <v>147</v>
      </c>
      <c r="E1177" s="12">
        <v>61.2</v>
      </c>
      <c r="F1177" s="16">
        <f t="shared" si="95"/>
        <v>-0.625</v>
      </c>
      <c r="G1177" s="16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53</v>
      </c>
      <c r="C1178" s="6">
        <v>1170</v>
      </c>
      <c r="D1178" s="6">
        <v>148</v>
      </c>
      <c r="E1178" s="12">
        <v>59</v>
      </c>
      <c r="F1178" s="16">
        <f t="shared" si="95"/>
        <v>-0.61111111111111194</v>
      </c>
      <c r="G1178" s="16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53</v>
      </c>
      <c r="C1179" s="6">
        <v>1171</v>
      </c>
      <c r="D1179" s="6">
        <v>149</v>
      </c>
      <c r="E1179" s="12">
        <v>56.8</v>
      </c>
      <c r="F1179" s="16">
        <f t="shared" si="95"/>
        <v>-0.59722222222222177</v>
      </c>
      <c r="G1179" s="16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53</v>
      </c>
      <c r="C1180" s="6">
        <v>1172</v>
      </c>
      <c r="D1180" s="6">
        <v>150</v>
      </c>
      <c r="E1180" s="12">
        <v>54.7</v>
      </c>
      <c r="F1180" s="16">
        <f t="shared" si="95"/>
        <v>-0.56944444444444364</v>
      </c>
      <c r="G1180" s="16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53</v>
      </c>
      <c r="C1181" s="6">
        <v>1173</v>
      </c>
      <c r="D1181" s="6">
        <v>151</v>
      </c>
      <c r="E1181" s="12">
        <v>52.7</v>
      </c>
      <c r="F1181" s="16">
        <f t="shared" si="95"/>
        <v>-0.52777777777777835</v>
      </c>
      <c r="G1181" s="16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53</v>
      </c>
      <c r="C1182" s="6">
        <v>1174</v>
      </c>
      <c r="D1182" s="6">
        <v>152</v>
      </c>
      <c r="E1182" s="12">
        <v>50.9</v>
      </c>
      <c r="F1182" s="16">
        <f t="shared" si="95"/>
        <v>-0.45833333333333393</v>
      </c>
      <c r="G1182" s="16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53</v>
      </c>
      <c r="C1183" s="6">
        <v>1175</v>
      </c>
      <c r="D1183" s="6">
        <v>153</v>
      </c>
      <c r="E1183" s="12">
        <v>49.4</v>
      </c>
      <c r="F1183" s="16">
        <f t="shared" si="95"/>
        <v>-0.38888888888888851</v>
      </c>
      <c r="G1183" s="16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53</v>
      </c>
      <c r="C1184" s="6">
        <v>1176</v>
      </c>
      <c r="D1184" s="6">
        <v>154</v>
      </c>
      <c r="E1184" s="12">
        <v>48.1</v>
      </c>
      <c r="F1184" s="16">
        <f t="shared" si="95"/>
        <v>-0.31944444444444403</v>
      </c>
      <c r="G1184" s="16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53</v>
      </c>
      <c r="C1185" s="6">
        <v>1177</v>
      </c>
      <c r="D1185" s="6">
        <v>155</v>
      </c>
      <c r="E1185" s="12">
        <v>47.1</v>
      </c>
      <c r="F1185" s="16">
        <f t="shared" si="95"/>
        <v>-0.2222222222222224</v>
      </c>
      <c r="G1185" s="16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53</v>
      </c>
      <c r="C1186" s="6">
        <v>1178</v>
      </c>
      <c r="D1186" s="6">
        <v>156</v>
      </c>
      <c r="E1186" s="12">
        <v>46.5</v>
      </c>
      <c r="F1186" s="16">
        <f t="shared" si="95"/>
        <v>-0.1111111111111117</v>
      </c>
      <c r="G1186" s="16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53</v>
      </c>
      <c r="C1187" s="6">
        <v>1179</v>
      </c>
      <c r="D1187" s="6">
        <v>157</v>
      </c>
      <c r="E1187" s="12">
        <v>46.3</v>
      </c>
      <c r="F1187" s="16">
        <f t="shared" si="95"/>
        <v>0</v>
      </c>
      <c r="G1187" s="16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53</v>
      </c>
      <c r="C1188" s="6">
        <v>1180</v>
      </c>
      <c r="D1188" s="6">
        <v>158</v>
      </c>
      <c r="E1188" s="12">
        <v>46.5</v>
      </c>
      <c r="F1188" s="16">
        <f t="shared" si="95"/>
        <v>0.12500000000000078</v>
      </c>
      <c r="G1188" s="16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53</v>
      </c>
      <c r="C1189" s="6">
        <v>1181</v>
      </c>
      <c r="D1189" s="6">
        <v>159</v>
      </c>
      <c r="E1189" s="12">
        <v>47.2</v>
      </c>
      <c r="F1189" s="16">
        <f t="shared" si="95"/>
        <v>0.24999999999999961</v>
      </c>
      <c r="G1189" s="16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53</v>
      </c>
      <c r="C1190" s="6">
        <v>1182</v>
      </c>
      <c r="D1190" s="6">
        <v>160</v>
      </c>
      <c r="E1190" s="12">
        <v>48.3</v>
      </c>
      <c r="F1190" s="16">
        <f t="shared" si="95"/>
        <v>0.34722222222222221</v>
      </c>
      <c r="G1190" s="16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53</v>
      </c>
      <c r="C1191" s="6">
        <v>1183</v>
      </c>
      <c r="D1191" s="6">
        <v>161</v>
      </c>
      <c r="E1191" s="12">
        <v>49.7</v>
      </c>
      <c r="F1191" s="16">
        <f t="shared" si="95"/>
        <v>0.41666666666666663</v>
      </c>
      <c r="G1191" s="16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53</v>
      </c>
      <c r="C1192" s="6">
        <v>1184</v>
      </c>
      <c r="D1192" s="6">
        <v>162</v>
      </c>
      <c r="E1192" s="12">
        <v>51.3</v>
      </c>
      <c r="F1192" s="16">
        <f t="shared" si="95"/>
        <v>0.45833333333333293</v>
      </c>
      <c r="G1192" s="16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53</v>
      </c>
      <c r="C1193" s="6">
        <v>1185</v>
      </c>
      <c r="D1193" s="6">
        <v>163</v>
      </c>
      <c r="E1193" s="12">
        <v>53</v>
      </c>
      <c r="F1193" s="16">
        <f t="shared" si="95"/>
        <v>0.50000000000000022</v>
      </c>
      <c r="G1193" s="16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53</v>
      </c>
      <c r="C1194" s="6">
        <v>1186</v>
      </c>
      <c r="D1194" s="6">
        <v>164</v>
      </c>
      <c r="E1194" s="12">
        <v>54.9</v>
      </c>
      <c r="F1194" s="16">
        <f t="shared" si="95"/>
        <v>0.51388888888888928</v>
      </c>
      <c r="G1194" s="16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53</v>
      </c>
      <c r="C1195" s="6">
        <v>1187</v>
      </c>
      <c r="D1195" s="6">
        <v>165</v>
      </c>
      <c r="E1195" s="12">
        <v>56.7</v>
      </c>
      <c r="F1195" s="16">
        <f t="shared" si="95"/>
        <v>0.51388888888888928</v>
      </c>
      <c r="G1195" s="16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53</v>
      </c>
      <c r="C1196" s="6">
        <v>1188</v>
      </c>
      <c r="D1196" s="6">
        <v>166</v>
      </c>
      <c r="E1196" s="12">
        <v>58.6</v>
      </c>
      <c r="F1196" s="16">
        <f t="shared" si="95"/>
        <v>0.4861111111111111</v>
      </c>
      <c r="G1196" s="16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53</v>
      </c>
      <c r="C1197" s="6">
        <v>1189</v>
      </c>
      <c r="D1197" s="6">
        <v>167</v>
      </c>
      <c r="E1197" s="12">
        <v>60.2</v>
      </c>
      <c r="F1197" s="16">
        <f t="shared" si="95"/>
        <v>0.41666666666666663</v>
      </c>
      <c r="G1197" s="16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53</v>
      </c>
      <c r="C1198" s="6">
        <v>1190</v>
      </c>
      <c r="D1198" s="6">
        <v>168</v>
      </c>
      <c r="E1198" s="12">
        <v>61.6</v>
      </c>
      <c r="F1198" s="16">
        <f t="shared" si="95"/>
        <v>0.33333333333333315</v>
      </c>
      <c r="G1198" s="16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53</v>
      </c>
      <c r="C1199" s="6">
        <v>1191</v>
      </c>
      <c r="D1199" s="6">
        <v>169</v>
      </c>
      <c r="E1199" s="12">
        <v>62.6</v>
      </c>
      <c r="F1199" s="16">
        <f t="shared" si="95"/>
        <v>0.20833333333333331</v>
      </c>
      <c r="G1199" s="16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53</v>
      </c>
      <c r="C1200" s="6">
        <v>1192</v>
      </c>
      <c r="D1200" s="6">
        <v>170</v>
      </c>
      <c r="E1200" s="12">
        <v>63.1</v>
      </c>
      <c r="F1200" s="16">
        <f t="shared" si="95"/>
        <v>6.9444444444444448E-2</v>
      </c>
      <c r="G1200" s="16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53</v>
      </c>
      <c r="C1201" s="6">
        <v>1193</v>
      </c>
      <c r="D1201" s="6">
        <v>171</v>
      </c>
      <c r="E1201" s="12">
        <v>63.1</v>
      </c>
      <c r="F1201" s="16">
        <f t="shared" si="95"/>
        <v>-4.1666666666667261E-2</v>
      </c>
      <c r="G1201" s="16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53</v>
      </c>
      <c r="C1202" s="6">
        <v>1194</v>
      </c>
      <c r="D1202" s="6">
        <v>172</v>
      </c>
      <c r="E1202" s="12">
        <v>62.8</v>
      </c>
      <c r="F1202" s="16">
        <f t="shared" si="95"/>
        <v>-0.12499999999999981</v>
      </c>
      <c r="G1202" s="16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53</v>
      </c>
      <c r="C1203" s="6">
        <v>1195</v>
      </c>
      <c r="D1203" s="6">
        <v>173</v>
      </c>
      <c r="E1203" s="12">
        <v>62.2</v>
      </c>
      <c r="F1203" s="16">
        <f t="shared" si="95"/>
        <v>-0.19444444444444425</v>
      </c>
      <c r="G1203" s="16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53</v>
      </c>
      <c r="C1204" s="6">
        <v>1196</v>
      </c>
      <c r="D1204" s="6">
        <v>174</v>
      </c>
      <c r="E1204" s="12">
        <v>61.4</v>
      </c>
      <c r="F1204" s="16">
        <f t="shared" si="95"/>
        <v>-0.20833333333333331</v>
      </c>
      <c r="G1204" s="16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53</v>
      </c>
      <c r="C1205" s="6">
        <v>1197</v>
      </c>
      <c r="D1205" s="6">
        <v>175</v>
      </c>
      <c r="E1205" s="12">
        <v>60.7</v>
      </c>
      <c r="F1205" s="16">
        <f t="shared" si="95"/>
        <v>-0.18055555555555516</v>
      </c>
      <c r="G1205" s="16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53</v>
      </c>
      <c r="C1206" s="6">
        <v>1198</v>
      </c>
      <c r="D1206" s="6">
        <v>176</v>
      </c>
      <c r="E1206" s="12">
        <v>60.1</v>
      </c>
      <c r="F1206" s="16">
        <f t="shared" si="95"/>
        <v>-0.12500000000000078</v>
      </c>
      <c r="G1206" s="16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53</v>
      </c>
      <c r="C1207" s="6">
        <v>1199</v>
      </c>
      <c r="D1207" s="6">
        <v>177</v>
      </c>
      <c r="E1207" s="12">
        <v>59.8</v>
      </c>
      <c r="F1207" s="16">
        <f t="shared" si="95"/>
        <v>-2.7777777777778172E-2</v>
      </c>
      <c r="G1207" s="16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53</v>
      </c>
      <c r="C1208" s="6">
        <v>1200</v>
      </c>
      <c r="D1208" s="6">
        <v>178</v>
      </c>
      <c r="E1208" s="12">
        <v>59.9</v>
      </c>
      <c r="F1208" s="16">
        <f t="shared" si="95"/>
        <v>8.3333333333333523E-2</v>
      </c>
      <c r="G1208" s="16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53</v>
      </c>
      <c r="C1209" s="6">
        <v>1201</v>
      </c>
      <c r="D1209" s="6">
        <v>179</v>
      </c>
      <c r="E1209" s="12">
        <v>60.4</v>
      </c>
      <c r="F1209" s="16">
        <f t="shared" si="95"/>
        <v>0.20833333333333331</v>
      </c>
      <c r="G1209" s="16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53</v>
      </c>
      <c r="C1210" s="6">
        <v>1202</v>
      </c>
      <c r="D1210" s="6">
        <v>180</v>
      </c>
      <c r="E1210" s="12">
        <v>61.4</v>
      </c>
      <c r="F1210" s="16">
        <f t="shared" si="95"/>
        <v>0.31944444444444503</v>
      </c>
      <c r="G1210" s="16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53</v>
      </c>
      <c r="C1211" s="6">
        <v>1203</v>
      </c>
      <c r="D1211" s="6">
        <v>181</v>
      </c>
      <c r="E1211" s="12">
        <v>62.7</v>
      </c>
      <c r="F1211" s="16">
        <f t="shared" si="95"/>
        <v>0.40277777777777757</v>
      </c>
      <c r="G1211" s="16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53</v>
      </c>
      <c r="C1212" s="6">
        <v>1204</v>
      </c>
      <c r="D1212" s="6">
        <v>182</v>
      </c>
      <c r="E1212" s="12">
        <v>64.3</v>
      </c>
      <c r="F1212" s="16">
        <f t="shared" si="95"/>
        <v>0.47222222222222104</v>
      </c>
      <c r="G1212" s="16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53</v>
      </c>
      <c r="C1213" s="6">
        <v>1205</v>
      </c>
      <c r="D1213" s="6">
        <v>183</v>
      </c>
      <c r="E1213" s="12">
        <v>66.099999999999994</v>
      </c>
      <c r="F1213" s="16">
        <f t="shared" si="95"/>
        <v>0.50000000000000122</v>
      </c>
      <c r="G1213" s="16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53</v>
      </c>
      <c r="C1214" s="6">
        <v>1206</v>
      </c>
      <c r="D1214" s="6">
        <v>184</v>
      </c>
      <c r="E1214" s="12">
        <v>67.900000000000006</v>
      </c>
      <c r="F1214" s="16">
        <f t="shared" si="95"/>
        <v>0.50000000000000122</v>
      </c>
      <c r="G1214" s="16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53</v>
      </c>
      <c r="C1215" s="6">
        <v>1207</v>
      </c>
      <c r="D1215" s="6">
        <v>185</v>
      </c>
      <c r="E1215" s="12">
        <v>69.7</v>
      </c>
      <c r="F1215" s="16">
        <f t="shared" si="95"/>
        <v>0.4861111111111111</v>
      </c>
      <c r="G1215" s="16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53</v>
      </c>
      <c r="C1216" s="6">
        <v>1208</v>
      </c>
      <c r="D1216" s="6">
        <v>186</v>
      </c>
      <c r="E1216" s="12">
        <v>71.400000000000006</v>
      </c>
      <c r="F1216" s="16">
        <f t="shared" si="95"/>
        <v>0.47222222222222104</v>
      </c>
      <c r="G1216" s="16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53</v>
      </c>
      <c r="C1217" s="6">
        <v>1209</v>
      </c>
      <c r="D1217" s="6">
        <v>187</v>
      </c>
      <c r="E1217" s="12">
        <v>73.099999999999994</v>
      </c>
      <c r="F1217" s="16">
        <f t="shared" si="95"/>
        <v>0.45833333333333293</v>
      </c>
      <c r="G1217" s="16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53</v>
      </c>
      <c r="C1218" s="6">
        <v>1210</v>
      </c>
      <c r="D1218" s="6">
        <v>188</v>
      </c>
      <c r="E1218" s="12">
        <v>74.7</v>
      </c>
      <c r="F1218" s="16">
        <f t="shared" si="95"/>
        <v>0.43055555555555675</v>
      </c>
      <c r="G1218" s="16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53</v>
      </c>
      <c r="C1219" s="6">
        <v>1211</v>
      </c>
      <c r="D1219" s="6">
        <v>189</v>
      </c>
      <c r="E1219" s="12">
        <v>76.2</v>
      </c>
      <c r="F1219" s="16">
        <f t="shared" si="95"/>
        <v>0.38888888888888851</v>
      </c>
      <c r="G1219" s="16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53</v>
      </c>
      <c r="C1220" s="6">
        <v>1212</v>
      </c>
      <c r="D1220" s="6">
        <v>190</v>
      </c>
      <c r="E1220" s="12">
        <v>77.5</v>
      </c>
      <c r="F1220" s="16">
        <f t="shared" si="95"/>
        <v>0.33333333333333215</v>
      </c>
      <c r="G1220" s="16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53</v>
      </c>
      <c r="C1221" s="6">
        <v>1213</v>
      </c>
      <c r="D1221" s="6">
        <v>191</v>
      </c>
      <c r="E1221" s="12">
        <v>78.599999999999994</v>
      </c>
      <c r="F1221" s="16">
        <f t="shared" si="95"/>
        <v>0.30555555555555597</v>
      </c>
      <c r="G1221" s="16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53</v>
      </c>
      <c r="C1222" s="6">
        <v>1214</v>
      </c>
      <c r="D1222" s="6">
        <v>192</v>
      </c>
      <c r="E1222" s="12">
        <v>79.7</v>
      </c>
      <c r="F1222" s="16">
        <f t="shared" si="95"/>
        <v>0.27777777777777779</v>
      </c>
      <c r="G1222" s="16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53</v>
      </c>
      <c r="C1223" s="6">
        <v>1215</v>
      </c>
      <c r="D1223" s="6">
        <v>193</v>
      </c>
      <c r="E1223" s="12">
        <v>80.599999999999994</v>
      </c>
      <c r="F1223" s="16">
        <f t="shared" si="95"/>
        <v>0.24999999999999961</v>
      </c>
      <c r="G1223" s="16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53</v>
      </c>
      <c r="C1224" s="6">
        <v>1216</v>
      </c>
      <c r="D1224" s="6">
        <v>194</v>
      </c>
      <c r="E1224" s="12">
        <v>81.5</v>
      </c>
      <c r="F1224" s="16">
        <f t="shared" si="95"/>
        <v>0.2222222222222234</v>
      </c>
      <c r="G1224" s="16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53</v>
      </c>
      <c r="C1225" s="6">
        <v>1217</v>
      </c>
      <c r="D1225" s="6">
        <v>195</v>
      </c>
      <c r="E1225" s="12">
        <v>82.2</v>
      </c>
      <c r="F1225" s="16">
        <f t="shared" si="95"/>
        <v>0.20833333333333331</v>
      </c>
      <c r="G1225" s="16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53</v>
      </c>
      <c r="C1226" s="6">
        <v>1218</v>
      </c>
      <c r="D1226" s="6">
        <v>196</v>
      </c>
      <c r="E1226" s="12">
        <v>83</v>
      </c>
      <c r="F1226" s="16">
        <f t="shared" si="95"/>
        <v>0.20833333333333331</v>
      </c>
      <c r="G1226" s="16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53</v>
      </c>
      <c r="C1227" s="6">
        <v>1219</v>
      </c>
      <c r="D1227" s="6">
        <v>197</v>
      </c>
      <c r="E1227" s="12">
        <v>83.7</v>
      </c>
      <c r="F1227" s="16">
        <f t="shared" si="95"/>
        <v>0.19444444444444522</v>
      </c>
      <c r="G1227" s="16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53</v>
      </c>
      <c r="C1228" s="6">
        <v>1220</v>
      </c>
      <c r="D1228" s="6">
        <v>198</v>
      </c>
      <c r="E1228" s="12">
        <v>84.4</v>
      </c>
      <c r="F1228" s="16">
        <f t="shared" si="95"/>
        <v>0.16666666666666705</v>
      </c>
      <c r="G1228" s="16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53</v>
      </c>
      <c r="C1229" s="6">
        <v>1221</v>
      </c>
      <c r="D1229" s="6">
        <v>199</v>
      </c>
      <c r="E1229" s="12">
        <v>84.9</v>
      </c>
      <c r="F1229" s="16">
        <f t="shared" si="95"/>
        <v>9.7222222222220642E-2</v>
      </c>
      <c r="G1229" s="16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53</v>
      </c>
      <c r="C1230" s="6">
        <v>1222</v>
      </c>
      <c r="D1230" s="6">
        <v>200</v>
      </c>
      <c r="E1230" s="12">
        <v>85.1</v>
      </c>
      <c r="F1230" s="16">
        <f t="shared" si="95"/>
        <v>4.1666666666666269E-2</v>
      </c>
      <c r="G1230" s="16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53</v>
      </c>
      <c r="C1231" s="6">
        <v>1223</v>
      </c>
      <c r="D1231" s="6">
        <v>201</v>
      </c>
      <c r="E1231" s="12">
        <v>85.2</v>
      </c>
      <c r="F1231" s="16">
        <f t="shared" si="95"/>
        <v>-2.7777777777776198E-2</v>
      </c>
      <c r="G1231" s="16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53</v>
      </c>
      <c r="C1232" s="6">
        <v>1224</v>
      </c>
      <c r="D1232" s="6">
        <v>202</v>
      </c>
      <c r="E1232" s="12">
        <v>84.9</v>
      </c>
      <c r="F1232" s="16">
        <f t="shared" si="95"/>
        <v>-0.11111111111111072</v>
      </c>
      <c r="G1232" s="16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53</v>
      </c>
      <c r="C1233" s="6">
        <v>1225</v>
      </c>
      <c r="D1233" s="6">
        <v>203</v>
      </c>
      <c r="E1233" s="12">
        <v>84.4</v>
      </c>
      <c r="F1233" s="16">
        <f t="shared" si="95"/>
        <v>-0.18055555555555713</v>
      </c>
      <c r="G1233" s="16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53</v>
      </c>
      <c r="C1234" s="6">
        <v>1226</v>
      </c>
      <c r="D1234" s="6">
        <v>204</v>
      </c>
      <c r="E1234" s="12">
        <v>83.6</v>
      </c>
      <c r="F1234" s="16">
        <f t="shared" si="95"/>
        <v>-0.23611111111111149</v>
      </c>
      <c r="G1234" s="16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53</v>
      </c>
      <c r="C1235" s="6">
        <v>1227</v>
      </c>
      <c r="D1235" s="6">
        <v>205</v>
      </c>
      <c r="E1235" s="12">
        <v>82.7</v>
      </c>
      <c r="F1235" s="16">
        <f t="shared" si="95"/>
        <v>-0.29166666666666585</v>
      </c>
      <c r="G1235" s="16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53</v>
      </c>
      <c r="C1236" s="6">
        <v>1228</v>
      </c>
      <c r="D1236" s="6">
        <v>206</v>
      </c>
      <c r="E1236" s="12">
        <v>81.5</v>
      </c>
      <c r="F1236" s="16">
        <f t="shared" ref="F1236:F1299" si="100">($E1237-$E1235)/2/3.6</f>
        <v>-0.36111111111111227</v>
      </c>
      <c r="G1236" s="16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53</v>
      </c>
      <c r="C1237" s="6">
        <v>1229</v>
      </c>
      <c r="D1237" s="6">
        <v>207</v>
      </c>
      <c r="E1237" s="12">
        <v>80.099999999999994</v>
      </c>
      <c r="F1237" s="16">
        <f t="shared" si="100"/>
        <v>-0.38888888888888851</v>
      </c>
      <c r="G1237" s="16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53</v>
      </c>
      <c r="C1238" s="6">
        <v>1230</v>
      </c>
      <c r="D1238" s="6">
        <v>208</v>
      </c>
      <c r="E1238" s="12">
        <v>78.7</v>
      </c>
      <c r="F1238" s="16">
        <f t="shared" si="100"/>
        <v>-0.37499999999999839</v>
      </c>
      <c r="G1238" s="16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53</v>
      </c>
      <c r="C1239" s="6">
        <v>1231</v>
      </c>
      <c r="D1239" s="6">
        <v>209</v>
      </c>
      <c r="E1239" s="12">
        <v>77.400000000000006</v>
      </c>
      <c r="F1239" s="16">
        <f t="shared" si="100"/>
        <v>-0.34722222222222221</v>
      </c>
      <c r="G1239" s="16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53</v>
      </c>
      <c r="C1240" s="6">
        <v>1232</v>
      </c>
      <c r="D1240" s="6">
        <v>210</v>
      </c>
      <c r="E1240" s="12">
        <v>76.2</v>
      </c>
      <c r="F1240" s="16">
        <f t="shared" si="100"/>
        <v>-0.27777777777777779</v>
      </c>
      <c r="G1240" s="16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53</v>
      </c>
      <c r="C1241" s="6">
        <v>1233</v>
      </c>
      <c r="D1241" s="6">
        <v>211</v>
      </c>
      <c r="E1241" s="12">
        <v>75.400000000000006</v>
      </c>
      <c r="F1241" s="16">
        <f t="shared" si="100"/>
        <v>-0.19444444444444522</v>
      </c>
      <c r="G1241" s="16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53</v>
      </c>
      <c r="C1242" s="6">
        <v>1234</v>
      </c>
      <c r="D1242" s="6">
        <v>212</v>
      </c>
      <c r="E1242" s="12">
        <v>74.8</v>
      </c>
      <c r="F1242" s="16">
        <f t="shared" si="100"/>
        <v>-0.15277777777777896</v>
      </c>
      <c r="G1242" s="16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53</v>
      </c>
      <c r="C1243" s="6">
        <v>1235</v>
      </c>
      <c r="D1243" s="6">
        <v>213</v>
      </c>
      <c r="E1243" s="12">
        <v>74.3</v>
      </c>
      <c r="F1243" s="16">
        <f t="shared" si="100"/>
        <v>-0.1388888888888889</v>
      </c>
      <c r="G1243" s="16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53</v>
      </c>
      <c r="C1244" s="6">
        <v>1236</v>
      </c>
      <c r="D1244" s="6">
        <v>214</v>
      </c>
      <c r="E1244" s="12">
        <v>73.8</v>
      </c>
      <c r="F1244" s="16">
        <f t="shared" si="100"/>
        <v>-0.15277777777777699</v>
      </c>
      <c r="G1244" s="16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53</v>
      </c>
      <c r="C1245" s="6">
        <v>1237</v>
      </c>
      <c r="D1245" s="6">
        <v>215</v>
      </c>
      <c r="E1245" s="12">
        <v>73.2</v>
      </c>
      <c r="F1245" s="16">
        <f t="shared" si="100"/>
        <v>-0.19444444444444325</v>
      </c>
      <c r="G1245" s="16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53</v>
      </c>
      <c r="C1246" s="6">
        <v>1238</v>
      </c>
      <c r="D1246" s="6">
        <v>216</v>
      </c>
      <c r="E1246" s="12">
        <v>72.400000000000006</v>
      </c>
      <c r="F1246" s="16">
        <f t="shared" si="100"/>
        <v>-0.2222222222222234</v>
      </c>
      <c r="G1246" s="16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53</v>
      </c>
      <c r="C1247" s="6">
        <v>1239</v>
      </c>
      <c r="D1247" s="6">
        <v>217</v>
      </c>
      <c r="E1247" s="12">
        <v>71.599999999999994</v>
      </c>
      <c r="F1247" s="16">
        <f t="shared" si="100"/>
        <v>-0.2222222222222234</v>
      </c>
      <c r="G1247" s="16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53</v>
      </c>
      <c r="C1248" s="6">
        <v>1240</v>
      </c>
      <c r="D1248" s="6">
        <v>218</v>
      </c>
      <c r="E1248" s="12">
        <v>70.8</v>
      </c>
      <c r="F1248" s="16">
        <f t="shared" si="100"/>
        <v>-0.20833333333333331</v>
      </c>
      <c r="G1248" s="16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53</v>
      </c>
      <c r="C1249" s="6">
        <v>1241</v>
      </c>
      <c r="D1249" s="6">
        <v>219</v>
      </c>
      <c r="E1249" s="12">
        <v>70.099999999999994</v>
      </c>
      <c r="F1249" s="16">
        <f t="shared" si="100"/>
        <v>-0.16666666666666705</v>
      </c>
      <c r="G1249" s="16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53</v>
      </c>
      <c r="C1250" s="6">
        <v>1242</v>
      </c>
      <c r="D1250" s="6">
        <v>220</v>
      </c>
      <c r="E1250" s="12">
        <v>69.599999999999994</v>
      </c>
      <c r="F1250" s="16">
        <f t="shared" si="100"/>
        <v>-0.11111111111111072</v>
      </c>
      <c r="G1250" s="16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53</v>
      </c>
      <c r="C1251" s="6">
        <v>1243</v>
      </c>
      <c r="D1251" s="6">
        <v>221</v>
      </c>
      <c r="E1251" s="12">
        <v>69.3</v>
      </c>
      <c r="F1251" s="16">
        <f t="shared" si="100"/>
        <v>-6.9444444444444448E-2</v>
      </c>
      <c r="G1251" s="16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53</v>
      </c>
      <c r="C1252" s="6">
        <v>1244</v>
      </c>
      <c r="D1252" s="6">
        <v>222</v>
      </c>
      <c r="E1252" s="12">
        <v>69.099999999999994</v>
      </c>
      <c r="F1252" s="16">
        <f t="shared" si="100"/>
        <v>-4.1666666666666269E-2</v>
      </c>
      <c r="G1252" s="16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53</v>
      </c>
      <c r="C1253" s="6">
        <v>1245</v>
      </c>
      <c r="D1253" s="6">
        <v>223</v>
      </c>
      <c r="E1253" s="12">
        <v>69</v>
      </c>
      <c r="F1253" s="16">
        <f t="shared" si="100"/>
        <v>-4.1666666666666269E-2</v>
      </c>
      <c r="G1253" s="16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53</v>
      </c>
      <c r="C1254" s="6">
        <v>1246</v>
      </c>
      <c r="D1254" s="6">
        <v>224</v>
      </c>
      <c r="E1254" s="12">
        <v>68.8</v>
      </c>
      <c r="F1254" s="16">
        <f t="shared" si="100"/>
        <v>-5.5555555555556344E-2</v>
      </c>
      <c r="G1254" s="16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53</v>
      </c>
      <c r="C1255" s="6">
        <v>1247</v>
      </c>
      <c r="D1255" s="6">
        <v>225</v>
      </c>
      <c r="E1255" s="12">
        <v>68.599999999999994</v>
      </c>
      <c r="F1255" s="16">
        <f t="shared" si="100"/>
        <v>-5.5555555555554373E-2</v>
      </c>
      <c r="G1255" s="16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53</v>
      </c>
      <c r="C1256" s="6">
        <v>1248</v>
      </c>
      <c r="D1256" s="6">
        <v>226</v>
      </c>
      <c r="E1256" s="12">
        <v>68.400000000000006</v>
      </c>
      <c r="F1256" s="16">
        <f t="shared" si="100"/>
        <v>-6.9444444444444448E-2</v>
      </c>
      <c r="G1256" s="16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53</v>
      </c>
      <c r="C1257" s="6">
        <v>1249</v>
      </c>
      <c r="D1257" s="6">
        <v>227</v>
      </c>
      <c r="E1257" s="12">
        <v>68.099999999999994</v>
      </c>
      <c r="F1257" s="16">
        <f t="shared" si="100"/>
        <v>-8.3333333333334522E-2</v>
      </c>
      <c r="G1257" s="16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53</v>
      </c>
      <c r="C1258" s="6">
        <v>1250</v>
      </c>
      <c r="D1258" s="6">
        <v>228</v>
      </c>
      <c r="E1258" s="12">
        <v>67.8</v>
      </c>
      <c r="F1258" s="16">
        <f t="shared" si="100"/>
        <v>-8.3333333333332538E-2</v>
      </c>
      <c r="G1258" s="16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53</v>
      </c>
      <c r="C1259" s="6">
        <v>1251</v>
      </c>
      <c r="D1259" s="6">
        <v>229</v>
      </c>
      <c r="E1259" s="12">
        <v>67.5</v>
      </c>
      <c r="F1259" s="16">
        <f t="shared" si="100"/>
        <v>-9.7222222222222612E-2</v>
      </c>
      <c r="G1259" s="16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53</v>
      </c>
      <c r="C1260" s="6">
        <v>1252</v>
      </c>
      <c r="D1260" s="6">
        <v>230</v>
      </c>
      <c r="E1260" s="12">
        <v>67.099999999999994</v>
      </c>
      <c r="F1260" s="16">
        <f t="shared" si="100"/>
        <v>-0.11111111111111072</v>
      </c>
      <c r="G1260" s="16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53</v>
      </c>
      <c r="C1261" s="6">
        <v>1253</v>
      </c>
      <c r="D1261" s="6">
        <v>231</v>
      </c>
      <c r="E1261" s="12">
        <v>66.7</v>
      </c>
      <c r="F1261" s="16">
        <f t="shared" si="100"/>
        <v>-0.11111111111111072</v>
      </c>
      <c r="G1261" s="16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53</v>
      </c>
      <c r="C1262" s="6">
        <v>1254</v>
      </c>
      <c r="D1262" s="6">
        <v>232</v>
      </c>
      <c r="E1262" s="12">
        <v>66.3</v>
      </c>
      <c r="F1262" s="16">
        <f t="shared" si="100"/>
        <v>-0.12500000000000078</v>
      </c>
      <c r="G1262" s="16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53</v>
      </c>
      <c r="C1263" s="6">
        <v>1255</v>
      </c>
      <c r="D1263" s="6">
        <v>233</v>
      </c>
      <c r="E1263" s="12">
        <v>65.8</v>
      </c>
      <c r="F1263" s="16">
        <f t="shared" si="100"/>
        <v>-0.11111111111111072</v>
      </c>
      <c r="G1263" s="16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53</v>
      </c>
      <c r="C1264" s="6">
        <v>1256</v>
      </c>
      <c r="D1264" s="6">
        <v>234</v>
      </c>
      <c r="E1264" s="12">
        <v>65.5</v>
      </c>
      <c r="F1264" s="16">
        <f t="shared" si="100"/>
        <v>-9.7222222222222612E-2</v>
      </c>
      <c r="G1264" s="16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53</v>
      </c>
      <c r="C1265" s="6">
        <v>1257</v>
      </c>
      <c r="D1265" s="6">
        <v>235</v>
      </c>
      <c r="E1265" s="12">
        <v>65.099999999999994</v>
      </c>
      <c r="F1265" s="16">
        <f t="shared" si="100"/>
        <v>-8.3333333333332538E-2</v>
      </c>
      <c r="G1265" s="16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53</v>
      </c>
      <c r="C1266" s="6">
        <v>1258</v>
      </c>
      <c r="D1266" s="6">
        <v>236</v>
      </c>
      <c r="E1266" s="12">
        <v>64.900000000000006</v>
      </c>
      <c r="F1266" s="16">
        <f t="shared" si="100"/>
        <v>-6.9444444444444448E-2</v>
      </c>
      <c r="G1266" s="16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53</v>
      </c>
      <c r="C1267" s="6">
        <v>1259</v>
      </c>
      <c r="D1267" s="6">
        <v>237</v>
      </c>
      <c r="E1267" s="12">
        <v>64.599999999999994</v>
      </c>
      <c r="F1267" s="16">
        <f t="shared" si="100"/>
        <v>-6.9444444444444448E-2</v>
      </c>
      <c r="G1267" s="16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53</v>
      </c>
      <c r="C1268" s="6">
        <v>1260</v>
      </c>
      <c r="D1268" s="6">
        <v>238</v>
      </c>
      <c r="E1268" s="12">
        <v>64.400000000000006</v>
      </c>
      <c r="F1268" s="16">
        <f t="shared" si="100"/>
        <v>-6.9444444444444448E-2</v>
      </c>
      <c r="G1268" s="16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53</v>
      </c>
      <c r="C1269" s="6">
        <v>1261</v>
      </c>
      <c r="D1269" s="6">
        <v>239</v>
      </c>
      <c r="E1269" s="12">
        <v>64.099999999999994</v>
      </c>
      <c r="F1269" s="16">
        <f t="shared" si="100"/>
        <v>-8.3333333333334522E-2</v>
      </c>
      <c r="G1269" s="16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53</v>
      </c>
      <c r="C1270" s="6">
        <v>1262</v>
      </c>
      <c r="D1270" s="6">
        <v>240</v>
      </c>
      <c r="E1270" s="12">
        <v>63.8</v>
      </c>
      <c r="F1270" s="16">
        <f t="shared" si="100"/>
        <v>-8.3333333333332538E-2</v>
      </c>
      <c r="G1270" s="16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53</v>
      </c>
      <c r="C1271" s="6">
        <v>1263</v>
      </c>
      <c r="D1271" s="6">
        <v>241</v>
      </c>
      <c r="E1271" s="12">
        <v>63.5</v>
      </c>
      <c r="F1271" s="16">
        <f t="shared" si="100"/>
        <v>-8.3333333333332538E-2</v>
      </c>
      <c r="G1271" s="16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53</v>
      </c>
      <c r="C1272" s="6">
        <v>1264</v>
      </c>
      <c r="D1272" s="6">
        <v>242</v>
      </c>
      <c r="E1272" s="12">
        <v>63.2</v>
      </c>
      <c r="F1272" s="16">
        <f t="shared" si="100"/>
        <v>-9.7222222222222612E-2</v>
      </c>
      <c r="G1272" s="16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53</v>
      </c>
      <c r="C1273" s="6">
        <v>1265</v>
      </c>
      <c r="D1273" s="6">
        <v>243</v>
      </c>
      <c r="E1273" s="12">
        <v>62.8</v>
      </c>
      <c r="F1273" s="16">
        <f t="shared" si="100"/>
        <v>-0.1111111111111117</v>
      </c>
      <c r="G1273" s="16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53</v>
      </c>
      <c r="C1274" s="6">
        <v>1266</v>
      </c>
      <c r="D1274" s="6">
        <v>244</v>
      </c>
      <c r="E1274" s="12">
        <v>62.4</v>
      </c>
      <c r="F1274" s="16">
        <f t="shared" si="100"/>
        <v>-0.11111111111111072</v>
      </c>
      <c r="G1274" s="16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53</v>
      </c>
      <c r="C1275" s="6">
        <v>1267</v>
      </c>
      <c r="D1275" s="6">
        <v>245</v>
      </c>
      <c r="E1275" s="12">
        <v>62</v>
      </c>
      <c r="F1275" s="16">
        <f t="shared" si="100"/>
        <v>-0.1388888888888889</v>
      </c>
      <c r="G1275" s="16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53</v>
      </c>
      <c r="C1276" s="6">
        <v>1268</v>
      </c>
      <c r="D1276" s="6">
        <v>246</v>
      </c>
      <c r="E1276" s="12">
        <v>61.4</v>
      </c>
      <c r="F1276" s="16">
        <f t="shared" si="100"/>
        <v>-0.16666666666666705</v>
      </c>
      <c r="G1276" s="16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53</v>
      </c>
      <c r="C1277" s="6">
        <v>1269</v>
      </c>
      <c r="D1277" s="6">
        <v>247</v>
      </c>
      <c r="E1277" s="12">
        <v>60.8</v>
      </c>
      <c r="F1277" s="16">
        <f t="shared" si="100"/>
        <v>-0.2222222222222224</v>
      </c>
      <c r="G1277" s="16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53</v>
      </c>
      <c r="C1278" s="6">
        <v>1270</v>
      </c>
      <c r="D1278" s="6">
        <v>248</v>
      </c>
      <c r="E1278" s="12">
        <v>59.8</v>
      </c>
      <c r="F1278" s="16">
        <f t="shared" si="100"/>
        <v>-0.30555555555555497</v>
      </c>
      <c r="G1278" s="16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53</v>
      </c>
      <c r="C1279" s="6">
        <v>1271</v>
      </c>
      <c r="D1279" s="6">
        <v>249</v>
      </c>
      <c r="E1279" s="12">
        <v>58.6</v>
      </c>
      <c r="F1279" s="16">
        <f t="shared" si="100"/>
        <v>-0.40277777777777757</v>
      </c>
      <c r="G1279" s="16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53</v>
      </c>
      <c r="C1280" s="6">
        <v>1272</v>
      </c>
      <c r="D1280" s="6">
        <v>250</v>
      </c>
      <c r="E1280" s="12">
        <v>56.9</v>
      </c>
      <c r="F1280" s="16">
        <f t="shared" si="100"/>
        <v>-0.52777777777777835</v>
      </c>
      <c r="G1280" s="16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53</v>
      </c>
      <c r="C1281" s="6">
        <v>1273</v>
      </c>
      <c r="D1281" s="6">
        <v>251</v>
      </c>
      <c r="E1281" s="12">
        <v>54.8</v>
      </c>
      <c r="F1281" s="16">
        <f t="shared" si="100"/>
        <v>-0.625</v>
      </c>
      <c r="G1281" s="16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53</v>
      </c>
      <c r="C1282" s="6">
        <v>1274</v>
      </c>
      <c r="D1282" s="6">
        <v>252</v>
      </c>
      <c r="E1282" s="12">
        <v>52.4</v>
      </c>
      <c r="F1282" s="16">
        <f t="shared" si="100"/>
        <v>-0.68055555555555536</v>
      </c>
      <c r="G1282" s="16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53</v>
      </c>
      <c r="C1283" s="6">
        <v>1275</v>
      </c>
      <c r="D1283" s="6">
        <v>253</v>
      </c>
      <c r="E1283" s="12">
        <v>49.9</v>
      </c>
      <c r="F1283" s="16">
        <f t="shared" si="100"/>
        <v>-0.70833333333333348</v>
      </c>
      <c r="G1283" s="16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53</v>
      </c>
      <c r="C1284" s="6">
        <v>1276</v>
      </c>
      <c r="D1284" s="6">
        <v>254</v>
      </c>
      <c r="E1284" s="12">
        <v>47.3</v>
      </c>
      <c r="F1284" s="16">
        <f t="shared" si="100"/>
        <v>-0.70833333333333348</v>
      </c>
      <c r="G1284" s="16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53</v>
      </c>
      <c r="C1285" s="6">
        <v>1277</v>
      </c>
      <c r="D1285" s="6">
        <v>255</v>
      </c>
      <c r="E1285" s="12">
        <v>44.8</v>
      </c>
      <c r="F1285" s="16">
        <f t="shared" si="100"/>
        <v>-0.65277777777777712</v>
      </c>
      <c r="G1285" s="16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53</v>
      </c>
      <c r="C1286" s="6">
        <v>1278</v>
      </c>
      <c r="D1286" s="6">
        <v>256</v>
      </c>
      <c r="E1286" s="12">
        <v>42.6</v>
      </c>
      <c r="F1286" s="16">
        <f t="shared" si="100"/>
        <v>-0.56944444444444364</v>
      </c>
      <c r="G1286" s="16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53</v>
      </c>
      <c r="C1287" s="6">
        <v>1279</v>
      </c>
      <c r="D1287" s="6">
        <v>257</v>
      </c>
      <c r="E1287" s="12">
        <v>40.700000000000003</v>
      </c>
      <c r="F1287" s="16">
        <f t="shared" si="100"/>
        <v>-0.45833333333333393</v>
      </c>
      <c r="G1287" s="16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53</v>
      </c>
      <c r="C1288" s="6">
        <v>1280</v>
      </c>
      <c r="D1288" s="6">
        <v>258</v>
      </c>
      <c r="E1288" s="12">
        <v>39.299999999999997</v>
      </c>
      <c r="F1288" s="16">
        <f t="shared" si="100"/>
        <v>-0.31944444444444503</v>
      </c>
      <c r="G1288" s="16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53</v>
      </c>
      <c r="C1289" s="6">
        <v>1281</v>
      </c>
      <c r="D1289" s="6">
        <v>259</v>
      </c>
      <c r="E1289" s="12">
        <v>38.4</v>
      </c>
      <c r="F1289" s="16">
        <f t="shared" si="100"/>
        <v>-0.16666666666666607</v>
      </c>
      <c r="G1289" s="16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53</v>
      </c>
      <c r="C1290" s="6">
        <v>1282</v>
      </c>
      <c r="D1290" s="6">
        <v>260</v>
      </c>
      <c r="E1290" s="12">
        <v>38.1</v>
      </c>
      <c r="F1290" s="16">
        <f t="shared" si="100"/>
        <v>-4.1666666666666269E-2</v>
      </c>
      <c r="G1290" s="16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53</v>
      </c>
      <c r="C1291" s="6">
        <v>1283</v>
      </c>
      <c r="D1291" s="6">
        <v>261</v>
      </c>
      <c r="E1291" s="12">
        <v>38.1</v>
      </c>
      <c r="F1291" s="16">
        <f t="shared" si="100"/>
        <v>5.5555555555555358E-2</v>
      </c>
      <c r="G1291" s="16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53</v>
      </c>
      <c r="C1292" s="6">
        <v>1284</v>
      </c>
      <c r="D1292" s="6">
        <v>262</v>
      </c>
      <c r="E1292" s="12">
        <v>38.5</v>
      </c>
      <c r="F1292" s="16">
        <f t="shared" si="100"/>
        <v>0.1388888888888889</v>
      </c>
      <c r="G1292" s="16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53</v>
      </c>
      <c r="C1293" s="6">
        <v>1285</v>
      </c>
      <c r="D1293" s="6">
        <v>263</v>
      </c>
      <c r="E1293" s="12">
        <v>39.1</v>
      </c>
      <c r="F1293" s="16">
        <f t="shared" si="100"/>
        <v>0.19444444444444425</v>
      </c>
      <c r="G1293" s="16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53</v>
      </c>
      <c r="C1294" s="6">
        <v>1286</v>
      </c>
      <c r="D1294" s="6">
        <v>264</v>
      </c>
      <c r="E1294" s="12">
        <v>39.9</v>
      </c>
      <c r="F1294" s="16">
        <f t="shared" si="100"/>
        <v>0.23611111111111052</v>
      </c>
      <c r="G1294" s="16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53</v>
      </c>
      <c r="C1295" s="6">
        <v>1287</v>
      </c>
      <c r="D1295" s="6">
        <v>265</v>
      </c>
      <c r="E1295" s="12">
        <v>40.799999999999997</v>
      </c>
      <c r="F1295" s="16">
        <f t="shared" si="100"/>
        <v>0.25000000000000061</v>
      </c>
      <c r="G1295" s="16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53</v>
      </c>
      <c r="C1296" s="6">
        <v>1288</v>
      </c>
      <c r="D1296" s="6">
        <v>266</v>
      </c>
      <c r="E1296" s="12">
        <v>41.7</v>
      </c>
      <c r="F1296" s="16">
        <f t="shared" si="100"/>
        <v>0.2222222222222224</v>
      </c>
      <c r="G1296" s="16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53</v>
      </c>
      <c r="C1297" s="6">
        <v>1289</v>
      </c>
      <c r="D1297" s="6">
        <v>267</v>
      </c>
      <c r="E1297" s="12">
        <v>42.4</v>
      </c>
      <c r="F1297" s="16">
        <f t="shared" si="100"/>
        <v>0.19444444444444425</v>
      </c>
      <c r="G1297" s="16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53</v>
      </c>
      <c r="C1298" s="6">
        <v>1290</v>
      </c>
      <c r="D1298" s="6">
        <v>268</v>
      </c>
      <c r="E1298" s="12">
        <v>43.1</v>
      </c>
      <c r="F1298" s="16">
        <f t="shared" si="100"/>
        <v>0.16666666666666705</v>
      </c>
      <c r="G1298" s="16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53</v>
      </c>
      <c r="C1299" s="6">
        <v>1291</v>
      </c>
      <c r="D1299" s="6">
        <v>269</v>
      </c>
      <c r="E1299" s="12">
        <v>43.6</v>
      </c>
      <c r="F1299" s="16">
        <f t="shared" si="100"/>
        <v>0.15277777777777798</v>
      </c>
      <c r="G1299" s="16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53</v>
      </c>
      <c r="C1300" s="6">
        <v>1292</v>
      </c>
      <c r="D1300" s="6">
        <v>270</v>
      </c>
      <c r="E1300" s="12">
        <v>44.2</v>
      </c>
      <c r="F1300" s="16">
        <f t="shared" ref="F1300:F1363" si="105">($E1301-$E1299)/2/3.6</f>
        <v>0.16666666666666607</v>
      </c>
      <c r="G1300" s="16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53</v>
      </c>
      <c r="C1301" s="6">
        <v>1293</v>
      </c>
      <c r="D1301" s="6">
        <v>271</v>
      </c>
      <c r="E1301" s="12">
        <v>44.8</v>
      </c>
      <c r="F1301" s="16">
        <f t="shared" si="105"/>
        <v>0.18055555555555516</v>
      </c>
      <c r="G1301" s="16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53</v>
      </c>
      <c r="C1302" s="6">
        <v>1294</v>
      </c>
      <c r="D1302" s="6">
        <v>272</v>
      </c>
      <c r="E1302" s="12">
        <v>45.5</v>
      </c>
      <c r="F1302" s="16">
        <f t="shared" si="105"/>
        <v>0.20833333333333331</v>
      </c>
      <c r="G1302" s="16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53</v>
      </c>
      <c r="C1303" s="6">
        <v>1295</v>
      </c>
      <c r="D1303" s="6">
        <v>273</v>
      </c>
      <c r="E1303" s="12">
        <v>46.3</v>
      </c>
      <c r="F1303" s="16">
        <f t="shared" si="105"/>
        <v>0.23611111111111149</v>
      </c>
      <c r="G1303" s="16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53</v>
      </c>
      <c r="C1304" s="6">
        <v>1296</v>
      </c>
      <c r="D1304" s="6">
        <v>274</v>
      </c>
      <c r="E1304" s="12">
        <v>47.2</v>
      </c>
      <c r="F1304" s="16">
        <f t="shared" si="105"/>
        <v>0.25000000000000061</v>
      </c>
      <c r="G1304" s="16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53</v>
      </c>
      <c r="C1305" s="6">
        <v>1297</v>
      </c>
      <c r="D1305" s="6">
        <v>275</v>
      </c>
      <c r="E1305" s="12">
        <v>48.1</v>
      </c>
      <c r="F1305" s="16">
        <f t="shared" si="105"/>
        <v>0.26388888888888867</v>
      </c>
      <c r="G1305" s="16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53</v>
      </c>
      <c r="C1306" s="6">
        <v>1298</v>
      </c>
      <c r="D1306" s="6">
        <v>276</v>
      </c>
      <c r="E1306" s="12">
        <v>49.1</v>
      </c>
      <c r="F1306" s="16">
        <f t="shared" si="105"/>
        <v>0.26388888888888867</v>
      </c>
      <c r="G1306" s="16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53</v>
      </c>
      <c r="C1307" s="6">
        <v>1299</v>
      </c>
      <c r="D1307" s="6">
        <v>277</v>
      </c>
      <c r="E1307" s="12">
        <v>50</v>
      </c>
      <c r="F1307" s="16">
        <f t="shared" si="105"/>
        <v>0.26388888888888867</v>
      </c>
      <c r="G1307" s="16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53</v>
      </c>
      <c r="C1308" s="6">
        <v>1300</v>
      </c>
      <c r="D1308" s="6">
        <v>278</v>
      </c>
      <c r="E1308" s="12">
        <v>51</v>
      </c>
      <c r="F1308" s="16">
        <f t="shared" si="105"/>
        <v>0.26388888888888867</v>
      </c>
      <c r="G1308" s="16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53</v>
      </c>
      <c r="C1309" s="6">
        <v>1301</v>
      </c>
      <c r="D1309" s="6">
        <v>279</v>
      </c>
      <c r="E1309" s="12">
        <v>51.9</v>
      </c>
      <c r="F1309" s="16">
        <f t="shared" si="105"/>
        <v>0.23611111111111149</v>
      </c>
      <c r="G1309" s="16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53</v>
      </c>
      <c r="C1310" s="6">
        <v>1302</v>
      </c>
      <c r="D1310" s="6">
        <v>280</v>
      </c>
      <c r="E1310" s="12">
        <v>52.7</v>
      </c>
      <c r="F1310" s="16">
        <f t="shared" si="105"/>
        <v>0.20833333333333331</v>
      </c>
      <c r="G1310" s="16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53</v>
      </c>
      <c r="C1311" s="6">
        <v>1303</v>
      </c>
      <c r="D1311" s="6">
        <v>281</v>
      </c>
      <c r="E1311" s="12">
        <v>53.4</v>
      </c>
      <c r="F1311" s="16">
        <f t="shared" si="105"/>
        <v>0.19444444444444425</v>
      </c>
      <c r="G1311" s="16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53</v>
      </c>
      <c r="C1312" s="6">
        <v>1304</v>
      </c>
      <c r="D1312" s="6">
        <v>282</v>
      </c>
      <c r="E1312" s="12">
        <v>54.1</v>
      </c>
      <c r="F1312" s="16">
        <f t="shared" si="105"/>
        <v>0.19444444444444425</v>
      </c>
      <c r="G1312" s="16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53</v>
      </c>
      <c r="C1313" s="6">
        <v>1305</v>
      </c>
      <c r="D1313" s="6">
        <v>283</v>
      </c>
      <c r="E1313" s="12">
        <v>54.8</v>
      </c>
      <c r="F1313" s="16">
        <f t="shared" si="105"/>
        <v>0.19444444444444425</v>
      </c>
      <c r="G1313" s="16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53</v>
      </c>
      <c r="C1314" s="6">
        <v>1306</v>
      </c>
      <c r="D1314" s="6">
        <v>284</v>
      </c>
      <c r="E1314" s="12">
        <v>55.5</v>
      </c>
      <c r="F1314" s="16">
        <f t="shared" si="105"/>
        <v>0.20833333333333331</v>
      </c>
      <c r="G1314" s="16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53</v>
      </c>
      <c r="C1315" s="6">
        <v>1307</v>
      </c>
      <c r="D1315" s="6">
        <v>285</v>
      </c>
      <c r="E1315" s="12">
        <v>56.3</v>
      </c>
      <c r="F1315" s="16">
        <f t="shared" si="105"/>
        <v>0.23611111111111149</v>
      </c>
      <c r="G1315" s="16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53</v>
      </c>
      <c r="C1316" s="6">
        <v>1308</v>
      </c>
      <c r="D1316" s="6">
        <v>286</v>
      </c>
      <c r="E1316" s="12">
        <v>57.2</v>
      </c>
      <c r="F1316" s="16">
        <f t="shared" si="105"/>
        <v>0.26388888888888967</v>
      </c>
      <c r="G1316" s="16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53</v>
      </c>
      <c r="C1317" s="6">
        <v>1309</v>
      </c>
      <c r="D1317" s="6">
        <v>287</v>
      </c>
      <c r="E1317" s="12">
        <v>58.2</v>
      </c>
      <c r="F1317" s="16">
        <f t="shared" si="105"/>
        <v>0.27777777777777779</v>
      </c>
      <c r="G1317" s="16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53</v>
      </c>
      <c r="C1318" s="6">
        <v>1310</v>
      </c>
      <c r="D1318" s="6">
        <v>288</v>
      </c>
      <c r="E1318" s="12">
        <v>59.2</v>
      </c>
      <c r="F1318" s="16">
        <f t="shared" si="105"/>
        <v>0.24999999999999961</v>
      </c>
      <c r="G1318" s="16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53</v>
      </c>
      <c r="C1319" s="6">
        <v>1311</v>
      </c>
      <c r="D1319" s="6">
        <v>289</v>
      </c>
      <c r="E1319" s="12">
        <v>60</v>
      </c>
      <c r="F1319" s="16">
        <f t="shared" si="105"/>
        <v>0.22222222222222143</v>
      </c>
      <c r="G1319" s="16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53</v>
      </c>
      <c r="C1320" s="6">
        <v>1312</v>
      </c>
      <c r="D1320" s="6">
        <v>290</v>
      </c>
      <c r="E1320" s="12">
        <v>60.8</v>
      </c>
      <c r="F1320" s="16">
        <f t="shared" si="105"/>
        <v>0.20833333333333331</v>
      </c>
      <c r="G1320" s="16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53</v>
      </c>
      <c r="C1321" s="6">
        <v>1313</v>
      </c>
      <c r="D1321" s="6">
        <v>291</v>
      </c>
      <c r="E1321" s="12">
        <v>61.5</v>
      </c>
      <c r="F1321" s="16">
        <f t="shared" si="105"/>
        <v>0.19444444444444522</v>
      </c>
      <c r="G1321" s="16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53</v>
      </c>
      <c r="C1322" s="6">
        <v>1314</v>
      </c>
      <c r="D1322" s="6">
        <v>292</v>
      </c>
      <c r="E1322" s="12">
        <v>62.2</v>
      </c>
      <c r="F1322" s="16">
        <f t="shared" si="105"/>
        <v>0.19444444444444425</v>
      </c>
      <c r="G1322" s="16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53</v>
      </c>
      <c r="C1323" s="6">
        <v>1315</v>
      </c>
      <c r="D1323" s="6">
        <v>293</v>
      </c>
      <c r="E1323" s="12">
        <v>62.9</v>
      </c>
      <c r="F1323" s="16">
        <f t="shared" si="105"/>
        <v>0.20833333333333331</v>
      </c>
      <c r="G1323" s="16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53</v>
      </c>
      <c r="C1324" s="6">
        <v>1316</v>
      </c>
      <c r="D1324" s="6">
        <v>294</v>
      </c>
      <c r="E1324" s="12">
        <v>63.7</v>
      </c>
      <c r="F1324" s="16">
        <f t="shared" si="105"/>
        <v>0.20833333333333431</v>
      </c>
      <c r="G1324" s="16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53</v>
      </c>
      <c r="C1325" s="6">
        <v>1317</v>
      </c>
      <c r="D1325" s="6">
        <v>295</v>
      </c>
      <c r="E1325" s="12">
        <v>64.400000000000006</v>
      </c>
      <c r="F1325" s="16">
        <f t="shared" si="105"/>
        <v>0.19444444444444325</v>
      </c>
      <c r="G1325" s="16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53</v>
      </c>
      <c r="C1326" s="6">
        <v>1318</v>
      </c>
      <c r="D1326" s="6">
        <v>296</v>
      </c>
      <c r="E1326" s="12">
        <v>65.099999999999994</v>
      </c>
      <c r="F1326" s="16">
        <f t="shared" si="105"/>
        <v>0.20833333333333331</v>
      </c>
      <c r="G1326" s="16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53</v>
      </c>
      <c r="C1327" s="6">
        <v>1319</v>
      </c>
      <c r="D1327" s="6">
        <v>297</v>
      </c>
      <c r="E1327" s="12">
        <v>65.900000000000006</v>
      </c>
      <c r="F1327" s="16">
        <f t="shared" si="105"/>
        <v>0.20833333333333331</v>
      </c>
      <c r="G1327" s="16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53</v>
      </c>
      <c r="C1328" s="6">
        <v>1320</v>
      </c>
      <c r="D1328" s="6">
        <v>298</v>
      </c>
      <c r="E1328" s="12">
        <v>66.599999999999994</v>
      </c>
      <c r="F1328" s="16">
        <f t="shared" si="105"/>
        <v>0.16666666666666508</v>
      </c>
      <c r="G1328" s="16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53</v>
      </c>
      <c r="C1329" s="6">
        <v>1321</v>
      </c>
      <c r="D1329" s="6">
        <v>299</v>
      </c>
      <c r="E1329" s="12">
        <v>67.099999999999994</v>
      </c>
      <c r="F1329" s="16">
        <f t="shared" si="105"/>
        <v>2.7777777777778172E-2</v>
      </c>
      <c r="G1329" s="16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53</v>
      </c>
      <c r="C1330" s="6">
        <v>1322</v>
      </c>
      <c r="D1330" s="6">
        <v>300</v>
      </c>
      <c r="E1330" s="12">
        <v>66.8</v>
      </c>
      <c r="F1330" s="16">
        <f t="shared" si="105"/>
        <v>-0.20833333333333331</v>
      </c>
      <c r="G1330" s="16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53</v>
      </c>
      <c r="C1331" s="6">
        <v>1323</v>
      </c>
      <c r="D1331" s="6">
        <v>301</v>
      </c>
      <c r="E1331" s="12">
        <v>65.599999999999994</v>
      </c>
      <c r="F1331" s="16">
        <f t="shared" si="105"/>
        <v>-0.4861111111111111</v>
      </c>
      <c r="G1331" s="16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53</v>
      </c>
      <c r="C1332" s="6">
        <v>1324</v>
      </c>
      <c r="D1332" s="6">
        <v>302</v>
      </c>
      <c r="E1332" s="12">
        <v>63.3</v>
      </c>
      <c r="F1332" s="16">
        <f t="shared" si="105"/>
        <v>-0.74999999999999878</v>
      </c>
      <c r="G1332" s="16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53</v>
      </c>
      <c r="C1333" s="6">
        <v>1325</v>
      </c>
      <c r="D1333" s="6">
        <v>303</v>
      </c>
      <c r="E1333" s="12">
        <v>60.2</v>
      </c>
      <c r="F1333" s="16">
        <f t="shared" si="105"/>
        <v>-0.98611111111111027</v>
      </c>
      <c r="G1333" s="16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53</v>
      </c>
      <c r="C1334" s="6">
        <v>1326</v>
      </c>
      <c r="D1334" s="6">
        <v>304</v>
      </c>
      <c r="E1334" s="12">
        <v>56.2</v>
      </c>
      <c r="F1334" s="16">
        <f t="shared" si="105"/>
        <v>-1.1111111111111112</v>
      </c>
      <c r="G1334" s="16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53</v>
      </c>
      <c r="C1335" s="6">
        <v>1327</v>
      </c>
      <c r="D1335" s="6">
        <v>305</v>
      </c>
      <c r="E1335" s="12">
        <v>52.2</v>
      </c>
      <c r="F1335" s="16">
        <f t="shared" si="105"/>
        <v>-1.0833333333333339</v>
      </c>
      <c r="G1335" s="16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53</v>
      </c>
      <c r="C1336" s="6">
        <v>1328</v>
      </c>
      <c r="D1336" s="6">
        <v>306</v>
      </c>
      <c r="E1336" s="12">
        <v>48.4</v>
      </c>
      <c r="F1336" s="16">
        <f t="shared" si="105"/>
        <v>-1.0000000000000004</v>
      </c>
      <c r="G1336" s="16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53</v>
      </c>
      <c r="C1337" s="6">
        <v>1329</v>
      </c>
      <c r="D1337" s="6">
        <v>307</v>
      </c>
      <c r="E1337" s="12">
        <v>45</v>
      </c>
      <c r="F1337" s="16">
        <f t="shared" si="105"/>
        <v>-0.94444444444444398</v>
      </c>
      <c r="G1337" s="16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53</v>
      </c>
      <c r="C1338" s="6">
        <v>1330</v>
      </c>
      <c r="D1338" s="6">
        <v>308</v>
      </c>
      <c r="E1338" s="12">
        <v>41.6</v>
      </c>
      <c r="F1338" s="16">
        <f t="shared" si="105"/>
        <v>-0.88888888888888862</v>
      </c>
      <c r="G1338" s="16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53</v>
      </c>
      <c r="C1339" s="6">
        <v>1331</v>
      </c>
      <c r="D1339" s="6">
        <v>309</v>
      </c>
      <c r="E1339" s="12">
        <v>38.6</v>
      </c>
      <c r="F1339" s="16">
        <f t="shared" si="105"/>
        <v>-0.72222222222222265</v>
      </c>
      <c r="G1339" s="16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53</v>
      </c>
      <c r="C1340" s="6">
        <v>1332</v>
      </c>
      <c r="D1340" s="6">
        <v>310</v>
      </c>
      <c r="E1340" s="12">
        <v>36.4</v>
      </c>
      <c r="F1340" s="16">
        <f t="shared" si="105"/>
        <v>-0.52777777777777835</v>
      </c>
      <c r="G1340" s="16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53</v>
      </c>
      <c r="C1341" s="6">
        <v>1333</v>
      </c>
      <c r="D1341" s="6">
        <v>311</v>
      </c>
      <c r="E1341" s="12">
        <v>34.799999999999997</v>
      </c>
      <c r="F1341" s="16">
        <f t="shared" si="105"/>
        <v>-0.30555555555555497</v>
      </c>
      <c r="G1341" s="16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53</v>
      </c>
      <c r="C1342" s="6">
        <v>1334</v>
      </c>
      <c r="D1342" s="6">
        <v>312</v>
      </c>
      <c r="E1342" s="12">
        <v>34.200000000000003</v>
      </c>
      <c r="F1342" s="16">
        <f t="shared" si="105"/>
        <v>-1.3888888888888099E-2</v>
      </c>
      <c r="G1342" s="16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53</v>
      </c>
      <c r="C1343" s="6">
        <v>1335</v>
      </c>
      <c r="D1343" s="6">
        <v>313</v>
      </c>
      <c r="E1343" s="12">
        <v>34.700000000000003</v>
      </c>
      <c r="F1343" s="16">
        <f t="shared" si="105"/>
        <v>0.29166666666666585</v>
      </c>
      <c r="G1343" s="16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53</v>
      </c>
      <c r="C1344" s="6">
        <v>1336</v>
      </c>
      <c r="D1344" s="6">
        <v>314</v>
      </c>
      <c r="E1344" s="12">
        <v>36.299999999999997</v>
      </c>
      <c r="F1344" s="16">
        <f t="shared" si="105"/>
        <v>0.52777777777777735</v>
      </c>
      <c r="G1344" s="16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53</v>
      </c>
      <c r="C1345" s="6">
        <v>1337</v>
      </c>
      <c r="D1345" s="6">
        <v>315</v>
      </c>
      <c r="E1345" s="12">
        <v>38.5</v>
      </c>
      <c r="F1345" s="16">
        <f t="shared" si="105"/>
        <v>0.65277777777777812</v>
      </c>
      <c r="G1345" s="16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53</v>
      </c>
      <c r="C1346" s="6">
        <v>1338</v>
      </c>
      <c r="D1346" s="6">
        <v>316</v>
      </c>
      <c r="E1346" s="12">
        <v>41</v>
      </c>
      <c r="F1346" s="16">
        <f t="shared" si="105"/>
        <v>0.72222222222222265</v>
      </c>
      <c r="G1346" s="16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53</v>
      </c>
      <c r="C1347" s="6">
        <v>1339</v>
      </c>
      <c r="D1347" s="6">
        <v>317</v>
      </c>
      <c r="E1347" s="12">
        <v>43.7</v>
      </c>
      <c r="F1347" s="16">
        <f t="shared" si="105"/>
        <v>0.76388888888888884</v>
      </c>
      <c r="G1347" s="16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53</v>
      </c>
      <c r="C1348" s="6">
        <v>1340</v>
      </c>
      <c r="D1348" s="6">
        <v>318</v>
      </c>
      <c r="E1348" s="12">
        <v>46.5</v>
      </c>
      <c r="F1348" s="16">
        <f t="shared" si="105"/>
        <v>0.74999999999999978</v>
      </c>
      <c r="G1348" s="16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53</v>
      </c>
      <c r="C1349" s="6">
        <v>1341</v>
      </c>
      <c r="D1349" s="6">
        <v>319</v>
      </c>
      <c r="E1349" s="12">
        <v>49.1</v>
      </c>
      <c r="F1349" s="16">
        <f t="shared" si="105"/>
        <v>0.70833333333333348</v>
      </c>
      <c r="G1349" s="16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53</v>
      </c>
      <c r="C1350" s="6">
        <v>1342</v>
      </c>
      <c r="D1350" s="6">
        <v>320</v>
      </c>
      <c r="E1350" s="12">
        <v>51.6</v>
      </c>
      <c r="F1350" s="16">
        <f t="shared" si="105"/>
        <v>0.6666666666666663</v>
      </c>
      <c r="G1350" s="16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53</v>
      </c>
      <c r="C1351" s="6">
        <v>1343</v>
      </c>
      <c r="D1351" s="6">
        <v>321</v>
      </c>
      <c r="E1351" s="12">
        <v>53.9</v>
      </c>
      <c r="F1351" s="16">
        <f t="shared" si="105"/>
        <v>0.61111111111111094</v>
      </c>
      <c r="G1351" s="16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53</v>
      </c>
      <c r="C1352" s="6">
        <v>1344</v>
      </c>
      <c r="D1352" s="6">
        <v>322</v>
      </c>
      <c r="E1352" s="12">
        <v>56</v>
      </c>
      <c r="F1352" s="16">
        <f t="shared" si="105"/>
        <v>0.55555555555555558</v>
      </c>
      <c r="G1352" s="16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53</v>
      </c>
      <c r="C1353" s="6">
        <v>1345</v>
      </c>
      <c r="D1353" s="6">
        <v>323</v>
      </c>
      <c r="E1353" s="12">
        <v>57.9</v>
      </c>
      <c r="F1353" s="16">
        <f t="shared" si="105"/>
        <v>0.51388888888888928</v>
      </c>
      <c r="G1353" s="16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53</v>
      </c>
      <c r="C1354" s="6">
        <v>1346</v>
      </c>
      <c r="D1354" s="6">
        <v>324</v>
      </c>
      <c r="E1354" s="12">
        <v>59.7</v>
      </c>
      <c r="F1354" s="16">
        <f t="shared" si="105"/>
        <v>0.45833333333333393</v>
      </c>
      <c r="G1354" s="16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53</v>
      </c>
      <c r="C1355" s="6">
        <v>1347</v>
      </c>
      <c r="D1355" s="6">
        <v>325</v>
      </c>
      <c r="E1355" s="12">
        <v>61.2</v>
      </c>
      <c r="F1355" s="16">
        <f t="shared" si="105"/>
        <v>0.38888888888888851</v>
      </c>
      <c r="G1355" s="16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53</v>
      </c>
      <c r="C1356" s="6">
        <v>1348</v>
      </c>
      <c r="D1356" s="6">
        <v>326</v>
      </c>
      <c r="E1356" s="12">
        <v>62.5</v>
      </c>
      <c r="F1356" s="16">
        <f t="shared" si="105"/>
        <v>0.31944444444444403</v>
      </c>
      <c r="G1356" s="16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53</v>
      </c>
      <c r="C1357" s="6">
        <v>1349</v>
      </c>
      <c r="D1357" s="6">
        <v>327</v>
      </c>
      <c r="E1357" s="12">
        <v>63.5</v>
      </c>
      <c r="F1357" s="16">
        <f t="shared" si="105"/>
        <v>0.24999999999999961</v>
      </c>
      <c r="G1357" s="16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53</v>
      </c>
      <c r="C1358" s="6">
        <v>1350</v>
      </c>
      <c r="D1358" s="6">
        <v>328</v>
      </c>
      <c r="E1358" s="12">
        <v>64.3</v>
      </c>
      <c r="F1358" s="16">
        <f t="shared" si="105"/>
        <v>0.20833333333333331</v>
      </c>
      <c r="G1358" s="16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53</v>
      </c>
      <c r="C1359" s="6">
        <v>1351</v>
      </c>
      <c r="D1359" s="6">
        <v>329</v>
      </c>
      <c r="E1359" s="12">
        <v>65</v>
      </c>
      <c r="F1359" s="16">
        <f t="shared" si="105"/>
        <v>0.15277777777777896</v>
      </c>
      <c r="G1359" s="16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53</v>
      </c>
      <c r="C1360" s="6">
        <v>1352</v>
      </c>
      <c r="D1360" s="6">
        <v>330</v>
      </c>
      <c r="E1360" s="12">
        <v>65.400000000000006</v>
      </c>
      <c r="F1360" s="16">
        <f t="shared" si="105"/>
        <v>9.7222222222222612E-2</v>
      </c>
      <c r="G1360" s="16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53</v>
      </c>
      <c r="C1361" s="6">
        <v>1353</v>
      </c>
      <c r="D1361" s="6">
        <v>331</v>
      </c>
      <c r="E1361" s="12">
        <v>65.7</v>
      </c>
      <c r="F1361" s="16">
        <f t="shared" si="105"/>
        <v>6.9444444444444448E-2</v>
      </c>
      <c r="G1361" s="16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53</v>
      </c>
      <c r="C1362" s="6">
        <v>1354</v>
      </c>
      <c r="D1362" s="6">
        <v>332</v>
      </c>
      <c r="E1362" s="12">
        <v>65.900000000000006</v>
      </c>
      <c r="F1362" s="16">
        <f t="shared" si="105"/>
        <v>2.7777777777778172E-2</v>
      </c>
      <c r="G1362" s="16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53</v>
      </c>
      <c r="C1363" s="6">
        <v>1355</v>
      </c>
      <c r="D1363" s="6">
        <v>333</v>
      </c>
      <c r="E1363" s="12">
        <v>65.900000000000006</v>
      </c>
      <c r="F1363" s="16">
        <f t="shared" si="105"/>
        <v>0</v>
      </c>
      <c r="G1363" s="16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53</v>
      </c>
      <c r="C1364" s="6">
        <v>1356</v>
      </c>
      <c r="D1364" s="6">
        <v>334</v>
      </c>
      <c r="E1364" s="12">
        <v>65.900000000000006</v>
      </c>
      <c r="F1364" s="16">
        <f t="shared" ref="F1364:F1427" si="110">($E1365-$E1363)/2/3.6</f>
        <v>-1.3888888888890073E-2</v>
      </c>
      <c r="G1364" s="16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53</v>
      </c>
      <c r="C1365" s="6">
        <v>1357</v>
      </c>
      <c r="D1365" s="6">
        <v>335</v>
      </c>
      <c r="E1365" s="12">
        <v>65.8</v>
      </c>
      <c r="F1365" s="16">
        <f t="shared" si="110"/>
        <v>-1.3888888888890073E-2</v>
      </c>
      <c r="G1365" s="16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53</v>
      </c>
      <c r="C1366" s="6">
        <v>1358</v>
      </c>
      <c r="D1366" s="6">
        <v>336</v>
      </c>
      <c r="E1366" s="12">
        <v>65.8</v>
      </c>
      <c r="F1366" s="16">
        <f t="shared" si="110"/>
        <v>0</v>
      </c>
      <c r="G1366" s="16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53</v>
      </c>
      <c r="C1367" s="6">
        <v>1359</v>
      </c>
      <c r="D1367" s="6">
        <v>337</v>
      </c>
      <c r="E1367" s="12">
        <v>65.8</v>
      </c>
      <c r="F1367" s="16">
        <f t="shared" si="110"/>
        <v>0</v>
      </c>
      <c r="G1367" s="16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53</v>
      </c>
      <c r="C1368" s="6">
        <v>1360</v>
      </c>
      <c r="D1368" s="6">
        <v>338</v>
      </c>
      <c r="E1368" s="12">
        <v>65.8</v>
      </c>
      <c r="F1368" s="16">
        <f t="shared" si="110"/>
        <v>0</v>
      </c>
      <c r="G1368" s="16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53</v>
      </c>
      <c r="C1369" s="6">
        <v>1361</v>
      </c>
      <c r="D1369" s="6">
        <v>339</v>
      </c>
      <c r="E1369" s="12">
        <v>65.8</v>
      </c>
      <c r="F1369" s="16">
        <f t="shared" si="110"/>
        <v>1.3888888888890073E-2</v>
      </c>
      <c r="G1369" s="16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53</v>
      </c>
      <c r="C1370" s="6">
        <v>1362</v>
      </c>
      <c r="D1370" s="6">
        <v>340</v>
      </c>
      <c r="E1370" s="12">
        <v>65.900000000000006</v>
      </c>
      <c r="F1370" s="16">
        <f t="shared" si="110"/>
        <v>2.7777777777778172E-2</v>
      </c>
      <c r="G1370" s="16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53</v>
      </c>
      <c r="C1371" s="6">
        <v>1363</v>
      </c>
      <c r="D1371" s="6">
        <v>341</v>
      </c>
      <c r="E1371" s="12">
        <v>66</v>
      </c>
      <c r="F1371" s="16">
        <f t="shared" si="110"/>
        <v>1.3888888888888099E-2</v>
      </c>
      <c r="G1371" s="16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53</v>
      </c>
      <c r="C1372" s="6">
        <v>1364</v>
      </c>
      <c r="D1372" s="6">
        <v>342</v>
      </c>
      <c r="E1372" s="12">
        <v>66</v>
      </c>
      <c r="F1372" s="16">
        <f t="shared" si="110"/>
        <v>0</v>
      </c>
      <c r="G1372" s="16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53</v>
      </c>
      <c r="C1373" s="6">
        <v>1365</v>
      </c>
      <c r="D1373" s="6">
        <v>343</v>
      </c>
      <c r="E1373" s="12">
        <v>66</v>
      </c>
      <c r="F1373" s="16">
        <f t="shared" si="110"/>
        <v>0</v>
      </c>
      <c r="G1373" s="16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53</v>
      </c>
      <c r="C1374" s="6">
        <v>1366</v>
      </c>
      <c r="D1374" s="6">
        <v>344</v>
      </c>
      <c r="E1374" s="12">
        <v>66</v>
      </c>
      <c r="F1374" s="16">
        <f t="shared" si="110"/>
        <v>1.3888888888888099E-2</v>
      </c>
      <c r="G1374" s="16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53</v>
      </c>
      <c r="C1375" s="6">
        <v>1367</v>
      </c>
      <c r="D1375" s="6">
        <v>345</v>
      </c>
      <c r="E1375" s="12">
        <v>66.099999999999994</v>
      </c>
      <c r="F1375" s="16">
        <f t="shared" si="110"/>
        <v>2.7777777777778172E-2</v>
      </c>
      <c r="G1375" s="16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53</v>
      </c>
      <c r="C1376" s="6">
        <v>1368</v>
      </c>
      <c r="D1376" s="6">
        <v>346</v>
      </c>
      <c r="E1376" s="12">
        <v>66.2</v>
      </c>
      <c r="F1376" s="16">
        <f t="shared" si="110"/>
        <v>2.7777777777778172E-2</v>
      </c>
      <c r="G1376" s="16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53</v>
      </c>
      <c r="C1377" s="6">
        <v>1369</v>
      </c>
      <c r="D1377" s="6">
        <v>347</v>
      </c>
      <c r="E1377" s="12">
        <v>66.3</v>
      </c>
      <c r="F1377" s="16">
        <f t="shared" si="110"/>
        <v>4.1666666666666269E-2</v>
      </c>
      <c r="G1377" s="16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53</v>
      </c>
      <c r="C1378" s="6">
        <v>1370</v>
      </c>
      <c r="D1378" s="6">
        <v>348</v>
      </c>
      <c r="E1378" s="12">
        <v>66.5</v>
      </c>
      <c r="F1378" s="16">
        <f t="shared" si="110"/>
        <v>5.5555555555556344E-2</v>
      </c>
      <c r="G1378" s="16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53</v>
      </c>
      <c r="C1379" s="6">
        <v>1371</v>
      </c>
      <c r="D1379" s="6">
        <v>349</v>
      </c>
      <c r="E1379" s="12">
        <v>66.7</v>
      </c>
      <c r="F1379" s="16">
        <f t="shared" si="110"/>
        <v>5.5555555555556344E-2</v>
      </c>
      <c r="G1379" s="16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53</v>
      </c>
      <c r="C1380" s="6">
        <v>1372</v>
      </c>
      <c r="D1380" s="6">
        <v>350</v>
      </c>
      <c r="E1380" s="12">
        <v>66.900000000000006</v>
      </c>
      <c r="F1380" s="16">
        <f t="shared" si="110"/>
        <v>4.1666666666666269E-2</v>
      </c>
      <c r="G1380" s="16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53</v>
      </c>
      <c r="C1381" s="6">
        <v>1373</v>
      </c>
      <c r="D1381" s="6">
        <v>351</v>
      </c>
      <c r="E1381" s="12">
        <v>67</v>
      </c>
      <c r="F1381" s="16">
        <f t="shared" si="110"/>
        <v>2.7777777777776198E-2</v>
      </c>
      <c r="G1381" s="16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53</v>
      </c>
      <c r="C1382" s="6">
        <v>1374</v>
      </c>
      <c r="D1382" s="6">
        <v>352</v>
      </c>
      <c r="E1382" s="12">
        <v>67.099999999999994</v>
      </c>
      <c r="F1382" s="16">
        <f t="shared" si="110"/>
        <v>1.3888888888888099E-2</v>
      </c>
      <c r="G1382" s="16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53</v>
      </c>
      <c r="C1383" s="6">
        <v>1375</v>
      </c>
      <c r="D1383" s="6">
        <v>353</v>
      </c>
      <c r="E1383" s="12">
        <v>67.099999999999994</v>
      </c>
      <c r="F1383" s="16">
        <f t="shared" si="110"/>
        <v>-1.3888888888888099E-2</v>
      </c>
      <c r="G1383" s="16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53</v>
      </c>
      <c r="C1384" s="6">
        <v>1376</v>
      </c>
      <c r="D1384" s="6">
        <v>354</v>
      </c>
      <c r="E1384" s="12">
        <v>67</v>
      </c>
      <c r="F1384" s="16">
        <f t="shared" si="110"/>
        <v>-2.7777777777776198E-2</v>
      </c>
      <c r="G1384" s="16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53</v>
      </c>
      <c r="C1385" s="6">
        <v>1377</v>
      </c>
      <c r="D1385" s="6">
        <v>355</v>
      </c>
      <c r="E1385" s="12">
        <v>66.900000000000006</v>
      </c>
      <c r="F1385" s="16">
        <f t="shared" si="110"/>
        <v>-2.7777777777778172E-2</v>
      </c>
      <c r="G1385" s="16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53</v>
      </c>
      <c r="C1386" s="6">
        <v>1378</v>
      </c>
      <c r="D1386" s="6">
        <v>356</v>
      </c>
      <c r="E1386" s="12">
        <v>66.8</v>
      </c>
      <c r="F1386" s="16">
        <f t="shared" si="110"/>
        <v>-2.7777777777778172E-2</v>
      </c>
      <c r="G1386" s="16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53</v>
      </c>
      <c r="C1387" s="6">
        <v>1379</v>
      </c>
      <c r="D1387" s="6">
        <v>357</v>
      </c>
      <c r="E1387" s="12">
        <v>66.7</v>
      </c>
      <c r="F1387" s="16">
        <f t="shared" si="110"/>
        <v>-1.3888888888888099E-2</v>
      </c>
      <c r="G1387" s="16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53</v>
      </c>
      <c r="C1388" s="6">
        <v>1380</v>
      </c>
      <c r="D1388" s="6">
        <v>358</v>
      </c>
      <c r="E1388" s="12">
        <v>66.7</v>
      </c>
      <c r="F1388" s="16">
        <f t="shared" si="110"/>
        <v>1.3888888888888099E-2</v>
      </c>
      <c r="G1388" s="16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53</v>
      </c>
      <c r="C1389" s="6">
        <v>1381</v>
      </c>
      <c r="D1389" s="6">
        <v>359</v>
      </c>
      <c r="E1389" s="12">
        <v>66.8</v>
      </c>
      <c r="F1389" s="16">
        <f t="shared" si="110"/>
        <v>4.1666666666666269E-2</v>
      </c>
      <c r="G1389" s="16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53</v>
      </c>
      <c r="C1390" s="6">
        <v>1382</v>
      </c>
      <c r="D1390" s="6">
        <v>360</v>
      </c>
      <c r="E1390" s="12">
        <v>67</v>
      </c>
      <c r="F1390" s="16">
        <f t="shared" si="110"/>
        <v>8.3333333333334522E-2</v>
      </c>
      <c r="G1390" s="16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53</v>
      </c>
      <c r="C1391" s="6">
        <v>1383</v>
      </c>
      <c r="D1391" s="6">
        <v>361</v>
      </c>
      <c r="E1391" s="12">
        <v>67.400000000000006</v>
      </c>
      <c r="F1391" s="16">
        <f t="shared" si="110"/>
        <v>0.12500000000000078</v>
      </c>
      <c r="G1391" s="16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53</v>
      </c>
      <c r="C1392" s="6">
        <v>1384</v>
      </c>
      <c r="D1392" s="6">
        <v>362</v>
      </c>
      <c r="E1392" s="12">
        <v>67.900000000000006</v>
      </c>
      <c r="F1392" s="16">
        <f t="shared" si="110"/>
        <v>0.16666666666666508</v>
      </c>
      <c r="G1392" s="16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53</v>
      </c>
      <c r="C1393" s="6">
        <v>1385</v>
      </c>
      <c r="D1393" s="6">
        <v>363</v>
      </c>
      <c r="E1393" s="12">
        <v>68.599999999999994</v>
      </c>
      <c r="F1393" s="16">
        <f t="shared" si="110"/>
        <v>0.16666666666666508</v>
      </c>
      <c r="G1393" s="16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53</v>
      </c>
      <c r="C1394" s="6">
        <v>1386</v>
      </c>
      <c r="D1394" s="6">
        <v>364</v>
      </c>
      <c r="E1394" s="12">
        <v>69.099999999999994</v>
      </c>
      <c r="F1394" s="16">
        <f t="shared" si="110"/>
        <v>0.12500000000000078</v>
      </c>
      <c r="G1394" s="16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53</v>
      </c>
      <c r="C1395" s="6">
        <v>1387</v>
      </c>
      <c r="D1395" s="6">
        <v>365</v>
      </c>
      <c r="E1395" s="12">
        <v>69.5</v>
      </c>
      <c r="F1395" s="16">
        <f t="shared" si="110"/>
        <v>9.7222222222222612E-2</v>
      </c>
      <c r="G1395" s="16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53</v>
      </c>
      <c r="C1396" s="6">
        <v>1388</v>
      </c>
      <c r="D1396" s="6">
        <v>366</v>
      </c>
      <c r="E1396" s="12">
        <v>69.8</v>
      </c>
      <c r="F1396" s="16">
        <f t="shared" si="110"/>
        <v>5.5555555555556344E-2</v>
      </c>
      <c r="G1396" s="16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53</v>
      </c>
      <c r="C1397" s="6">
        <v>1389</v>
      </c>
      <c r="D1397" s="6">
        <v>367</v>
      </c>
      <c r="E1397" s="12">
        <v>69.900000000000006</v>
      </c>
      <c r="F1397" s="16">
        <f t="shared" si="110"/>
        <v>-4.1666666666666269E-2</v>
      </c>
      <c r="G1397" s="16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53</v>
      </c>
      <c r="C1398" s="6">
        <v>1390</v>
      </c>
      <c r="D1398" s="6">
        <v>368</v>
      </c>
      <c r="E1398" s="12">
        <v>69.5</v>
      </c>
      <c r="F1398" s="16">
        <f t="shared" si="110"/>
        <v>-0.1388888888888889</v>
      </c>
      <c r="G1398" s="16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53</v>
      </c>
      <c r="C1399" s="6">
        <v>1391</v>
      </c>
      <c r="D1399" s="6">
        <v>369</v>
      </c>
      <c r="E1399" s="12">
        <v>68.900000000000006</v>
      </c>
      <c r="F1399" s="16">
        <f t="shared" si="110"/>
        <v>-0.19444444444444522</v>
      </c>
      <c r="G1399" s="16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53</v>
      </c>
      <c r="C1400" s="6">
        <v>1392</v>
      </c>
      <c r="D1400" s="6">
        <v>370</v>
      </c>
      <c r="E1400" s="12">
        <v>68.099999999999994</v>
      </c>
      <c r="F1400" s="16">
        <f t="shared" si="110"/>
        <v>-0.20833333333333331</v>
      </c>
      <c r="G1400" s="16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53</v>
      </c>
      <c r="C1401" s="6">
        <v>1393</v>
      </c>
      <c r="D1401" s="6">
        <v>371</v>
      </c>
      <c r="E1401" s="12">
        <v>67.400000000000006</v>
      </c>
      <c r="F1401" s="16">
        <f t="shared" si="110"/>
        <v>-0.19444444444444325</v>
      </c>
      <c r="G1401" s="16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53</v>
      </c>
      <c r="C1402" s="6">
        <v>1394</v>
      </c>
      <c r="D1402" s="6">
        <v>372</v>
      </c>
      <c r="E1402" s="12">
        <v>66.7</v>
      </c>
      <c r="F1402" s="16">
        <f t="shared" si="110"/>
        <v>-0.15277777777777896</v>
      </c>
      <c r="G1402" s="16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53</v>
      </c>
      <c r="C1403" s="6">
        <v>1395</v>
      </c>
      <c r="D1403" s="6">
        <v>373</v>
      </c>
      <c r="E1403" s="12">
        <v>66.3</v>
      </c>
      <c r="F1403" s="16">
        <f t="shared" si="110"/>
        <v>-6.9444444444444448E-2</v>
      </c>
      <c r="G1403" s="16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53</v>
      </c>
      <c r="C1404" s="6">
        <v>1396</v>
      </c>
      <c r="D1404" s="6">
        <v>374</v>
      </c>
      <c r="E1404" s="12">
        <v>66.2</v>
      </c>
      <c r="F1404" s="16">
        <f t="shared" si="110"/>
        <v>0</v>
      </c>
      <c r="G1404" s="16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53</v>
      </c>
      <c r="C1405" s="6">
        <v>1397</v>
      </c>
      <c r="D1405" s="6">
        <v>375</v>
      </c>
      <c r="E1405" s="12">
        <v>66.3</v>
      </c>
      <c r="F1405" s="16">
        <f t="shared" si="110"/>
        <v>4.1666666666666269E-2</v>
      </c>
      <c r="G1405" s="16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53</v>
      </c>
      <c r="C1406" s="6">
        <v>1398</v>
      </c>
      <c r="D1406" s="6">
        <v>376</v>
      </c>
      <c r="E1406" s="12">
        <v>66.5</v>
      </c>
      <c r="F1406" s="16">
        <f t="shared" si="110"/>
        <v>5.5555555555556344E-2</v>
      </c>
      <c r="G1406" s="16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53</v>
      </c>
      <c r="C1407" s="6">
        <v>1399</v>
      </c>
      <c r="D1407" s="6">
        <v>377</v>
      </c>
      <c r="E1407" s="12">
        <v>66.7</v>
      </c>
      <c r="F1407" s="16">
        <f t="shared" si="110"/>
        <v>5.5555555555556344E-2</v>
      </c>
      <c r="G1407" s="16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53</v>
      </c>
      <c r="C1408" s="6">
        <v>1400</v>
      </c>
      <c r="D1408" s="6">
        <v>378</v>
      </c>
      <c r="E1408" s="12">
        <v>66.900000000000006</v>
      </c>
      <c r="F1408" s="16">
        <f t="shared" si="110"/>
        <v>4.1666666666666269E-2</v>
      </c>
      <c r="G1408" s="16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53</v>
      </c>
      <c r="C1409" s="6">
        <v>1401</v>
      </c>
      <c r="D1409" s="6">
        <v>379</v>
      </c>
      <c r="E1409" s="12">
        <v>67</v>
      </c>
      <c r="F1409" s="16">
        <f t="shared" si="110"/>
        <v>2.7777777777776198E-2</v>
      </c>
      <c r="G1409" s="16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53</v>
      </c>
      <c r="C1410" s="6">
        <v>1402</v>
      </c>
      <c r="D1410" s="6">
        <v>380</v>
      </c>
      <c r="E1410" s="12">
        <v>67.099999999999994</v>
      </c>
      <c r="F1410" s="16">
        <f t="shared" si="110"/>
        <v>1.3888888888888099E-2</v>
      </c>
      <c r="G1410" s="16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53</v>
      </c>
      <c r="C1411" s="6">
        <v>1403</v>
      </c>
      <c r="D1411" s="6">
        <v>381</v>
      </c>
      <c r="E1411" s="12">
        <v>67.099999999999994</v>
      </c>
      <c r="F1411" s="16">
        <f t="shared" si="110"/>
        <v>-1.3888888888888099E-2</v>
      </c>
      <c r="G1411" s="16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53</v>
      </c>
      <c r="C1412" s="6">
        <v>1404</v>
      </c>
      <c r="D1412" s="6">
        <v>382</v>
      </c>
      <c r="E1412" s="12">
        <v>67</v>
      </c>
      <c r="F1412" s="16">
        <f t="shared" si="110"/>
        <v>-2.7777777777776198E-2</v>
      </c>
      <c r="G1412" s="16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53</v>
      </c>
      <c r="C1413" s="6">
        <v>1405</v>
      </c>
      <c r="D1413" s="6">
        <v>383</v>
      </c>
      <c r="E1413" s="12">
        <v>66.900000000000006</v>
      </c>
      <c r="F1413" s="16">
        <f t="shared" si="110"/>
        <v>-2.7777777777778172E-2</v>
      </c>
      <c r="G1413" s="16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53</v>
      </c>
      <c r="C1414" s="6">
        <v>1406</v>
      </c>
      <c r="D1414" s="6">
        <v>384</v>
      </c>
      <c r="E1414" s="12">
        <v>66.8</v>
      </c>
      <c r="F1414" s="16">
        <f t="shared" si="110"/>
        <v>-2.7777777777778172E-2</v>
      </c>
      <c r="G1414" s="16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53</v>
      </c>
      <c r="C1415" s="6">
        <v>1407</v>
      </c>
      <c r="D1415" s="6">
        <v>385</v>
      </c>
      <c r="E1415" s="12">
        <v>66.7</v>
      </c>
      <c r="F1415" s="16">
        <f t="shared" si="110"/>
        <v>-1.3888888888888099E-2</v>
      </c>
      <c r="G1415" s="16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53</v>
      </c>
      <c r="C1416" s="6">
        <v>1408</v>
      </c>
      <c r="D1416" s="6">
        <v>386</v>
      </c>
      <c r="E1416" s="12">
        <v>66.7</v>
      </c>
      <c r="F1416" s="16">
        <f t="shared" si="110"/>
        <v>1.3888888888888099E-2</v>
      </c>
      <c r="G1416" s="16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53</v>
      </c>
      <c r="C1417" s="6">
        <v>1409</v>
      </c>
      <c r="D1417" s="6">
        <v>387</v>
      </c>
      <c r="E1417" s="12">
        <v>66.8</v>
      </c>
      <c r="F1417" s="16">
        <f t="shared" si="110"/>
        <v>4.1666666666666269E-2</v>
      </c>
      <c r="G1417" s="16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53</v>
      </c>
      <c r="C1418" s="6">
        <v>1410</v>
      </c>
      <c r="D1418" s="6">
        <v>388</v>
      </c>
      <c r="E1418" s="12">
        <v>67</v>
      </c>
      <c r="F1418" s="16">
        <f t="shared" si="110"/>
        <v>6.9444444444444448E-2</v>
      </c>
      <c r="G1418" s="16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53</v>
      </c>
      <c r="C1419" s="6">
        <v>1411</v>
      </c>
      <c r="D1419" s="6">
        <v>389</v>
      </c>
      <c r="E1419" s="12">
        <v>67.3</v>
      </c>
      <c r="F1419" s="16">
        <f t="shared" si="110"/>
        <v>9.7222222222222612E-2</v>
      </c>
      <c r="G1419" s="16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53</v>
      </c>
      <c r="C1420" s="6">
        <v>1412</v>
      </c>
      <c r="D1420" s="6">
        <v>390</v>
      </c>
      <c r="E1420" s="12">
        <v>67.7</v>
      </c>
      <c r="F1420" s="16">
        <f t="shared" si="110"/>
        <v>0.11111111111111072</v>
      </c>
      <c r="G1420" s="16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53</v>
      </c>
      <c r="C1421" s="6">
        <v>1413</v>
      </c>
      <c r="D1421" s="6">
        <v>391</v>
      </c>
      <c r="E1421" s="12">
        <v>68.099999999999994</v>
      </c>
      <c r="F1421" s="16">
        <f t="shared" si="110"/>
        <v>0.12499999999999881</v>
      </c>
      <c r="G1421" s="16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53</v>
      </c>
      <c r="C1422" s="6">
        <v>1414</v>
      </c>
      <c r="D1422" s="6">
        <v>392</v>
      </c>
      <c r="E1422" s="12">
        <v>68.599999999999994</v>
      </c>
      <c r="F1422" s="16">
        <f t="shared" si="110"/>
        <v>0.12500000000000078</v>
      </c>
      <c r="G1422" s="16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53</v>
      </c>
      <c r="C1423" s="6">
        <v>1415</v>
      </c>
      <c r="D1423" s="6">
        <v>393</v>
      </c>
      <c r="E1423" s="12">
        <v>69</v>
      </c>
      <c r="F1423" s="16">
        <f t="shared" si="110"/>
        <v>9.7222222222222612E-2</v>
      </c>
      <c r="G1423" s="16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53</v>
      </c>
      <c r="C1424" s="6">
        <v>1416</v>
      </c>
      <c r="D1424" s="6">
        <v>394</v>
      </c>
      <c r="E1424" s="12">
        <v>69.3</v>
      </c>
      <c r="F1424" s="16">
        <f t="shared" si="110"/>
        <v>4.1666666666666269E-2</v>
      </c>
      <c r="G1424" s="16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53</v>
      </c>
      <c r="C1425" s="6">
        <v>1417</v>
      </c>
      <c r="D1425" s="6">
        <v>395</v>
      </c>
      <c r="E1425" s="12">
        <v>69.3</v>
      </c>
      <c r="F1425" s="16">
        <f t="shared" si="110"/>
        <v>-1.3888888888888099E-2</v>
      </c>
      <c r="G1425" s="16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53</v>
      </c>
      <c r="C1426" s="6">
        <v>1418</v>
      </c>
      <c r="D1426" s="6">
        <v>396</v>
      </c>
      <c r="E1426" s="12">
        <v>69.2</v>
      </c>
      <c r="F1426" s="16">
        <f t="shared" si="110"/>
        <v>-6.9444444444444448E-2</v>
      </c>
      <c r="G1426" s="16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53</v>
      </c>
      <c r="C1427" s="6">
        <v>1419</v>
      </c>
      <c r="D1427" s="6">
        <v>397</v>
      </c>
      <c r="E1427" s="12">
        <v>68.8</v>
      </c>
      <c r="F1427" s="16">
        <f t="shared" si="110"/>
        <v>-0.1388888888888889</v>
      </c>
      <c r="G1427" s="16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53</v>
      </c>
      <c r="C1428" s="6">
        <v>1420</v>
      </c>
      <c r="D1428" s="6">
        <v>398</v>
      </c>
      <c r="E1428" s="12">
        <v>68.2</v>
      </c>
      <c r="F1428" s="16">
        <f t="shared" ref="F1428:F1485" si="115">($E1429-$E1427)/2/3.6</f>
        <v>-0.16666666666666705</v>
      </c>
      <c r="G1428" s="16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53</v>
      </c>
      <c r="C1429" s="6">
        <v>1421</v>
      </c>
      <c r="D1429" s="6">
        <v>399</v>
      </c>
      <c r="E1429" s="12">
        <v>67.599999999999994</v>
      </c>
      <c r="F1429" s="16">
        <f t="shared" si="115"/>
        <v>-0.11111111111111072</v>
      </c>
      <c r="G1429" s="16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53</v>
      </c>
      <c r="C1430" s="6">
        <v>1422</v>
      </c>
      <c r="D1430" s="6">
        <v>400</v>
      </c>
      <c r="E1430" s="12">
        <v>67.400000000000006</v>
      </c>
      <c r="F1430" s="16">
        <f t="shared" si="115"/>
        <v>-5.5555555555554373E-2</v>
      </c>
      <c r="G1430" s="16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53</v>
      </c>
      <c r="C1431" s="6">
        <v>1423</v>
      </c>
      <c r="D1431" s="6">
        <v>401</v>
      </c>
      <c r="E1431" s="12">
        <v>67.2</v>
      </c>
      <c r="F1431" s="16">
        <f t="shared" si="115"/>
        <v>-6.9444444444444448E-2</v>
      </c>
      <c r="G1431" s="16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53</v>
      </c>
      <c r="C1432" s="6">
        <v>1424</v>
      </c>
      <c r="D1432" s="6">
        <v>402</v>
      </c>
      <c r="E1432" s="12">
        <v>66.900000000000006</v>
      </c>
      <c r="F1432" s="16">
        <f t="shared" si="115"/>
        <v>-0.12500000000000078</v>
      </c>
      <c r="G1432" s="16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53</v>
      </c>
      <c r="C1433" s="6">
        <v>1425</v>
      </c>
      <c r="D1433" s="6">
        <v>403</v>
      </c>
      <c r="E1433" s="12">
        <v>66.3</v>
      </c>
      <c r="F1433" s="16">
        <f t="shared" si="115"/>
        <v>-0.20833333333333331</v>
      </c>
      <c r="G1433" s="16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53</v>
      </c>
      <c r="C1434" s="6">
        <v>1426</v>
      </c>
      <c r="D1434" s="6">
        <v>404</v>
      </c>
      <c r="E1434" s="12">
        <v>65.400000000000006</v>
      </c>
      <c r="F1434" s="16">
        <f t="shared" si="115"/>
        <v>-0.31944444444444403</v>
      </c>
      <c r="G1434" s="16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53</v>
      </c>
      <c r="C1435" s="6">
        <v>1427</v>
      </c>
      <c r="D1435" s="6">
        <v>405</v>
      </c>
      <c r="E1435" s="12">
        <v>64</v>
      </c>
      <c r="F1435" s="16">
        <f t="shared" si="115"/>
        <v>-0.41666666666666763</v>
      </c>
      <c r="G1435" s="16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53</v>
      </c>
      <c r="C1436" s="6">
        <v>1428</v>
      </c>
      <c r="D1436" s="6">
        <v>406</v>
      </c>
      <c r="E1436" s="12">
        <v>62.4</v>
      </c>
      <c r="F1436" s="16">
        <f t="shared" si="115"/>
        <v>-0.47222222222222199</v>
      </c>
      <c r="G1436" s="16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53</v>
      </c>
      <c r="C1437" s="6">
        <v>1429</v>
      </c>
      <c r="D1437" s="6">
        <v>407</v>
      </c>
      <c r="E1437" s="12">
        <v>60.6</v>
      </c>
      <c r="F1437" s="16">
        <f t="shared" si="115"/>
        <v>-0.52777777777777735</v>
      </c>
      <c r="G1437" s="16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53</v>
      </c>
      <c r="C1438" s="6">
        <v>1430</v>
      </c>
      <c r="D1438" s="6">
        <v>408</v>
      </c>
      <c r="E1438" s="12">
        <v>58.6</v>
      </c>
      <c r="F1438" s="16">
        <f t="shared" si="115"/>
        <v>-0.54166666666666641</v>
      </c>
      <c r="G1438" s="16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53</v>
      </c>
      <c r="C1439" s="6">
        <v>1431</v>
      </c>
      <c r="D1439" s="6">
        <v>409</v>
      </c>
      <c r="E1439" s="12">
        <v>56.7</v>
      </c>
      <c r="F1439" s="16">
        <f t="shared" si="115"/>
        <v>-0.52777777777777835</v>
      </c>
      <c r="G1439" s="16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53</v>
      </c>
      <c r="C1440" s="6">
        <v>1432</v>
      </c>
      <c r="D1440" s="6">
        <v>410</v>
      </c>
      <c r="E1440" s="12">
        <v>54.8</v>
      </c>
      <c r="F1440" s="16">
        <f t="shared" si="115"/>
        <v>-0.51388888888888928</v>
      </c>
      <c r="G1440" s="16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53</v>
      </c>
      <c r="C1441" s="6">
        <v>1433</v>
      </c>
      <c r="D1441" s="6">
        <v>411</v>
      </c>
      <c r="E1441" s="12">
        <v>53</v>
      </c>
      <c r="F1441" s="16">
        <f t="shared" si="115"/>
        <v>-0.4861111111111111</v>
      </c>
      <c r="G1441" s="16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53</v>
      </c>
      <c r="C1442" s="6">
        <v>1434</v>
      </c>
      <c r="D1442" s="6">
        <v>412</v>
      </c>
      <c r="E1442" s="12">
        <v>51.3</v>
      </c>
      <c r="F1442" s="16">
        <f t="shared" si="115"/>
        <v>-0.47222222222222199</v>
      </c>
      <c r="G1442" s="16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53</v>
      </c>
      <c r="C1443" s="6">
        <v>1435</v>
      </c>
      <c r="D1443" s="6">
        <v>413</v>
      </c>
      <c r="E1443" s="12">
        <v>49.6</v>
      </c>
      <c r="F1443" s="16">
        <f t="shared" si="115"/>
        <v>-0.4861111111111111</v>
      </c>
      <c r="G1443" s="16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53</v>
      </c>
      <c r="C1444" s="6">
        <v>1436</v>
      </c>
      <c r="D1444" s="6">
        <v>414</v>
      </c>
      <c r="E1444" s="12">
        <v>47.8</v>
      </c>
      <c r="F1444" s="16">
        <f t="shared" si="115"/>
        <v>-0.56944444444444464</v>
      </c>
      <c r="G1444" s="16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53</v>
      </c>
      <c r="C1445" s="6">
        <v>1437</v>
      </c>
      <c r="D1445" s="6">
        <v>415</v>
      </c>
      <c r="E1445" s="12">
        <v>45.5</v>
      </c>
      <c r="F1445" s="16">
        <f t="shared" si="115"/>
        <v>-0.69444444444444442</v>
      </c>
      <c r="G1445" s="16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53</v>
      </c>
      <c r="C1446" s="6">
        <v>1438</v>
      </c>
      <c r="D1446" s="6">
        <v>416</v>
      </c>
      <c r="E1446" s="12">
        <v>42.8</v>
      </c>
      <c r="F1446" s="16">
        <f t="shared" si="115"/>
        <v>-0.79166666666666707</v>
      </c>
      <c r="G1446" s="16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53</v>
      </c>
      <c r="C1447" s="6">
        <v>1439</v>
      </c>
      <c r="D1447" s="6">
        <v>417</v>
      </c>
      <c r="E1447" s="12">
        <v>39.799999999999997</v>
      </c>
      <c r="F1447" s="16">
        <f t="shared" si="115"/>
        <v>-0.87499999999999956</v>
      </c>
      <c r="G1447" s="16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53</v>
      </c>
      <c r="C1448" s="6">
        <v>1440</v>
      </c>
      <c r="D1448" s="6">
        <v>418</v>
      </c>
      <c r="E1448" s="12">
        <v>36.5</v>
      </c>
      <c r="F1448" s="16">
        <f t="shared" si="115"/>
        <v>-0.94444444444444398</v>
      </c>
      <c r="G1448" s="16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53</v>
      </c>
      <c r="C1449" s="6">
        <v>1441</v>
      </c>
      <c r="D1449" s="6">
        <v>419</v>
      </c>
      <c r="E1449" s="12">
        <v>33</v>
      </c>
      <c r="F1449" s="16">
        <f t="shared" si="115"/>
        <v>-0.97222222222222221</v>
      </c>
      <c r="G1449" s="16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53</v>
      </c>
      <c r="C1450" s="6">
        <v>1442</v>
      </c>
      <c r="D1450" s="6">
        <v>420</v>
      </c>
      <c r="E1450" s="12">
        <v>29.5</v>
      </c>
      <c r="F1450" s="16">
        <f t="shared" si="115"/>
        <v>-0.99999999999999989</v>
      </c>
      <c r="G1450" s="16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53</v>
      </c>
      <c r="C1451" s="6">
        <v>1443</v>
      </c>
      <c r="D1451" s="6">
        <v>421</v>
      </c>
      <c r="E1451" s="12">
        <v>25.8</v>
      </c>
      <c r="F1451" s="16">
        <f t="shared" si="115"/>
        <v>-1.0277777777777775</v>
      </c>
      <c r="G1451" s="16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53</v>
      </c>
      <c r="C1452" s="6">
        <v>1444</v>
      </c>
      <c r="D1452" s="6">
        <v>422</v>
      </c>
      <c r="E1452" s="12">
        <v>22.1</v>
      </c>
      <c r="F1452" s="16">
        <f t="shared" si="115"/>
        <v>-0.99999999999999989</v>
      </c>
      <c r="G1452" s="16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53</v>
      </c>
      <c r="C1453" s="6">
        <v>1445</v>
      </c>
      <c r="D1453" s="6">
        <v>423</v>
      </c>
      <c r="E1453" s="12">
        <v>18.600000000000001</v>
      </c>
      <c r="F1453" s="16">
        <f t="shared" si="115"/>
        <v>-0.94444444444444453</v>
      </c>
      <c r="G1453" s="16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53</v>
      </c>
      <c r="C1454" s="6">
        <v>1446</v>
      </c>
      <c r="D1454" s="6">
        <v>424</v>
      </c>
      <c r="E1454" s="12">
        <v>15.3</v>
      </c>
      <c r="F1454" s="16">
        <f t="shared" si="115"/>
        <v>-0.86111111111111127</v>
      </c>
      <c r="G1454" s="16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53</v>
      </c>
      <c r="C1455" s="6">
        <v>1447</v>
      </c>
      <c r="D1455" s="6">
        <v>425</v>
      </c>
      <c r="E1455" s="12">
        <v>12.4</v>
      </c>
      <c r="F1455" s="16">
        <f t="shared" si="115"/>
        <v>-0.79166666666666674</v>
      </c>
      <c r="G1455" s="16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53</v>
      </c>
      <c r="C1456" s="6">
        <v>1448</v>
      </c>
      <c r="D1456" s="6">
        <v>426</v>
      </c>
      <c r="E1456" s="12">
        <v>9.6</v>
      </c>
      <c r="F1456" s="16">
        <f t="shared" si="115"/>
        <v>-0.80555555555555558</v>
      </c>
      <c r="G1456" s="16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53</v>
      </c>
      <c r="C1457" s="6">
        <v>1449</v>
      </c>
      <c r="D1457" s="6">
        <v>427</v>
      </c>
      <c r="E1457" s="12">
        <v>6.6</v>
      </c>
      <c r="F1457" s="16">
        <f t="shared" si="115"/>
        <v>-0.80555555555555547</v>
      </c>
      <c r="G1457" s="16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53</v>
      </c>
      <c r="C1458" s="6">
        <v>1450</v>
      </c>
      <c r="D1458" s="6">
        <v>428</v>
      </c>
      <c r="E1458" s="12">
        <v>3.8</v>
      </c>
      <c r="F1458" s="16">
        <f t="shared" si="115"/>
        <v>-0.69444444444444442</v>
      </c>
      <c r="G1458" s="16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53</v>
      </c>
      <c r="C1459" s="6">
        <v>1451</v>
      </c>
      <c r="D1459" s="6">
        <v>429</v>
      </c>
      <c r="E1459" s="12">
        <v>1.6</v>
      </c>
      <c r="F1459" s="16">
        <f t="shared" si="115"/>
        <v>-0.52777777777777779</v>
      </c>
      <c r="G1459" s="16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53</v>
      </c>
      <c r="C1460" s="6">
        <v>1452</v>
      </c>
      <c r="D1460" s="6">
        <v>430</v>
      </c>
      <c r="E1460" s="12">
        <v>0</v>
      </c>
      <c r="F1460" s="16">
        <f t="shared" si="115"/>
        <v>-0.22222222222222224</v>
      </c>
      <c r="G1460" s="16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53</v>
      </c>
      <c r="C1461" s="6">
        <v>1453</v>
      </c>
      <c r="D1461" s="6">
        <v>431</v>
      </c>
      <c r="E1461" s="12">
        <v>0</v>
      </c>
      <c r="F1461" s="16">
        <f t="shared" si="115"/>
        <v>0</v>
      </c>
      <c r="G1461" s="16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53</v>
      </c>
      <c r="C1462" s="6">
        <v>1454</v>
      </c>
      <c r="D1462" s="6">
        <v>432</v>
      </c>
      <c r="E1462" s="12">
        <v>0</v>
      </c>
      <c r="F1462" s="16">
        <f t="shared" si="115"/>
        <v>0</v>
      </c>
      <c r="G1462" s="16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53</v>
      </c>
      <c r="C1463" s="6">
        <v>1455</v>
      </c>
      <c r="D1463" s="6">
        <v>433</v>
      </c>
      <c r="E1463" s="12">
        <v>0</v>
      </c>
      <c r="F1463" s="16">
        <f t="shared" si="115"/>
        <v>0</v>
      </c>
      <c r="G1463" s="16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53</v>
      </c>
      <c r="C1464" s="6">
        <v>1456</v>
      </c>
      <c r="D1464" s="6">
        <v>434</v>
      </c>
      <c r="E1464" s="12">
        <v>0</v>
      </c>
      <c r="F1464" s="16">
        <f t="shared" si="115"/>
        <v>0</v>
      </c>
      <c r="G1464" s="16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53</v>
      </c>
      <c r="C1465" s="6">
        <v>1457</v>
      </c>
      <c r="D1465" s="6">
        <v>435</v>
      </c>
      <c r="E1465" s="12">
        <v>0</v>
      </c>
      <c r="F1465" s="16">
        <f t="shared" si="115"/>
        <v>0</v>
      </c>
      <c r="G1465" s="16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53</v>
      </c>
      <c r="C1466" s="6">
        <v>1458</v>
      </c>
      <c r="D1466" s="6">
        <v>436</v>
      </c>
      <c r="E1466" s="12">
        <v>0</v>
      </c>
      <c r="F1466" s="16">
        <f t="shared" si="115"/>
        <v>0</v>
      </c>
      <c r="G1466" s="16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53</v>
      </c>
      <c r="C1467" s="6">
        <v>1459</v>
      </c>
      <c r="D1467" s="6">
        <v>437</v>
      </c>
      <c r="E1467" s="12">
        <v>0</v>
      </c>
      <c r="F1467" s="16">
        <f t="shared" si="115"/>
        <v>0</v>
      </c>
      <c r="G1467" s="16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53</v>
      </c>
      <c r="C1468" s="6">
        <v>1460</v>
      </c>
      <c r="D1468" s="6">
        <v>438</v>
      </c>
      <c r="E1468" s="12">
        <v>0</v>
      </c>
      <c r="F1468" s="16">
        <f t="shared" si="115"/>
        <v>0</v>
      </c>
      <c r="G1468" s="16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53</v>
      </c>
      <c r="C1469" s="6">
        <v>1461</v>
      </c>
      <c r="D1469" s="6">
        <v>439</v>
      </c>
      <c r="E1469" s="12">
        <v>0</v>
      </c>
      <c r="F1469" s="16">
        <f t="shared" si="115"/>
        <v>0</v>
      </c>
      <c r="G1469" s="16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53</v>
      </c>
      <c r="C1470" s="6">
        <v>1462</v>
      </c>
      <c r="D1470" s="6">
        <v>440</v>
      </c>
      <c r="E1470" s="12">
        <v>0</v>
      </c>
      <c r="F1470" s="16">
        <f t="shared" si="115"/>
        <v>0</v>
      </c>
      <c r="G1470" s="16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53</v>
      </c>
      <c r="C1471" s="6">
        <v>1463</v>
      </c>
      <c r="D1471" s="6">
        <v>441</v>
      </c>
      <c r="E1471" s="12">
        <v>0</v>
      </c>
      <c r="F1471" s="16">
        <f t="shared" si="115"/>
        <v>0</v>
      </c>
      <c r="G1471" s="16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53</v>
      </c>
      <c r="C1472" s="6">
        <v>1464</v>
      </c>
      <c r="D1472" s="6">
        <v>442</v>
      </c>
      <c r="E1472" s="12">
        <v>0</v>
      </c>
      <c r="F1472" s="16">
        <f t="shared" si="115"/>
        <v>0</v>
      </c>
      <c r="G1472" s="16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53</v>
      </c>
      <c r="C1473" s="6">
        <v>1465</v>
      </c>
      <c r="D1473" s="6">
        <v>443</v>
      </c>
      <c r="E1473" s="12">
        <v>0</v>
      </c>
      <c r="F1473" s="16">
        <f t="shared" si="115"/>
        <v>0</v>
      </c>
      <c r="G1473" s="16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53</v>
      </c>
      <c r="C1474" s="6">
        <v>1466</v>
      </c>
      <c r="D1474" s="6">
        <v>444</v>
      </c>
      <c r="E1474" s="12">
        <v>0</v>
      </c>
      <c r="F1474" s="16">
        <f t="shared" si="115"/>
        <v>0</v>
      </c>
      <c r="G1474" s="16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53</v>
      </c>
      <c r="C1475" s="6">
        <v>1467</v>
      </c>
      <c r="D1475" s="6">
        <v>445</v>
      </c>
      <c r="E1475" s="12">
        <v>0</v>
      </c>
      <c r="F1475" s="16">
        <f t="shared" si="115"/>
        <v>0</v>
      </c>
      <c r="G1475" s="16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53</v>
      </c>
      <c r="C1476" s="6">
        <v>1468</v>
      </c>
      <c r="D1476" s="6">
        <v>446</v>
      </c>
      <c r="E1476" s="12">
        <v>0</v>
      </c>
      <c r="F1476" s="16">
        <f t="shared" si="115"/>
        <v>0</v>
      </c>
      <c r="G1476" s="16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53</v>
      </c>
      <c r="C1477" s="6">
        <v>1469</v>
      </c>
      <c r="D1477" s="6">
        <v>447</v>
      </c>
      <c r="E1477" s="12">
        <v>0</v>
      </c>
      <c r="F1477" s="16">
        <f t="shared" si="115"/>
        <v>0</v>
      </c>
      <c r="G1477" s="16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53</v>
      </c>
      <c r="C1478" s="6">
        <v>1470</v>
      </c>
      <c r="D1478" s="6">
        <v>448</v>
      </c>
      <c r="E1478" s="12">
        <v>0</v>
      </c>
      <c r="F1478" s="16">
        <f t="shared" si="115"/>
        <v>0</v>
      </c>
      <c r="G1478" s="16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53</v>
      </c>
      <c r="C1479" s="6">
        <v>1471</v>
      </c>
      <c r="D1479" s="6">
        <v>449</v>
      </c>
      <c r="E1479" s="12">
        <v>0</v>
      </c>
      <c r="F1479" s="16">
        <f t="shared" si="115"/>
        <v>0</v>
      </c>
      <c r="G1479" s="16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53</v>
      </c>
      <c r="C1480" s="6">
        <v>1472</v>
      </c>
      <c r="D1480" s="6">
        <v>450</v>
      </c>
      <c r="E1480" s="12">
        <v>0</v>
      </c>
      <c r="F1480" s="16">
        <f t="shared" si="115"/>
        <v>0</v>
      </c>
      <c r="G1480" s="16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53</v>
      </c>
      <c r="C1481" s="6">
        <v>1473</v>
      </c>
      <c r="D1481" s="6">
        <v>451</v>
      </c>
      <c r="E1481" s="12">
        <v>0</v>
      </c>
      <c r="F1481" s="16">
        <f t="shared" si="115"/>
        <v>0</v>
      </c>
      <c r="G1481" s="16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53</v>
      </c>
      <c r="C1482" s="6">
        <v>1474</v>
      </c>
      <c r="D1482" s="6">
        <v>452</v>
      </c>
      <c r="E1482" s="12">
        <v>0</v>
      </c>
      <c r="F1482" s="16">
        <f t="shared" si="115"/>
        <v>0</v>
      </c>
      <c r="G1482" s="16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53</v>
      </c>
      <c r="C1483" s="6">
        <v>1475</v>
      </c>
      <c r="D1483" s="6">
        <v>453</v>
      </c>
      <c r="E1483" s="12">
        <v>0</v>
      </c>
      <c r="F1483" s="16">
        <f t="shared" si="115"/>
        <v>0</v>
      </c>
      <c r="G1483" s="16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53</v>
      </c>
      <c r="C1484" s="6">
        <v>1476</v>
      </c>
      <c r="D1484" s="6">
        <v>454</v>
      </c>
      <c r="E1484" s="12">
        <v>0</v>
      </c>
      <c r="F1484" s="16">
        <f t="shared" si="115"/>
        <v>0</v>
      </c>
      <c r="G1484" s="16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53</v>
      </c>
      <c r="C1485" s="6">
        <v>1477</v>
      </c>
      <c r="D1485" s="6">
        <v>455</v>
      </c>
      <c r="E1485" s="12">
        <v>0</v>
      </c>
      <c r="F1485" s="16">
        <f t="shared" si="115"/>
        <v>0</v>
      </c>
      <c r="G1485" s="16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topLeftCell="A4" workbookViewId="0">
      <selection activeCell="K21" sqref="K21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4" t="s">
        <v>59</v>
      </c>
      <c r="C2" s="14" t="s">
        <v>2</v>
      </c>
    </row>
    <row r="3" spans="2:20" x14ac:dyDescent="0.25">
      <c r="B3" s="14"/>
    </row>
    <row r="4" spans="2:20" x14ac:dyDescent="0.25">
      <c r="B4" s="14" t="s">
        <v>25</v>
      </c>
    </row>
    <row r="6" spans="2:20" ht="45" x14ac:dyDescent="0.25">
      <c r="B6" s="1" t="s">
        <v>26</v>
      </c>
      <c r="C6" s="1" t="s">
        <v>27</v>
      </c>
      <c r="D6" s="1" t="s">
        <v>28</v>
      </c>
      <c r="E6" s="8" t="s">
        <v>60</v>
      </c>
      <c r="F6" s="8" t="s">
        <v>61</v>
      </c>
      <c r="G6" s="8" t="s">
        <v>61</v>
      </c>
      <c r="I6" s="15" t="s">
        <v>31</v>
      </c>
      <c r="J6" s="20" t="s">
        <v>32</v>
      </c>
      <c r="K6" s="15" t="s">
        <v>33</v>
      </c>
      <c r="L6" s="15" t="s">
        <v>34</v>
      </c>
      <c r="M6" s="15" t="s">
        <v>35</v>
      </c>
      <c r="N6" s="20" t="s">
        <v>36</v>
      </c>
      <c r="O6" s="20" t="s">
        <v>37</v>
      </c>
      <c r="P6" s="15" t="s">
        <v>38</v>
      </c>
      <c r="Q6" s="15" t="s">
        <v>39</v>
      </c>
    </row>
    <row r="7" spans="2:20" x14ac:dyDescent="0.25">
      <c r="B7" s="1"/>
      <c r="C7" s="1" t="s">
        <v>40</v>
      </c>
      <c r="D7" s="1" t="s">
        <v>40</v>
      </c>
      <c r="E7" s="1" t="s">
        <v>42</v>
      </c>
      <c r="F7" s="1" t="s">
        <v>43</v>
      </c>
      <c r="G7" s="1" t="s">
        <v>44</v>
      </c>
      <c r="I7" s="15" t="s">
        <v>45</v>
      </c>
      <c r="J7" s="15" t="s">
        <v>45</v>
      </c>
      <c r="K7" s="15" t="s">
        <v>46</v>
      </c>
      <c r="L7" s="15"/>
      <c r="M7" s="15" t="s">
        <v>42</v>
      </c>
      <c r="N7" s="15" t="s">
        <v>42</v>
      </c>
      <c r="O7" s="15" t="s">
        <v>42</v>
      </c>
      <c r="P7" s="15" t="s">
        <v>43</v>
      </c>
      <c r="Q7" s="15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8">
        <f>SUM(T9:T597)</f>
        <v>3323.7777777777787</v>
      </c>
      <c r="L8" s="21">
        <f>J8/I8</f>
        <v>0.26315789473684209</v>
      </c>
      <c r="M8" s="17">
        <f>MAX(S9:S597)</f>
        <v>49.1</v>
      </c>
      <c r="N8" s="17">
        <f>K8/(I8-J8)*3.6</f>
        <v>27.570506912442404</v>
      </c>
      <c r="O8" s="17">
        <f>K8/I8*3.6</f>
        <v>20.315110356536508</v>
      </c>
      <c r="P8" s="16">
        <f>MIN(F9:F597)</f>
        <v>-1.0000000000000002</v>
      </c>
      <c r="Q8" s="16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8">
        <f>SUM(T598:T1030)</f>
        <v>4767.1388888888905</v>
      </c>
      <c r="L9" s="21">
        <f>J9/I9</f>
        <v>0.11085450346420324</v>
      </c>
      <c r="M9" s="17">
        <f>MAX(S598:S1030)</f>
        <v>64.400000000000006</v>
      </c>
      <c r="N9" s="17">
        <f>K9/(I9-J9)*3.6</f>
        <v>44.575844155844173</v>
      </c>
      <c r="O9" s="17">
        <f>K9/I9*3.6</f>
        <v>39.63441108545036</v>
      </c>
      <c r="P9" s="16">
        <f>MIN(F598:F1030)</f>
        <v>-0.56944444444444464</v>
      </c>
      <c r="Q9" s="16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6">
        <f>($E11-$E9)/2/3.6</f>
        <v>0</v>
      </c>
      <c r="G10" s="16">
        <f>($E11-$E9)/2</f>
        <v>0</v>
      </c>
      <c r="I10" s="13">
        <f>SUM(I8:I9)</f>
        <v>1022</v>
      </c>
      <c r="J10" s="13">
        <f>SUM(J8:J9)</f>
        <v>203</v>
      </c>
      <c r="K10" s="19">
        <f>SUM(K8:K9)</f>
        <v>8090.9166666666697</v>
      </c>
      <c r="L10" s="21"/>
      <c r="M10" s="17"/>
      <c r="N10" s="17"/>
      <c r="O10" s="17"/>
      <c r="P10" s="16"/>
      <c r="Q10" s="16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6">
        <f>($E12-$E10)/2/3.6</f>
        <v>0</v>
      </c>
      <c r="G11" s="16">
        <f>($E12-$E10)/2</f>
        <v>0</v>
      </c>
      <c r="N11" s="21"/>
      <c r="P11" s="16"/>
      <c r="Q11" s="16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6">
        <f>($E13-$E11)/2/3.6</f>
        <v>0</v>
      </c>
      <c r="G12" s="16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6">
        <f>($E14-$E12)/2/3.6</f>
        <v>0</v>
      </c>
      <c r="G13" s="16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6">
        <f t="shared" ref="F14:F77" si="3">($E15-$E13)/2/3.6</f>
        <v>0</v>
      </c>
      <c r="G14" s="16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6">
        <f t="shared" si="3"/>
        <v>0</v>
      </c>
      <c r="G15" s="16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6">
        <f t="shared" si="3"/>
        <v>0</v>
      </c>
      <c r="G16" s="16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6">
        <f t="shared" si="3"/>
        <v>0</v>
      </c>
      <c r="G17" s="16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6">
        <f t="shared" si="3"/>
        <v>0</v>
      </c>
      <c r="G18" s="16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6">
        <f t="shared" si="3"/>
        <v>2.777777777777778E-2</v>
      </c>
      <c r="G19" s="16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0.2</v>
      </c>
      <c r="F20" s="16">
        <f t="shared" si="3"/>
        <v>0.43055555555555558</v>
      </c>
      <c r="G20" s="16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3.1</v>
      </c>
      <c r="F21" s="16">
        <f t="shared" si="3"/>
        <v>0.76388888888888884</v>
      </c>
      <c r="G21" s="16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5.7</v>
      </c>
      <c r="F22" s="16">
        <f t="shared" si="3"/>
        <v>0.68055555555555558</v>
      </c>
      <c r="G22" s="16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8</v>
      </c>
      <c r="F23" s="16">
        <f t="shared" si="3"/>
        <v>0.61111111111111105</v>
      </c>
      <c r="G23" s="16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10.1</v>
      </c>
      <c r="F24" s="16">
        <f t="shared" si="3"/>
        <v>0.55555555555555558</v>
      </c>
      <c r="G24" s="16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12</v>
      </c>
      <c r="F25" s="16">
        <f t="shared" si="3"/>
        <v>0.51388888888888906</v>
      </c>
      <c r="G25" s="16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13.8</v>
      </c>
      <c r="F26" s="16">
        <f t="shared" si="3"/>
        <v>0.47222222222222227</v>
      </c>
      <c r="G26" s="16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15.4</v>
      </c>
      <c r="F27" s="16">
        <f t="shared" si="3"/>
        <v>0.40277777777777757</v>
      </c>
      <c r="G27" s="16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16.7</v>
      </c>
      <c r="F28" s="16">
        <f t="shared" si="3"/>
        <v>0.31944444444444431</v>
      </c>
      <c r="G28" s="16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17.7</v>
      </c>
      <c r="F29" s="16">
        <f t="shared" si="3"/>
        <v>0.2222222222222224</v>
      </c>
      <c r="G29" s="16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18.3</v>
      </c>
      <c r="F30" s="16">
        <f t="shared" si="3"/>
        <v>0.15277777777777798</v>
      </c>
      <c r="G30" s="16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18.8</v>
      </c>
      <c r="F31" s="16">
        <f t="shared" si="3"/>
        <v>8.3333333333333037E-2</v>
      </c>
      <c r="G31" s="16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18.899999999999999</v>
      </c>
      <c r="F32" s="16">
        <f t="shared" si="3"/>
        <v>-5.5555555555555851E-2</v>
      </c>
      <c r="G32" s="16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18.399999999999999</v>
      </c>
      <c r="F33" s="16">
        <f t="shared" si="3"/>
        <v>-0.27777777777777779</v>
      </c>
      <c r="G33" s="16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16.899999999999999</v>
      </c>
      <c r="F34" s="16">
        <f t="shared" si="3"/>
        <v>-0.56944444444444409</v>
      </c>
      <c r="G34" s="16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14.3</v>
      </c>
      <c r="F35" s="16">
        <f t="shared" si="3"/>
        <v>-0.84722222222222188</v>
      </c>
      <c r="G35" s="16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10.8</v>
      </c>
      <c r="F36" s="16">
        <f t="shared" si="3"/>
        <v>-1.0000000000000002</v>
      </c>
      <c r="G36" s="16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7.1</v>
      </c>
      <c r="F37" s="16">
        <f t="shared" si="3"/>
        <v>-0.94444444444444453</v>
      </c>
      <c r="G37" s="16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4</v>
      </c>
      <c r="F38" s="16">
        <f t="shared" si="3"/>
        <v>-0.98611111111111105</v>
      </c>
      <c r="G38" s="16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6">
        <f t="shared" si="3"/>
        <v>-0.55555555555555558</v>
      </c>
      <c r="G39" s="16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6">
        <f t="shared" si="3"/>
        <v>0</v>
      </c>
      <c r="G40" s="16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6">
        <f t="shared" si="3"/>
        <v>0</v>
      </c>
      <c r="G41" s="16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0</v>
      </c>
      <c r="F42" s="16">
        <f t="shared" si="3"/>
        <v>0.20833333333333331</v>
      </c>
      <c r="G42" s="16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1.5</v>
      </c>
      <c r="F43" s="16">
        <f t="shared" si="3"/>
        <v>0.55555555555555558</v>
      </c>
      <c r="G43" s="16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4</v>
      </c>
      <c r="F44" s="16">
        <f t="shared" si="3"/>
        <v>0.59722222222222221</v>
      </c>
      <c r="G44" s="16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5.8</v>
      </c>
      <c r="F45" s="16">
        <f t="shared" si="3"/>
        <v>0.4861111111111111</v>
      </c>
      <c r="G45" s="16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7.5</v>
      </c>
      <c r="F46" s="16">
        <f t="shared" si="3"/>
        <v>0.47222222222222215</v>
      </c>
      <c r="G46" s="16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9.1999999999999993</v>
      </c>
      <c r="F47" s="16">
        <f t="shared" si="3"/>
        <v>0.47222222222222227</v>
      </c>
      <c r="G47" s="16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10.9</v>
      </c>
      <c r="F48" s="16">
        <f t="shared" si="3"/>
        <v>0.44444444444444459</v>
      </c>
      <c r="G48" s="16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12.4</v>
      </c>
      <c r="F49" s="16">
        <f t="shared" si="3"/>
        <v>0.41666666666666663</v>
      </c>
      <c r="G49" s="16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13.9</v>
      </c>
      <c r="F50" s="16">
        <f t="shared" si="3"/>
        <v>0.41666666666666663</v>
      </c>
      <c r="G50" s="16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15.4</v>
      </c>
      <c r="F51" s="16">
        <f t="shared" si="3"/>
        <v>0.37500000000000011</v>
      </c>
      <c r="G51" s="16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16.600000000000001</v>
      </c>
      <c r="F52" s="16">
        <f t="shared" si="3"/>
        <v>0.29166666666666663</v>
      </c>
      <c r="G52" s="16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17.5</v>
      </c>
      <c r="F53" s="16">
        <f t="shared" si="3"/>
        <v>0.23611111111111099</v>
      </c>
      <c r="G53" s="16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18.3</v>
      </c>
      <c r="F54" s="16">
        <f t="shared" si="3"/>
        <v>0.19444444444444425</v>
      </c>
      <c r="G54" s="16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18.899999999999999</v>
      </c>
      <c r="F55" s="16">
        <f t="shared" si="3"/>
        <v>0.16666666666666657</v>
      </c>
      <c r="G55" s="16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19.5</v>
      </c>
      <c r="F56" s="16">
        <f t="shared" si="3"/>
        <v>0.16666666666666705</v>
      </c>
      <c r="G56" s="16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20.100000000000001</v>
      </c>
      <c r="F57" s="16">
        <f t="shared" si="3"/>
        <v>0.18055555555555566</v>
      </c>
      <c r="G57" s="16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20.8</v>
      </c>
      <c r="F58" s="16">
        <f t="shared" si="3"/>
        <v>0.20833333333333331</v>
      </c>
      <c r="G58" s="16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21.6</v>
      </c>
      <c r="F59" s="16">
        <f t="shared" si="3"/>
        <v>0.23611111111111099</v>
      </c>
      <c r="G59" s="16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22.5</v>
      </c>
      <c r="F60" s="16">
        <f t="shared" si="3"/>
        <v>0.22222222222222193</v>
      </c>
      <c r="G60" s="16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23.2</v>
      </c>
      <c r="F61" s="16">
        <f t="shared" si="3"/>
        <v>0.19444444444444425</v>
      </c>
      <c r="G61" s="16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23.9</v>
      </c>
      <c r="F62" s="16">
        <f t="shared" si="3"/>
        <v>0.18055555555555566</v>
      </c>
      <c r="G62" s="16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24.5</v>
      </c>
      <c r="F63" s="16">
        <f t="shared" si="3"/>
        <v>0.16666666666666705</v>
      </c>
      <c r="G63" s="16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25.1</v>
      </c>
      <c r="F64" s="16">
        <f t="shared" si="3"/>
        <v>0.12499999999999981</v>
      </c>
      <c r="G64" s="16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25.4</v>
      </c>
      <c r="F65" s="16">
        <f t="shared" si="3"/>
        <v>1.3888888888888593E-2</v>
      </c>
      <c r="G65" s="16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25.2</v>
      </c>
      <c r="F66" s="16">
        <f t="shared" si="3"/>
        <v>-0.16666666666666657</v>
      </c>
      <c r="G66" s="16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24.2</v>
      </c>
      <c r="F67" s="16">
        <f t="shared" si="3"/>
        <v>-0.40277777777777757</v>
      </c>
      <c r="G67" s="16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22.3</v>
      </c>
      <c r="F68" s="16">
        <f t="shared" si="3"/>
        <v>-0.59722222222222232</v>
      </c>
      <c r="G68" s="16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19.899999999999999</v>
      </c>
      <c r="F69" s="16">
        <f t="shared" si="3"/>
        <v>-0.69444444444444442</v>
      </c>
      <c r="G69" s="16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17.3</v>
      </c>
      <c r="F70" s="16">
        <f t="shared" si="3"/>
        <v>-0.7222222222222221</v>
      </c>
      <c r="G70" s="16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14.7</v>
      </c>
      <c r="F71" s="16">
        <f t="shared" si="3"/>
        <v>-0.72222222222222232</v>
      </c>
      <c r="G71" s="16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12.1</v>
      </c>
      <c r="F72" s="16">
        <f t="shared" si="3"/>
        <v>-0.7222222222222221</v>
      </c>
      <c r="G72" s="16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9.5</v>
      </c>
      <c r="F73" s="16">
        <f t="shared" si="3"/>
        <v>-0.76388888888888884</v>
      </c>
      <c r="G73" s="16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6.6</v>
      </c>
      <c r="F74" s="16">
        <f t="shared" si="3"/>
        <v>-0.75</v>
      </c>
      <c r="G74" s="16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4.0999999999999996</v>
      </c>
      <c r="F75" s="16">
        <f t="shared" si="3"/>
        <v>-0.91666666666666663</v>
      </c>
      <c r="G75" s="16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6">
        <f t="shared" si="3"/>
        <v>-0.56944444444444442</v>
      </c>
      <c r="G76" s="16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6">
        <f t="shared" si="3"/>
        <v>0</v>
      </c>
      <c r="G77" s="16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6">
        <f t="shared" ref="F78:F141" si="8">($E79-$E77)/2/3.6</f>
        <v>0</v>
      </c>
      <c r="G78" s="16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6">
        <f t="shared" si="8"/>
        <v>0</v>
      </c>
      <c r="G79" s="16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6">
        <f t="shared" si="8"/>
        <v>0</v>
      </c>
      <c r="G80" s="16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6">
        <f t="shared" si="8"/>
        <v>0</v>
      </c>
      <c r="G81" s="16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6">
        <f t="shared" si="8"/>
        <v>0</v>
      </c>
      <c r="G82" s="16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6">
        <f t="shared" si="8"/>
        <v>0</v>
      </c>
      <c r="G83" s="16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6">
        <f t="shared" si="8"/>
        <v>0</v>
      </c>
      <c r="G84" s="16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6">
        <f t="shared" si="8"/>
        <v>0</v>
      </c>
      <c r="G85" s="16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6">
        <f t="shared" si="8"/>
        <v>0</v>
      </c>
      <c r="G86" s="16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6">
        <f t="shared" si="8"/>
        <v>0</v>
      </c>
      <c r="G87" s="16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6">
        <f t="shared" si="8"/>
        <v>0</v>
      </c>
      <c r="G88" s="16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6">
        <f t="shared" si="8"/>
        <v>0</v>
      </c>
      <c r="G89" s="16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6">
        <f t="shared" si="8"/>
        <v>0</v>
      </c>
      <c r="G90" s="16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6">
        <f t="shared" si="8"/>
        <v>0</v>
      </c>
      <c r="G91" s="16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6">
        <f t="shared" si="8"/>
        <v>0</v>
      </c>
      <c r="G92" s="16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6">
        <f t="shared" si="8"/>
        <v>0</v>
      </c>
      <c r="G93" s="16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6">
        <f t="shared" si="8"/>
        <v>0</v>
      </c>
      <c r="G94" s="16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6">
        <f t="shared" si="8"/>
        <v>0</v>
      </c>
      <c r="G95" s="16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6">
        <f t="shared" si="8"/>
        <v>0</v>
      </c>
      <c r="G96" s="16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6">
        <f t="shared" si="8"/>
        <v>0</v>
      </c>
      <c r="G97" s="16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6">
        <f t="shared" si="8"/>
        <v>0</v>
      </c>
      <c r="G98" s="16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6">
        <f t="shared" si="8"/>
        <v>0</v>
      </c>
      <c r="G99" s="16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6">
        <f t="shared" si="8"/>
        <v>0</v>
      </c>
      <c r="G100" s="16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6">
        <f t="shared" si="8"/>
        <v>0</v>
      </c>
      <c r="G101" s="16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6">
        <f t="shared" si="8"/>
        <v>0</v>
      </c>
      <c r="G102" s="16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6">
        <f t="shared" si="8"/>
        <v>0</v>
      </c>
      <c r="G103" s="16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6">
        <f t="shared" si="8"/>
        <v>0</v>
      </c>
      <c r="G104" s="16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6">
        <f t="shared" si="8"/>
        <v>0</v>
      </c>
      <c r="G105" s="16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6">
        <f t="shared" si="8"/>
        <v>0</v>
      </c>
      <c r="G106" s="16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6">
        <f t="shared" si="8"/>
        <v>0</v>
      </c>
      <c r="G107" s="16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6">
        <f t="shared" si="8"/>
        <v>0</v>
      </c>
      <c r="G108" s="16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6">
        <f t="shared" si="8"/>
        <v>0</v>
      </c>
      <c r="G109" s="16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6">
        <f t="shared" si="8"/>
        <v>0</v>
      </c>
      <c r="G110" s="16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6">
        <f t="shared" si="8"/>
        <v>0</v>
      </c>
      <c r="G111" s="16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6">
        <f t="shared" si="8"/>
        <v>0</v>
      </c>
      <c r="G112" s="16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6">
        <f t="shared" si="8"/>
        <v>0</v>
      </c>
      <c r="G113" s="16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6">
        <f t="shared" si="8"/>
        <v>0</v>
      </c>
      <c r="G114" s="16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</v>
      </c>
      <c r="F115" s="16">
        <f t="shared" si="8"/>
        <v>9.722222222222221E-2</v>
      </c>
      <c r="G115" s="16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0.7</v>
      </c>
      <c r="F116" s="16">
        <f t="shared" si="8"/>
        <v>0.15277777777777779</v>
      </c>
      <c r="G116" s="16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1.1000000000000001</v>
      </c>
      <c r="F117" s="16">
        <f t="shared" si="8"/>
        <v>0.11111111111111112</v>
      </c>
      <c r="G117" s="16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1.5</v>
      </c>
      <c r="F118" s="16">
        <f t="shared" si="8"/>
        <v>0.19444444444444442</v>
      </c>
      <c r="G118" s="16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2.5</v>
      </c>
      <c r="F119" s="16">
        <f t="shared" si="8"/>
        <v>0.27777777777777779</v>
      </c>
      <c r="G119" s="16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3.5</v>
      </c>
      <c r="F120" s="16">
        <f t="shared" si="8"/>
        <v>0.30555555555555558</v>
      </c>
      <c r="G120" s="16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4.7</v>
      </c>
      <c r="F121" s="16">
        <f t="shared" si="8"/>
        <v>0.36111111111111105</v>
      </c>
      <c r="G121" s="16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6.1</v>
      </c>
      <c r="F122" s="16">
        <f t="shared" si="8"/>
        <v>0.43055555555555547</v>
      </c>
      <c r="G122" s="16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7.8</v>
      </c>
      <c r="F123" s="16">
        <f t="shared" si="8"/>
        <v>0.4861111111111111</v>
      </c>
      <c r="G123" s="16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9.6</v>
      </c>
      <c r="F124" s="16">
        <f t="shared" si="8"/>
        <v>0.50000000000000011</v>
      </c>
      <c r="G124" s="16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11.4</v>
      </c>
      <c r="F125" s="16">
        <f t="shared" si="8"/>
        <v>0.4861111111111111</v>
      </c>
      <c r="G125" s="16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13.1</v>
      </c>
      <c r="F126" s="16">
        <f t="shared" si="8"/>
        <v>0.49999999999999994</v>
      </c>
      <c r="G126" s="16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15</v>
      </c>
      <c r="F127" s="16">
        <f t="shared" si="8"/>
        <v>0.48611111111111133</v>
      </c>
      <c r="G127" s="16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16.600000000000001</v>
      </c>
      <c r="F128" s="16">
        <f t="shared" si="8"/>
        <v>0.47222222222222199</v>
      </c>
      <c r="G128" s="16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18.399999999999999</v>
      </c>
      <c r="F129" s="16">
        <f t="shared" si="8"/>
        <v>0.47222222222222199</v>
      </c>
      <c r="G129" s="16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</v>
      </c>
      <c r="F130" s="16">
        <f t="shared" si="8"/>
        <v>0.47222222222222249</v>
      </c>
      <c r="G130" s="16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21.8</v>
      </c>
      <c r="F131" s="16">
        <f t="shared" si="8"/>
        <v>0.47222222222222199</v>
      </c>
      <c r="G131" s="16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23.4</v>
      </c>
      <c r="F132" s="16">
        <f t="shared" si="8"/>
        <v>0.45833333333333343</v>
      </c>
      <c r="G132" s="16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25.1</v>
      </c>
      <c r="F133" s="16">
        <f t="shared" si="8"/>
        <v>0.47222222222222249</v>
      </c>
      <c r="G133" s="16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26.8</v>
      </c>
      <c r="F134" s="16">
        <f t="shared" si="8"/>
        <v>0.47222222222222199</v>
      </c>
      <c r="G134" s="16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28.5</v>
      </c>
      <c r="F135" s="16">
        <f t="shared" si="8"/>
        <v>0.44444444444444431</v>
      </c>
      <c r="G135" s="16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30</v>
      </c>
      <c r="F136" s="16">
        <f t="shared" si="8"/>
        <v>0.40277777777777757</v>
      </c>
      <c r="G136" s="16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31.4</v>
      </c>
      <c r="F137" s="16">
        <f t="shared" si="8"/>
        <v>0.34722222222222221</v>
      </c>
      <c r="G137" s="16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32.5</v>
      </c>
      <c r="F138" s="16">
        <f t="shared" si="8"/>
        <v>0.25000000000000061</v>
      </c>
      <c r="G138" s="16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33.200000000000003</v>
      </c>
      <c r="F139" s="16">
        <f t="shared" si="8"/>
        <v>0.12499999999999981</v>
      </c>
      <c r="G139" s="16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33.4</v>
      </c>
      <c r="F140" s="16">
        <f t="shared" si="8"/>
        <v>-2.7777777777778172E-2</v>
      </c>
      <c r="G140" s="16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</v>
      </c>
      <c r="F141" s="16">
        <f t="shared" si="8"/>
        <v>-0.1388888888888889</v>
      </c>
      <c r="G141" s="16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32.4</v>
      </c>
      <c r="F142" s="16">
        <f t="shared" ref="F142:F205" si="13">($E143-$E141)/2/3.6</f>
        <v>-0.12499999999999981</v>
      </c>
      <c r="G142" s="16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32.1</v>
      </c>
      <c r="F143" s="16">
        <f t="shared" si="13"/>
        <v>-6.9444444444444448E-2</v>
      </c>
      <c r="G143" s="16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31.9</v>
      </c>
      <c r="F144" s="16">
        <f t="shared" si="13"/>
        <v>-2.7777777777778172E-2</v>
      </c>
      <c r="G144" s="16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31.9</v>
      </c>
      <c r="F145" s="16">
        <f t="shared" si="13"/>
        <v>4.1666666666667261E-2</v>
      </c>
      <c r="G145" s="16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32.200000000000003</v>
      </c>
      <c r="F146" s="16">
        <f t="shared" si="13"/>
        <v>0.1388888888888889</v>
      </c>
      <c r="G146" s="16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32.9</v>
      </c>
      <c r="F147" s="16">
        <f t="shared" si="13"/>
        <v>0.20833333333333331</v>
      </c>
      <c r="G147" s="16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33.700000000000003</v>
      </c>
      <c r="F148" s="16">
        <f t="shared" si="13"/>
        <v>0.23611111111111149</v>
      </c>
      <c r="G148" s="16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34.6</v>
      </c>
      <c r="F149" s="16">
        <f t="shared" si="13"/>
        <v>0.26388888888888867</v>
      </c>
      <c r="G149" s="16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35.6</v>
      </c>
      <c r="F150" s="16">
        <f t="shared" si="13"/>
        <v>0.27777777777777779</v>
      </c>
      <c r="G150" s="16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36.6</v>
      </c>
      <c r="F151" s="16">
        <f t="shared" si="13"/>
        <v>0.26388888888888867</v>
      </c>
      <c r="G151" s="16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37.5</v>
      </c>
      <c r="F152" s="16">
        <f t="shared" si="13"/>
        <v>0.24999999999999961</v>
      </c>
      <c r="G152" s="16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38.4</v>
      </c>
      <c r="F153" s="16">
        <f t="shared" si="13"/>
        <v>0.24999999999999961</v>
      </c>
      <c r="G153" s="16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39.299999999999997</v>
      </c>
      <c r="F154" s="16">
        <f t="shared" si="13"/>
        <v>0.2222222222222224</v>
      </c>
      <c r="G154" s="16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40</v>
      </c>
      <c r="F155" s="16">
        <f t="shared" si="13"/>
        <v>0.18055555555555614</v>
      </c>
      <c r="G155" s="16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40.6</v>
      </c>
      <c r="F156" s="16">
        <f t="shared" si="13"/>
        <v>0.15277777777777798</v>
      </c>
      <c r="G156" s="16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41.1</v>
      </c>
      <c r="F157" s="16">
        <f t="shared" si="13"/>
        <v>0.11111111111111072</v>
      </c>
      <c r="G157" s="16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41.4</v>
      </c>
      <c r="F158" s="16">
        <f t="shared" si="13"/>
        <v>6.9444444444444448E-2</v>
      </c>
      <c r="G158" s="16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41.6</v>
      </c>
      <c r="F159" s="16">
        <f t="shared" si="13"/>
        <v>5.5555555555555358E-2</v>
      </c>
      <c r="G159" s="16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41.8</v>
      </c>
      <c r="F160" s="16">
        <f t="shared" si="13"/>
        <v>2.7777777777777186E-2</v>
      </c>
      <c r="G160" s="16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41.8</v>
      </c>
      <c r="F161" s="16">
        <f t="shared" si="13"/>
        <v>1.3888888888889086E-2</v>
      </c>
      <c r="G161" s="16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41.9</v>
      </c>
      <c r="F162" s="16">
        <f t="shared" si="13"/>
        <v>1.3888888888889086E-2</v>
      </c>
      <c r="G162" s="16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41.9</v>
      </c>
      <c r="F163" s="16">
        <f t="shared" si="13"/>
        <v>1.3888888888889086E-2</v>
      </c>
      <c r="G163" s="16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42</v>
      </c>
      <c r="F164" s="16">
        <f t="shared" si="13"/>
        <v>2.7777777777778172E-2</v>
      </c>
      <c r="G164" s="16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42.1</v>
      </c>
      <c r="F165" s="16">
        <f t="shared" si="13"/>
        <v>2.7777777777778172E-2</v>
      </c>
      <c r="G165" s="16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42.2</v>
      </c>
      <c r="F166" s="16">
        <f t="shared" si="13"/>
        <v>2.7777777777777186E-2</v>
      </c>
      <c r="G166" s="16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42.3</v>
      </c>
      <c r="F167" s="16">
        <f t="shared" si="13"/>
        <v>5.5555555555555358E-2</v>
      </c>
      <c r="G167" s="16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42.6</v>
      </c>
      <c r="F168" s="16">
        <f t="shared" si="13"/>
        <v>9.7222222222222612E-2</v>
      </c>
      <c r="G168" s="16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43</v>
      </c>
      <c r="F169" s="16">
        <f t="shared" si="13"/>
        <v>0.11111111111111072</v>
      </c>
      <c r="G169" s="16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43.4</v>
      </c>
      <c r="F170" s="16">
        <f t="shared" si="13"/>
        <v>9.7222222222222612E-2</v>
      </c>
      <c r="G170" s="16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43.7</v>
      </c>
      <c r="F171" s="16">
        <f t="shared" si="13"/>
        <v>9.7222222222222612E-2</v>
      </c>
      <c r="G171" s="16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44.1</v>
      </c>
      <c r="F172" s="16">
        <f t="shared" si="13"/>
        <v>9.7222222222221627E-2</v>
      </c>
      <c r="G172" s="16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44.4</v>
      </c>
      <c r="F173" s="16">
        <f t="shared" si="13"/>
        <v>5.5555555555555358E-2</v>
      </c>
      <c r="G173" s="16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44.5</v>
      </c>
      <c r="F174" s="16">
        <f t="shared" si="13"/>
        <v>2.7777777777778172E-2</v>
      </c>
      <c r="G174" s="16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44.6</v>
      </c>
      <c r="F175" s="16">
        <f t="shared" si="13"/>
        <v>0</v>
      </c>
      <c r="G175" s="16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44.5</v>
      </c>
      <c r="F176" s="16">
        <f t="shared" si="13"/>
        <v>-2.7777777777778172E-2</v>
      </c>
      <c r="G176" s="16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44.4</v>
      </c>
      <c r="F177" s="16">
        <f t="shared" si="13"/>
        <v>-1.3888888888889086E-2</v>
      </c>
      <c r="G177" s="16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44.4</v>
      </c>
      <c r="F178" s="16">
        <f t="shared" si="13"/>
        <v>-1.3888888888889086E-2</v>
      </c>
      <c r="G178" s="16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44.3</v>
      </c>
      <c r="F179" s="16">
        <f t="shared" si="13"/>
        <v>-1.3888888888889086E-2</v>
      </c>
      <c r="G179" s="16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44.3</v>
      </c>
      <c r="F180" s="16">
        <f t="shared" si="13"/>
        <v>0</v>
      </c>
      <c r="G180" s="16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44.3</v>
      </c>
      <c r="F181" s="16">
        <f t="shared" si="13"/>
        <v>-1.3888888888888099E-2</v>
      </c>
      <c r="G181" s="16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44.2</v>
      </c>
      <c r="F182" s="16">
        <f t="shared" si="13"/>
        <v>-2.7777777777777186E-2</v>
      </c>
      <c r="G182" s="16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44.1</v>
      </c>
      <c r="F183" s="16">
        <f t="shared" si="13"/>
        <v>-2.7777777777778172E-2</v>
      </c>
      <c r="G183" s="16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44</v>
      </c>
      <c r="F184" s="16">
        <f t="shared" si="13"/>
        <v>-2.7777777777778172E-2</v>
      </c>
      <c r="G184" s="16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43.9</v>
      </c>
      <c r="F185" s="16">
        <f t="shared" si="13"/>
        <v>-2.7777777777778172E-2</v>
      </c>
      <c r="G185" s="16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43.8</v>
      </c>
      <c r="F186" s="16">
        <f t="shared" si="13"/>
        <v>-2.7777777777777186E-2</v>
      </c>
      <c r="G186" s="16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43.7</v>
      </c>
      <c r="F187" s="16">
        <f t="shared" si="13"/>
        <v>-4.1666666666666269E-2</v>
      </c>
      <c r="G187" s="16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43.5</v>
      </c>
      <c r="F188" s="16">
        <f t="shared" si="13"/>
        <v>-4.1666666666667261E-2</v>
      </c>
      <c r="G188" s="16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43.4</v>
      </c>
      <c r="F189" s="16">
        <f t="shared" si="13"/>
        <v>-5.5555555555555358E-2</v>
      </c>
      <c r="G189" s="16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43.1</v>
      </c>
      <c r="F190" s="16">
        <f t="shared" si="13"/>
        <v>-6.9444444444444448E-2</v>
      </c>
      <c r="G190" s="16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42.9</v>
      </c>
      <c r="F191" s="16">
        <f t="shared" si="13"/>
        <v>-5.5555555555555358E-2</v>
      </c>
      <c r="G191" s="16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42.7</v>
      </c>
      <c r="F192" s="16">
        <f t="shared" si="13"/>
        <v>-5.5555555555555358E-2</v>
      </c>
      <c r="G192" s="16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42.5</v>
      </c>
      <c r="F193" s="16">
        <f t="shared" si="13"/>
        <v>-5.5555555555556344E-2</v>
      </c>
      <c r="G193" s="16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42.3</v>
      </c>
      <c r="F194" s="16">
        <f t="shared" si="13"/>
        <v>-4.1666666666666269E-2</v>
      </c>
      <c r="G194" s="16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42.2</v>
      </c>
      <c r="F195" s="16">
        <f t="shared" si="13"/>
        <v>-1.3888888888888099E-2</v>
      </c>
      <c r="G195" s="16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42.2</v>
      </c>
      <c r="F196" s="16">
        <f t="shared" si="13"/>
        <v>0</v>
      </c>
      <c r="G196" s="16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42.2</v>
      </c>
      <c r="F197" s="16">
        <f t="shared" si="13"/>
        <v>1.3888888888888099E-2</v>
      </c>
      <c r="G197" s="16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42.3</v>
      </c>
      <c r="F198" s="16">
        <f t="shared" si="13"/>
        <v>2.7777777777777186E-2</v>
      </c>
      <c r="G198" s="16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42.4</v>
      </c>
      <c r="F199" s="16">
        <f t="shared" si="13"/>
        <v>1.3888888888889086E-2</v>
      </c>
      <c r="G199" s="16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42.4</v>
      </c>
      <c r="F200" s="16">
        <f t="shared" si="13"/>
        <v>2.7777777777778172E-2</v>
      </c>
      <c r="G200" s="16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42.6</v>
      </c>
      <c r="F201" s="16">
        <f t="shared" si="13"/>
        <v>5.5555555555555358E-2</v>
      </c>
      <c r="G201" s="16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42.8</v>
      </c>
      <c r="F202" s="16">
        <f t="shared" si="13"/>
        <v>6.9444444444444448E-2</v>
      </c>
      <c r="G202" s="16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43.1</v>
      </c>
      <c r="F203" s="16">
        <f t="shared" si="13"/>
        <v>6.9444444444444448E-2</v>
      </c>
      <c r="G203" s="16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43.3</v>
      </c>
      <c r="F204" s="16">
        <f t="shared" si="13"/>
        <v>4.1666666666666269E-2</v>
      </c>
      <c r="G204" s="16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43.4</v>
      </c>
      <c r="F205" s="16">
        <f t="shared" si="13"/>
        <v>1.3888888888889086E-2</v>
      </c>
      <c r="G205" s="16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43.4</v>
      </c>
      <c r="F206" s="16">
        <f t="shared" ref="F206:F269" si="18">($E207-$E205)/2/3.6</f>
        <v>0</v>
      </c>
      <c r="G206" s="16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43.4</v>
      </c>
      <c r="F207" s="16">
        <f t="shared" si="18"/>
        <v>-2.7777777777777186E-2</v>
      </c>
      <c r="G207" s="16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43.2</v>
      </c>
      <c r="F208" s="16">
        <f t="shared" si="18"/>
        <v>-6.9444444444444448E-2</v>
      </c>
      <c r="G208" s="16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42.9</v>
      </c>
      <c r="F209" s="16">
        <f t="shared" si="18"/>
        <v>-8.3333333333333523E-2</v>
      </c>
      <c r="G209" s="16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42.6</v>
      </c>
      <c r="F210" s="16">
        <f t="shared" si="18"/>
        <v>-9.7222222222221627E-2</v>
      </c>
      <c r="G210" s="16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42.2</v>
      </c>
      <c r="F211" s="16">
        <f t="shared" si="18"/>
        <v>-9.7222222222222612E-2</v>
      </c>
      <c r="G211" s="16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41.9</v>
      </c>
      <c r="F212" s="16">
        <f t="shared" si="18"/>
        <v>-9.7222222222222612E-2</v>
      </c>
      <c r="G212" s="16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41.5</v>
      </c>
      <c r="F213" s="16">
        <f t="shared" si="18"/>
        <v>-0.12499999999999981</v>
      </c>
      <c r="G213" s="16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41</v>
      </c>
      <c r="F214" s="16">
        <f t="shared" si="18"/>
        <v>-0.1388888888888889</v>
      </c>
      <c r="G214" s="16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40.5</v>
      </c>
      <c r="F215" s="16">
        <f t="shared" si="18"/>
        <v>-0.15277777777777798</v>
      </c>
      <c r="G215" s="16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39.9</v>
      </c>
      <c r="F216" s="16">
        <f t="shared" si="18"/>
        <v>-0.16666666666666705</v>
      </c>
      <c r="G216" s="16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39.299999999999997</v>
      </c>
      <c r="F217" s="16">
        <f t="shared" si="18"/>
        <v>-0.16666666666666607</v>
      </c>
      <c r="G217" s="16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38.700000000000003</v>
      </c>
      <c r="F218" s="16">
        <f t="shared" si="18"/>
        <v>-0.16666666666666607</v>
      </c>
      <c r="G218" s="16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38.1</v>
      </c>
      <c r="F219" s="16">
        <f t="shared" si="18"/>
        <v>-0.15277777777777798</v>
      </c>
      <c r="G219" s="16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37.6</v>
      </c>
      <c r="F220" s="16">
        <f t="shared" si="18"/>
        <v>-0.1388888888888889</v>
      </c>
      <c r="G220" s="16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37.1</v>
      </c>
      <c r="F221" s="16">
        <f t="shared" si="18"/>
        <v>-0.15277777777777798</v>
      </c>
      <c r="G221" s="16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36.5</v>
      </c>
      <c r="F222" s="16">
        <f t="shared" si="18"/>
        <v>-0.19444444444444425</v>
      </c>
      <c r="G222" s="16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35.700000000000003</v>
      </c>
      <c r="F223" s="16">
        <f t="shared" si="18"/>
        <v>-0.19444444444444425</v>
      </c>
      <c r="G223" s="16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35.1</v>
      </c>
      <c r="F224" s="16">
        <f t="shared" si="18"/>
        <v>-0.18055555555555614</v>
      </c>
      <c r="G224" s="16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34.4</v>
      </c>
      <c r="F225" s="16">
        <f t="shared" si="18"/>
        <v>-0.16666666666666705</v>
      </c>
      <c r="G225" s="16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33.9</v>
      </c>
      <c r="F226" s="16">
        <f t="shared" si="18"/>
        <v>-0.11111111111111072</v>
      </c>
      <c r="G226" s="16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33.6</v>
      </c>
      <c r="F227" s="16">
        <f t="shared" si="18"/>
        <v>-5.5555555555555358E-2</v>
      </c>
      <c r="G227" s="16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33.5</v>
      </c>
      <c r="F228" s="16">
        <f t="shared" si="18"/>
        <v>0</v>
      </c>
      <c r="G228" s="16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33.6</v>
      </c>
      <c r="F229" s="16">
        <f t="shared" si="18"/>
        <v>5.5555555555555358E-2</v>
      </c>
      <c r="G229" s="16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33.9</v>
      </c>
      <c r="F230" s="16">
        <f t="shared" si="18"/>
        <v>9.7222222222221627E-2</v>
      </c>
      <c r="G230" s="16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34.299999999999997</v>
      </c>
      <c r="F231" s="16">
        <f t="shared" si="18"/>
        <v>0.12499999999999981</v>
      </c>
      <c r="G231" s="16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34.799999999999997</v>
      </c>
      <c r="F232" s="16">
        <f t="shared" si="18"/>
        <v>0.12500000000000078</v>
      </c>
      <c r="G232" s="16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35.200000000000003</v>
      </c>
      <c r="F233" s="16">
        <f t="shared" si="18"/>
        <v>0.1111111111111117</v>
      </c>
      <c r="G233" s="16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35.6</v>
      </c>
      <c r="F234" s="16">
        <f t="shared" si="18"/>
        <v>0.11111111111111072</v>
      </c>
      <c r="G234" s="16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36</v>
      </c>
      <c r="F235" s="16">
        <f t="shared" si="18"/>
        <v>0.11111111111111072</v>
      </c>
      <c r="G235" s="16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36.4</v>
      </c>
      <c r="F236" s="16">
        <f t="shared" si="18"/>
        <v>0.12499999999999981</v>
      </c>
      <c r="G236" s="16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36.9</v>
      </c>
      <c r="F237" s="16">
        <f t="shared" si="18"/>
        <v>0.1388888888888889</v>
      </c>
      <c r="G237" s="16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37.4</v>
      </c>
      <c r="F238" s="16">
        <f t="shared" si="18"/>
        <v>0.1388888888888889</v>
      </c>
      <c r="G238" s="16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37.9</v>
      </c>
      <c r="F239" s="16">
        <f t="shared" si="18"/>
        <v>0.12499999999999981</v>
      </c>
      <c r="G239" s="16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38.299999999999997</v>
      </c>
      <c r="F240" s="16">
        <f t="shared" si="18"/>
        <v>0.1111111111111117</v>
      </c>
      <c r="G240" s="16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38.700000000000003</v>
      </c>
      <c r="F241" s="16">
        <f t="shared" si="18"/>
        <v>0.1111111111111117</v>
      </c>
      <c r="G241" s="16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39.1</v>
      </c>
      <c r="F242" s="16">
        <f t="shared" si="18"/>
        <v>8.3333333333332538E-2</v>
      </c>
      <c r="G242" s="16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39.299999999999997</v>
      </c>
      <c r="F243" s="16">
        <f t="shared" si="18"/>
        <v>5.5555555555555358E-2</v>
      </c>
      <c r="G243" s="16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39.5</v>
      </c>
      <c r="F244" s="16">
        <f t="shared" si="18"/>
        <v>5.5555555555556344E-2</v>
      </c>
      <c r="G244" s="16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39.700000000000003</v>
      </c>
      <c r="F245" s="16">
        <f t="shared" si="18"/>
        <v>5.5555555555555358E-2</v>
      </c>
      <c r="G245" s="16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39.9</v>
      </c>
      <c r="F246" s="16">
        <f t="shared" si="18"/>
        <v>4.1666666666666269E-2</v>
      </c>
      <c r="G246" s="16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40</v>
      </c>
      <c r="F247" s="16">
        <f t="shared" si="18"/>
        <v>2.7777777777778172E-2</v>
      </c>
      <c r="G247" s="16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40.1</v>
      </c>
      <c r="F248" s="16">
        <f t="shared" si="18"/>
        <v>1.3888888888889086E-2</v>
      </c>
      <c r="G248" s="16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40.1</v>
      </c>
      <c r="F249" s="16">
        <f t="shared" si="18"/>
        <v>0</v>
      </c>
      <c r="G249" s="16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40.1</v>
      </c>
      <c r="F250" s="16">
        <f t="shared" si="18"/>
        <v>-1.3888888888889086E-2</v>
      </c>
      <c r="G250" s="16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40</v>
      </c>
      <c r="F251" s="16">
        <f t="shared" si="18"/>
        <v>-4.1666666666667261E-2</v>
      </c>
      <c r="G251" s="16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39.799999999999997</v>
      </c>
      <c r="F252" s="16">
        <f t="shared" si="18"/>
        <v>-2.7777777777778172E-2</v>
      </c>
      <c r="G252" s="16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39.799999999999997</v>
      </c>
      <c r="F253" s="16">
        <f t="shared" si="18"/>
        <v>0</v>
      </c>
      <c r="G253" s="16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39.799999999999997</v>
      </c>
      <c r="F254" s="16">
        <f t="shared" si="18"/>
        <v>1.3888888888889086E-2</v>
      </c>
      <c r="G254" s="16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39.9</v>
      </c>
      <c r="F255" s="16">
        <f t="shared" si="18"/>
        <v>4.1666666666667261E-2</v>
      </c>
      <c r="G255" s="16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40.1</v>
      </c>
      <c r="F256" s="16">
        <f t="shared" si="18"/>
        <v>2.7777777777778172E-2</v>
      </c>
      <c r="G256" s="16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40.1</v>
      </c>
      <c r="F257" s="16">
        <f t="shared" si="18"/>
        <v>-5.5555555555555358E-2</v>
      </c>
      <c r="G257" s="16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39.700000000000003</v>
      </c>
      <c r="F258" s="16">
        <f t="shared" si="18"/>
        <v>-0.18055555555555614</v>
      </c>
      <c r="G258" s="16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38.799999999999997</v>
      </c>
      <c r="F259" s="16">
        <f t="shared" si="18"/>
        <v>-0.31944444444444503</v>
      </c>
      <c r="G259" s="16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37.4</v>
      </c>
      <c r="F260" s="16">
        <f t="shared" si="18"/>
        <v>-0.44444444444444386</v>
      </c>
      <c r="G260" s="16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35.6</v>
      </c>
      <c r="F261" s="16">
        <f t="shared" si="18"/>
        <v>-0.55555555555555558</v>
      </c>
      <c r="G261" s="16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33.4</v>
      </c>
      <c r="F262" s="16">
        <f t="shared" si="18"/>
        <v>-0.61111111111111138</v>
      </c>
      <c r="G262" s="16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31.2</v>
      </c>
      <c r="F263" s="16">
        <f t="shared" si="18"/>
        <v>-0.59722222222222177</v>
      </c>
      <c r="G263" s="16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29.1</v>
      </c>
      <c r="F264" s="16">
        <f t="shared" si="18"/>
        <v>-0.49999999999999967</v>
      </c>
      <c r="G264" s="16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27.6</v>
      </c>
      <c r="F265" s="16">
        <f t="shared" si="18"/>
        <v>-0.34722222222222221</v>
      </c>
      <c r="G265" s="16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26.6</v>
      </c>
      <c r="F266" s="16">
        <f t="shared" si="18"/>
        <v>-0.19444444444444473</v>
      </c>
      <c r="G266" s="16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26.2</v>
      </c>
      <c r="F267" s="16">
        <f t="shared" si="18"/>
        <v>-4.1666666666666761E-2</v>
      </c>
      <c r="G267" s="16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26.3</v>
      </c>
      <c r="F268" s="16">
        <f t="shared" si="18"/>
        <v>6.9444444444444448E-2</v>
      </c>
      <c r="G268" s="16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26.7</v>
      </c>
      <c r="F269" s="16">
        <f t="shared" si="18"/>
        <v>0.16666666666666657</v>
      </c>
      <c r="G269" s="16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27.5</v>
      </c>
      <c r="F270" s="16">
        <f t="shared" ref="F270:F333" si="23">($E271-$E269)/2/3.6</f>
        <v>0.23611111111111099</v>
      </c>
      <c r="G270" s="16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28.4</v>
      </c>
      <c r="F271" s="16">
        <f t="shared" si="23"/>
        <v>0.26388888888888867</v>
      </c>
      <c r="G271" s="16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29.4</v>
      </c>
      <c r="F272" s="16">
        <f t="shared" si="23"/>
        <v>0.27777777777777779</v>
      </c>
      <c r="G272" s="16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30.4</v>
      </c>
      <c r="F273" s="16">
        <f t="shared" si="23"/>
        <v>0.25000000000000011</v>
      </c>
      <c r="G273" s="16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31.2</v>
      </c>
      <c r="F274" s="16">
        <f t="shared" si="23"/>
        <v>0.20833333333333331</v>
      </c>
      <c r="G274" s="16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31.9</v>
      </c>
      <c r="F275" s="16">
        <f t="shared" si="23"/>
        <v>0.18055555555555566</v>
      </c>
      <c r="G275" s="16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32.5</v>
      </c>
      <c r="F276" s="16">
        <f t="shared" si="23"/>
        <v>0.15277777777777798</v>
      </c>
      <c r="G276" s="16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33</v>
      </c>
      <c r="F277" s="16">
        <f t="shared" si="23"/>
        <v>0.12499999999999981</v>
      </c>
      <c r="G277" s="16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33.4</v>
      </c>
      <c r="F278" s="16">
        <f t="shared" si="23"/>
        <v>0.11111111111111072</v>
      </c>
      <c r="G278" s="16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33.799999999999997</v>
      </c>
      <c r="F279" s="16">
        <f t="shared" si="23"/>
        <v>9.7222222222222612E-2</v>
      </c>
      <c r="G279" s="16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34.1</v>
      </c>
      <c r="F280" s="16">
        <f t="shared" si="23"/>
        <v>6.9444444444444448E-2</v>
      </c>
      <c r="G280" s="16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34.299999999999997</v>
      </c>
      <c r="F281" s="16">
        <f t="shared" si="23"/>
        <v>2.7777777777777186E-2</v>
      </c>
      <c r="G281" s="16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34.299999999999997</v>
      </c>
      <c r="F282" s="16">
        <f t="shared" si="23"/>
        <v>-5.5555555555555358E-2</v>
      </c>
      <c r="G282" s="16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33.9</v>
      </c>
      <c r="F283" s="16">
        <f t="shared" si="23"/>
        <v>-0.1388888888888889</v>
      </c>
      <c r="G283" s="16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33.299999999999997</v>
      </c>
      <c r="F284" s="16">
        <f t="shared" si="23"/>
        <v>-0.18055555555555516</v>
      </c>
      <c r="G284" s="16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32.6</v>
      </c>
      <c r="F285" s="16">
        <f t="shared" si="23"/>
        <v>-0.20833333333333284</v>
      </c>
      <c r="G285" s="16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31.8</v>
      </c>
      <c r="F286" s="16">
        <f t="shared" si="23"/>
        <v>-0.26388888888888917</v>
      </c>
      <c r="G286" s="16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30.7</v>
      </c>
      <c r="F287" s="16">
        <f t="shared" si="23"/>
        <v>-0.30555555555555547</v>
      </c>
      <c r="G287" s="16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29.6</v>
      </c>
      <c r="F288" s="16">
        <f t="shared" si="23"/>
        <v>-0.29166666666666635</v>
      </c>
      <c r="G288" s="16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28.6</v>
      </c>
      <c r="F289" s="16">
        <f t="shared" si="23"/>
        <v>-0.25000000000000011</v>
      </c>
      <c r="G289" s="16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27.8</v>
      </c>
      <c r="F290" s="16">
        <f t="shared" si="23"/>
        <v>-0.19444444444444473</v>
      </c>
      <c r="G290" s="16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27.2</v>
      </c>
      <c r="F291" s="16">
        <f t="shared" si="23"/>
        <v>-0.19444444444444473</v>
      </c>
      <c r="G291" s="16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26.4</v>
      </c>
      <c r="F292" s="16">
        <f t="shared" si="23"/>
        <v>-0.19444444444444425</v>
      </c>
      <c r="G292" s="16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25.8</v>
      </c>
      <c r="F293" s="16">
        <f t="shared" si="23"/>
        <v>-0.15277777777777748</v>
      </c>
      <c r="G293" s="16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25.3</v>
      </c>
      <c r="F294" s="16">
        <f t="shared" si="23"/>
        <v>-0.12500000000000031</v>
      </c>
      <c r="G294" s="16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24.9</v>
      </c>
      <c r="F295" s="16">
        <f t="shared" si="23"/>
        <v>-0.1111111111111112</v>
      </c>
      <c r="G295" s="16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24.5</v>
      </c>
      <c r="F296" s="16">
        <f t="shared" si="23"/>
        <v>-9.7222222222222127E-2</v>
      </c>
      <c r="G296" s="16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24.2</v>
      </c>
      <c r="F297" s="16">
        <f t="shared" si="23"/>
        <v>-6.9444444444444448E-2</v>
      </c>
      <c r="G297" s="16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24</v>
      </c>
      <c r="F298" s="16">
        <f t="shared" si="23"/>
        <v>-5.5555555555555358E-2</v>
      </c>
      <c r="G298" s="16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23.8</v>
      </c>
      <c r="F299" s="16">
        <f t="shared" si="23"/>
        <v>-5.5555555555555358E-2</v>
      </c>
      <c r="G299" s="16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23.6</v>
      </c>
      <c r="F300" s="16">
        <f t="shared" si="23"/>
        <v>-4.1666666666666761E-2</v>
      </c>
      <c r="G300" s="16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23.5</v>
      </c>
      <c r="F301" s="16">
        <f t="shared" si="23"/>
        <v>-2.7777777777778172E-2</v>
      </c>
      <c r="G301" s="16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23.4</v>
      </c>
      <c r="F302" s="16">
        <f t="shared" si="23"/>
        <v>-2.7777777777777679E-2</v>
      </c>
      <c r="G302" s="16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23.3</v>
      </c>
      <c r="F303" s="16">
        <f t="shared" si="23"/>
        <v>-1.3888888888888593E-2</v>
      </c>
      <c r="G303" s="16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23.3</v>
      </c>
      <c r="F304" s="16">
        <f t="shared" si="23"/>
        <v>-1.3888888888889086E-2</v>
      </c>
      <c r="G304" s="16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23.2</v>
      </c>
      <c r="F305" s="16">
        <f t="shared" si="23"/>
        <v>-2.7777777777777679E-2</v>
      </c>
      <c r="G305" s="16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23.1</v>
      </c>
      <c r="F306" s="16">
        <f t="shared" si="23"/>
        <v>-2.7777777777777679E-2</v>
      </c>
      <c r="G306" s="16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23</v>
      </c>
      <c r="F307" s="16">
        <f t="shared" si="23"/>
        <v>-4.1666666666666761E-2</v>
      </c>
      <c r="G307" s="16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22.8</v>
      </c>
      <c r="F308" s="16">
        <f t="shared" si="23"/>
        <v>-6.9444444444444448E-2</v>
      </c>
      <c r="G308" s="16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22.5</v>
      </c>
      <c r="F309" s="16">
        <f t="shared" si="23"/>
        <v>-9.7222222222222127E-2</v>
      </c>
      <c r="G309" s="16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22.1</v>
      </c>
      <c r="F310" s="16">
        <f t="shared" si="23"/>
        <v>-0.1111111111111112</v>
      </c>
      <c r="G310" s="16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21.7</v>
      </c>
      <c r="F311" s="16">
        <f t="shared" si="23"/>
        <v>-0.1388888888888889</v>
      </c>
      <c r="G311" s="16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21.1</v>
      </c>
      <c r="F312" s="16">
        <f t="shared" si="23"/>
        <v>-0.18055555555555566</v>
      </c>
      <c r="G312" s="16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20.399999999999999</v>
      </c>
      <c r="F313" s="16">
        <f t="shared" si="23"/>
        <v>-0.2222222222222224</v>
      </c>
      <c r="G313" s="16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19.5</v>
      </c>
      <c r="F314" s="16">
        <f t="shared" si="23"/>
        <v>-0.26388888888888867</v>
      </c>
      <c r="G314" s="16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18.5</v>
      </c>
      <c r="F315" s="16">
        <f t="shared" si="23"/>
        <v>-0.26388888888888867</v>
      </c>
      <c r="G315" s="16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17.600000000000001</v>
      </c>
      <c r="F316" s="16">
        <f t="shared" si="23"/>
        <v>-0.26388888888888867</v>
      </c>
      <c r="G316" s="16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16.600000000000001</v>
      </c>
      <c r="F317" s="16">
        <f t="shared" si="23"/>
        <v>-0.26388888888888917</v>
      </c>
      <c r="G317" s="16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15.7</v>
      </c>
      <c r="F318" s="16">
        <f t="shared" si="23"/>
        <v>-0.23611111111111124</v>
      </c>
      <c r="G318" s="16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14.9</v>
      </c>
      <c r="F319" s="16">
        <f t="shared" si="23"/>
        <v>-0.19444444444444425</v>
      </c>
      <c r="G319" s="16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14.3</v>
      </c>
      <c r="F320" s="16">
        <f t="shared" si="23"/>
        <v>-0.15277777777777773</v>
      </c>
      <c r="G320" s="16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13.8</v>
      </c>
      <c r="F321" s="16">
        <f t="shared" si="23"/>
        <v>-9.7222222222222363E-2</v>
      </c>
      <c r="G321" s="16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13.6</v>
      </c>
      <c r="F322" s="16">
        <f t="shared" si="23"/>
        <v>-5.5555555555555601E-2</v>
      </c>
      <c r="G322" s="16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13.4</v>
      </c>
      <c r="F323" s="16">
        <f t="shared" si="23"/>
        <v>-2.7777777777777679E-2</v>
      </c>
      <c r="G323" s="16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13.4</v>
      </c>
      <c r="F324" s="16">
        <f t="shared" si="23"/>
        <v>1.388888888888884E-2</v>
      </c>
      <c r="G324" s="16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13.5</v>
      </c>
      <c r="F325" s="16">
        <f t="shared" si="23"/>
        <v>1.388888888888884E-2</v>
      </c>
      <c r="G325" s="16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13.5</v>
      </c>
      <c r="F326" s="16">
        <f t="shared" si="23"/>
        <v>0</v>
      </c>
      <c r="G326" s="16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13.5</v>
      </c>
      <c r="F327" s="16">
        <f t="shared" si="23"/>
        <v>-1.388888888888884E-2</v>
      </c>
      <c r="G327" s="16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13.4</v>
      </c>
      <c r="F328" s="16">
        <f t="shared" si="23"/>
        <v>-2.7777777777777679E-2</v>
      </c>
      <c r="G328" s="16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13.3</v>
      </c>
      <c r="F329" s="16">
        <f t="shared" si="23"/>
        <v>-4.1666666666666761E-2</v>
      </c>
      <c r="G329" s="16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13.1</v>
      </c>
      <c r="F330" s="16">
        <f t="shared" si="23"/>
        <v>-5.5555555555555601E-2</v>
      </c>
      <c r="G330" s="16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12.9</v>
      </c>
      <c r="F331" s="16">
        <f t="shared" si="23"/>
        <v>-2.7777777777777679E-2</v>
      </c>
      <c r="G331" s="16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12.9</v>
      </c>
      <c r="F332" s="16">
        <f t="shared" si="23"/>
        <v>-1.388888888888884E-2</v>
      </c>
      <c r="G332" s="16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12.8</v>
      </c>
      <c r="F333" s="16">
        <f t="shared" si="23"/>
        <v>1.388888888888884E-2</v>
      </c>
      <c r="G333" s="16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13</v>
      </c>
      <c r="F334" s="16">
        <f t="shared" ref="F334:F397" si="28">($E335-$E333)/2/3.6</f>
        <v>8.3333333333333287E-2</v>
      </c>
      <c r="G334" s="16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13.4</v>
      </c>
      <c r="F335" s="16">
        <f t="shared" si="28"/>
        <v>0.1111111111111112</v>
      </c>
      <c r="G335" s="16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13.8</v>
      </c>
      <c r="F336" s="16">
        <f t="shared" si="28"/>
        <v>9.7222222222222127E-2</v>
      </c>
      <c r="G336" s="16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14.1</v>
      </c>
      <c r="F337" s="16">
        <f t="shared" si="28"/>
        <v>5.5555555555555358E-2</v>
      </c>
      <c r="G337" s="16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14.2</v>
      </c>
      <c r="F338" s="16">
        <f t="shared" si="28"/>
        <v>4.1666666666666761E-2</v>
      </c>
      <c r="G338" s="16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14.4</v>
      </c>
      <c r="F339" s="16">
        <f t="shared" si="28"/>
        <v>4.1666666666666761E-2</v>
      </c>
      <c r="G339" s="16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14.5</v>
      </c>
      <c r="F340" s="16">
        <f t="shared" si="28"/>
        <v>1.388888888888884E-2</v>
      </c>
      <c r="G340" s="16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14.5</v>
      </c>
      <c r="F341" s="16">
        <f t="shared" si="28"/>
        <v>-1.388888888888884E-2</v>
      </c>
      <c r="G341" s="16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14.4</v>
      </c>
      <c r="F342" s="16">
        <f t="shared" si="28"/>
        <v>-2.7777777777777679E-2</v>
      </c>
      <c r="G342" s="16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14.3</v>
      </c>
      <c r="F343" s="16">
        <f t="shared" si="28"/>
        <v>-1.388888888888884E-2</v>
      </c>
      <c r="G343" s="16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14.3</v>
      </c>
      <c r="F344" s="16">
        <f t="shared" si="28"/>
        <v>-4.1666666666666761E-2</v>
      </c>
      <c r="G344" s="16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14</v>
      </c>
      <c r="F345" s="16">
        <f t="shared" si="28"/>
        <v>-0.18055555555555566</v>
      </c>
      <c r="G345" s="16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13</v>
      </c>
      <c r="F346" s="16">
        <f t="shared" si="28"/>
        <v>-0.36111111111111105</v>
      </c>
      <c r="G346" s="16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11.4</v>
      </c>
      <c r="F347" s="16">
        <f t="shared" si="28"/>
        <v>-0.5277777777777779</v>
      </c>
      <c r="G347" s="16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9.1999999999999993</v>
      </c>
      <c r="F348" s="16">
        <f t="shared" si="28"/>
        <v>-0.625</v>
      </c>
      <c r="G348" s="16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6.9</v>
      </c>
      <c r="F349" s="16">
        <f t="shared" si="28"/>
        <v>-0.61111111111111105</v>
      </c>
      <c r="G349" s="16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4.8</v>
      </c>
      <c r="F350" s="16">
        <f t="shared" si="28"/>
        <v>-0.50000000000000011</v>
      </c>
      <c r="G350" s="16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3.3</v>
      </c>
      <c r="F351" s="16">
        <f t="shared" si="28"/>
        <v>-0.34722222222222221</v>
      </c>
      <c r="G351" s="16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2.2999999999999998</v>
      </c>
      <c r="F352" s="16">
        <f t="shared" si="28"/>
        <v>-0.19444444444444442</v>
      </c>
      <c r="G352" s="16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1.9</v>
      </c>
      <c r="F353" s="16">
        <f t="shared" si="28"/>
        <v>-8.3333333333333315E-2</v>
      </c>
      <c r="G353" s="16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1.7</v>
      </c>
      <c r="F354" s="16">
        <f t="shared" si="28"/>
        <v>-4.1666666666666644E-2</v>
      </c>
      <c r="G354" s="16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1.6</v>
      </c>
      <c r="F355" s="16">
        <f t="shared" si="28"/>
        <v>-4.1666666666666671E-2</v>
      </c>
      <c r="G355" s="16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1.4</v>
      </c>
      <c r="F356" s="16">
        <f t="shared" si="28"/>
        <v>-4.1666666666666671E-2</v>
      </c>
      <c r="G356" s="16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1.3</v>
      </c>
      <c r="F357" s="16">
        <f t="shared" si="28"/>
        <v>-2.7777777777777769E-2</v>
      </c>
      <c r="G357" s="16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1.2</v>
      </c>
      <c r="F358" s="16">
        <f t="shared" si="28"/>
        <v>-2.7777777777777769E-2</v>
      </c>
      <c r="G358" s="16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1.1000000000000001</v>
      </c>
      <c r="F359" s="16">
        <f t="shared" si="28"/>
        <v>-2.7777777777777769E-2</v>
      </c>
      <c r="G359" s="16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</v>
      </c>
      <c r="F360" s="16">
        <f t="shared" si="28"/>
        <v>-4.1666666666666671E-2</v>
      </c>
      <c r="G360" s="16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0.8</v>
      </c>
      <c r="F361" s="16">
        <f t="shared" si="28"/>
        <v>-5.5555555555555559E-2</v>
      </c>
      <c r="G361" s="16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0.6</v>
      </c>
      <c r="F362" s="16">
        <f t="shared" si="28"/>
        <v>-0.11111111111111112</v>
      </c>
      <c r="G362" s="16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6">
        <f t="shared" si="28"/>
        <v>-8.3333333333333329E-2</v>
      </c>
      <c r="G363" s="16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6">
        <f t="shared" si="28"/>
        <v>0</v>
      </c>
      <c r="G364" s="16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6">
        <f t="shared" si="28"/>
        <v>0</v>
      </c>
      <c r="G365" s="16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6">
        <f t="shared" si="28"/>
        <v>0</v>
      </c>
      <c r="G366" s="16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6">
        <f t="shared" si="28"/>
        <v>0</v>
      </c>
      <c r="G367" s="16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0</v>
      </c>
      <c r="F368" s="16">
        <f t="shared" si="28"/>
        <v>0.30555555555555558</v>
      </c>
      <c r="G368" s="16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2.2000000000000002</v>
      </c>
      <c r="F369" s="16">
        <f t="shared" si="28"/>
        <v>0.625</v>
      </c>
      <c r="G369" s="16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4.5</v>
      </c>
      <c r="F370" s="16">
        <f t="shared" si="28"/>
        <v>0.61111111111111105</v>
      </c>
      <c r="G370" s="16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6.6</v>
      </c>
      <c r="F371" s="16">
        <f t="shared" si="28"/>
        <v>0.56944444444444442</v>
      </c>
      <c r="G371" s="16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8.6</v>
      </c>
      <c r="F372" s="16">
        <f t="shared" si="28"/>
        <v>0.55555555555555558</v>
      </c>
      <c r="G372" s="16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10.6</v>
      </c>
      <c r="F373" s="16">
        <f t="shared" si="28"/>
        <v>0.54166666666666674</v>
      </c>
      <c r="G373" s="16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12.5</v>
      </c>
      <c r="F374" s="16">
        <f t="shared" si="28"/>
        <v>0.5277777777777779</v>
      </c>
      <c r="G374" s="16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14.4</v>
      </c>
      <c r="F375" s="16">
        <f t="shared" si="28"/>
        <v>0.5277777777777779</v>
      </c>
      <c r="G375" s="16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16.3</v>
      </c>
      <c r="F376" s="16">
        <f t="shared" si="28"/>
        <v>0.48611111111111083</v>
      </c>
      <c r="G376" s="16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17.899999999999999</v>
      </c>
      <c r="F377" s="16">
        <f t="shared" si="28"/>
        <v>0.38888888888888895</v>
      </c>
      <c r="G377" s="16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19.100000000000001</v>
      </c>
      <c r="F378" s="16">
        <f t="shared" si="28"/>
        <v>0.27777777777777779</v>
      </c>
      <c r="G378" s="16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19.899999999999999</v>
      </c>
      <c r="F379" s="16">
        <f t="shared" si="28"/>
        <v>0.16666666666666657</v>
      </c>
      <c r="G379" s="16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20.3</v>
      </c>
      <c r="F380" s="16">
        <f t="shared" si="28"/>
        <v>8.3333333333333523E-2</v>
      </c>
      <c r="G380" s="16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20.5</v>
      </c>
      <c r="F381" s="16">
        <f t="shared" si="28"/>
        <v>5.5555555555555358E-2</v>
      </c>
      <c r="G381" s="16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20.7</v>
      </c>
      <c r="F382" s="16">
        <f t="shared" si="28"/>
        <v>6.9444444444444448E-2</v>
      </c>
      <c r="G382" s="16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21</v>
      </c>
      <c r="F383" s="16">
        <f t="shared" si="28"/>
        <v>0.12500000000000031</v>
      </c>
      <c r="G383" s="16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21.6</v>
      </c>
      <c r="F384" s="16">
        <f t="shared" si="28"/>
        <v>0.2222222222222224</v>
      </c>
      <c r="G384" s="16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22.6</v>
      </c>
      <c r="F385" s="16">
        <f t="shared" si="28"/>
        <v>0.29166666666666635</v>
      </c>
      <c r="G385" s="16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23.7</v>
      </c>
      <c r="F386" s="16">
        <f t="shared" si="28"/>
        <v>0.30555555555555547</v>
      </c>
      <c r="G386" s="16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24.8</v>
      </c>
      <c r="F387" s="16">
        <f t="shared" si="28"/>
        <v>0.27777777777777779</v>
      </c>
      <c r="G387" s="16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25.7</v>
      </c>
      <c r="F388" s="16">
        <f t="shared" si="28"/>
        <v>0.19444444444444425</v>
      </c>
      <c r="G388" s="16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26.2</v>
      </c>
      <c r="F389" s="16">
        <f t="shared" si="28"/>
        <v>9.7222222222222127E-2</v>
      </c>
      <c r="G389" s="16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26.4</v>
      </c>
      <c r="F390" s="16">
        <f t="shared" si="28"/>
        <v>2.7777777777777679E-2</v>
      </c>
      <c r="G390" s="16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26.4</v>
      </c>
      <c r="F391" s="16">
        <f t="shared" si="28"/>
        <v>0</v>
      </c>
      <c r="G391" s="16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26.4</v>
      </c>
      <c r="F392" s="16">
        <f t="shared" si="28"/>
        <v>1.3888888888889086E-2</v>
      </c>
      <c r="G392" s="16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26.5</v>
      </c>
      <c r="F393" s="16">
        <f t="shared" si="28"/>
        <v>2.7777777777778172E-2</v>
      </c>
      <c r="G393" s="16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6">
        <f t="shared" si="28"/>
        <v>4.1666666666666761E-2</v>
      </c>
      <c r="G394" s="16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26.8</v>
      </c>
      <c r="F395" s="16">
        <f t="shared" si="28"/>
        <v>4.1666666666666269E-2</v>
      </c>
      <c r="G395" s="16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26.9</v>
      </c>
      <c r="F396" s="16">
        <f t="shared" si="28"/>
        <v>5.5555555555555358E-2</v>
      </c>
      <c r="G396" s="16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27.2</v>
      </c>
      <c r="F397" s="16">
        <f t="shared" si="28"/>
        <v>8.3333333333333523E-2</v>
      </c>
      <c r="G397" s="16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27.5</v>
      </c>
      <c r="F398" s="16">
        <f t="shared" ref="F398:F461" si="33">($E399-$E397)/2/3.6</f>
        <v>0.1111111111111112</v>
      </c>
      <c r="G398" s="16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28</v>
      </c>
      <c r="F399" s="16">
        <f t="shared" si="33"/>
        <v>0.18055555555555566</v>
      </c>
      <c r="G399" s="16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28.8</v>
      </c>
      <c r="F400" s="16">
        <f t="shared" si="33"/>
        <v>0.26388888888888867</v>
      </c>
      <c r="G400" s="16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29.9</v>
      </c>
      <c r="F401" s="16">
        <f t="shared" si="33"/>
        <v>0.30555555555555547</v>
      </c>
      <c r="G401" s="16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31</v>
      </c>
      <c r="F402" s="16">
        <f t="shared" si="33"/>
        <v>0.27777777777777779</v>
      </c>
      <c r="G402" s="16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31.9</v>
      </c>
      <c r="F403" s="16">
        <f t="shared" si="33"/>
        <v>0.20833333333333331</v>
      </c>
      <c r="G403" s="16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32.5</v>
      </c>
      <c r="F404" s="16">
        <f t="shared" si="33"/>
        <v>9.7222222222222612E-2</v>
      </c>
      <c r="G404" s="16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32.6</v>
      </c>
      <c r="F405" s="16">
        <f t="shared" si="33"/>
        <v>-1.3888888888889086E-2</v>
      </c>
      <c r="G405" s="16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32.4</v>
      </c>
      <c r="F406" s="16">
        <f t="shared" si="33"/>
        <v>-8.3333333333333523E-2</v>
      </c>
      <c r="G406" s="16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32</v>
      </c>
      <c r="F407" s="16">
        <f t="shared" si="33"/>
        <v>-0.15277777777777748</v>
      </c>
      <c r="G407" s="16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31.3</v>
      </c>
      <c r="F408" s="16">
        <f t="shared" si="33"/>
        <v>-0.23611111111111099</v>
      </c>
      <c r="G408" s="16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30.3</v>
      </c>
      <c r="F409" s="16">
        <f t="shared" si="33"/>
        <v>-0.38888888888888895</v>
      </c>
      <c r="G409" s="16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28.5</v>
      </c>
      <c r="F410" s="16">
        <f t="shared" si="33"/>
        <v>-0.56944444444444464</v>
      </c>
      <c r="G410" s="16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26.2</v>
      </c>
      <c r="F411" s="16">
        <f t="shared" si="33"/>
        <v>-0.68055555555555536</v>
      </c>
      <c r="G411" s="16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23.6</v>
      </c>
      <c r="F412" s="16">
        <f t="shared" si="33"/>
        <v>-0.70833333333333304</v>
      </c>
      <c r="G412" s="16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21.1</v>
      </c>
      <c r="F413" s="16">
        <f t="shared" si="33"/>
        <v>-0.63888888888888906</v>
      </c>
      <c r="G413" s="16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19</v>
      </c>
      <c r="F414" s="16">
        <f t="shared" si="33"/>
        <v>-0.50000000000000022</v>
      </c>
      <c r="G414" s="16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17.5</v>
      </c>
      <c r="F415" s="16">
        <f t="shared" si="33"/>
        <v>-0.41666666666666663</v>
      </c>
      <c r="G415" s="16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16</v>
      </c>
      <c r="F416" s="16">
        <f t="shared" si="33"/>
        <v>-0.4861111111111111</v>
      </c>
      <c r="G416" s="16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14</v>
      </c>
      <c r="F417" s="16">
        <f t="shared" si="33"/>
        <v>-0.63888888888888884</v>
      </c>
      <c r="G417" s="16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11.4</v>
      </c>
      <c r="F418" s="16">
        <f t="shared" si="33"/>
        <v>-0.77777777777777768</v>
      </c>
      <c r="G418" s="16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8.4</v>
      </c>
      <c r="F419" s="16">
        <f t="shared" si="33"/>
        <v>-0.84722222222222232</v>
      </c>
      <c r="G419" s="16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5.3</v>
      </c>
      <c r="F420" s="16">
        <f t="shared" si="33"/>
        <v>-0.76388888888888884</v>
      </c>
      <c r="G420" s="16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2.9</v>
      </c>
      <c r="F421" s="16">
        <f t="shared" si="33"/>
        <v>-0.73611111111111105</v>
      </c>
      <c r="G421" s="16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6">
        <f t="shared" si="33"/>
        <v>-0.40277777777777773</v>
      </c>
      <c r="G422" s="16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6">
        <f t="shared" si="33"/>
        <v>0</v>
      </c>
      <c r="G423" s="16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6">
        <f t="shared" si="33"/>
        <v>0</v>
      </c>
      <c r="G424" s="16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6">
        <f t="shared" si="33"/>
        <v>0</v>
      </c>
      <c r="G425" s="16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6">
        <f t="shared" si="33"/>
        <v>0</v>
      </c>
      <c r="G426" s="16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6">
        <f t="shared" si="33"/>
        <v>0</v>
      </c>
      <c r="G427" s="16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6">
        <f t="shared" si="33"/>
        <v>0</v>
      </c>
      <c r="G428" s="16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6">
        <f t="shared" si="33"/>
        <v>0</v>
      </c>
      <c r="G429" s="16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6">
        <f t="shared" si="33"/>
        <v>0</v>
      </c>
      <c r="G430" s="16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6">
        <f t="shared" si="33"/>
        <v>0</v>
      </c>
      <c r="G431" s="16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6">
        <f t="shared" si="33"/>
        <v>0</v>
      </c>
      <c r="G432" s="16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6">
        <f t="shared" si="33"/>
        <v>0</v>
      </c>
      <c r="G433" s="16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6">
        <f t="shared" si="33"/>
        <v>0</v>
      </c>
      <c r="G434" s="16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6">
        <f t="shared" si="33"/>
        <v>0</v>
      </c>
      <c r="G435" s="16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6">
        <f t="shared" si="33"/>
        <v>0</v>
      </c>
      <c r="G436" s="16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6">
        <f t="shared" si="33"/>
        <v>0</v>
      </c>
      <c r="G437" s="16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6">
        <f t="shared" si="33"/>
        <v>0</v>
      </c>
      <c r="G438" s="16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6">
        <f t="shared" si="33"/>
        <v>0</v>
      </c>
      <c r="G439" s="16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6">
        <f t="shared" si="33"/>
        <v>0</v>
      </c>
      <c r="G440" s="16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6">
        <f t="shared" si="33"/>
        <v>0</v>
      </c>
      <c r="G441" s="16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6">
        <f t="shared" si="33"/>
        <v>0</v>
      </c>
      <c r="G442" s="16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6">
        <f t="shared" si="33"/>
        <v>0</v>
      </c>
      <c r="G443" s="16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6">
        <f t="shared" si="33"/>
        <v>0</v>
      </c>
      <c r="G444" s="16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6">
        <f t="shared" si="33"/>
        <v>0</v>
      </c>
      <c r="G445" s="16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6">
        <f t="shared" si="33"/>
        <v>0</v>
      </c>
      <c r="G446" s="16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6">
        <f t="shared" si="33"/>
        <v>0</v>
      </c>
      <c r="G447" s="16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6">
        <f t="shared" si="33"/>
        <v>0</v>
      </c>
      <c r="G448" s="16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6">
        <f t="shared" si="33"/>
        <v>0</v>
      </c>
      <c r="G449" s="16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6">
        <f t="shared" si="33"/>
        <v>0</v>
      </c>
      <c r="G450" s="16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6">
        <f t="shared" si="33"/>
        <v>0</v>
      </c>
      <c r="G451" s="16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6">
        <f t="shared" si="33"/>
        <v>0</v>
      </c>
      <c r="G452" s="16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6">
        <f t="shared" si="33"/>
        <v>0</v>
      </c>
      <c r="G453" s="16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6">
        <f t="shared" si="33"/>
        <v>0</v>
      </c>
      <c r="G454" s="16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6">
        <f t="shared" si="33"/>
        <v>0</v>
      </c>
      <c r="G455" s="16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6">
        <f t="shared" si="33"/>
        <v>0</v>
      </c>
      <c r="G456" s="16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6">
        <f t="shared" si="33"/>
        <v>0</v>
      </c>
      <c r="G457" s="16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6">
        <f t="shared" si="33"/>
        <v>0</v>
      </c>
      <c r="G458" s="16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6">
        <f t="shared" si="33"/>
        <v>0</v>
      </c>
      <c r="G459" s="16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6">
        <f t="shared" si="33"/>
        <v>0</v>
      </c>
      <c r="G460" s="16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6">
        <f t="shared" si="33"/>
        <v>0</v>
      </c>
      <c r="G461" s="16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6">
        <f t="shared" ref="F462:F525" si="38">($E463-$E461)/2/3.6</f>
        <v>0</v>
      </c>
      <c r="G462" s="16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6">
        <f t="shared" si="38"/>
        <v>0</v>
      </c>
      <c r="G463" s="16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6">
        <f t="shared" si="38"/>
        <v>0</v>
      </c>
      <c r="G464" s="16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6">
        <f t="shared" si="38"/>
        <v>0</v>
      </c>
      <c r="G465" s="16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6">
        <f t="shared" si="38"/>
        <v>0</v>
      </c>
      <c r="G466" s="16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6">
        <f t="shared" si="38"/>
        <v>0</v>
      </c>
      <c r="G467" s="16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6">
        <f t="shared" si="38"/>
        <v>0</v>
      </c>
      <c r="G468" s="16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6">
        <f t="shared" si="38"/>
        <v>0</v>
      </c>
      <c r="G469" s="16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6">
        <f t="shared" si="38"/>
        <v>0</v>
      </c>
      <c r="G470" s="16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6">
        <f t="shared" si="38"/>
        <v>0</v>
      </c>
      <c r="G471" s="16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6">
        <f t="shared" si="38"/>
        <v>0</v>
      </c>
      <c r="G472" s="16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6">
        <f t="shared" si="38"/>
        <v>0</v>
      </c>
      <c r="G473" s="16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6">
        <f t="shared" si="38"/>
        <v>0</v>
      </c>
      <c r="G474" s="16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6">
        <f t="shared" si="38"/>
        <v>0</v>
      </c>
      <c r="G475" s="16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6">
        <f t="shared" si="38"/>
        <v>0</v>
      </c>
      <c r="G476" s="16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6">
        <f t="shared" si="38"/>
        <v>0</v>
      </c>
      <c r="G477" s="16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6">
        <f t="shared" si="38"/>
        <v>0</v>
      </c>
      <c r="G478" s="16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6">
        <f t="shared" si="38"/>
        <v>0</v>
      </c>
      <c r="G479" s="16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6">
        <f t="shared" si="38"/>
        <v>0</v>
      </c>
      <c r="G480" s="16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6">
        <f t="shared" si="38"/>
        <v>0</v>
      </c>
      <c r="G481" s="16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6">
        <f t="shared" si="38"/>
        <v>0</v>
      </c>
      <c r="G482" s="16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6">
        <f t="shared" si="38"/>
        <v>0</v>
      </c>
      <c r="G483" s="16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6">
        <f t="shared" si="38"/>
        <v>0</v>
      </c>
      <c r="G484" s="16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6">
        <f t="shared" si="38"/>
        <v>0</v>
      </c>
      <c r="G485" s="16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6">
        <f t="shared" si="38"/>
        <v>0</v>
      </c>
      <c r="G486" s="16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6">
        <f t="shared" si="38"/>
        <v>0</v>
      </c>
      <c r="G487" s="16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6">
        <f t="shared" si="38"/>
        <v>0.22222222222222224</v>
      </c>
      <c r="G488" s="16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1.6</v>
      </c>
      <c r="F489" s="16">
        <f t="shared" si="38"/>
        <v>0.43055555555555558</v>
      </c>
      <c r="G489" s="16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3.1</v>
      </c>
      <c r="F490" s="16">
        <f t="shared" si="38"/>
        <v>0.40277777777777773</v>
      </c>
      <c r="G490" s="16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4.5</v>
      </c>
      <c r="F491" s="16">
        <f t="shared" si="38"/>
        <v>0.41666666666666657</v>
      </c>
      <c r="G491" s="16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6.1</v>
      </c>
      <c r="F492" s="16">
        <f t="shared" si="38"/>
        <v>0.43055555555555547</v>
      </c>
      <c r="G492" s="16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7.6</v>
      </c>
      <c r="F493" s="16">
        <f t="shared" si="38"/>
        <v>0.45833333333333343</v>
      </c>
      <c r="G493" s="16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9.4</v>
      </c>
      <c r="F494" s="16">
        <f t="shared" si="38"/>
        <v>0.51388888888888906</v>
      </c>
      <c r="G494" s="16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11.3</v>
      </c>
      <c r="F495" s="16">
        <f t="shared" si="38"/>
        <v>0.54166666666666674</v>
      </c>
      <c r="G495" s="16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13.3</v>
      </c>
      <c r="F496" s="16">
        <f t="shared" si="38"/>
        <v>0.51388888888888873</v>
      </c>
      <c r="G496" s="16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15</v>
      </c>
      <c r="F497" s="16">
        <f t="shared" si="38"/>
        <v>0.49999999999999967</v>
      </c>
      <c r="G497" s="16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16.899999999999999</v>
      </c>
      <c r="F498" s="16">
        <f t="shared" si="38"/>
        <v>0.4861111111111111</v>
      </c>
      <c r="G498" s="16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18.5</v>
      </c>
      <c r="F499" s="16">
        <f t="shared" si="38"/>
        <v>0.44444444444444481</v>
      </c>
      <c r="G499" s="16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20.100000000000001</v>
      </c>
      <c r="F500" s="16">
        <f t="shared" si="38"/>
        <v>0.44444444444444431</v>
      </c>
      <c r="G500" s="16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21.7</v>
      </c>
      <c r="F501" s="16">
        <f t="shared" si="38"/>
        <v>0.43055555555555525</v>
      </c>
      <c r="G501" s="16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23.2</v>
      </c>
      <c r="F502" s="16">
        <f t="shared" si="38"/>
        <v>0.40277777777777807</v>
      </c>
      <c r="G502" s="16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24.6</v>
      </c>
      <c r="F503" s="16">
        <f t="shared" si="38"/>
        <v>0.36111111111111133</v>
      </c>
      <c r="G503" s="16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25.8</v>
      </c>
      <c r="F504" s="16">
        <f t="shared" si="38"/>
        <v>0.40277777777777757</v>
      </c>
      <c r="G504" s="16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27.5</v>
      </c>
      <c r="F505" s="16">
        <f t="shared" si="38"/>
        <v>0.43055555555555525</v>
      </c>
      <c r="G505" s="16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28.9</v>
      </c>
      <c r="F506" s="16">
        <f t="shared" si="38"/>
        <v>0.41666666666666663</v>
      </c>
      <c r="G506" s="16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30.5</v>
      </c>
      <c r="F507" s="16">
        <f t="shared" si="38"/>
        <v>0.44444444444444481</v>
      </c>
      <c r="G507" s="16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32.1</v>
      </c>
      <c r="F508" s="16">
        <f t="shared" si="38"/>
        <v>0.45833333333333293</v>
      </c>
      <c r="G508" s="16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33.799999999999997</v>
      </c>
      <c r="F509" s="16">
        <f t="shared" si="38"/>
        <v>0.44444444444444386</v>
      </c>
      <c r="G509" s="16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35.299999999999997</v>
      </c>
      <c r="F510" s="16">
        <f t="shared" si="38"/>
        <v>0.41666666666666663</v>
      </c>
      <c r="G510" s="16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36.799999999999997</v>
      </c>
      <c r="F511" s="16">
        <f t="shared" si="38"/>
        <v>0.41666666666666663</v>
      </c>
      <c r="G511" s="16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38.299999999999997</v>
      </c>
      <c r="F512" s="16">
        <f t="shared" si="38"/>
        <v>0.38888888888888945</v>
      </c>
      <c r="G512" s="16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39.6</v>
      </c>
      <c r="F513" s="16">
        <f t="shared" si="38"/>
        <v>0.31944444444444503</v>
      </c>
      <c r="G513" s="16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40.6</v>
      </c>
      <c r="F514" s="16">
        <f t="shared" si="38"/>
        <v>0.23611111111111052</v>
      </c>
      <c r="G514" s="16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41.3</v>
      </c>
      <c r="F515" s="16">
        <f t="shared" si="38"/>
        <v>0.19444444444444425</v>
      </c>
      <c r="G515" s="16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42</v>
      </c>
      <c r="F516" s="16">
        <f t="shared" si="38"/>
        <v>0.16666666666666705</v>
      </c>
      <c r="G516" s="16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42.5</v>
      </c>
      <c r="F517" s="16">
        <f t="shared" si="38"/>
        <v>0.16666666666666705</v>
      </c>
      <c r="G517" s="16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43.2</v>
      </c>
      <c r="F518" s="16">
        <f t="shared" si="38"/>
        <v>0.2222222222222224</v>
      </c>
      <c r="G518" s="16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44.1</v>
      </c>
      <c r="F519" s="16">
        <f t="shared" si="38"/>
        <v>0.22222222222222143</v>
      </c>
      <c r="G519" s="16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44.8</v>
      </c>
      <c r="F520" s="16">
        <f t="shared" si="38"/>
        <v>0.16666666666666607</v>
      </c>
      <c r="G520" s="16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45.3</v>
      </c>
      <c r="F521" s="16">
        <f t="shared" si="38"/>
        <v>9.7222222222222612E-2</v>
      </c>
      <c r="G521" s="16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45.5</v>
      </c>
      <c r="F522" s="16">
        <f t="shared" si="38"/>
        <v>2.7777777777778172E-2</v>
      </c>
      <c r="G522" s="16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45.5</v>
      </c>
      <c r="F523" s="16">
        <f t="shared" si="38"/>
        <v>-4.1666666666666269E-2</v>
      </c>
      <c r="G523" s="16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45.2</v>
      </c>
      <c r="F524" s="16">
        <f t="shared" si="38"/>
        <v>-0.11111111111111072</v>
      </c>
      <c r="G524" s="16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44.7</v>
      </c>
      <c r="F525" s="16">
        <f t="shared" si="38"/>
        <v>-0.1388888888888889</v>
      </c>
      <c r="G525" s="16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44.2</v>
      </c>
      <c r="F526" s="16">
        <f t="shared" ref="F526:F589" si="43">($E527-$E525)/2/3.6</f>
        <v>-0.15277777777777798</v>
      </c>
      <c r="G526" s="16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43.6</v>
      </c>
      <c r="F527" s="16">
        <f t="shared" si="43"/>
        <v>-0.15277777777777798</v>
      </c>
      <c r="G527" s="16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43.1</v>
      </c>
      <c r="F528" s="16">
        <f t="shared" si="43"/>
        <v>-0.1111111111111117</v>
      </c>
      <c r="G528" s="16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42.8</v>
      </c>
      <c r="F529" s="16">
        <f t="shared" si="43"/>
        <v>-5.5555555555555358E-2</v>
      </c>
      <c r="G529" s="16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42.7</v>
      </c>
      <c r="F530" s="16">
        <f t="shared" si="43"/>
        <v>0</v>
      </c>
      <c r="G530" s="16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42.8</v>
      </c>
      <c r="F531" s="16">
        <f t="shared" si="43"/>
        <v>8.3333333333332538E-2</v>
      </c>
      <c r="G531" s="16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43.3</v>
      </c>
      <c r="F532" s="16">
        <f t="shared" si="43"/>
        <v>0.15277777777777798</v>
      </c>
      <c r="G532" s="16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43.9</v>
      </c>
      <c r="F533" s="16">
        <f t="shared" si="43"/>
        <v>0.18055555555555614</v>
      </c>
      <c r="G533" s="16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44.6</v>
      </c>
      <c r="F534" s="16">
        <f t="shared" si="43"/>
        <v>0.20833333333333331</v>
      </c>
      <c r="G534" s="16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45.4</v>
      </c>
      <c r="F535" s="16">
        <f t="shared" si="43"/>
        <v>0.23611111111111052</v>
      </c>
      <c r="G535" s="16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46.3</v>
      </c>
      <c r="F536" s="16">
        <f t="shared" si="43"/>
        <v>0.25000000000000061</v>
      </c>
      <c r="G536" s="16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47.2</v>
      </c>
      <c r="F537" s="16">
        <f t="shared" si="43"/>
        <v>0.20833333333333331</v>
      </c>
      <c r="G537" s="16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47.8</v>
      </c>
      <c r="F538" s="16">
        <f t="shared" si="43"/>
        <v>0.1388888888888889</v>
      </c>
      <c r="G538" s="16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48.2</v>
      </c>
      <c r="F539" s="16">
        <f t="shared" si="43"/>
        <v>9.7222222222222612E-2</v>
      </c>
      <c r="G539" s="16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48.5</v>
      </c>
      <c r="F540" s="16">
        <f t="shared" si="43"/>
        <v>6.9444444444444448E-2</v>
      </c>
      <c r="G540" s="16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48.7</v>
      </c>
      <c r="F541" s="16">
        <f t="shared" si="43"/>
        <v>5.5555555555555358E-2</v>
      </c>
      <c r="G541" s="16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48.9</v>
      </c>
      <c r="F542" s="16">
        <f t="shared" si="43"/>
        <v>5.5555555555555358E-2</v>
      </c>
      <c r="G542" s="16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49.1</v>
      </c>
      <c r="F543" s="16">
        <f t="shared" si="43"/>
        <v>2.7777777777778172E-2</v>
      </c>
      <c r="G543" s="16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49.1</v>
      </c>
      <c r="F544" s="16">
        <f t="shared" si="43"/>
        <v>-1.3888888888889086E-2</v>
      </c>
      <c r="G544" s="16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49</v>
      </c>
      <c r="F545" s="16">
        <f t="shared" si="43"/>
        <v>-4.1666666666667261E-2</v>
      </c>
      <c r="G545" s="16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48.8</v>
      </c>
      <c r="F546" s="16">
        <f t="shared" si="43"/>
        <v>-5.5555555555555358E-2</v>
      </c>
      <c r="G546" s="16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48.6</v>
      </c>
      <c r="F547" s="16">
        <f t="shared" si="43"/>
        <v>-4.1666666666666269E-2</v>
      </c>
      <c r="G547" s="16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48.5</v>
      </c>
      <c r="F548" s="16">
        <f t="shared" si="43"/>
        <v>0</v>
      </c>
      <c r="G548" s="16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48.6</v>
      </c>
      <c r="F549" s="16">
        <f t="shared" si="43"/>
        <v>2.7777777777778172E-2</v>
      </c>
      <c r="G549" s="16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48.7</v>
      </c>
      <c r="F550" s="16">
        <f t="shared" si="43"/>
        <v>0</v>
      </c>
      <c r="G550" s="16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48.6</v>
      </c>
      <c r="F551" s="16">
        <f t="shared" si="43"/>
        <v>-6.9444444444444448E-2</v>
      </c>
      <c r="G551" s="16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48.2</v>
      </c>
      <c r="F552" s="16">
        <f t="shared" si="43"/>
        <v>-0.15277777777777798</v>
      </c>
      <c r="G552" s="16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47.5</v>
      </c>
      <c r="F553" s="16">
        <f t="shared" si="43"/>
        <v>-0.20833333333333331</v>
      </c>
      <c r="G553" s="16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46.7</v>
      </c>
      <c r="F554" s="16">
        <f t="shared" si="43"/>
        <v>-0.24999999999999961</v>
      </c>
      <c r="G554" s="16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45.7</v>
      </c>
      <c r="F555" s="16">
        <f t="shared" si="43"/>
        <v>-0.29166666666666685</v>
      </c>
      <c r="G555" s="16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44.6</v>
      </c>
      <c r="F556" s="16">
        <f t="shared" si="43"/>
        <v>-0.38888888888888945</v>
      </c>
      <c r="G556" s="16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42.9</v>
      </c>
      <c r="F557" s="16">
        <f t="shared" si="43"/>
        <v>-0.52777777777777835</v>
      </c>
      <c r="G557" s="16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40.799999999999997</v>
      </c>
      <c r="F558" s="16">
        <f t="shared" si="43"/>
        <v>-0.65277777777777712</v>
      </c>
      <c r="G558" s="16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38.200000000000003</v>
      </c>
      <c r="F559" s="16">
        <f t="shared" si="43"/>
        <v>-0.76388888888888884</v>
      </c>
      <c r="G559" s="16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35.299999999999997</v>
      </c>
      <c r="F560" s="16">
        <f t="shared" si="43"/>
        <v>-0.88888888888888917</v>
      </c>
      <c r="G560" s="16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31.8</v>
      </c>
      <c r="F561" s="16">
        <f t="shared" si="43"/>
        <v>-0.9166666666666663</v>
      </c>
      <c r="G561" s="16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28.7</v>
      </c>
      <c r="F562" s="16">
        <f t="shared" si="43"/>
        <v>-0.83333333333333326</v>
      </c>
      <c r="G562" s="16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25.8</v>
      </c>
      <c r="F563" s="16">
        <f t="shared" si="43"/>
        <v>-0.80555555555555558</v>
      </c>
      <c r="G563" s="16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22.9</v>
      </c>
      <c r="F564" s="16">
        <f t="shared" si="43"/>
        <v>-0.7777777777777779</v>
      </c>
      <c r="G564" s="16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20.2</v>
      </c>
      <c r="F565" s="16">
        <f t="shared" si="43"/>
        <v>-0.70833333333333304</v>
      </c>
      <c r="G565" s="16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17.8</v>
      </c>
      <c r="F566" s="16">
        <f t="shared" si="43"/>
        <v>-0.65277777777777768</v>
      </c>
      <c r="G566" s="16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15.5</v>
      </c>
      <c r="F567" s="16">
        <f t="shared" si="43"/>
        <v>-0.625</v>
      </c>
      <c r="G567" s="16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13.3</v>
      </c>
      <c r="F568" s="16">
        <f t="shared" si="43"/>
        <v>-0.58333333333333326</v>
      </c>
      <c r="G568" s="16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11.3</v>
      </c>
      <c r="F569" s="16">
        <f t="shared" si="43"/>
        <v>-0.55555555555555558</v>
      </c>
      <c r="G569" s="16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9.3000000000000007</v>
      </c>
      <c r="F570" s="16">
        <f t="shared" si="43"/>
        <v>-0.54166666666666674</v>
      </c>
      <c r="G570" s="16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7.4</v>
      </c>
      <c r="F571" s="16">
        <f t="shared" si="43"/>
        <v>-0.5277777777777779</v>
      </c>
      <c r="G571" s="16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5.5</v>
      </c>
      <c r="F572" s="16">
        <f t="shared" si="43"/>
        <v>-0.51388888888888895</v>
      </c>
      <c r="G572" s="16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3.7</v>
      </c>
      <c r="F573" s="16">
        <f t="shared" si="43"/>
        <v>-0.45833333333333331</v>
      </c>
      <c r="G573" s="16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2.2000000000000002</v>
      </c>
      <c r="F574" s="16">
        <f t="shared" si="43"/>
        <v>-0.51388888888888895</v>
      </c>
      <c r="G574" s="16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6">
        <f t="shared" si="43"/>
        <v>-0.30555555555555558</v>
      </c>
      <c r="G575" s="16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6">
        <f t="shared" si="43"/>
        <v>0</v>
      </c>
      <c r="G576" s="16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6">
        <f t="shared" si="43"/>
        <v>0</v>
      </c>
      <c r="G577" s="16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6">
        <f t="shared" si="43"/>
        <v>0</v>
      </c>
      <c r="G578" s="16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6">
        <f t="shared" si="43"/>
        <v>0</v>
      </c>
      <c r="G579" s="16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6">
        <f t="shared" si="43"/>
        <v>0</v>
      </c>
      <c r="G580" s="16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6">
        <f t="shared" si="43"/>
        <v>0</v>
      </c>
      <c r="G581" s="16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6">
        <f t="shared" si="43"/>
        <v>0</v>
      </c>
      <c r="G582" s="16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6">
        <f t="shared" si="43"/>
        <v>0</v>
      </c>
      <c r="G583" s="16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6">
        <f t="shared" si="43"/>
        <v>0</v>
      </c>
      <c r="G584" s="16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6">
        <f t="shared" si="43"/>
        <v>0</v>
      </c>
      <c r="G585" s="16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6">
        <f t="shared" si="43"/>
        <v>0</v>
      </c>
      <c r="G586" s="16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6">
        <f t="shared" si="43"/>
        <v>0</v>
      </c>
      <c r="G587" s="16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6">
        <f t="shared" si="43"/>
        <v>0</v>
      </c>
      <c r="G588" s="16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6">
        <f t="shared" si="43"/>
        <v>0</v>
      </c>
      <c r="G589" s="16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6">
        <f t="shared" ref="F590:F653" si="48">($E591-$E589)/2/3.6</f>
        <v>0</v>
      </c>
      <c r="G590" s="16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6">
        <f t="shared" si="48"/>
        <v>0</v>
      </c>
      <c r="G591" s="16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6">
        <f t="shared" si="48"/>
        <v>0</v>
      </c>
      <c r="G592" s="16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6">
        <f t="shared" si="48"/>
        <v>0</v>
      </c>
      <c r="G593" s="16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6">
        <f t="shared" si="48"/>
        <v>0</v>
      </c>
      <c r="G594" s="16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6">
        <f t="shared" si="48"/>
        <v>0</v>
      </c>
      <c r="G595" s="16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6">
        <f t="shared" si="48"/>
        <v>0</v>
      </c>
      <c r="G596" s="16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6">
        <f t="shared" si="48"/>
        <v>0</v>
      </c>
      <c r="G597" s="16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6">
        <f t="shared" si="48"/>
        <v>0</v>
      </c>
      <c r="G598" s="16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6">
        <f t="shared" si="48"/>
        <v>0</v>
      </c>
      <c r="G599" s="16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6">
        <f t="shared" si="48"/>
        <v>0</v>
      </c>
      <c r="G600" s="16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6">
        <f t="shared" si="48"/>
        <v>0</v>
      </c>
      <c r="G601" s="16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6">
        <f t="shared" si="48"/>
        <v>0</v>
      </c>
      <c r="G602" s="16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6">
        <f t="shared" si="48"/>
        <v>0</v>
      </c>
      <c r="G603" s="16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6">
        <f t="shared" si="48"/>
        <v>0</v>
      </c>
      <c r="G604" s="16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6">
        <f t="shared" si="48"/>
        <v>0</v>
      </c>
      <c r="G605" s="16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6">
        <f t="shared" si="48"/>
        <v>0</v>
      </c>
      <c r="G606" s="16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6">
        <f t="shared" si="48"/>
        <v>8.3333333333333329E-2</v>
      </c>
      <c r="G607" s="16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0.6</v>
      </c>
      <c r="F608" s="16">
        <f t="shared" si="48"/>
        <v>0.2638888888888889</v>
      </c>
      <c r="G608" s="16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1.9</v>
      </c>
      <c r="F609" s="16">
        <f t="shared" si="48"/>
        <v>0.29166666666666669</v>
      </c>
      <c r="G609" s="16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2.7</v>
      </c>
      <c r="F610" s="16">
        <f t="shared" si="48"/>
        <v>0.45833333333333337</v>
      </c>
      <c r="G610" s="16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5.2</v>
      </c>
      <c r="F611" s="16">
        <f t="shared" si="48"/>
        <v>0.59722222222222221</v>
      </c>
      <c r="G611" s="16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7</v>
      </c>
      <c r="F612" s="16">
        <f t="shared" si="48"/>
        <v>0.58333333333333337</v>
      </c>
      <c r="G612" s="16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9.4</v>
      </c>
      <c r="F613" s="16">
        <f t="shared" si="48"/>
        <v>0.625</v>
      </c>
      <c r="G613" s="16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11.5</v>
      </c>
      <c r="F614" s="16">
        <f t="shared" si="48"/>
        <v>0.61111111111111116</v>
      </c>
      <c r="G614" s="16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13.8</v>
      </c>
      <c r="F615" s="16">
        <f t="shared" si="48"/>
        <v>0.61111111111111116</v>
      </c>
      <c r="G615" s="16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15.9</v>
      </c>
      <c r="F616" s="16">
        <f t="shared" si="48"/>
        <v>0.59722222222222232</v>
      </c>
      <c r="G616" s="16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18.100000000000001</v>
      </c>
      <c r="F617" s="16">
        <f t="shared" si="48"/>
        <v>0.55555555555555525</v>
      </c>
      <c r="G617" s="16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19.899999999999999</v>
      </c>
      <c r="F618" s="16">
        <f t="shared" si="48"/>
        <v>0.51388888888888873</v>
      </c>
      <c r="G618" s="16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21.8</v>
      </c>
      <c r="F619" s="16">
        <f t="shared" si="48"/>
        <v>0.4861111111111111</v>
      </c>
      <c r="G619" s="16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23.4</v>
      </c>
      <c r="F620" s="16">
        <f t="shared" si="48"/>
        <v>0.40277777777777757</v>
      </c>
      <c r="G620" s="16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24.7</v>
      </c>
      <c r="F621" s="16">
        <f t="shared" si="48"/>
        <v>0.33333333333333365</v>
      </c>
      <c r="G621" s="16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25.8</v>
      </c>
      <c r="F622" s="16">
        <f t="shared" si="48"/>
        <v>0.27777777777777779</v>
      </c>
      <c r="G622" s="16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26.7</v>
      </c>
      <c r="F623" s="16">
        <f t="shared" si="48"/>
        <v>0.19444444444444425</v>
      </c>
      <c r="G623" s="16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27.2</v>
      </c>
      <c r="F624" s="16">
        <f t="shared" si="48"/>
        <v>0.1388888888888889</v>
      </c>
      <c r="G624" s="16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27.7</v>
      </c>
      <c r="F625" s="16">
        <f t="shared" si="48"/>
        <v>0.12500000000000031</v>
      </c>
      <c r="G625" s="16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28.1</v>
      </c>
      <c r="F626" s="16">
        <f t="shared" si="48"/>
        <v>9.7222222222222127E-2</v>
      </c>
      <c r="G626" s="16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28.4</v>
      </c>
      <c r="F627" s="16">
        <f t="shared" si="48"/>
        <v>8.3333333333333037E-2</v>
      </c>
      <c r="G627" s="16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28.7</v>
      </c>
      <c r="F628" s="16">
        <f t="shared" si="48"/>
        <v>8.3333333333333523E-2</v>
      </c>
      <c r="G628" s="16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29</v>
      </c>
      <c r="F629" s="16">
        <f t="shared" si="48"/>
        <v>6.9444444444444448E-2</v>
      </c>
      <c r="G629" s="16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29.2</v>
      </c>
      <c r="F630" s="16">
        <f t="shared" si="48"/>
        <v>5.5555555555555358E-2</v>
      </c>
      <c r="G630" s="16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29.4</v>
      </c>
      <c r="F631" s="16">
        <f t="shared" si="48"/>
        <v>2.7777777777777679E-2</v>
      </c>
      <c r="G631" s="16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29.4</v>
      </c>
      <c r="F632" s="16">
        <f t="shared" si="48"/>
        <v>-1.3888888888888593E-2</v>
      </c>
      <c r="G632" s="16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29.3</v>
      </c>
      <c r="F633" s="16">
        <f t="shared" si="48"/>
        <v>-6.9444444444444448E-2</v>
      </c>
      <c r="G633" s="16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28.9</v>
      </c>
      <c r="F634" s="16">
        <f t="shared" si="48"/>
        <v>-0.1111111111111112</v>
      </c>
      <c r="G634" s="16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28.5</v>
      </c>
      <c r="F635" s="16">
        <f t="shared" si="48"/>
        <v>-0.11111111111111072</v>
      </c>
      <c r="G635" s="16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28.1</v>
      </c>
      <c r="F636" s="16">
        <f t="shared" si="48"/>
        <v>-0.12499999999999981</v>
      </c>
      <c r="G636" s="16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27.6</v>
      </c>
      <c r="F637" s="16">
        <f t="shared" si="48"/>
        <v>-0.16666666666666705</v>
      </c>
      <c r="G637" s="16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26.9</v>
      </c>
      <c r="F638" s="16">
        <f t="shared" si="48"/>
        <v>-0.2222222222222224</v>
      </c>
      <c r="G638" s="16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26</v>
      </c>
      <c r="F639" s="16">
        <f t="shared" si="48"/>
        <v>-0.31944444444444403</v>
      </c>
      <c r="G639" s="16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24.6</v>
      </c>
      <c r="F640" s="16">
        <f t="shared" si="48"/>
        <v>-0.44444444444444431</v>
      </c>
      <c r="G640" s="16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22.8</v>
      </c>
      <c r="F641" s="16">
        <f t="shared" si="48"/>
        <v>-0.50000000000000022</v>
      </c>
      <c r="G641" s="16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21</v>
      </c>
      <c r="F642" s="16">
        <f t="shared" si="48"/>
        <v>-0.45833333333333343</v>
      </c>
      <c r="G642" s="16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19.5</v>
      </c>
      <c r="F643" s="16">
        <f t="shared" si="48"/>
        <v>-0.33333333333333315</v>
      </c>
      <c r="G643" s="16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18.600000000000001</v>
      </c>
      <c r="F644" s="16">
        <f t="shared" si="48"/>
        <v>-0.15277777777777798</v>
      </c>
      <c r="G644" s="16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18.399999999999999</v>
      </c>
      <c r="F645" s="16">
        <f t="shared" si="48"/>
        <v>5.5555555555555358E-2</v>
      </c>
      <c r="G645" s="16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19</v>
      </c>
      <c r="F646" s="16">
        <f t="shared" si="48"/>
        <v>0.23611111111111149</v>
      </c>
      <c r="G646" s="16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20.100000000000001</v>
      </c>
      <c r="F647" s="16">
        <f t="shared" si="48"/>
        <v>0.34722222222222221</v>
      </c>
      <c r="G647" s="16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21.5</v>
      </c>
      <c r="F648" s="16">
        <f t="shared" si="48"/>
        <v>0.41666666666666663</v>
      </c>
      <c r="G648" s="16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23.1</v>
      </c>
      <c r="F649" s="16">
        <f t="shared" si="48"/>
        <v>0.47222222222222199</v>
      </c>
      <c r="G649" s="16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24.9</v>
      </c>
      <c r="F650" s="16">
        <f t="shared" si="48"/>
        <v>0.45833333333333293</v>
      </c>
      <c r="G650" s="16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26.4</v>
      </c>
      <c r="F651" s="16">
        <f t="shared" si="48"/>
        <v>0.41666666666666663</v>
      </c>
      <c r="G651" s="16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27.9</v>
      </c>
      <c r="F652" s="16">
        <f t="shared" si="48"/>
        <v>0.38888888888888895</v>
      </c>
      <c r="G652" s="16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29.2</v>
      </c>
      <c r="F653" s="16">
        <f t="shared" si="48"/>
        <v>0.36111111111111133</v>
      </c>
      <c r="G653" s="16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30.5</v>
      </c>
      <c r="F654" s="16">
        <f t="shared" ref="F654:F717" si="53">($E655-$E653)/2/3.6</f>
        <v>0.33333333333333365</v>
      </c>
      <c r="G654" s="16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31.6</v>
      </c>
      <c r="F655" s="16">
        <f t="shared" si="53"/>
        <v>0.31944444444444403</v>
      </c>
      <c r="G655" s="16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32.799999999999997</v>
      </c>
      <c r="F656" s="16">
        <f t="shared" si="53"/>
        <v>0.31944444444444403</v>
      </c>
      <c r="G656" s="16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33.9</v>
      </c>
      <c r="F657" s="16">
        <f t="shared" si="53"/>
        <v>0.33333333333333409</v>
      </c>
      <c r="G657" s="16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35.200000000000003</v>
      </c>
      <c r="F658" s="16">
        <f t="shared" si="53"/>
        <v>0.33333333333333315</v>
      </c>
      <c r="G658" s="16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36.299999999999997</v>
      </c>
      <c r="F659" s="16">
        <f t="shared" si="53"/>
        <v>0.31944444444444403</v>
      </c>
      <c r="G659" s="16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37.5</v>
      </c>
      <c r="F660" s="16">
        <f t="shared" si="53"/>
        <v>0.30555555555555597</v>
      </c>
      <c r="G660" s="16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38.5</v>
      </c>
      <c r="F661" s="16">
        <f t="shared" si="53"/>
        <v>0.30555555555555597</v>
      </c>
      <c r="G661" s="16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39.700000000000003</v>
      </c>
      <c r="F662" s="16">
        <f t="shared" si="53"/>
        <v>0.31944444444444403</v>
      </c>
      <c r="G662" s="16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40.799999999999997</v>
      </c>
      <c r="F663" s="16">
        <f t="shared" si="53"/>
        <v>0.27777777777777779</v>
      </c>
      <c r="G663" s="16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41.7</v>
      </c>
      <c r="F664" s="16">
        <f t="shared" si="53"/>
        <v>0.23611111111111149</v>
      </c>
      <c r="G664" s="16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42.5</v>
      </c>
      <c r="F665" s="16">
        <f t="shared" si="53"/>
        <v>0.20833333333333331</v>
      </c>
      <c r="G665" s="16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43.2</v>
      </c>
      <c r="F666" s="16">
        <f t="shared" si="53"/>
        <v>0.16666666666666705</v>
      </c>
      <c r="G666" s="16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43.7</v>
      </c>
      <c r="F667" s="16">
        <f t="shared" si="53"/>
        <v>0.12499999999999981</v>
      </c>
      <c r="G667" s="16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44.1</v>
      </c>
      <c r="F668" s="16">
        <f t="shared" si="53"/>
        <v>9.7222222222221627E-2</v>
      </c>
      <c r="G668" s="16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44.4</v>
      </c>
      <c r="F669" s="16">
        <f t="shared" si="53"/>
        <v>9.7222222222221627E-2</v>
      </c>
      <c r="G669" s="16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44.8</v>
      </c>
      <c r="F670" s="16">
        <f t="shared" si="53"/>
        <v>9.7222222222222612E-2</v>
      </c>
      <c r="G670" s="16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45.1</v>
      </c>
      <c r="F671" s="16">
        <f t="shared" si="53"/>
        <v>0.1111111111111117</v>
      </c>
      <c r="G671" s="16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45.6</v>
      </c>
      <c r="F672" s="16">
        <f t="shared" si="53"/>
        <v>0.12499999999999981</v>
      </c>
      <c r="G672" s="16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46</v>
      </c>
      <c r="F673" s="16">
        <f t="shared" si="53"/>
        <v>0.12499999999999981</v>
      </c>
      <c r="G673" s="16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46.5</v>
      </c>
      <c r="F674" s="16">
        <f t="shared" si="53"/>
        <v>0.1388888888888889</v>
      </c>
      <c r="G674" s="16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47</v>
      </c>
      <c r="F675" s="16">
        <f t="shared" si="53"/>
        <v>0.1388888888888889</v>
      </c>
      <c r="G675" s="16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47.5</v>
      </c>
      <c r="F676" s="16">
        <f t="shared" si="53"/>
        <v>0.1388888888888889</v>
      </c>
      <c r="G676" s="16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48</v>
      </c>
      <c r="F677" s="16">
        <f t="shared" si="53"/>
        <v>0.15277777777777798</v>
      </c>
      <c r="G677" s="16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48.6</v>
      </c>
      <c r="F678" s="16">
        <f t="shared" si="53"/>
        <v>0.15277777777777798</v>
      </c>
      <c r="G678" s="16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49.1</v>
      </c>
      <c r="F679" s="16">
        <f t="shared" si="53"/>
        <v>0.15277777777777798</v>
      </c>
      <c r="G679" s="16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49.7</v>
      </c>
      <c r="F680" s="16">
        <f t="shared" si="53"/>
        <v>0.16666666666666607</v>
      </c>
      <c r="G680" s="16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50.3</v>
      </c>
      <c r="F681" s="16">
        <f t="shared" si="53"/>
        <v>0.15277777777777699</v>
      </c>
      <c r="G681" s="16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50.8</v>
      </c>
      <c r="F682" s="16">
        <f t="shared" si="53"/>
        <v>0.12500000000000078</v>
      </c>
      <c r="G682" s="16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51.2</v>
      </c>
      <c r="F683" s="16">
        <f t="shared" si="53"/>
        <v>0.1388888888888889</v>
      </c>
      <c r="G683" s="16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51.8</v>
      </c>
      <c r="F684" s="16">
        <f t="shared" si="53"/>
        <v>0.15277777777777699</v>
      </c>
      <c r="G684" s="16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52.3</v>
      </c>
      <c r="F685" s="16">
        <f t="shared" si="53"/>
        <v>0.15277777777777798</v>
      </c>
      <c r="G685" s="16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52.9</v>
      </c>
      <c r="F686" s="16">
        <f t="shared" si="53"/>
        <v>0.15277777777777798</v>
      </c>
      <c r="G686" s="16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53.4</v>
      </c>
      <c r="F687" s="16">
        <f t="shared" si="53"/>
        <v>0.15277777777777798</v>
      </c>
      <c r="G687" s="16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54</v>
      </c>
      <c r="F688" s="16">
        <f t="shared" si="53"/>
        <v>0.15277777777777798</v>
      </c>
      <c r="G688" s="16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54.5</v>
      </c>
      <c r="F689" s="16">
        <f t="shared" si="53"/>
        <v>0.1388888888888889</v>
      </c>
      <c r="G689" s="16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55</v>
      </c>
      <c r="F690" s="16">
        <f t="shared" si="53"/>
        <v>0.15277777777777798</v>
      </c>
      <c r="G690" s="16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55.6</v>
      </c>
      <c r="F691" s="16">
        <f t="shared" si="53"/>
        <v>0.16666666666666705</v>
      </c>
      <c r="G691" s="16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56.2</v>
      </c>
      <c r="F692" s="16">
        <f t="shared" si="53"/>
        <v>0.15277777777777798</v>
      </c>
      <c r="G692" s="16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56.7</v>
      </c>
      <c r="F693" s="16">
        <f t="shared" si="53"/>
        <v>0.15277777777777699</v>
      </c>
      <c r="G693" s="16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57.3</v>
      </c>
      <c r="F694" s="16">
        <f t="shared" si="53"/>
        <v>0.16666666666666607</v>
      </c>
      <c r="G694" s="16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57.9</v>
      </c>
      <c r="F695" s="16">
        <f t="shared" si="53"/>
        <v>0.15277777777777798</v>
      </c>
      <c r="G695" s="16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58.4</v>
      </c>
      <c r="F696" s="16">
        <f t="shared" si="53"/>
        <v>0.12499999999999981</v>
      </c>
      <c r="G696" s="16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58.8</v>
      </c>
      <c r="F697" s="16">
        <f t="shared" si="53"/>
        <v>6.9444444444444448E-2</v>
      </c>
      <c r="G697" s="16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58.9</v>
      </c>
      <c r="F698" s="16">
        <f t="shared" si="53"/>
        <v>-5.5555555555555358E-2</v>
      </c>
      <c r="G698" s="16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58.4</v>
      </c>
      <c r="F699" s="16">
        <f t="shared" si="53"/>
        <v>-0.11111111111111072</v>
      </c>
      <c r="G699" s="16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58.1</v>
      </c>
      <c r="F700" s="16">
        <f t="shared" si="53"/>
        <v>-0.11111111111111072</v>
      </c>
      <c r="G700" s="16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57.6</v>
      </c>
      <c r="F701" s="16">
        <f t="shared" si="53"/>
        <v>-0.16666666666666705</v>
      </c>
      <c r="G701" s="16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56.9</v>
      </c>
      <c r="F702" s="16">
        <f t="shared" si="53"/>
        <v>-0.18055555555555614</v>
      </c>
      <c r="G702" s="16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56.3</v>
      </c>
      <c r="F703" s="16">
        <f t="shared" si="53"/>
        <v>-0.16666666666666607</v>
      </c>
      <c r="G703" s="16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55.7</v>
      </c>
      <c r="F704" s="16">
        <f t="shared" si="53"/>
        <v>-0.15277777777777699</v>
      </c>
      <c r="G704" s="16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55.2</v>
      </c>
      <c r="F705" s="16">
        <f t="shared" si="53"/>
        <v>-0.1111111111111117</v>
      </c>
      <c r="G705" s="16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54.9</v>
      </c>
      <c r="F706" s="16">
        <f t="shared" si="53"/>
        <v>-8.3333333333333523E-2</v>
      </c>
      <c r="G706" s="16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54.6</v>
      </c>
      <c r="F707" s="16">
        <f t="shared" si="53"/>
        <v>-6.9444444444444448E-2</v>
      </c>
      <c r="G707" s="16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54.4</v>
      </c>
      <c r="F708" s="16">
        <f t="shared" si="53"/>
        <v>-2.7777777777778172E-2</v>
      </c>
      <c r="G708" s="16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54.4</v>
      </c>
      <c r="F709" s="16">
        <f t="shared" si="53"/>
        <v>0</v>
      </c>
      <c r="G709" s="16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54.4</v>
      </c>
      <c r="F710" s="16">
        <f t="shared" si="53"/>
        <v>-1.3888888888889086E-2</v>
      </c>
      <c r="G710" s="16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54.3</v>
      </c>
      <c r="F711" s="16">
        <f t="shared" si="53"/>
        <v>-2.7777777777777186E-2</v>
      </c>
      <c r="G711" s="16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54.2</v>
      </c>
      <c r="F712" s="16">
        <f t="shared" si="53"/>
        <v>-5.5555555555555358E-2</v>
      </c>
      <c r="G712" s="16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53.9</v>
      </c>
      <c r="F713" s="16">
        <f t="shared" si="53"/>
        <v>-9.7222222222222612E-2</v>
      </c>
      <c r="G713" s="16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53.5</v>
      </c>
      <c r="F714" s="16">
        <f t="shared" si="53"/>
        <v>-0.11111111111111072</v>
      </c>
      <c r="G714" s="16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53.1</v>
      </c>
      <c r="F715" s="16">
        <f t="shared" si="53"/>
        <v>-0.12499999999999981</v>
      </c>
      <c r="G715" s="16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52.6</v>
      </c>
      <c r="F716" s="16">
        <f t="shared" si="53"/>
        <v>-0.1388888888888889</v>
      </c>
      <c r="G716" s="16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52.1</v>
      </c>
      <c r="F717" s="16">
        <f t="shared" si="53"/>
        <v>-0.12499999999999981</v>
      </c>
      <c r="G717" s="16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51.7</v>
      </c>
      <c r="F718" s="16">
        <f t="shared" ref="F718:F781" si="58">($E719-$E717)/2/3.6</f>
        <v>-6.9444444444444448E-2</v>
      </c>
      <c r="G718" s="16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51.6</v>
      </c>
      <c r="F719" s="16">
        <f t="shared" si="58"/>
        <v>-2.7777777777778172E-2</v>
      </c>
      <c r="G719" s="16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51.5</v>
      </c>
      <c r="F720" s="16">
        <f t="shared" si="58"/>
        <v>1.3888888888889086E-2</v>
      </c>
      <c r="G720" s="16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51.7</v>
      </c>
      <c r="F721" s="16">
        <f t="shared" si="58"/>
        <v>6.9444444444444448E-2</v>
      </c>
      <c r="G721" s="16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52</v>
      </c>
      <c r="F722" s="16">
        <f t="shared" si="58"/>
        <v>8.3333333333332538E-2</v>
      </c>
      <c r="G722" s="16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52.3</v>
      </c>
      <c r="F723" s="16">
        <f t="shared" si="58"/>
        <v>9.7222222222222612E-2</v>
      </c>
      <c r="G723" s="16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52.7</v>
      </c>
      <c r="F724" s="16">
        <f t="shared" si="58"/>
        <v>8.3333333333333523E-2</v>
      </c>
      <c r="G724" s="16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52.9</v>
      </c>
      <c r="F725" s="16">
        <f t="shared" si="58"/>
        <v>5.5555555555555358E-2</v>
      </c>
      <c r="G725" s="16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53.1</v>
      </c>
      <c r="F726" s="16">
        <f t="shared" si="58"/>
        <v>5.5555555555555358E-2</v>
      </c>
      <c r="G726" s="16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53.3</v>
      </c>
      <c r="F727" s="16">
        <f t="shared" si="58"/>
        <v>2.7777777777777186E-2</v>
      </c>
      <c r="G727" s="16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53.3</v>
      </c>
      <c r="F728" s="16">
        <f t="shared" si="58"/>
        <v>0</v>
      </c>
      <c r="G728" s="16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53.3</v>
      </c>
      <c r="F729" s="16">
        <f t="shared" si="58"/>
        <v>0</v>
      </c>
      <c r="G729" s="16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53.3</v>
      </c>
      <c r="F730" s="16">
        <f t="shared" si="58"/>
        <v>1.3888888888889086E-2</v>
      </c>
      <c r="G730" s="16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53.4</v>
      </c>
      <c r="F731" s="16">
        <f t="shared" si="58"/>
        <v>2.7777777777778172E-2</v>
      </c>
      <c r="G731" s="16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53.5</v>
      </c>
      <c r="F732" s="16">
        <f t="shared" si="58"/>
        <v>5.5555555555555358E-2</v>
      </c>
      <c r="G732" s="16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53.8</v>
      </c>
      <c r="F733" s="16">
        <f t="shared" si="58"/>
        <v>0.11111111111111072</v>
      </c>
      <c r="G733" s="16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54.3</v>
      </c>
      <c r="F734" s="16">
        <f t="shared" si="58"/>
        <v>0.1388888888888889</v>
      </c>
      <c r="G734" s="16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54.8</v>
      </c>
      <c r="F735" s="16">
        <f t="shared" si="58"/>
        <v>0.16666666666666705</v>
      </c>
      <c r="G735" s="16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55.5</v>
      </c>
      <c r="F736" s="16">
        <f t="shared" si="58"/>
        <v>0.20833333333333331</v>
      </c>
      <c r="G736" s="16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56.3</v>
      </c>
      <c r="F737" s="16">
        <f t="shared" si="58"/>
        <v>0.2222222222222224</v>
      </c>
      <c r="G737" s="16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57.1</v>
      </c>
      <c r="F738" s="16">
        <f t="shared" si="58"/>
        <v>0.2222222222222224</v>
      </c>
      <c r="G738" s="16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57.9</v>
      </c>
      <c r="F739" s="16">
        <f t="shared" si="58"/>
        <v>0.23611111111111052</v>
      </c>
      <c r="G739" s="16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58.8</v>
      </c>
      <c r="F740" s="16">
        <f t="shared" si="58"/>
        <v>0.23611111111111149</v>
      </c>
      <c r="G740" s="16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59.6</v>
      </c>
      <c r="F741" s="16">
        <f t="shared" si="58"/>
        <v>0.2222222222222224</v>
      </c>
      <c r="G741" s="16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60.4</v>
      </c>
      <c r="F742" s="16">
        <f t="shared" si="58"/>
        <v>0.20833333333333331</v>
      </c>
      <c r="G742" s="16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61.1</v>
      </c>
      <c r="F743" s="16">
        <f t="shared" si="58"/>
        <v>0.15277777777777798</v>
      </c>
      <c r="G743" s="16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61.5</v>
      </c>
      <c r="F744" s="16">
        <f t="shared" si="58"/>
        <v>8.3333333333333523E-2</v>
      </c>
      <c r="G744" s="16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61.7</v>
      </c>
      <c r="F745" s="16">
        <f t="shared" si="58"/>
        <v>4.1666666666666269E-2</v>
      </c>
      <c r="G745" s="16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61.8</v>
      </c>
      <c r="F746" s="16">
        <f t="shared" si="58"/>
        <v>1.3888888888888099E-2</v>
      </c>
      <c r="G746" s="16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61.8</v>
      </c>
      <c r="F747" s="16">
        <f t="shared" si="58"/>
        <v>-2.7777777777777186E-2</v>
      </c>
      <c r="G747" s="16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61.6</v>
      </c>
      <c r="F748" s="16">
        <f t="shared" si="58"/>
        <v>-8.3333333333332538E-2</v>
      </c>
      <c r="G748" s="16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61.2</v>
      </c>
      <c r="F749" s="16">
        <f t="shared" si="58"/>
        <v>-0.1111111111111117</v>
      </c>
      <c r="G749" s="16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60.8</v>
      </c>
      <c r="F750" s="16">
        <f t="shared" si="58"/>
        <v>-0.1111111111111117</v>
      </c>
      <c r="G750" s="16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60.4</v>
      </c>
      <c r="F751" s="16">
        <f t="shared" si="58"/>
        <v>-0.1388888888888889</v>
      </c>
      <c r="G751" s="16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59.8</v>
      </c>
      <c r="F752" s="16">
        <f t="shared" si="58"/>
        <v>-0.1388888888888889</v>
      </c>
      <c r="G752" s="16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59.4</v>
      </c>
      <c r="F753" s="16">
        <f t="shared" si="58"/>
        <v>-0.12499999999999981</v>
      </c>
      <c r="G753" s="16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58.9</v>
      </c>
      <c r="F754" s="16">
        <f t="shared" si="58"/>
        <v>-0.12499999999999981</v>
      </c>
      <c r="G754" s="16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58.5</v>
      </c>
      <c r="F755" s="16">
        <f t="shared" si="58"/>
        <v>-0.11111111111111072</v>
      </c>
      <c r="G755" s="16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58.1</v>
      </c>
      <c r="F756" s="16">
        <f t="shared" si="58"/>
        <v>-8.3333333333333523E-2</v>
      </c>
      <c r="G756" s="16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57.9</v>
      </c>
      <c r="F757" s="16">
        <f t="shared" si="58"/>
        <v>-5.5555555555555358E-2</v>
      </c>
      <c r="G757" s="16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57.7</v>
      </c>
      <c r="F758" s="16">
        <f t="shared" si="58"/>
        <v>-5.5555555555555358E-2</v>
      </c>
      <c r="G758" s="16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57.5</v>
      </c>
      <c r="F759" s="16">
        <f t="shared" si="58"/>
        <v>-5.5555555555556344E-2</v>
      </c>
      <c r="G759" s="16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57.3</v>
      </c>
      <c r="F760" s="16">
        <f t="shared" si="58"/>
        <v>-6.9444444444444448E-2</v>
      </c>
      <c r="G760" s="16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57</v>
      </c>
      <c r="F761" s="16">
        <f t="shared" si="58"/>
        <v>-8.3333333333332538E-2</v>
      </c>
      <c r="G761" s="16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56.7</v>
      </c>
      <c r="F762" s="16">
        <f t="shared" si="58"/>
        <v>-8.3333333333333523E-2</v>
      </c>
      <c r="G762" s="16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56.4</v>
      </c>
      <c r="F763" s="16">
        <f t="shared" si="58"/>
        <v>-4.1666666666667261E-2</v>
      </c>
      <c r="G763" s="16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56.4</v>
      </c>
      <c r="F764" s="16">
        <f t="shared" si="58"/>
        <v>2.7777777777778172E-2</v>
      </c>
      <c r="G764" s="16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56.6</v>
      </c>
      <c r="F765" s="16">
        <f t="shared" si="58"/>
        <v>6.9444444444444448E-2</v>
      </c>
      <c r="G765" s="16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56.9</v>
      </c>
      <c r="F766" s="16">
        <f t="shared" si="58"/>
        <v>0.11111111111111072</v>
      </c>
      <c r="G766" s="16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57.4</v>
      </c>
      <c r="F767" s="16">
        <f t="shared" si="58"/>
        <v>0.16666666666666705</v>
      </c>
      <c r="G767" s="16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58.1</v>
      </c>
      <c r="F768" s="16">
        <f t="shared" si="58"/>
        <v>0.20833333333333331</v>
      </c>
      <c r="G768" s="16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58.9</v>
      </c>
      <c r="F769" s="16">
        <f t="shared" si="58"/>
        <v>0.23611111111111052</v>
      </c>
      <c r="G769" s="16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59.8</v>
      </c>
      <c r="F770" s="16">
        <f t="shared" si="58"/>
        <v>0.23611111111111149</v>
      </c>
      <c r="G770" s="16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60.6</v>
      </c>
      <c r="F771" s="16">
        <f t="shared" si="58"/>
        <v>0.2222222222222224</v>
      </c>
      <c r="G771" s="16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61.4</v>
      </c>
      <c r="F772" s="16">
        <f t="shared" si="58"/>
        <v>0.2222222222222224</v>
      </c>
      <c r="G772" s="16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62.2</v>
      </c>
      <c r="F773" s="16">
        <f t="shared" si="58"/>
        <v>0.2222222222222224</v>
      </c>
      <c r="G773" s="16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63</v>
      </c>
      <c r="F774" s="16">
        <f t="shared" si="58"/>
        <v>0.20833333333333331</v>
      </c>
      <c r="G774" s="16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63.7</v>
      </c>
      <c r="F775" s="16">
        <f t="shared" si="58"/>
        <v>0.16666666666666705</v>
      </c>
      <c r="G775" s="16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64.2</v>
      </c>
      <c r="F776" s="16">
        <f t="shared" si="58"/>
        <v>9.7222222222222612E-2</v>
      </c>
      <c r="G776" s="16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8" si="62">E776/3.6</f>
        <v>17.833333333333332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64.400000000000006</v>
      </c>
      <c r="F777" s="16">
        <f t="shared" si="58"/>
        <v>2.7777777777778172E-2</v>
      </c>
      <c r="G777" s="16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64.400000000000006</v>
      </c>
      <c r="F778" s="16">
        <f t="shared" si="58"/>
        <v>-5.5555555555556344E-2</v>
      </c>
      <c r="G778" s="16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64</v>
      </c>
      <c r="F779" s="16">
        <f t="shared" si="58"/>
        <v>-0.12500000000000078</v>
      </c>
      <c r="G779" s="16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63.5</v>
      </c>
      <c r="F780" s="16">
        <f t="shared" si="58"/>
        <v>-0.15277777777777798</v>
      </c>
      <c r="G780" s="16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62.9</v>
      </c>
      <c r="F781" s="16">
        <f t="shared" si="58"/>
        <v>-0.16666666666666705</v>
      </c>
      <c r="G781" s="16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62.3</v>
      </c>
      <c r="F782" s="16">
        <f t="shared" ref="F782:F845" si="63">($E783-$E781)/2/3.6</f>
        <v>-0.15277777777777798</v>
      </c>
      <c r="G782" s="16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61.8</v>
      </c>
      <c r="F783" s="16">
        <f t="shared" si="63"/>
        <v>-0.11111111111111072</v>
      </c>
      <c r="G783" s="16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61.5</v>
      </c>
      <c r="F784" s="16">
        <f t="shared" si="63"/>
        <v>-6.9444444444444448E-2</v>
      </c>
      <c r="G784" s="16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61.3</v>
      </c>
      <c r="F785" s="16">
        <f t="shared" si="63"/>
        <v>-2.7777777777778172E-2</v>
      </c>
      <c r="G785" s="16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61.3</v>
      </c>
      <c r="F786" s="16">
        <f t="shared" si="63"/>
        <v>-1.3888888888888099E-2</v>
      </c>
      <c r="G786" s="16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61.2</v>
      </c>
      <c r="F787" s="16">
        <f t="shared" si="63"/>
        <v>-5.5555555555555358E-2</v>
      </c>
      <c r="G787" s="16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60.9</v>
      </c>
      <c r="F788" s="16">
        <f t="shared" si="63"/>
        <v>-0.1111111111111117</v>
      </c>
      <c r="G788" s="16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60.4</v>
      </c>
      <c r="F789" s="16">
        <f t="shared" si="63"/>
        <v>-0.16666666666666607</v>
      </c>
      <c r="G789" s="16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59.7</v>
      </c>
      <c r="F790" s="16">
        <f t="shared" si="63"/>
        <v>-0.19444444444444425</v>
      </c>
      <c r="G790" s="16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59</v>
      </c>
      <c r="F791" s="16">
        <f t="shared" si="63"/>
        <v>-0.20833333333333331</v>
      </c>
      <c r="G791" s="16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58.2</v>
      </c>
      <c r="F792" s="16">
        <f t="shared" si="63"/>
        <v>-0.24999999999999961</v>
      </c>
      <c r="G792" s="16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57.2</v>
      </c>
      <c r="F793" s="16">
        <f t="shared" si="63"/>
        <v>-0.27777777777777779</v>
      </c>
      <c r="G793" s="16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56.2</v>
      </c>
      <c r="F794" s="16">
        <f t="shared" si="63"/>
        <v>-0.26388888888888967</v>
      </c>
      <c r="G794" s="16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55.3</v>
      </c>
      <c r="F795" s="16">
        <f t="shared" si="63"/>
        <v>-0.25000000000000061</v>
      </c>
      <c r="G795" s="16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54.4</v>
      </c>
      <c r="F796" s="16">
        <f t="shared" si="63"/>
        <v>-0.24999999999999961</v>
      </c>
      <c r="G796" s="16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53.5</v>
      </c>
      <c r="F797" s="16">
        <f t="shared" si="63"/>
        <v>-0.26388888888888867</v>
      </c>
      <c r="G797" s="16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52.5</v>
      </c>
      <c r="F798" s="16">
        <f t="shared" si="63"/>
        <v>-0.29166666666666685</v>
      </c>
      <c r="G798" s="16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51.4</v>
      </c>
      <c r="F799" s="16">
        <f t="shared" si="63"/>
        <v>-0.29166666666666685</v>
      </c>
      <c r="G799" s="16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50.4</v>
      </c>
      <c r="F800" s="16">
        <f t="shared" si="63"/>
        <v>-0.27777777777777779</v>
      </c>
      <c r="G800" s="16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49.4</v>
      </c>
      <c r="F801" s="16">
        <f t="shared" si="63"/>
        <v>-0.26388888888888867</v>
      </c>
      <c r="G801" s="16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48.5</v>
      </c>
      <c r="F802" s="16">
        <f t="shared" si="63"/>
        <v>-0.26388888888888867</v>
      </c>
      <c r="G802" s="16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47.5</v>
      </c>
      <c r="F803" s="16">
        <f t="shared" si="63"/>
        <v>-0.27777777777777779</v>
      </c>
      <c r="G803" s="16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46.5</v>
      </c>
      <c r="F804" s="16">
        <f t="shared" si="63"/>
        <v>-0.27777777777777779</v>
      </c>
      <c r="G804" s="16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45.5</v>
      </c>
      <c r="F805" s="16">
        <f t="shared" si="63"/>
        <v>-0.30555555555555597</v>
      </c>
      <c r="G805" s="16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44.3</v>
      </c>
      <c r="F806" s="16">
        <f t="shared" si="63"/>
        <v>-0.31944444444444403</v>
      </c>
      <c r="G806" s="16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43.2</v>
      </c>
      <c r="F807" s="16">
        <f t="shared" si="63"/>
        <v>-0.31944444444444403</v>
      </c>
      <c r="G807" s="16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42</v>
      </c>
      <c r="F808" s="16">
        <f t="shared" si="63"/>
        <v>-0.34722222222222221</v>
      </c>
      <c r="G808" s="16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40.700000000000003</v>
      </c>
      <c r="F809" s="16">
        <f t="shared" si="63"/>
        <v>-0.33333333333333315</v>
      </c>
      <c r="G809" s="16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39.6</v>
      </c>
      <c r="F810" s="16">
        <f t="shared" si="63"/>
        <v>-0.29166666666666685</v>
      </c>
      <c r="G810" s="16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38.6</v>
      </c>
      <c r="F811" s="16">
        <f t="shared" si="63"/>
        <v>-0.25000000000000061</v>
      </c>
      <c r="G811" s="16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37.799999999999997</v>
      </c>
      <c r="F812" s="16">
        <f t="shared" si="63"/>
        <v>-0.16666666666666705</v>
      </c>
      <c r="G812" s="16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37.4</v>
      </c>
      <c r="F813" s="16">
        <f t="shared" si="63"/>
        <v>-9.7222222222221627E-2</v>
      </c>
      <c r="G813" s="16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37.1</v>
      </c>
      <c r="F814" s="16">
        <f t="shared" si="63"/>
        <v>-6.9444444444444448E-2</v>
      </c>
      <c r="G814" s="16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36.9</v>
      </c>
      <c r="F815" s="16">
        <f t="shared" si="63"/>
        <v>-1.3888888888889086E-2</v>
      </c>
      <c r="G815" s="16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37</v>
      </c>
      <c r="F816" s="16">
        <f t="shared" si="63"/>
        <v>6.9444444444444448E-2</v>
      </c>
      <c r="G816" s="16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37.4</v>
      </c>
      <c r="F817" s="16">
        <f t="shared" si="63"/>
        <v>0.11111111111111072</v>
      </c>
      <c r="G817" s="16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37.799999999999997</v>
      </c>
      <c r="F818" s="16">
        <f t="shared" si="63"/>
        <v>0.1111111111111117</v>
      </c>
      <c r="G818" s="16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38.200000000000003</v>
      </c>
      <c r="F819" s="16">
        <f t="shared" si="63"/>
        <v>0.1111111111111117</v>
      </c>
      <c r="G819" s="16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38.6</v>
      </c>
      <c r="F820" s="16">
        <f t="shared" si="63"/>
        <v>0.11111111111111072</v>
      </c>
      <c r="G820" s="16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39</v>
      </c>
      <c r="F821" s="16">
        <f t="shared" si="63"/>
        <v>0.12499999999999981</v>
      </c>
      <c r="G821" s="16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39.5</v>
      </c>
      <c r="F822" s="16">
        <f t="shared" si="63"/>
        <v>0.15277777777777798</v>
      </c>
      <c r="G822" s="16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40.1</v>
      </c>
      <c r="F823" s="16">
        <f t="shared" si="63"/>
        <v>0.15277777777777798</v>
      </c>
      <c r="G823" s="16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40.6</v>
      </c>
      <c r="F824" s="16">
        <f t="shared" si="63"/>
        <v>0.15277777777777798</v>
      </c>
      <c r="G824" s="16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41.2</v>
      </c>
      <c r="F825" s="16">
        <f t="shared" si="63"/>
        <v>0.18055555555555516</v>
      </c>
      <c r="G825" s="16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41.9</v>
      </c>
      <c r="F826" s="16">
        <f t="shared" si="63"/>
        <v>0.19444444444444425</v>
      </c>
      <c r="G826" s="16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42.6</v>
      </c>
      <c r="F827" s="16">
        <f t="shared" si="63"/>
        <v>0.20833333333333331</v>
      </c>
      <c r="G827" s="16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43.4</v>
      </c>
      <c r="F828" s="16">
        <f t="shared" si="63"/>
        <v>0.2222222222222224</v>
      </c>
      <c r="G828" s="16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44.2</v>
      </c>
      <c r="F829" s="16">
        <f t="shared" si="63"/>
        <v>0.2222222222222224</v>
      </c>
      <c r="G829" s="16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45</v>
      </c>
      <c r="F830" s="16">
        <f t="shared" si="63"/>
        <v>0.22222222222222143</v>
      </c>
      <c r="G830" s="16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45.8</v>
      </c>
      <c r="F831" s="16">
        <f t="shared" si="63"/>
        <v>0.24999999999999961</v>
      </c>
      <c r="G831" s="16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46.8</v>
      </c>
      <c r="F832" s="16">
        <f t="shared" si="63"/>
        <v>0.26388888888888967</v>
      </c>
      <c r="G832" s="16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47.7</v>
      </c>
      <c r="F833" s="16">
        <f t="shared" si="63"/>
        <v>0.26388888888888967</v>
      </c>
      <c r="G833" s="16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48.7</v>
      </c>
      <c r="F834" s="16">
        <f t="shared" si="63"/>
        <v>0.27777777777777779</v>
      </c>
      <c r="G834" s="16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49.7</v>
      </c>
      <c r="F835" s="16">
        <f t="shared" si="63"/>
        <v>0.27777777777777779</v>
      </c>
      <c r="G835" s="16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50.7</v>
      </c>
      <c r="F836" s="16">
        <f t="shared" si="63"/>
        <v>0.26388888888888867</v>
      </c>
      <c r="G836" s="16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51.6</v>
      </c>
      <c r="F837" s="16">
        <f t="shared" si="63"/>
        <v>0.24999999999999961</v>
      </c>
      <c r="G837" s="16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52.5</v>
      </c>
      <c r="F838" s="16">
        <f t="shared" si="63"/>
        <v>0.24999999999999961</v>
      </c>
      <c r="G838" s="16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53.4</v>
      </c>
      <c r="F839" s="16">
        <f t="shared" si="63"/>
        <v>0.23611111111111149</v>
      </c>
      <c r="G839" s="16">
        <f t="shared" si="64"/>
        <v>0.85000000000000142</v>
      </c>
      <c r="R839">
        <f t="shared" si="60"/>
        <v>0</v>
      </c>
      <c r="S839">
        <f t="shared" si="61"/>
        <v>53.4</v>
      </c>
      <c r="T839">
        <f>E839/3.6</f>
        <v>14.833333333333332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54.2</v>
      </c>
      <c r="F840" s="16">
        <f t="shared" si="63"/>
        <v>0.20833333333333331</v>
      </c>
      <c r="G840" s="16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54.9</v>
      </c>
      <c r="F841" s="16">
        <f t="shared" si="63"/>
        <v>0.16666666666666607</v>
      </c>
      <c r="G841" s="16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55.4</v>
      </c>
      <c r="F842" s="16">
        <f t="shared" si="63"/>
        <v>0.12499999999999981</v>
      </c>
      <c r="G842" s="16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55.8</v>
      </c>
      <c r="F843" s="16">
        <f t="shared" si="63"/>
        <v>0.1111111111111117</v>
      </c>
      <c r="G843" s="16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56.2</v>
      </c>
      <c r="F844" s="16">
        <f t="shared" si="63"/>
        <v>8.3333333333333523E-2</v>
      </c>
      <c r="G844" s="16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56.4</v>
      </c>
      <c r="F845" s="16">
        <f t="shared" si="63"/>
        <v>6.9444444444444448E-2</v>
      </c>
      <c r="G845" s="16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56.7</v>
      </c>
      <c r="F846" s="16">
        <f t="shared" ref="F846:F909" si="68">($E847-$E845)/2/3.6</f>
        <v>8.3333333333333523E-2</v>
      </c>
      <c r="G846" s="16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57</v>
      </c>
      <c r="F847" s="16">
        <f t="shared" si="68"/>
        <v>9.7222222222221627E-2</v>
      </c>
      <c r="G847" s="16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57.4</v>
      </c>
      <c r="F848" s="16">
        <f t="shared" si="68"/>
        <v>0.12499999999999981</v>
      </c>
      <c r="G848" s="16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57.9</v>
      </c>
      <c r="F849" s="16">
        <f t="shared" si="68"/>
        <v>0.16666666666666705</v>
      </c>
      <c r="G849" s="16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58.6</v>
      </c>
      <c r="F850" s="16">
        <f t="shared" si="68"/>
        <v>0.19444444444444425</v>
      </c>
      <c r="G850" s="16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59.3</v>
      </c>
      <c r="F851" s="16">
        <f t="shared" si="68"/>
        <v>0.20833333333333331</v>
      </c>
      <c r="G851" s="16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60.1</v>
      </c>
      <c r="F852" s="16">
        <f t="shared" si="68"/>
        <v>0.20833333333333331</v>
      </c>
      <c r="G852" s="16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60.8</v>
      </c>
      <c r="F853" s="16">
        <f t="shared" si="68"/>
        <v>0.16666666666666607</v>
      </c>
      <c r="G853" s="16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61.3</v>
      </c>
      <c r="F854" s="16">
        <f t="shared" si="68"/>
        <v>9.7222222222222612E-2</v>
      </c>
      <c r="G854" s="16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61.5</v>
      </c>
      <c r="F855" s="16">
        <f t="shared" si="68"/>
        <v>2.7777777777778172E-2</v>
      </c>
      <c r="G855" s="16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61.5</v>
      </c>
      <c r="F856" s="16">
        <f t="shared" si="68"/>
        <v>-1.3888888888889086E-2</v>
      </c>
      <c r="G856" s="16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61.4</v>
      </c>
      <c r="F857" s="16">
        <f t="shared" si="68"/>
        <v>-4.1666666666666269E-2</v>
      </c>
      <c r="G857" s="16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61.2</v>
      </c>
      <c r="F858" s="16">
        <f t="shared" si="68"/>
        <v>-0.11111111111111072</v>
      </c>
      <c r="G858" s="16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60.6</v>
      </c>
      <c r="F859" s="16">
        <f t="shared" si="68"/>
        <v>-0.16666666666666705</v>
      </c>
      <c r="G859" s="16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60</v>
      </c>
      <c r="F860" s="16">
        <f t="shared" si="68"/>
        <v>-0.16666666666666705</v>
      </c>
      <c r="G860" s="16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59.4</v>
      </c>
      <c r="F861" s="16">
        <f t="shared" si="68"/>
        <v>-0.15277777777777798</v>
      </c>
      <c r="G861" s="16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58.9</v>
      </c>
      <c r="F862" s="16">
        <f t="shared" si="68"/>
        <v>-0.1388888888888889</v>
      </c>
      <c r="G862" s="16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58.4</v>
      </c>
      <c r="F863" s="16">
        <f t="shared" si="68"/>
        <v>-0.1388888888888889</v>
      </c>
      <c r="G863" s="16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57.9</v>
      </c>
      <c r="F864" s="16">
        <f t="shared" si="68"/>
        <v>-0.12499999999999981</v>
      </c>
      <c r="G864" s="16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57.5</v>
      </c>
      <c r="F865" s="16">
        <f t="shared" si="68"/>
        <v>-0.12499999999999981</v>
      </c>
      <c r="G865" s="16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57</v>
      </c>
      <c r="F866" s="16">
        <f t="shared" si="68"/>
        <v>-0.11111111111111072</v>
      </c>
      <c r="G866" s="16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56.7</v>
      </c>
      <c r="F867" s="16">
        <f t="shared" si="68"/>
        <v>-9.7222222222222612E-2</v>
      </c>
      <c r="G867" s="16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56.3</v>
      </c>
      <c r="F868" s="16">
        <f t="shared" si="68"/>
        <v>-9.7222222222222612E-2</v>
      </c>
      <c r="G868" s="16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56</v>
      </c>
      <c r="F869" s="16">
        <f t="shared" si="68"/>
        <v>-6.9444444444444448E-2</v>
      </c>
      <c r="G869" s="16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55.8</v>
      </c>
      <c r="F870" s="16">
        <f t="shared" si="68"/>
        <v>-5.5555555555555358E-2</v>
      </c>
      <c r="G870" s="16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55.6</v>
      </c>
      <c r="F871" s="16">
        <f t="shared" si="68"/>
        <v>-6.9444444444444448E-2</v>
      </c>
      <c r="G871" s="16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55.3</v>
      </c>
      <c r="F872" s="16">
        <f t="shared" si="68"/>
        <v>-8.3333333333333523E-2</v>
      </c>
      <c r="G872" s="16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55</v>
      </c>
      <c r="F873" s="16">
        <f t="shared" si="68"/>
        <v>-9.7222222222221627E-2</v>
      </c>
      <c r="G873" s="16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54.6</v>
      </c>
      <c r="F874" s="16">
        <f t="shared" si="68"/>
        <v>-8.3333333333333523E-2</v>
      </c>
      <c r="G874" s="16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54.4</v>
      </c>
      <c r="F875" s="16">
        <f t="shared" si="68"/>
        <v>-5.5555555555555358E-2</v>
      </c>
      <c r="G875" s="16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54.2</v>
      </c>
      <c r="F876" s="16">
        <f t="shared" si="68"/>
        <v>-5.5555555555555358E-2</v>
      </c>
      <c r="G876" s="16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54</v>
      </c>
      <c r="F877" s="16">
        <f t="shared" si="68"/>
        <v>-4.1666666666667261E-2</v>
      </c>
      <c r="G877" s="16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53.9</v>
      </c>
      <c r="F878" s="16">
        <f t="shared" si="68"/>
        <v>-4.1666666666666269E-2</v>
      </c>
      <c r="G878" s="16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53.7</v>
      </c>
      <c r="F879" s="16">
        <f t="shared" si="68"/>
        <v>-4.1666666666666269E-2</v>
      </c>
      <c r="G879" s="16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53.6</v>
      </c>
      <c r="F880" s="16">
        <f t="shared" si="68"/>
        <v>-2.7777777777778172E-2</v>
      </c>
      <c r="G880" s="16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53.5</v>
      </c>
      <c r="F881" s="16">
        <f t="shared" si="68"/>
        <v>-2.7777777777778172E-2</v>
      </c>
      <c r="G881" s="16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53.4</v>
      </c>
      <c r="F882" s="16">
        <f t="shared" si="68"/>
        <v>-2.7777777777778172E-2</v>
      </c>
      <c r="G882" s="16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53.3</v>
      </c>
      <c r="F883" s="16">
        <f t="shared" si="68"/>
        <v>-4.1666666666666269E-2</v>
      </c>
      <c r="G883" s="16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53.1</v>
      </c>
      <c r="F884" s="16">
        <f t="shared" si="68"/>
        <v>-4.1666666666666269E-2</v>
      </c>
      <c r="G884" s="16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53</v>
      </c>
      <c r="F885" s="16">
        <f t="shared" si="68"/>
        <v>-1.3888888888889086E-2</v>
      </c>
      <c r="G885" s="16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53</v>
      </c>
      <c r="F886" s="16">
        <f t="shared" si="68"/>
        <v>0</v>
      </c>
      <c r="G886" s="16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53</v>
      </c>
      <c r="F887" s="16">
        <f t="shared" si="68"/>
        <v>1.3888888888889086E-2</v>
      </c>
      <c r="G887" s="16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53.1</v>
      </c>
      <c r="F888" s="16">
        <f t="shared" si="68"/>
        <v>4.1666666666666269E-2</v>
      </c>
      <c r="G888" s="16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53.3</v>
      </c>
      <c r="F889" s="16">
        <f t="shared" si="68"/>
        <v>2.7777777777777186E-2</v>
      </c>
      <c r="G889" s="16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53.3</v>
      </c>
      <c r="F890" s="16">
        <f t="shared" si="68"/>
        <v>0</v>
      </c>
      <c r="G890" s="16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53.3</v>
      </c>
      <c r="F891" s="16">
        <f t="shared" si="68"/>
        <v>-2.7777777777777186E-2</v>
      </c>
      <c r="G891" s="16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53.1</v>
      </c>
      <c r="F892" s="16">
        <f t="shared" si="68"/>
        <v>-6.9444444444444448E-2</v>
      </c>
      <c r="G892" s="16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52.8</v>
      </c>
      <c r="F893" s="16">
        <f t="shared" si="68"/>
        <v>-0.12499999999999981</v>
      </c>
      <c r="G893" s="16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52.2</v>
      </c>
      <c r="F894" s="16">
        <f t="shared" si="68"/>
        <v>-0.20833333333333331</v>
      </c>
      <c r="G894" s="16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51.3</v>
      </c>
      <c r="F895" s="16">
        <f t="shared" si="68"/>
        <v>-0.27777777777777779</v>
      </c>
      <c r="G895" s="16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50.2</v>
      </c>
      <c r="F896" s="16">
        <f t="shared" si="68"/>
        <v>-0.29166666666666585</v>
      </c>
      <c r="G896" s="16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49.2</v>
      </c>
      <c r="F897" s="16">
        <f t="shared" si="68"/>
        <v>-0.27777777777777779</v>
      </c>
      <c r="G897" s="16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48.2</v>
      </c>
      <c r="F898" s="16">
        <f t="shared" si="68"/>
        <v>-0.27777777777777779</v>
      </c>
      <c r="G898" s="16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47.2</v>
      </c>
      <c r="F899" s="16">
        <f t="shared" si="68"/>
        <v>-0.26388888888888967</v>
      </c>
      <c r="G899" s="16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46.3</v>
      </c>
      <c r="F900" s="16">
        <f t="shared" si="68"/>
        <v>-0.23611111111111149</v>
      </c>
      <c r="G900" s="16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45.5</v>
      </c>
      <c r="F901" s="16">
        <f t="shared" si="68"/>
        <v>-0.19444444444444425</v>
      </c>
      <c r="G901" s="16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44.9</v>
      </c>
      <c r="F902" s="16">
        <f t="shared" si="68"/>
        <v>-0.16666666666666705</v>
      </c>
      <c r="G902" s="16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44.3</v>
      </c>
      <c r="F903" s="16">
        <f t="shared" si="68"/>
        <v>-0.15277777777777798</v>
      </c>
      <c r="G903" s="16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43.8</v>
      </c>
      <c r="F904" s="16">
        <f t="shared" si="68"/>
        <v>-0.15277777777777699</v>
      </c>
      <c r="G904" s="16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43.2</v>
      </c>
      <c r="F905" s="16">
        <f t="shared" si="68"/>
        <v>-0.1388888888888889</v>
      </c>
      <c r="G905" s="16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42.8</v>
      </c>
      <c r="F906" s="16">
        <f t="shared" si="68"/>
        <v>-0.1111111111111117</v>
      </c>
      <c r="G906" s="16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42.4</v>
      </c>
      <c r="F907" s="16">
        <f t="shared" si="68"/>
        <v>-0.11111111111111072</v>
      </c>
      <c r="G907" s="16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42</v>
      </c>
      <c r="F908" s="16">
        <f t="shared" si="68"/>
        <v>-9.7222222222221627E-2</v>
      </c>
      <c r="G908" s="16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41.7</v>
      </c>
      <c r="F909" s="16">
        <f t="shared" si="68"/>
        <v>-9.7222222222222612E-2</v>
      </c>
      <c r="G909" s="16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41.3</v>
      </c>
      <c r="F910" s="16">
        <f t="shared" ref="F910:F973" si="73">($E911-$E909)/2/3.6</f>
        <v>-0.1388888888888889</v>
      </c>
      <c r="G910" s="16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40.700000000000003</v>
      </c>
      <c r="F911" s="16">
        <f t="shared" si="73"/>
        <v>-0.23611111111111052</v>
      </c>
      <c r="G911" s="16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39.6</v>
      </c>
      <c r="F912" s="16">
        <f t="shared" si="73"/>
        <v>-0.31944444444444503</v>
      </c>
      <c r="G912" s="16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38.4</v>
      </c>
      <c r="F913" s="16">
        <f t="shared" si="73"/>
        <v>-0.29166666666666685</v>
      </c>
      <c r="G913" s="16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37.5</v>
      </c>
      <c r="F914" s="16">
        <f t="shared" si="73"/>
        <v>-0.23611111111111052</v>
      </c>
      <c r="G914" s="16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36.700000000000003</v>
      </c>
      <c r="F915" s="16">
        <f t="shared" si="73"/>
        <v>-0.18055555555555516</v>
      </c>
      <c r="G915" s="16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36.200000000000003</v>
      </c>
      <c r="F916" s="16">
        <f t="shared" si="73"/>
        <v>-9.7222222222222612E-2</v>
      </c>
      <c r="G916" s="16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36</v>
      </c>
      <c r="F917" s="16">
        <f t="shared" si="73"/>
        <v>0</v>
      </c>
      <c r="G917" s="16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36.200000000000003</v>
      </c>
      <c r="F918" s="16">
        <f t="shared" si="73"/>
        <v>0.1388888888888889</v>
      </c>
      <c r="G918" s="16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37</v>
      </c>
      <c r="F919" s="16">
        <f t="shared" si="73"/>
        <v>0.24999999999999961</v>
      </c>
      <c r="G919" s="16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38</v>
      </c>
      <c r="F920" s="16">
        <f t="shared" si="73"/>
        <v>0.27777777777777779</v>
      </c>
      <c r="G920" s="16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39</v>
      </c>
      <c r="F921" s="16">
        <f t="shared" si="73"/>
        <v>0.23611111111111149</v>
      </c>
      <c r="G921" s="16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39.700000000000003</v>
      </c>
      <c r="F922" s="16">
        <f t="shared" si="73"/>
        <v>0.16666666666666705</v>
      </c>
      <c r="G922" s="16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40.200000000000003</v>
      </c>
      <c r="F923" s="16">
        <f t="shared" si="73"/>
        <v>0.1388888888888889</v>
      </c>
      <c r="G923" s="16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40.700000000000003</v>
      </c>
      <c r="F924" s="16">
        <f t="shared" si="73"/>
        <v>0.1388888888888889</v>
      </c>
      <c r="G924" s="16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41.2</v>
      </c>
      <c r="F925" s="16">
        <f t="shared" si="73"/>
        <v>0.1388888888888889</v>
      </c>
      <c r="G925" s="16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41.7</v>
      </c>
      <c r="F926" s="16">
        <f t="shared" si="73"/>
        <v>0.15277777777777699</v>
      </c>
      <c r="G926" s="16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42.3</v>
      </c>
      <c r="F927" s="16">
        <f t="shared" si="73"/>
        <v>0.1388888888888889</v>
      </c>
      <c r="G927" s="16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42.7</v>
      </c>
      <c r="F928" s="16">
        <f t="shared" si="73"/>
        <v>0.12500000000000078</v>
      </c>
      <c r="G928" s="16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43.2</v>
      </c>
      <c r="F929" s="16">
        <f t="shared" si="73"/>
        <v>0.12499999999999981</v>
      </c>
      <c r="G929" s="16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43.6</v>
      </c>
      <c r="F930" s="16">
        <f t="shared" si="73"/>
        <v>0.11111111111111072</v>
      </c>
      <c r="G930" s="16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44</v>
      </c>
      <c r="F931" s="16">
        <f t="shared" si="73"/>
        <v>8.3333333333333523E-2</v>
      </c>
      <c r="G931" s="16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44.2</v>
      </c>
      <c r="F932" s="16">
        <f t="shared" si="73"/>
        <v>1.3888888888889086E-2</v>
      </c>
      <c r="G932" s="16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44.1</v>
      </c>
      <c r="F933" s="16">
        <f t="shared" si="73"/>
        <v>-1.3888888888889086E-2</v>
      </c>
      <c r="G933" s="16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44.1</v>
      </c>
      <c r="F934" s="16">
        <f t="shared" si="73"/>
        <v>0</v>
      </c>
      <c r="G934" s="16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44.1</v>
      </c>
      <c r="F935" s="16">
        <f t="shared" si="73"/>
        <v>2.7777777777777186E-2</v>
      </c>
      <c r="G935" s="16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44.3</v>
      </c>
      <c r="F936" s="16">
        <f t="shared" si="73"/>
        <v>4.1666666666666269E-2</v>
      </c>
      <c r="G936" s="16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44.4</v>
      </c>
      <c r="F937" s="16">
        <f t="shared" si="73"/>
        <v>2.7777777777778172E-2</v>
      </c>
      <c r="G937" s="16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44.5</v>
      </c>
      <c r="F938" s="16">
        <f t="shared" si="73"/>
        <v>0</v>
      </c>
      <c r="G938" s="16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44.4</v>
      </c>
      <c r="F939" s="16">
        <f t="shared" si="73"/>
        <v>-2.7777777777778172E-2</v>
      </c>
      <c r="G939" s="16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44.3</v>
      </c>
      <c r="F940" s="16">
        <f t="shared" si="73"/>
        <v>-4.1666666666666269E-2</v>
      </c>
      <c r="G940" s="16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44.1</v>
      </c>
      <c r="F941" s="16">
        <f t="shared" si="73"/>
        <v>-8.3333333333332538E-2</v>
      </c>
      <c r="G941" s="16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43.7</v>
      </c>
      <c r="F942" s="16">
        <f t="shared" si="73"/>
        <v>-0.1111111111111117</v>
      </c>
      <c r="G942" s="16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43.3</v>
      </c>
      <c r="F943" s="16">
        <f t="shared" si="73"/>
        <v>-0.1111111111111117</v>
      </c>
      <c r="G943" s="16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42.9</v>
      </c>
      <c r="F944" s="16">
        <f t="shared" si="73"/>
        <v>-0.11111111111111072</v>
      </c>
      <c r="G944" s="16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42.5</v>
      </c>
      <c r="F945" s="16">
        <f t="shared" si="73"/>
        <v>-0.15277777777777798</v>
      </c>
      <c r="G945" s="16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41.8</v>
      </c>
      <c r="F946" s="16">
        <f t="shared" si="73"/>
        <v>-0.2222222222222224</v>
      </c>
      <c r="G946" s="16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40.9</v>
      </c>
      <c r="F947" s="16">
        <f t="shared" si="73"/>
        <v>-0.27777777777777779</v>
      </c>
      <c r="G947" s="16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39.799999999999997</v>
      </c>
      <c r="F948" s="16">
        <f t="shared" si="73"/>
        <v>-0.30555555555555497</v>
      </c>
      <c r="G948" s="16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38.700000000000003</v>
      </c>
      <c r="F949" s="16">
        <f t="shared" si="73"/>
        <v>-0.29166666666666585</v>
      </c>
      <c r="G949" s="16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37.700000000000003</v>
      </c>
      <c r="F950" s="16">
        <f t="shared" si="73"/>
        <v>-0.27777777777777779</v>
      </c>
      <c r="G950" s="16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36.700000000000003</v>
      </c>
      <c r="F951" s="16">
        <f t="shared" si="73"/>
        <v>-0.25000000000000061</v>
      </c>
      <c r="G951" s="16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35.9</v>
      </c>
      <c r="F952" s="16">
        <f t="shared" si="73"/>
        <v>-0.19444444444444522</v>
      </c>
      <c r="G952" s="16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35.299999999999997</v>
      </c>
      <c r="F953" s="16">
        <f t="shared" si="73"/>
        <v>-0.1388888888888889</v>
      </c>
      <c r="G953" s="16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34.9</v>
      </c>
      <c r="F954" s="16">
        <f t="shared" si="73"/>
        <v>-9.7222222222221627E-2</v>
      </c>
      <c r="G954" s="16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34.6</v>
      </c>
      <c r="F955" s="16">
        <f t="shared" si="73"/>
        <v>-6.9444444444444448E-2</v>
      </c>
      <c r="G955" s="16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34.4</v>
      </c>
      <c r="F956" s="16">
        <f t="shared" si="73"/>
        <v>-5.5555555555555358E-2</v>
      </c>
      <c r="G956" s="16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34.200000000000003</v>
      </c>
      <c r="F957" s="16">
        <f t="shared" si="73"/>
        <v>-6.9444444444444448E-2</v>
      </c>
      <c r="G957" s="16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33.9</v>
      </c>
      <c r="F958" s="16">
        <f t="shared" si="73"/>
        <v>-8.3333333333333523E-2</v>
      </c>
      <c r="G958" s="16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33.6</v>
      </c>
      <c r="F959" s="16">
        <f t="shared" si="73"/>
        <v>-8.3333333333333523E-2</v>
      </c>
      <c r="G959" s="16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33.299999999999997</v>
      </c>
      <c r="F960" s="16">
        <f t="shared" si="73"/>
        <v>-8.3333333333333523E-2</v>
      </c>
      <c r="G960" s="16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33</v>
      </c>
      <c r="F961" s="16">
        <f t="shared" si="73"/>
        <v>-6.9444444444444448E-2</v>
      </c>
      <c r="G961" s="16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32.799999999999997</v>
      </c>
      <c r="F962" s="16">
        <f t="shared" si="73"/>
        <v>-8.3333333333333523E-2</v>
      </c>
      <c r="G962" s="16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32.4</v>
      </c>
      <c r="F963" s="16">
        <f t="shared" si="73"/>
        <v>-0.12499999999999981</v>
      </c>
      <c r="G963" s="16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31.9</v>
      </c>
      <c r="F964" s="16">
        <f t="shared" si="73"/>
        <v>-0.1388888888888889</v>
      </c>
      <c r="G964" s="16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31.4</v>
      </c>
      <c r="F965" s="16">
        <f t="shared" si="73"/>
        <v>-0.12499999999999981</v>
      </c>
      <c r="G965" s="16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31</v>
      </c>
      <c r="F966" s="16">
        <f t="shared" si="73"/>
        <v>-0.11111111111111072</v>
      </c>
      <c r="G966" s="16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30.6</v>
      </c>
      <c r="F967" s="16">
        <f t="shared" si="73"/>
        <v>-9.7222222222222127E-2</v>
      </c>
      <c r="G967" s="16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30.3</v>
      </c>
      <c r="F968" s="16">
        <f t="shared" si="73"/>
        <v>-0.1111111111111112</v>
      </c>
      <c r="G968" s="16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29.8</v>
      </c>
      <c r="F969" s="16">
        <f t="shared" si="73"/>
        <v>-0.16666666666666657</v>
      </c>
      <c r="G969" s="16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29.1</v>
      </c>
      <c r="F970" s="16">
        <f t="shared" si="73"/>
        <v>-0.18055555555555566</v>
      </c>
      <c r="G970" s="16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28.5</v>
      </c>
      <c r="F971" s="16">
        <f t="shared" si="73"/>
        <v>-0.19444444444444473</v>
      </c>
      <c r="G971" s="16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27.7</v>
      </c>
      <c r="F972" s="16">
        <f t="shared" si="73"/>
        <v>-0.23611111111111099</v>
      </c>
      <c r="G972" s="16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26.8</v>
      </c>
      <c r="F973" s="16">
        <f t="shared" si="73"/>
        <v>-0.26388888888888867</v>
      </c>
      <c r="G973" s="16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25.8</v>
      </c>
      <c r="F974" s="16">
        <f t="shared" ref="F974:F1030" si="78">($E975-$E973)/2/3.6</f>
        <v>-0.26388888888888917</v>
      </c>
      <c r="G974" s="16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24.9</v>
      </c>
      <c r="F975" s="16">
        <f t="shared" si="78"/>
        <v>-0.2222222222222224</v>
      </c>
      <c r="G975" s="16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24.2</v>
      </c>
      <c r="F976" s="16">
        <f t="shared" si="78"/>
        <v>-0.15277777777777748</v>
      </c>
      <c r="G976" s="16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23.8</v>
      </c>
      <c r="F977" s="16">
        <f t="shared" si="78"/>
        <v>-0.1111111111111112</v>
      </c>
      <c r="G977" s="16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23.4</v>
      </c>
      <c r="F978" s="16">
        <f t="shared" si="78"/>
        <v>-0.12500000000000031</v>
      </c>
      <c r="G978" s="16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22.9</v>
      </c>
      <c r="F979" s="16">
        <f t="shared" si="78"/>
        <v>-0.16666666666666657</v>
      </c>
      <c r="G979" s="16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22.2</v>
      </c>
      <c r="F980" s="16">
        <f t="shared" si="78"/>
        <v>-0.24999999999999961</v>
      </c>
      <c r="G980" s="16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21.1</v>
      </c>
      <c r="F981" s="16">
        <f t="shared" si="78"/>
        <v>-0.36111111111111083</v>
      </c>
      <c r="G981" s="16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19.600000000000001</v>
      </c>
      <c r="F982" s="16">
        <f t="shared" si="78"/>
        <v>-0.41666666666666663</v>
      </c>
      <c r="G982" s="16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18.100000000000001</v>
      </c>
      <c r="F983" s="16">
        <f t="shared" si="78"/>
        <v>-0.50000000000000022</v>
      </c>
      <c r="G983" s="16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16</v>
      </c>
      <c r="F984" s="16">
        <f t="shared" si="78"/>
        <v>-0.56944444444444464</v>
      </c>
      <c r="G984" s="16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14</v>
      </c>
      <c r="F985" s="16">
        <f t="shared" si="78"/>
        <v>-0.55555555555555558</v>
      </c>
      <c r="G985" s="16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12</v>
      </c>
      <c r="F986" s="16">
        <f t="shared" si="78"/>
        <v>-0.51388888888888873</v>
      </c>
      <c r="G986" s="16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10.3</v>
      </c>
      <c r="F987" s="16">
        <f t="shared" si="78"/>
        <v>-0.4861111111111111</v>
      </c>
      <c r="G987" s="16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8.5</v>
      </c>
      <c r="F988" s="16">
        <f t="shared" si="78"/>
        <v>-0.5277777777777779</v>
      </c>
      <c r="G988" s="16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6.5</v>
      </c>
      <c r="F989" s="16">
        <f t="shared" si="78"/>
        <v>-0.54166666666666674</v>
      </c>
      <c r="G989" s="16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4.5999999999999996</v>
      </c>
      <c r="F990" s="16">
        <f t="shared" si="78"/>
        <v>-0.47222222222222221</v>
      </c>
      <c r="G990" s="16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3.1</v>
      </c>
      <c r="F991" s="16">
        <f t="shared" si="78"/>
        <v>-0.37499999999999994</v>
      </c>
      <c r="G991" s="16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1.9</v>
      </c>
      <c r="F992" s="16">
        <f t="shared" si="78"/>
        <v>-0.29166666666666669</v>
      </c>
      <c r="G992" s="16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</v>
      </c>
      <c r="F993" s="16">
        <f t="shared" si="78"/>
        <v>-0.2638888888888889</v>
      </c>
      <c r="G993" s="16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6">
        <f t="shared" si="78"/>
        <v>-0.1388888888888889</v>
      </c>
      <c r="G994" s="16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6">
        <f t="shared" si="78"/>
        <v>0</v>
      </c>
      <c r="G995" s="16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6">
        <f t="shared" si="78"/>
        <v>0</v>
      </c>
      <c r="G996" s="16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6">
        <f t="shared" si="78"/>
        <v>0</v>
      </c>
      <c r="G997" s="16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6">
        <f t="shared" si="78"/>
        <v>0</v>
      </c>
      <c r="G998" s="16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6">
        <f t="shared" si="78"/>
        <v>0</v>
      </c>
      <c r="G999" s="16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6">
        <f t="shared" si="78"/>
        <v>0</v>
      </c>
      <c r="G1000" s="16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6">
        <f t="shared" si="78"/>
        <v>0</v>
      </c>
      <c r="G1001" s="16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6">
        <f t="shared" si="78"/>
        <v>0</v>
      </c>
      <c r="G1002" s="16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6">
        <f t="shared" si="78"/>
        <v>0</v>
      </c>
      <c r="G1003" s="16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6">
        <f t="shared" si="78"/>
        <v>0</v>
      </c>
      <c r="G1004" s="16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6">
        <f t="shared" si="78"/>
        <v>0</v>
      </c>
      <c r="G1005" s="16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6">
        <f t="shared" si="78"/>
        <v>0</v>
      </c>
      <c r="G1006" s="16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6">
        <f t="shared" si="78"/>
        <v>0</v>
      </c>
      <c r="G1007" s="16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6">
        <f t="shared" si="78"/>
        <v>0</v>
      </c>
      <c r="G1008" s="16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6">
        <f t="shared" si="78"/>
        <v>0</v>
      </c>
      <c r="G1009" s="16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6">
        <f t="shared" si="78"/>
        <v>0</v>
      </c>
      <c r="G1010" s="16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6">
        <f t="shared" si="78"/>
        <v>0</v>
      </c>
      <c r="G1011" s="16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6">
        <f t="shared" si="78"/>
        <v>0</v>
      </c>
      <c r="G1012" s="16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6">
        <f t="shared" si="78"/>
        <v>0</v>
      </c>
      <c r="G1013" s="16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6">
        <f t="shared" si="78"/>
        <v>0</v>
      </c>
      <c r="G1014" s="16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6">
        <f t="shared" si="78"/>
        <v>0</v>
      </c>
      <c r="G1015" s="16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6">
        <f t="shared" si="78"/>
        <v>0</v>
      </c>
      <c r="G1016" s="16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6">
        <f t="shared" si="78"/>
        <v>0</v>
      </c>
      <c r="G1017" s="16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6">
        <f t="shared" si="78"/>
        <v>0</v>
      </c>
      <c r="G1018" s="16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6">
        <f t="shared" si="78"/>
        <v>0</v>
      </c>
      <c r="G1019" s="16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6">
        <f t="shared" si="78"/>
        <v>0</v>
      </c>
      <c r="G1020" s="16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6">
        <f t="shared" si="78"/>
        <v>0</v>
      </c>
      <c r="G1021" s="16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6">
        <f t="shared" si="78"/>
        <v>0</v>
      </c>
      <c r="G1022" s="16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6">
        <f t="shared" si="78"/>
        <v>0</v>
      </c>
      <c r="G1023" s="16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6">
        <f t="shared" si="78"/>
        <v>0</v>
      </c>
      <c r="G1024" s="16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6">
        <f t="shared" si="78"/>
        <v>0</v>
      </c>
      <c r="G1025" s="16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6">
        <f t="shared" si="78"/>
        <v>0</v>
      </c>
      <c r="G1026" s="16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6">
        <f t="shared" si="78"/>
        <v>0</v>
      </c>
      <c r="G1027" s="16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6">
        <f t="shared" si="78"/>
        <v>0</v>
      </c>
      <c r="G1028" s="16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6">
        <f t="shared" si="78"/>
        <v>0</v>
      </c>
      <c r="G1029" s="16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6">
        <f t="shared" si="78"/>
        <v>0</v>
      </c>
      <c r="G1030" s="16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4" ma:contentTypeDescription="Create a new document." ma:contentTypeScope="" ma:versionID="c6151d31df0158480acec2e5a8e00bad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bb4755064ad1d9e3c7e717b43fc08935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bd2b2a82-bc2e-4fcc-b8ad-fd63686c78d2"/>
    <ds:schemaRef ds:uri="http://schemas.microsoft.com/office/2006/documentManagement/types"/>
    <ds:schemaRef ds:uri="ad7316b1-23f1-480c-8fa6-cbf037f4db9c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33C91B-C1BC-4593-A1CE-64F8839C4F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Harvey Hodge (2305884)</cp:lastModifiedBy>
  <cp:revision/>
  <dcterms:created xsi:type="dcterms:W3CDTF">2012-04-02T09:52:13Z</dcterms:created>
  <dcterms:modified xsi:type="dcterms:W3CDTF">2024-12-01T11:29:37Z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  <property fmtid="{D5CDD505-2E9C-101B-9397-08002B2CF9AE}" pid="3" name="MediaServiceImageTags">
    <vt:lpwstr/>
  </property>
</Properties>
</file>